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ПСЕР 2021\"/>
    </mc:Choice>
  </mc:AlternateContent>
  <xr:revisionPtr revIDLastSave="0" documentId="13_ncr:1_{3C135AEB-8C9F-4A73-BF6C-82BD82067B98}" xr6:coauthVersionLast="40" xr6:coauthVersionMax="40" xr10:uidLastSave="{00000000-0000-0000-0000-000000000000}"/>
  <bookViews>
    <workbookView xWindow="-120" yWindow="-120" windowWidth="24240" windowHeight="13140" xr2:uid="{2F46E8D0-8656-4BD9-8D40-F910B42BE909}"/>
  </bookViews>
  <sheets>
    <sheet name="проєкти 02.06" sheetId="4" r:id="rId1"/>
    <sheet name="Заходи2.06" sheetId="5" r:id="rId2"/>
  </sheets>
  <definedNames>
    <definedName name="_xlnm._FilterDatabase" localSheetId="1" hidden="1">Заходи2.06!$B$9:$AA$9</definedName>
    <definedName name="_xlnm._FilterDatabase" localSheetId="0" hidden="1">'проєкти 02.06'!$B$9:$S$67</definedName>
    <definedName name="_xlnm.Print_Titles" localSheetId="1">Заходи2.06!$9:$9</definedName>
    <definedName name="_xlnm.Print_Titles" localSheetId="0">'проєкти 02.06'!$9:$9</definedName>
    <definedName name="_xlnm.Print_Area" localSheetId="1">Заходи2.06!$A$1:$O$82</definedName>
    <definedName name="_xlnm.Print_Area" localSheetId="0">'проєкти 02.06'!$A$1:$S$70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5" l="1"/>
  <c r="K85" i="5"/>
  <c r="J85" i="5"/>
  <c r="I85" i="5"/>
  <c r="H85" i="5"/>
  <c r="G85" i="5"/>
  <c r="G71" i="5"/>
  <c r="P72" i="4"/>
  <c r="P73" i="4" s="1"/>
  <c r="O72" i="4"/>
  <c r="O73" i="4" s="1"/>
  <c r="N72" i="4"/>
  <c r="N73" i="4" s="1"/>
  <c r="M72" i="4"/>
  <c r="M73" i="4" s="1"/>
  <c r="L72" i="4"/>
  <c r="L73" i="4" s="1"/>
  <c r="K72" i="4"/>
  <c r="K73" i="4" s="1"/>
  <c r="J72" i="4"/>
  <c r="J73" i="4" s="1"/>
  <c r="I72" i="4"/>
  <c r="I73" i="4" s="1"/>
</calcChain>
</file>

<file path=xl/sharedStrings.xml><?xml version="1.0" encoding="utf-8"?>
<sst xmlns="http://schemas.openxmlformats.org/spreadsheetml/2006/main" count="509" uniqueCount="326">
  <si>
    <t xml:space="preserve">Додаток 3
до розпорядження голови
облдержадміністрації, керівника
обласної військово-цивільної
адміністрації  
________________ № ____________
</t>
  </si>
  <si>
    <t xml:space="preserve">Зміни до додатку 4. Перелік інвестиційних/інфраструктурних проєктів, реалізація яких пропонується у 2021 році, до Програми економічного і соціального розвитку Донецької області на 2021 рік  </t>
  </si>
  <si>
    <t>№ з/п</t>
  </si>
  <si>
    <t>Номер та назва технічного завдання Плану заходів з реалізації у 2021-2023 роках Стратегії розвитку Донецької області на період до 2027 року</t>
  </si>
  <si>
    <t>Назва проєкту</t>
  </si>
  <si>
    <t>Територія, на якій реалізується проєкт</t>
  </si>
  <si>
    <t>Термін реалізації проєкту</t>
  </si>
  <si>
    <t>Виконавець</t>
  </si>
  <si>
    <t>Кошторисна вартість проєкту,
тис.грн</t>
  </si>
  <si>
    <t xml:space="preserve">Потреба у фінансуванні на 2021 рік, тис.грн </t>
  </si>
  <si>
    <t>Результативність реалізації проєкту
(характеристика,  потужність відповідних об'єктів)</t>
  </si>
  <si>
    <t>Примітка</t>
  </si>
  <si>
    <t>Всього</t>
  </si>
  <si>
    <t>у тому числі:</t>
  </si>
  <si>
    <t>кошти Державного бюджету</t>
  </si>
  <si>
    <t>кошти місцевих бюджетів</t>
  </si>
  <si>
    <t xml:space="preserve">Інші джерела фінансування </t>
  </si>
  <si>
    <t>державний фонд регіонального розвитку</t>
  </si>
  <si>
    <t xml:space="preserve">інші кошти державного бюджету, включаючи цільові субвенції з державного бюджету на розвиток територій </t>
  </si>
  <si>
    <t>Надзвичайна кредитна програма для відновлення України Європейського інвестиційного банку (Пули 1, 2а, 3 та 4)</t>
  </si>
  <si>
    <t>обласний бюджет</t>
  </si>
  <si>
    <t xml:space="preserve">залишки коштів місцевих бюджетів населених пунктів Донецької області, на території яких органи державної влади тимчасово не здійснюють свої повноваження  </t>
  </si>
  <si>
    <t>районний, міський, селищний, сільський бюджет</t>
  </si>
  <si>
    <t>1.</t>
  </si>
  <si>
    <t>У розділі 4.4. Освіта:</t>
  </si>
  <si>
    <t>«</t>
  </si>
  <si>
    <t>4.4.</t>
  </si>
  <si>
    <t>Освіта</t>
  </si>
  <si>
    <t>»,</t>
  </si>
  <si>
    <t>Оновлення матеріально-технічної бази закладів освіти спільної власності територіальних громад сіл, селищ, міст, що перебувають в управлінні обласної ради</t>
  </si>
  <si>
    <t>Донецька область</t>
  </si>
  <si>
    <t>2021 рік</t>
  </si>
  <si>
    <t xml:space="preserve">Заклади освіти спільної власності, підпорядковані департаменту освіти і науки облдержадміністрації </t>
  </si>
  <si>
    <t>Придбання обладнання та предметів довгострокового користування 30 закладами освіти</t>
  </si>
  <si>
    <t xml:space="preserve">2.2. Покращення умов навчання для учнів опорних закладів області та їх філіях </t>
  </si>
  <si>
    <t>Реконструкція харчоблоку загальноосвітньої школи I-III ступенів № 5, розташованої за адресою вул.Театральна, 5а</t>
  </si>
  <si>
    <t>Краматорський район м. Лиман</t>
  </si>
  <si>
    <t>2019-2021 роки</t>
  </si>
  <si>
    <t>Департамент капітального будівництва ОДА</t>
  </si>
  <si>
    <t>Реконструйовано харчоблок загальноосвітньої школи</t>
  </si>
  <si>
    <t>доповнити новим пунктом 127 такого змісту:</t>
  </si>
  <si>
    <t>Капітальний ремонт: благоустрій території Маріупольського дошкільного дитячого будинку № 4 "Сонечко" Донецької обласної ради за адресою: 87543, м. Маріуполь, вул. Полєтаєва,1. Коригування</t>
  </si>
  <si>
    <t>Маріупольський навчально-реабілітаційний центр "Сонечко"</t>
  </si>
  <si>
    <t xml:space="preserve">Капітально відремонтовано благоустрій території </t>
  </si>
  <si>
    <t>»;</t>
  </si>
  <si>
    <t>2.</t>
  </si>
  <si>
    <t>Рядок 4.5., пункт 2  розділу 4.5. Підтримка сім'ї, дітей та молоді викласти у новій редакції такого змісту:</t>
  </si>
  <si>
    <t>4.5.</t>
  </si>
  <si>
    <t>Підтримка сім'ї, дітей та молоді</t>
  </si>
  <si>
    <t>2.21. Створення умов для безпечного та
комфортного перебування дітей під час
оздоровлення та відпочинку в умовах
комунального підприємства «Обласний дитячомолодіжний санаторно-оздоровчий комплекс
«Перлина Донеччини»</t>
  </si>
  <si>
    <t>Реконструкція корпусів КП «Обласний дитячо-молодіжний санаторно-оздоровчий комплекс «Перлина Донеччини» з влаштуванням мансардних поверхів по вул. Кільцева,95 в м.Святогірськ.</t>
  </si>
  <si>
    <t>Краматорський район м.Святогірськ</t>
  </si>
  <si>
    <t>2019-2122</t>
  </si>
  <si>
    <t>Реконструйовано корпуси санаторно-оздоровчого комплексу</t>
  </si>
  <si>
    <t>3.</t>
  </si>
  <si>
    <t>У розділі 4.6. Охорона здоров'я:</t>
  </si>
  <si>
    <t>4.6.</t>
  </si>
  <si>
    <t>Охорона здоров'я</t>
  </si>
  <si>
    <t>2.9. Модернізація закладів охорони здоров’я, впровадження телемедицини та електронного документообігу</t>
  </si>
  <si>
    <t xml:space="preserve">Придбання обладнання та предметів довгострокового користування на території Донецької області, для закладів охорони здоров'я та інших закладів, що здійснюють свою діяльність у сфері охорони  здоров'я, які є спільною власностю територіальних громад сіл, селищ, міст, що перебуває в управлінні  обласної ради
</t>
  </si>
  <si>
    <t>Придбано обладнання для закладів охорони здоров'я та інших закладів, що здійснюють свою діяльність у сфері охорони  здоров'я</t>
  </si>
  <si>
    <t>доповнити новими пунктами 70-72 такого змісту:</t>
  </si>
  <si>
    <t>1.2. Модернізація закладів професійної (професійно-технічної) освіти Донецької області</t>
  </si>
  <si>
    <t>Придбання обладнання для закладів освіти,що здійснюють свою діяльність у сфері охорони  здоров'я та які є спільною власностю територіальних громад сіл, селищ, міст, що перебуває в управлінні  обласної ради</t>
  </si>
  <si>
    <t>м. Бахмут</t>
  </si>
  <si>
    <t>Департамент охорони здоров'я  ОДА, КЗ "Бахмутський медичний фаховий коледж"</t>
  </si>
  <si>
    <t>Придбано обладнання для закладів освіти, що здійснюють свою діяльність у сфері охорони  здоров'я</t>
  </si>
  <si>
    <t xml:space="preserve">2.9. Модернізація закладів охорони здоров'я, впровадження телемедицини та електронного документообігу
</t>
  </si>
  <si>
    <t>Реконструкція з добудовою корпусу №2 КНП "Волноваська ЦРЛ" для розміщення комп'ютерного томографу, за адресою: пров.Матросова, б.5, м. Волноваха, Донецької обл.</t>
  </si>
  <si>
    <t>м. Волноваха</t>
  </si>
  <si>
    <t>Департамент охорони здоров'я  ОДА, КНП "Волноваська ЦРЛ"</t>
  </si>
  <si>
    <t>Здійснено реконструкцію з добудовою корпусу №2 КНП "Волноваська ЦРЛ" для розміщення комп'ютерного томографу, за адресою: пров.Матросова, б.5, м.Волноваха, Донецької обл.</t>
  </si>
  <si>
    <t>Реконструкція системи киснепостачання КНП "ВОЛНОВАСЬКА ЦЕНТРАЛЬНА РАЙОННА ЛІКАРНЯ" за адресою: пров. Матросова, б.5, м.Волноваха, Донецька обл.</t>
  </si>
  <si>
    <t>Здійснено реконструкцію системи киснепостачання КНП "ВОЛНОВАСЬКА ЦЕНТРАЛЬНА РАЙОННА ЛІКАРНЯ" за адресою: пров. Матросова, б.5, м.Волноваха, Донецька обл.</t>
  </si>
  <si>
    <t>4.</t>
  </si>
  <si>
    <t>3.18. Оптимізація системи водопостачання та водовідведення міст та районів Донецької області</t>
  </si>
  <si>
    <t>"Реконструкція станції водопідготовки у м. Мар'їнка" (коригування)</t>
  </si>
  <si>
    <t>м. Мар'їнка</t>
  </si>
  <si>
    <t>2020- 2021 рік</t>
  </si>
  <si>
    <t>Департамент житлово-комунального господарства Донецької облдержадміністрації</t>
  </si>
  <si>
    <t xml:space="preserve"> Підвищення якості послуг водопостачання. Потужність станції водопідготовки води 2400 м3/добу </t>
  </si>
  <si>
    <t>"Реконструкція системи водопостачання із встановленням обладнання з очистки води у м. Красногорівка" (коригування)</t>
  </si>
  <si>
    <t>м. Красногорівка</t>
  </si>
  <si>
    <t xml:space="preserve"> Підвищення якості послуг водопостачання. Потужність станції водопідготовки води 4800 м3/добу </t>
  </si>
  <si>
    <t>5.</t>
  </si>
  <si>
    <t>У розділі 4.14. Житлове будівництво:</t>
  </si>
  <si>
    <t>пункт 13 викласти у новій редакції такого змісту:</t>
  </si>
  <si>
    <t>Відновлення житлового будинку, вул. Совєтська, 4,  м. Красногорівка (капітальний ремонт)</t>
  </si>
  <si>
    <t>м. Красногорівка  Покровського району</t>
  </si>
  <si>
    <t>Відновлено будинок, пошкоджений при проведенні АТО</t>
  </si>
  <si>
    <t>доповнити новим пунктом 36 такого змісту:</t>
  </si>
  <si>
    <t>Відновлення житлового будинку, вул. Совєтська, 7,  м.Красногорівка (капітальний ремонт)</t>
  </si>
  <si>
    <t>Рядок «Всього» викласти у новій редакції такого змісту:</t>
  </si>
  <si>
    <t>».</t>
  </si>
  <si>
    <t xml:space="preserve">Директор департаменту економіки облдержадміністрації                                                                                                                                                                                                                                                             Геннадій МАР`ЯНЕНКО                                                                                                                                                                                                                                                                            </t>
  </si>
  <si>
    <t xml:space="preserve">Додаток 1
до розпорядження голови
облдержадміністрації, керівника
обласної військово-цивільної
адміністрації  
________________ № ____________
</t>
  </si>
  <si>
    <t xml:space="preserve">Зміни до розділу 2. Мета, завдання та заходи економічного і соціального розвитку у 2021 році </t>
  </si>
  <si>
    <t>№ і назва завдання Стратегії розвитку Донецької області на період до 2027 року</t>
  </si>
  <si>
    <t>№
з/п</t>
  </si>
  <si>
    <t>Зміст заходу</t>
  </si>
  <si>
    <t xml:space="preserve">Термін
виконан-
ня </t>
  </si>
  <si>
    <t>Витрати на реалізацію, тис.грн</t>
  </si>
  <si>
    <t>Очікуваний 
результат</t>
  </si>
  <si>
    <t>у тому числі за рахунок коштів:</t>
  </si>
  <si>
    <t>Держав-
ний
бюджет</t>
  </si>
  <si>
    <t>місцевих бюджетів</t>
  </si>
  <si>
    <t>підпри-
ємств</t>
  </si>
  <si>
    <t>інших 
джерел</t>
  </si>
  <si>
    <t>найменування показника</t>
  </si>
  <si>
    <t>значення показника</t>
  </si>
  <si>
    <t>обласний
бюджет</t>
  </si>
  <si>
    <t>1. У підрозділі  2.11.  «Освіта»:</t>
  </si>
  <si>
    <t xml:space="preserve">Оновлення матеріально-технічної бази  (придбання обладнання та меблів) для освітніх закладів, в яких реалізуються проєкти за програмою Президента України "Велике будівництво", шляхом централізованої закупівлі з подальшою передачею закладам освіти. </t>
  </si>
  <si>
    <t>Департамент освіти і науки облдержадміністрації, територіальні громади</t>
  </si>
  <si>
    <t>Охвачено освітніх закладів та осіб,                    залучено територіальних громад</t>
  </si>
  <si>
    <t>6 освітніх закладів           4  територіальних громади</t>
  </si>
  <si>
    <t>Коригування та розробка проєктно-кошторисної документації на реконструкцію та капітальний ремонт закладів освіти спільної власності територіальних громад сіл, селищ, міст, що перебувають в управлінні обласної ради</t>
  </si>
  <si>
    <t>Департамент освіти і науки облдержадміністраціїї, заклади освіти спільної власності територіальних громад сіл, селищ, міст, що перебувають в управлінні обласної ради</t>
  </si>
  <si>
    <t xml:space="preserve">Кількість закладів освіти, в яких буде здійснено  коригування (розробка) комплексної проєктно-кошторисної документації на  будівництво,  капітальний ремонт, реконструкцію </t>
  </si>
  <si>
    <t>2) рядок «Всього» викласти у новій редакції такого змісту:</t>
  </si>
  <si>
    <t>2. Пункти 8, 11 , рядок "Всього"  підрозділу 2.12 «Підтримка сім'ї, дітей та молоді» викласти у новій редакції такого змісту:</t>
  </si>
  <si>
    <t>2.1.3. Створення умов для самореалізації молодих дівчат та хлопців</t>
  </si>
  <si>
    <t xml:space="preserve">Організація у 2021 році оздоровлення та відпочинку дітей, з них:   </t>
  </si>
  <si>
    <t>1) дітей, які потребують особливої соціальної уваги та підтримки, та дітей, які виховуються в сім’ях з дітьми: відповідно  до Порядку використання у 2021 році коштів субвенції з обласного бюджету бюджетам територіальних громад Донецької області на відшкодування вартості путівки до дитячого закладу оздоровлення та відпочинку для оздоровлення дітей, які потребують особливої соціальної уваги та підтримки, та дітей, які виховуються в сім’ях з дітьми</t>
  </si>
  <si>
    <t>ДСЗН ОДА, виконкоми міських рад, рад ТГ, РДА, ВЦА</t>
  </si>
  <si>
    <t>Охоплення дітей організованими формами оздоровлення та відпочинку</t>
  </si>
  <si>
    <t>Понад 1,0 тис. осіб</t>
  </si>
  <si>
    <t>2) проведення заходів (навчання, тренінги тощо), пов’язаних з організацією оздоровлення та відпочинку дітей</t>
  </si>
  <si>
    <t>ДСЗН ОДА</t>
  </si>
  <si>
    <t>Кількість проведених заходів</t>
  </si>
  <si>
    <t>Близько 88 заходів</t>
  </si>
  <si>
    <r>
      <rPr>
        <i/>
        <sz val="11"/>
        <rFont val="Times New Roman"/>
        <family val="1"/>
        <charset val="204"/>
      </rPr>
      <t>Інші завдання:</t>
    </r>
    <r>
      <rPr>
        <sz val="11"/>
        <rFont val="Times New Roman"/>
        <family val="1"/>
        <charset val="204"/>
      </rPr>
      <t xml:space="preserve"> Створювати необхідні стартові можливості для неформальної освіти та соціального становлення дітей і молоді</t>
    </r>
  </si>
  <si>
    <t>Створення молодіжних центрів у територіальних громадах Донецької області</t>
  </si>
  <si>
    <t>Управління сім'ї, молоді та масових заходів національно-патріотичного виховання ОДА, виконавчі органи міських, сільських, селищних рад,  ВЦА</t>
  </si>
  <si>
    <t>Відкрито молодіжні центри в Донецькій області для всебічного розвитку молоді завдяки неформальним та інтерактивним методам навчання</t>
  </si>
  <si>
    <t>3. Пункти 2, 4, 12, рядок "Всього"  підрозділу 2.13 «Охорона здоров'я» викласти у новій редакції такого змісту:</t>
  </si>
  <si>
    <t>Інші завдання:
Здійснення підтримки окремих закладів охорони здоров’я</t>
  </si>
  <si>
    <t>Оплата поточних видатків закладів охорони здоров’я, визначених  підпунктом «є» пункту 3 частини першої статті 90 Бюджетного кодексу України, понад обсяги субвенції з державного бюджету місцевим бюджетам на здійсненя підтримки окремих закладів та заходів у системі охорони здоров’я</t>
  </si>
  <si>
    <t>Департамент охорони здоров’я ОДА, заклади охорони  здоров'я</t>
  </si>
  <si>
    <t>Кількість закладів охорони здоров’я, яким надано підтримку</t>
  </si>
  <si>
    <t>6 од.</t>
  </si>
  <si>
    <r>
      <rPr>
        <i/>
        <sz val="11"/>
        <rFont val="Times New Roman"/>
        <family val="1"/>
        <charset val="204"/>
      </rPr>
      <t>Інші завдання:</t>
    </r>
    <r>
      <rPr>
        <sz val="11"/>
        <rFont val="Times New Roman"/>
        <family val="1"/>
        <charset val="204"/>
      </rPr>
      <t xml:space="preserve">
Здійснення підтримки окремих закладів охорони здоров’я</t>
    </r>
  </si>
  <si>
    <t>Здійснення  заходів  щодо запобігання поширенню гострої респіраторної хвороби COVID-19, спричиненої коро-навірусом SARS-CoV-2, на території Донецької області, з них:</t>
  </si>
  <si>
    <t>Департамент охорони здоров'я ОДА,  заклади охорони  здоров'я</t>
  </si>
  <si>
    <t>Рівень забезпеченості закладів охорони  здоров'я для здійснення заходів щодо запобігання поширенню гострої респіраторної хвороби COVID-19, спричиненої коронавірусом SARS-CoV-2, на території Донецької області</t>
  </si>
  <si>
    <t xml:space="preserve"> - здійснення централізованих заходів з придбання засобів індивідуального захисту, дезінфекційних засобів, виробів медичного призначення, лікарських засобів щодо запобігання поширенню гострої респіраторної хвороби COVID-19, спричиненої коронавірусом SARS-CoV-2, на території Донецької області</t>
  </si>
  <si>
    <t>Департамент охорони здоров'я ОДА,  ДКП "Фармація"</t>
  </si>
  <si>
    <t xml:space="preserve"> - придбання лабораторних реактивів та виробів медичного призначення для проведення досліджень на гостру респіраторну хворобу COVID-19, спричинену коронавірусом SARS-CoV-2, для закладів охорони здоров'я, які є спільною власностю територіальних громад сіл, селищ, міст, що перебуває в управлінні  обласної ради</t>
  </si>
  <si>
    <t xml:space="preserve"> - забезпечення виплат медичним працівникам у розмірі до 300 відсотків заробітної плати (посадового окладу (з підвищеннями) з урахуванням обов’язкових доплат, надбавок), які безпосередньо зайняті лабораторним підтвердженням випадків COVID-19, по закладах охорони здоров'я, які є спільною власностю територіальних громад сіл, селищ, міст, що перебуває в управлінні  обласної ради</t>
  </si>
  <si>
    <t>Департамент охорони здоров'я ОДА, КНП "Дерматовенерологічний диспансер м.Маріуполя", КНП "Донецький обласний центр з профілактики та боротьби із СНІДом"</t>
  </si>
  <si>
    <t xml:space="preserve"> - виплата соціальної матеріальної допомоги медичним та іншим працівникам комунальних закладів охорони здоров’я Донецької області, які захворіли на гостру респіраторну хворобу COVID-19, спричинену коронавірусом SARS-CoV-2, у 2020 році, але не отримали цю допомогу у минулому році</t>
  </si>
  <si>
    <t>Підтримка окремих закладів охорони здоров’я, які надають вторинну (спеціалізовану) та третинну (високоспеціалізовану) медичну допомогу за програмою державних гарантій медичного обслуговування населення</t>
  </si>
  <si>
    <t>Департамент охорони здоров’я ОДА, комунальні заклади охорони здоров’я</t>
  </si>
  <si>
    <t>3 од.</t>
  </si>
  <si>
    <t>2. У підрозділі  2.17.  «Захист прав і свобод громадян»:</t>
  </si>
  <si>
    <t>1) доповнити новим пунктом 16 такого змісту:</t>
  </si>
  <si>
    <t>3.2.3. Забезпечення особистої безпеки жінок і чоловіків у приватному та публічному просторі</t>
  </si>
  <si>
    <t>Придбання засобів інформатизації та  приладдя фото-, відеофіксації для забезпечення виконання завдань служби з охорони громадського порядку та охорони органів державної влади особовим складом військової частини 3035 Національної гвардії України, в т.ч.шляхом передачі субвенції з обласного бюджету державному бюджету</t>
  </si>
  <si>
    <t>Департамент з питань цивільного захисту, мобілізаційної та оборонної роботи облдержадміністрації;  військова частина 3035</t>
  </si>
  <si>
    <t>Забезпечення покращення  умов  служби</t>
  </si>
  <si>
    <t>8 од.</t>
  </si>
  <si>
    <t>1) перший рядок, підпункти 5.2., 5.11. пункту 5  викласти у новій редакції такого змісту:</t>
  </si>
  <si>
    <r>
      <rPr>
        <i/>
        <sz val="11"/>
        <rFont val="Times New Roman"/>
        <family val="1"/>
        <charset val="204"/>
      </rPr>
      <t>Інші завдання:</t>
    </r>
    <r>
      <rPr>
        <sz val="11"/>
        <rFont val="Times New Roman"/>
        <family val="1"/>
        <charset val="204"/>
      </rPr>
      <t xml:space="preserve">
Забезпечення відповідних умов розвитку територій
</t>
    </r>
  </si>
  <si>
    <t xml:space="preserve">Надання субвенції бюджетам  територіальних громад області на соціально-економічний розвиток територій, у тому числі: </t>
  </si>
  <si>
    <t>Департамент фінансів ОДА,  виконавчі органи  рад, військово-цивільні адміністрації</t>
  </si>
  <si>
    <t>5.2.</t>
  </si>
  <si>
    <t>Маріупольська міська ТГ</t>
  </si>
  <si>
    <t>Департамент фінансів, виконавчі органи Маріупольської міської  ради</t>
  </si>
  <si>
    <t>в т.ч.</t>
  </si>
  <si>
    <t>Капітальний ремонт комунального закладу "Маріупольська загальноосвітня школа I-III ступенів № 26 Маріупольської міської ради Донецької області" за адресою: вул. Чорноморська, 12 у Приморському районі м. Маріуполя" (з проєктуванням)</t>
  </si>
  <si>
    <t>Заходи з озеленення, а саме: реконструкція парку культури і відпочинку ім.М.О.Гурова, пр.Металургів,148 у Кальміуському районі м.Маріуполя (без електропостачання, з проєктуванням)</t>
  </si>
  <si>
    <t>Капітальний ремонт комунального дошкільного навчального закладу загального розвитку "Ясла-садок № 32 "Дивосвіт" за адресою: вул. Пашковського, 38а у Лівобережному районі, м.Маріуполь (з проєктуванням)</t>
  </si>
  <si>
    <t xml:space="preserve">Оснащення закладу ДНЗ "Ясла-садок № 32 "Дивосвіт" </t>
  </si>
  <si>
    <t xml:space="preserve">Заходи з посилення конструкцій. Капітальний ремонт комунального дошкільного навчального закладу комбінованого типу "Ясла-садок № 106 "Горобинка"  за адресою: вул. Купріна, 25а в Центральному районі, м. Маріуполь (без зовнішніх мереж електропостачання) (з проєктуванням) </t>
  </si>
  <si>
    <t xml:space="preserve">Оснащення закладу ДНЗ "Ясла-садок № 106 "Горобинка" </t>
  </si>
  <si>
    <t>5.11.</t>
  </si>
  <si>
    <t>Авдіївська міська  ТГ</t>
  </si>
  <si>
    <t>Департамент фінансів, Авдіївська міська військово-цивільна адміністрація</t>
  </si>
  <si>
    <t>Реконструкція будівлі загальноосвітньої школи № 2  I-III ступенів та будівлі майстерні за адресою: вул.Корольова, 10, м.Авдіївка Донецької області (І,ІІІ черги)</t>
  </si>
  <si>
    <t>Реконструкція покрівлі головного корпусу КНП "Авдіївська центральна міська лікарня" Авдіївської міської ради, за адресою: вул.Комунальна, буд. 16, місто Авдіївка Донецької області</t>
  </si>
  <si>
    <t>2) доповнити новим підпунктами 5.12. -5.16.  такого змісту:</t>
  </si>
  <si>
    <t>5.12.</t>
  </si>
  <si>
    <t>Великоновосілківська селищна ТГ</t>
  </si>
  <si>
    <t>Департамент фінансів, виконавчі органи Великоновосіл-ківської селищної  ради</t>
  </si>
  <si>
    <t>Проведення робіт з пожежної безпеки закладів освіти Великоновосілківської селищної ради</t>
  </si>
  <si>
    <t>5.13.</t>
  </si>
  <si>
    <t>Добропільська міська  ТГ</t>
  </si>
  <si>
    <t>Департамент фінансів, виконавчі органи Добропільської міської  ради</t>
  </si>
  <si>
    <t>Придбання меблів та обладнання для дошкільних закладів на умовах співфінансування</t>
  </si>
  <si>
    <t>5.14.</t>
  </si>
  <si>
    <t>Kраматорська міська ТГ</t>
  </si>
  <si>
    <t>Департамент фінансів, виконавчі органи Краматорської міської  ради</t>
  </si>
  <si>
    <t>Капітальний ремонт приміщень будівель   КНП "Дитяче територіальне медичне об'єднання" по вул. Героїв України, 20, м. Краматорськ, Донецької області з благоустроєм території</t>
  </si>
  <si>
    <t>5.15.</t>
  </si>
  <si>
    <t>Лиманська міська ТГ</t>
  </si>
  <si>
    <t>Департамент фінансів, виконавчі органи Лиманської міської  ради</t>
  </si>
  <si>
    <t>Нестандартне приєднання до електричних мереж системи розподілу "під ключ" будівлі ЗОШ I-III ступенів № 5 за адресою: Донецька область, м. Лиман, вул. Театральна, 5а</t>
  </si>
  <si>
    <t>5.16.</t>
  </si>
  <si>
    <t>Часовоярська міська ТГ</t>
  </si>
  <si>
    <t>Департамент фінансів, виконавчі органи Часовоярської міської  ради</t>
  </si>
  <si>
    <t>Впровадження заходів з утеплення житлових будинків м.Часів Яр</t>
  </si>
  <si>
    <t xml:space="preserve">Проведення ремонтних робіт з відновлення системи опалення у ІІІ корпусі  загальноосвітньої  школи    № 15 м. Часів Яр </t>
  </si>
  <si>
    <t>3) рядок «Всього» викласти у новій редакції такого змісту:</t>
  </si>
  <si>
    <t>1)  пунки 2, 11  викласти у новій редакції такого змісту:</t>
  </si>
  <si>
    <r>
      <rPr>
        <i/>
        <sz val="11"/>
        <rFont val="Times New Roman"/>
        <family val="1"/>
        <charset val="204"/>
      </rPr>
      <t xml:space="preserve">Інші завдання:
</t>
    </r>
    <r>
      <rPr>
        <sz val="11"/>
        <rFont val="Times New Roman"/>
        <family val="1"/>
        <charset val="204"/>
      </rPr>
      <t>Здійснення заходів щодо забезпечення ефективної роботи та виконання завдань облдержадміністрацією та її структурними підрозділами в умовах проведення антитерористичної операції/ Операції об'єднаних сил</t>
    </r>
  </si>
  <si>
    <t>Фінансове забезпечення виконання окремих положень Закону України "Про військово-цивільні адміністрації" (із змінами)*</t>
  </si>
  <si>
    <t>Апарат облдержадміністрації, структурні підрозділи облдержадміністрації</t>
  </si>
  <si>
    <r>
      <rPr>
        <i/>
        <sz val="11"/>
        <rFont val="Times New Roman"/>
        <family val="1"/>
        <charset val="204"/>
      </rPr>
      <t xml:space="preserve">Інші завдання: </t>
    </r>
    <r>
      <rPr>
        <sz val="11"/>
        <rFont val="Times New Roman"/>
        <family val="1"/>
        <charset val="204"/>
      </rPr>
      <t>Створити систему психологічної, соціальної та фізичної реабілітації для населення, яке постраждало внаслідок проведення конфлікту. Підтримувати воїнів АТО та їх сім'ї</t>
    </r>
  </si>
  <si>
    <t xml:space="preserve">Надання соціальної матеріальної допомоги особам з інвалідністю внаслідок війни І групи з числа військовослужбовців (резервістів, військовозобов'язаних) Збройних Сил України, Національної гвардії України, Служби безпеки України, Служби зовнішньої розвідки України, Державної прикордонної служби України, Державної спеціальної служби транспорту, військовослужбовців військових прокуратур, осіб рядового та начальницького складу підрозділів оперативного забезпечення зон проведення антитерористичної операції центрального органу виконавчої влади, що реалізує державну податкову політику, державну політику у сфері державної митної справи, </t>
  </si>
  <si>
    <t>Поліпшення соціального захисту осіб з інвалідністю внаслідок війни І групи з числа учасників антитерористичної операції</t>
  </si>
  <si>
    <t>3 особи</t>
  </si>
  <si>
    <t>поліцейських, осіб рядового, начальницького складу, військовослужбовців Міністерства внутрішніх справ України, Управління державної охорони України, Державної служби спеціального зв'язку та захисту інформації України, Державної служби України з надзвичайних ситуацій, Державної пенітенціарної служби України, інших утворених відповідно до законів України військових формувань, які захищали незалежність, суверенітет та територіальну цілісність України та стали особами з інвалідністю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перебуваючи безпосередньо в районах антитерористичної операції у період її проведення, під час безпосередньої участі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перебуваючи безпосередньо в районах та у період здійснення зазначених заходів, для придбання легкових автомобілів, сплати передбачених законодавством податків і зборів (обов'язкових платежів), а також внесення в установленому порядку платежів за державну реєстрацію цих легкових автомобілів</t>
  </si>
  <si>
    <t>2) доповнити новими пунктами 12, 13 такого змісту:</t>
  </si>
  <si>
    <r>
      <rPr>
        <i/>
        <sz val="11"/>
        <rFont val="Times New Roman"/>
        <family val="1"/>
        <charset val="204"/>
      </rPr>
      <t>Інші завдання:</t>
    </r>
    <r>
      <rPr>
        <sz val="11"/>
        <rFont val="Times New Roman"/>
        <family val="1"/>
        <charset val="204"/>
      </rPr>
      <t xml:space="preserve"> Здіснення централізованих заходів з відновлення газопостачання міст Мар'їнка та Красногорівка Покровського району</t>
    </r>
  </si>
  <si>
    <t>Розробка проєктно-кошторисної документації: "Будівництво газопроводу високого тиску від     ГРС-1 Курахове до м. Мар'їнка"</t>
  </si>
  <si>
    <t>Департамент розвитку базових галузей промисловості ОДА</t>
  </si>
  <si>
    <t>Розроблено проєктно-кошторисну документацію</t>
  </si>
  <si>
    <t>1 од.</t>
  </si>
  <si>
    <t>Розробка проєктно-кошторисної документації: "Зовнішнє газопостачання (приєднання та підключення) газопроводу високого тиску до газотранспортної системи України, а саме ГРС-1 Курахове"</t>
  </si>
  <si>
    <t xml:space="preserve">Директор департаменту економіки облдержадміністрації                                                                                                                                                                  Геннадій МАР`ЯНЕНКО                                                                                                                                                                                                                                                                            </t>
  </si>
  <si>
    <t>м.Краматорськ, м.Маріуполь, м.Слов'янськ, отг м.Лиман, м.Мирноград, м.Костянтинівка, м.УкраЇнськ</t>
  </si>
  <si>
    <t>Департамент охорони здоров'я  ОДА, КНП "Обласний клінічний протитуберкульозний диспансер м. Краматорська", КНП "Обласна клінічна травматологічна лікарня", КНП "Обласна лікарня інтенсивного лікування м. Маріуполь", КНП "Психіатрична лікарня м.Краматорська", КНП "Онкологічний диспансер м.Маріуполь", КНП "Психіатрична лікарня м.Маріуполь", КНП "Маріупольський міський протитуберкульзний диспансер", КНП "Обласне територіальне медичне об'єднання м.Краматорськ", КНП "Обласний госпіталь для ветеранів війни м.Святогірська", КНП "Інфекційна лікарня м.Мирноград",  КЗОЗ "Донецьке обласне бюро судово-медичної експертизи",  КНП "Станція переливання крові м. Маріуполь", КНП "Станція переливання крові м.Краматорськ", КЗОЗ "Інформаційно-аналітичний центр медичної статистики", КУ «Обласний центр з матеріально-технічного забезпечення закладів охорони здоров'я», Обласна база спеціального медичного постачання</t>
  </si>
  <si>
    <t>рядок 4.4., пункти 1, 10, 16, 17, 18, 19, 20, 21 викласти у новій редакції такого змісту:</t>
  </si>
  <si>
    <t>2.2. Покращення умов навчання для учнів опорних закладів області та їх філіях</t>
  </si>
  <si>
    <t xml:space="preserve">Реконструкція будівлі Бахмутської загальноосвітньої школи І-ІІІ ступенів № 18 ім. Дмитра Чернявського Бахмутської міської ради Донецької області, розташованої за адресою: м. Бахмут, вул.Ювілейна, 34 </t>
  </si>
  <si>
    <t xml:space="preserve">м. Бахмут </t>
  </si>
  <si>
    <t>2020-2021 роки</t>
  </si>
  <si>
    <t>Управління освіти Бахмутської міської ради</t>
  </si>
  <si>
    <t>Капiтальний ремонт будівлі опорного закладу "Торецька загальноосвітня школа I-III ступенів № 6"  військово-цивільної адміністрації міста Торецьк Донецької області за адресою: Донецька обл., м. Торецьк, вул. Маяковського, 15</t>
  </si>
  <si>
    <t>м. Торецьк</t>
  </si>
  <si>
    <t>Міське управління освіти військово-цивільної адміністрації міста Торецьк Донецької області</t>
  </si>
  <si>
    <t>Капітальний ремонт з термомодернізації будівлі Петрівського НВК Покровської районної ради Донецької області с. Петрівка, вул. Центральна, 1 Покровського району Донецької області</t>
  </si>
  <si>
    <t xml:space="preserve">c. Петрівка Покровського району </t>
  </si>
  <si>
    <t>Навчально - виховний комплекс «Петрівська загальноосвітня школа  І-ІІ ступенів - дошкільний навчальний заклад» Селидівської міської ради Донецької області</t>
  </si>
  <si>
    <t>Капітальний ремонт будівлі Новоекономічної загальноосвітньої школи I-III ступенів Покровської районної ради за адресою: смт. Новоекономічне Покровського району Донецької області, вул. Гоголя, 25</t>
  </si>
  <si>
    <t>смт Новоекономічне Покровський район</t>
  </si>
  <si>
    <t>Новоекономічна загальноосвітня школа I-III ступенів Гродівської селищної ради Покровського району Донецької області</t>
  </si>
  <si>
    <t>2.1. Забезпечення доступності дошкільної освіти</t>
  </si>
  <si>
    <t>Реконструкція дошкільного навчального закладу № 34 "Вуглик" відділу освіти Добропільської міської ради за адресою: Донецька обл., м. Добропілля, м-н Молодіжний, буд. 40</t>
  </si>
  <si>
    <t>м. Добропілля</t>
  </si>
  <si>
    <t>Відділ освіти Добропільської міської ради</t>
  </si>
  <si>
    <t>Реконструкція будівель Святогірського дитячого садка №18 «Ластівка» за адресою пров. Лісовий,14 в м. Святогірськ Донецької області</t>
  </si>
  <si>
    <t>м. Святогірськ</t>
  </si>
  <si>
    <t>Святогірська міська рада</t>
  </si>
  <si>
    <t>рядок 4.6., пункти 9, 47  викласти у новій редакції такого змісту:</t>
  </si>
  <si>
    <t>Капітальний ремонт головного лікувального  корпусу лікарні та поліклінічного відділення, розташованого за адресою: Донецька область, м. Волноваха, пров. Залізничний, 23</t>
  </si>
  <si>
    <t xml:space="preserve"> м. Волноваха</t>
  </si>
  <si>
    <t>Комунальне некомерційне підприємство "Волноваська лікарня планового лікування Волноваської районної ради"</t>
  </si>
  <si>
    <t>5087,34 м2</t>
  </si>
  <si>
    <t>Рядок 4.7., пункт 6 розділу 4.7. Фізичне виховання та спорт викласти у новій редакції такого змісту:</t>
  </si>
  <si>
    <t>4.7.</t>
  </si>
  <si>
    <t>Фізичне виховання та спорт</t>
  </si>
  <si>
    <t>2.23. Розбудова сучасної спортивної
інфраструктури області для підготовки спортсменів</t>
  </si>
  <si>
    <t>Заходи з енергозбереження. Капітальний ремонт комунального закладу «Комплексна дитячо-юнацька спортивна школа № 2 департаменту освіти Маріупольської міської ради Донецької обл.» за адресою: вул. Кронштадтська, 11а у Приморському районі м. Маріуполя</t>
  </si>
  <si>
    <t>м. Маріуполь</t>
  </si>
  <si>
    <t>2020-2022 роки</t>
  </si>
  <si>
    <t>Комунальне  підприємство "Міське управління капітального будівництва"</t>
  </si>
  <si>
    <t>У розділі 4.8. Культура і туризм:</t>
  </si>
  <si>
    <t>рядок 4.8., пункт 5 викласти у новій редакції такого змісту:</t>
  </si>
  <si>
    <t>4.8.</t>
  </si>
  <si>
    <t>Культура і туризм</t>
  </si>
  <si>
    <t>2.19 Розвиток сучасних культурно-освітніх та інформаційних центрів</t>
  </si>
  <si>
    <t>Капітальний ремонт будівлі Волноваського районного центру культури і дозвілля, яка знаходиться за адресою: м. Волноваха, вул. Центральна, будинок 94</t>
  </si>
  <si>
    <t>Відділ культури Волноваської районної державної адміністрації</t>
  </si>
  <si>
    <t>доповнити новим пунктом 16 такого змісту:</t>
  </si>
  <si>
    <t>2.21 Гостинна індустрія Донеччини</t>
  </si>
  <si>
    <t xml:space="preserve">Капітальний ремонт приміщень першого поверху нежитлової будівлі (створення науково-освітнього простору Музей науки у місті Маріуполь) за адресою: м. Маріуполь, пр. Металлургів, 52 </t>
  </si>
  <si>
    <t>Маріупольський державний університет</t>
  </si>
  <si>
    <t>6.</t>
  </si>
  <si>
    <t>Рядок 4.11., пункт  розділу 4.11. Соціальний захист населення області викласти у новій редакції такого змісту:</t>
  </si>
  <si>
    <t>4.11.</t>
  </si>
  <si>
    <t>Соціальний захист населення</t>
  </si>
  <si>
    <t>3.10 Створення соціальних офісів</t>
  </si>
  <si>
    <t>Реконструкція двоповерхової нежитлової будівлі під Центр надання адміністративних та соціальних послуг Іллінівської сільської об’єднаної територіальної громади (коригування)</t>
  </si>
  <si>
    <t>Іллінівська ОТГ</t>
  </si>
  <si>
    <t>Департамент соціального захисту населення ОДА</t>
  </si>
  <si>
    <t>Проведено реконструкцію двоперхової будівлі, створено сприятливі умови для надання послуг населенню</t>
  </si>
  <si>
    <t>7.</t>
  </si>
  <si>
    <t>Рядок 4.13.,пункти 28, 67, 68 ,78 розділу 4.13. Житлове господарство та комунальна інфраструктура викласти у новій редакції такого змісту:</t>
  </si>
  <si>
    <t>4.13.</t>
  </si>
  <si>
    <t>Житлове господарство та комунальна інфраструктура</t>
  </si>
  <si>
    <t>3.18 Оптимізація систем водопостачання та водовідведення міст та районів Донецької області</t>
  </si>
  <si>
    <t>Капітальний ремонт магістрального водогіну діаметром 500мм «Відгалуження до Слов’янських резервуарів» Слов’янського району Донецької області (коригування)</t>
  </si>
  <si>
    <t>Краматорський район Донецької області</t>
  </si>
  <si>
    <t>Департамент житлово-комунального господарства Донецької ОДА</t>
  </si>
  <si>
    <t xml:space="preserve">Капітальний ремонт 4066,5 п.м  водоводу </t>
  </si>
  <si>
    <t>Залучення коштів з державного бюджету (в т.ч за рахунок коштів ДФРР), коштів обласного бюджету</t>
  </si>
  <si>
    <t>Будівництво міської фільтрувальної станції з підключенням до напірного водоводу 3-го підйому каналу СД-Д (НСЗ) у м. Торецьк Донецької області</t>
  </si>
  <si>
    <t xml:space="preserve">Будівництво фільтрувальної станції  потужністю 18000 м3/добу. </t>
  </si>
  <si>
    <t>8.</t>
  </si>
  <si>
    <t>9.</t>
  </si>
  <si>
    <t>У розділі 4.15. Розвиток міст, районів та об'єднаних територіальних громад області:</t>
  </si>
  <si>
    <t>рядок 4.15. викласти у новій редакції такого змісту:</t>
  </si>
  <si>
    <t>4.15.</t>
  </si>
  <si>
    <t>Розвиток міст, районів та об'єднаних територіальних громад області</t>
  </si>
  <si>
    <t>доповнити новими пунктами 4, 5 такого змісту:</t>
  </si>
  <si>
    <t>3.15 Розвиток мережі центрів надання адміністративних послуг Донецької області</t>
  </si>
  <si>
    <t>Будівництво Центру надання адміністративних і соціальних послуг міста Вугледара</t>
  </si>
  <si>
    <t>Вугледарська міська рада</t>
  </si>
  <si>
    <t>Виконавчі органи Вугледарської міської ради</t>
  </si>
  <si>
    <t>1.3 Реалізація публічних заходів, заходів освітньої та інформаційно-консультаційної спрямованості для суб'єктів малого та середнього підприємництва</t>
  </si>
  <si>
    <t>Створення інформаційно-просвітницького центру, шляхом реконструкції існуючої будівлі будинку культури у смт Олександрівка Донецької області</t>
  </si>
  <si>
    <t>Олександрівська селищна рада</t>
  </si>
  <si>
    <t>2021-2022</t>
  </si>
  <si>
    <t>10.</t>
  </si>
  <si>
    <t>1) доповнити новими пунктами 11-13 такого змісту:</t>
  </si>
  <si>
    <r>
      <rPr>
        <i/>
        <sz val="11"/>
        <rFont val="Times New Roman"/>
        <family val="1"/>
        <charset val="204"/>
      </rPr>
      <t xml:space="preserve">Інші завдання: </t>
    </r>
    <r>
      <rPr>
        <sz val="11"/>
        <rFont val="Times New Roman"/>
        <family val="1"/>
        <charset val="204"/>
      </rPr>
      <t>Створення сучасного освітнього простору  для освітніх закладів, що внесені до програми Президента України "Велике будівництво"</t>
    </r>
  </si>
  <si>
    <r>
      <rPr>
        <i/>
        <sz val="11"/>
        <rFont val="Times New Roman"/>
        <family val="1"/>
        <charset val="204"/>
      </rPr>
      <t>Інші завдання:</t>
    </r>
    <r>
      <rPr>
        <sz val="11"/>
        <rFont val="Times New Roman"/>
        <family val="1"/>
        <charset val="204"/>
      </rPr>
      <t xml:space="preserve"> Забезпечити комплексний підхід до оновлення матеріально-технічної бази закладів освіти спільної власності територіальних громад сіл, селищ, міст, що перебувають в управлінні обласної ради</t>
    </r>
  </si>
  <si>
    <r>
      <rPr>
        <i/>
        <sz val="11"/>
        <rFont val="Times New Roman"/>
        <family val="1"/>
        <charset val="204"/>
      </rPr>
      <t>Інші завдання</t>
    </r>
    <r>
      <rPr>
        <sz val="11"/>
        <rFont val="Times New Roman"/>
        <family val="1"/>
        <charset val="204"/>
      </rPr>
      <t xml:space="preserve">. Забезпечення доставки та передачі до комунальних закладів загальної середньої освіти області гуманітарної допомоги - ігрових наборів LEGO Play Box </t>
    </r>
  </si>
  <si>
    <t>Забезпечення доставки та передачи до комунальних закладів загальної середньої освіти області гуманітарної допомоги - ігрових наборів LEGO Play Box</t>
  </si>
  <si>
    <t>протягом року</t>
  </si>
  <si>
    <t>Департамент освіти і науки ОДА</t>
  </si>
  <si>
    <t>Кількість гуманітарної допомоги - ігрових наборів Play Box</t>
  </si>
  <si>
    <t>4. У підрозділі  2.20.  «Житлове господарство та комунальна інфраструктура»:</t>
  </si>
  <si>
    <t>1) доповнити новими пунктами 16-19 такого змісту:</t>
  </si>
  <si>
    <t xml:space="preserve">3.2.2. Надання сервісних послуг водопостачання та водовідведення </t>
  </si>
  <si>
    <t xml:space="preserve">Коригування ПКД «Капітальний ремонт магістрального Другого Донецького водопроводу  Д=1400 мм (ліва нитка), ПК0-ПК29+22, Слов’янський район Донецької області» </t>
  </si>
  <si>
    <t xml:space="preserve">Департамент               житлово-комунального господарства ОДА             </t>
  </si>
  <si>
    <t>Проєктно-кошторисна документація, од.</t>
  </si>
  <si>
    <t>Розробка ПКД «Капітальний ремонт магістрального Другого Донецького водопроводу Д=1400 мм (ліва нитка), ПК50-ПК52, ПК57+30-ПК125, Слов’янський район, м.Слов’янськ Донецької області»</t>
  </si>
  <si>
    <t>Розробка ПКД «Реконструкція двох ниток магістрального водоводу від насосної станції  "Річковий водозабір" до Слов’янської фільтрувальної станції №2, Слов’янський район Донецької області»</t>
  </si>
  <si>
    <t>Розробка ПКД «Реконструкція двох ниток магістрального водоводу Д=800мм від насосної станції 2-го підйому Слов'янської фільтрувальної станції №2 до Другого Донецького водопроводу, Слов’янський район Донецької області»</t>
  </si>
  <si>
    <t>5. У підрозділі  2.22.   «Розвиток міст, районів та територіальних громад області»:</t>
  </si>
  <si>
    <t>6. У підрозділі 2.23 «Заходи, пов’язані з наслідками проведення ООС, АТО на території області. Підтримка внутрішньо переміщених осіб»:</t>
  </si>
  <si>
    <t>Створено належні умови праці та забезпечено діяльність</t>
  </si>
  <si>
    <t xml:space="preserve"> - здійснення заходів, пов’язаних з добровільним страхуванням медичних та інших працівників закладів охорони здоров’я Донецької області на випадок захворювання на гостру респіраторну хворобу COVID-19, спричинену коронавірусом 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</si>
</sst>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0.0"/>
    <numFmt numFmtId="165" formatCode="0.0"/>
    <numFmt numFmtId="166" formatCode="#,##0.0_ ;\-#,##0.0\ "/>
    <numFmt numFmtId="167" formatCode="#,##0.0\ _₴"/>
    <numFmt numFmtId="168" formatCode="#,##0.000"/>
  </numFmts>
  <fonts count="15" x14ac:knownFonts="1">
    <font>
      <sz val="11"/>
      <color theme="1"/>
      <name val="Calibri"/>
      <family val="2"/>
      <scheme val="minor"/>
    </font>
    <font>
      <sz val="11"/>
      <color theme="1"/>
      <name val="Calibri"/>
      <family val="2"/>
      <scheme val="minor"/>
    </font>
    <font>
      <sz val="11"/>
      <name val="Calibri"/>
      <family val="2"/>
      <scheme val="minor"/>
    </font>
    <font>
      <sz val="14"/>
      <name val="Times New Roman"/>
      <family val="1"/>
      <charset val="204"/>
    </font>
    <font>
      <sz val="11"/>
      <name val="Times New Roman"/>
      <family val="1"/>
      <charset val="204"/>
    </font>
    <font>
      <b/>
      <sz val="11"/>
      <name val="Times New Roman"/>
      <family val="1"/>
      <charset val="204"/>
    </font>
    <font>
      <b/>
      <sz val="11"/>
      <name val="Calibri"/>
      <family val="2"/>
      <charset val="204"/>
    </font>
    <font>
      <sz val="12"/>
      <name val="Times New Roman"/>
      <family val="1"/>
      <charset val="204"/>
    </font>
    <font>
      <b/>
      <sz val="14"/>
      <name val="Times New Roman"/>
      <family val="1"/>
      <charset val="204"/>
    </font>
    <font>
      <sz val="11"/>
      <color indexed="8"/>
      <name val="Calibri"/>
      <family val="2"/>
      <charset val="1"/>
    </font>
    <font>
      <i/>
      <sz val="11"/>
      <name val="Times New Roman"/>
      <family val="1"/>
      <charset val="204"/>
    </font>
    <font>
      <sz val="10"/>
      <name val="Arial Cyr"/>
      <charset val="204"/>
    </font>
    <font>
      <b/>
      <sz val="11"/>
      <name val="Calibri"/>
      <family val="2"/>
      <scheme val="minor"/>
    </font>
    <font>
      <b/>
      <sz val="11"/>
      <name val="Calibri"/>
      <family val="2"/>
      <charset val="204"/>
      <scheme val="minor"/>
    </font>
    <font>
      <sz val="12"/>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9" fillId="0" borderId="0"/>
    <xf numFmtId="0" fontId="11" fillId="0" borderId="0"/>
  </cellStyleXfs>
  <cellXfs count="138">
    <xf numFmtId="0" fontId="0" fillId="0" borderId="0" xfId="0"/>
    <xf numFmtId="0" fontId="7"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vertical="top" wrapText="1"/>
    </xf>
    <xf numFmtId="0" fontId="5" fillId="0" borderId="0" xfId="0" applyFont="1" applyFill="1" applyAlignment="1">
      <alignment horizontal="center" vertical="top" wrapText="1"/>
    </xf>
    <xf numFmtId="0" fontId="4" fillId="0" borderId="0" xfId="0" applyFont="1" applyFill="1" applyAlignment="1">
      <alignment horizontal="left" vertical="top" wrapText="1"/>
    </xf>
    <xf numFmtId="0" fontId="8" fillId="0" borderId="8" xfId="0" applyFont="1" applyFill="1" applyBorder="1" applyAlignment="1">
      <alignment horizontal="center" vertical="top" wrapText="1"/>
    </xf>
    <xf numFmtId="0" fontId="5" fillId="0" borderId="0" xfId="0" applyFont="1" applyFill="1" applyAlignment="1">
      <alignment horizontal="center" vertical="top"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0" xfId="0" applyFont="1" applyFill="1" applyAlignment="1">
      <alignment horizontal="center" vertical="top"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4" fontId="6" fillId="0" borderId="0" xfId="0" applyNumberFormat="1" applyFont="1" applyFill="1" applyAlignment="1">
      <alignment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xf>
    <xf numFmtId="0" fontId="4" fillId="0" borderId="1" xfId="0" applyFont="1" applyFill="1" applyBorder="1" applyAlignment="1">
      <alignment vertical="top" wrapText="1"/>
    </xf>
    <xf numFmtId="164"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xf>
    <xf numFmtId="166" fontId="4" fillId="0" borderId="1" xfId="1" applyNumberFormat="1" applyFont="1" applyFill="1" applyBorder="1" applyAlignment="1">
      <alignment horizontal="center" vertical="top"/>
    </xf>
    <xf numFmtId="0" fontId="4" fillId="0" borderId="1" xfId="2" applyFont="1" applyFill="1" applyBorder="1" applyAlignment="1">
      <alignment horizontal="left" vertical="top" wrapText="1"/>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5" fillId="0" borderId="7" xfId="0" applyFont="1" applyFill="1" applyBorder="1" applyAlignment="1">
      <alignment horizontal="left" vertical="top"/>
    </xf>
    <xf numFmtId="0" fontId="5" fillId="0" borderId="1" xfId="0" applyFont="1" applyFill="1" applyBorder="1" applyAlignment="1">
      <alignment horizontal="left" vertical="top" wrapText="1"/>
    </xf>
    <xf numFmtId="164" fontId="5" fillId="0" borderId="1" xfId="0" applyNumberFormat="1" applyFont="1" applyFill="1" applyBorder="1" applyAlignment="1">
      <alignment horizontal="center" vertical="top" wrapText="1"/>
    </xf>
    <xf numFmtId="0" fontId="4" fillId="0" borderId="2" xfId="0" applyFont="1" applyFill="1" applyBorder="1" applyAlignment="1">
      <alignment horizontal="left" vertical="top" wrapText="1"/>
    </xf>
    <xf numFmtId="0" fontId="4" fillId="0" borderId="2" xfId="0"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0" fontId="4" fillId="0" borderId="0" xfId="0" applyFont="1" applyFill="1" applyAlignment="1">
      <alignment horizontal="left"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1" xfId="2" applyFont="1" applyFill="1" applyBorder="1" applyAlignment="1">
      <alignment vertical="top" wrapText="1"/>
    </xf>
    <xf numFmtId="0" fontId="4" fillId="0" borderId="1" xfId="2" applyFont="1" applyFill="1" applyBorder="1" applyAlignment="1">
      <alignment horizontal="center" vertical="top" wrapText="1"/>
    </xf>
    <xf numFmtId="164" fontId="4" fillId="0" borderId="1" xfId="3" applyNumberFormat="1" applyFont="1" applyFill="1" applyBorder="1" applyAlignment="1">
      <alignment horizontal="center" vertical="top" wrapText="1"/>
    </xf>
    <xf numFmtId="164" fontId="5" fillId="0" borderId="1" xfId="2" applyNumberFormat="1" applyFont="1" applyFill="1" applyBorder="1" applyAlignment="1">
      <alignment horizontal="center" vertical="top" wrapText="1"/>
    </xf>
    <xf numFmtId="164" fontId="4" fillId="0" borderId="1" xfId="2" applyNumberFormat="1" applyFont="1" applyFill="1" applyBorder="1" applyAlignment="1">
      <alignment horizontal="center" vertical="top" wrapText="1"/>
    </xf>
    <xf numFmtId="0" fontId="4" fillId="0" borderId="2" xfId="2" applyFont="1" applyFill="1" applyBorder="1" applyAlignment="1">
      <alignment horizontal="left" vertical="top" wrapText="1"/>
    </xf>
    <xf numFmtId="167" fontId="4" fillId="0" borderId="1" xfId="3" applyNumberFormat="1" applyFont="1" applyFill="1" applyBorder="1" applyAlignment="1">
      <alignment horizontal="center" vertical="top" wrapText="1"/>
    </xf>
    <xf numFmtId="0" fontId="4" fillId="0" borderId="2" xfId="0" applyFont="1" applyFill="1" applyBorder="1" applyAlignment="1">
      <alignment vertical="top" wrapText="1"/>
    </xf>
    <xf numFmtId="9" fontId="4" fillId="0" borderId="2" xfId="0" applyNumberFormat="1" applyFont="1" applyFill="1" applyBorder="1" applyAlignment="1">
      <alignment horizontal="center" vertical="top" wrapText="1"/>
    </xf>
    <xf numFmtId="4" fontId="4" fillId="0" borderId="1"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left" vertical="top" wrapText="1"/>
    </xf>
    <xf numFmtId="0" fontId="4" fillId="0" borderId="7" xfId="0" applyFont="1" applyFill="1" applyBorder="1" applyAlignment="1">
      <alignment horizontal="center" vertical="top" wrapText="1"/>
    </xf>
    <xf numFmtId="0" fontId="4" fillId="0" borderId="7" xfId="0" applyFont="1" applyFill="1" applyBorder="1" applyAlignment="1">
      <alignment horizontal="left" vertical="top" wrapText="1"/>
    </xf>
    <xf numFmtId="0" fontId="4" fillId="0" borderId="7" xfId="0" applyFont="1" applyFill="1" applyBorder="1" applyAlignment="1">
      <alignment horizontal="left" vertical="top" wrapText="1"/>
    </xf>
    <xf numFmtId="168" fontId="4" fillId="0" borderId="1" xfId="0" applyNumberFormat="1" applyFont="1" applyFill="1" applyBorder="1" applyAlignment="1">
      <alignment horizontal="center" vertical="top" wrapText="1"/>
    </xf>
    <xf numFmtId="164" fontId="10" fillId="0" borderId="1" xfId="0" applyNumberFormat="1" applyFont="1" applyFill="1" applyBorder="1" applyAlignment="1">
      <alignment horizontal="center" vertical="top" wrapText="1"/>
    </xf>
    <xf numFmtId="165" fontId="10"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vertical="top" wrapText="1"/>
    </xf>
    <xf numFmtId="164" fontId="5" fillId="0" borderId="0" xfId="0" applyNumberFormat="1" applyFont="1" applyFill="1" applyAlignment="1">
      <alignment horizontal="center" vertical="top" wrapText="1"/>
    </xf>
    <xf numFmtId="0" fontId="3" fillId="0" borderId="0" xfId="0" applyFont="1" applyFill="1" applyAlignment="1">
      <alignment horizontal="left" vertical="center"/>
    </xf>
    <xf numFmtId="0" fontId="3" fillId="0" borderId="0" xfId="0" applyFont="1" applyFill="1" applyAlignment="1">
      <alignment horizontal="center" vertical="top" wrapText="1"/>
    </xf>
    <xf numFmtId="0" fontId="3" fillId="0" borderId="0" xfId="0" applyFont="1" applyFill="1" applyAlignment="1">
      <alignment vertical="top" wrapText="1"/>
    </xf>
    <xf numFmtId="0" fontId="5" fillId="0" borderId="0" xfId="0" applyFont="1" applyFill="1" applyAlignment="1">
      <alignment vertical="top" wrapText="1"/>
    </xf>
    <xf numFmtId="0" fontId="4" fillId="0" borderId="0" xfId="0" applyFont="1" applyFill="1" applyAlignment="1">
      <alignment horizontal="left" vertical="top" wrapText="1"/>
    </xf>
    <xf numFmtId="165" fontId="5" fillId="0" borderId="0" xfId="0" applyNumberFormat="1" applyFont="1" applyFill="1" applyAlignment="1">
      <alignment horizontal="center" vertical="top" wrapText="1"/>
    </xf>
    <xf numFmtId="164" fontId="4" fillId="0" borderId="0" xfId="0" applyNumberFormat="1" applyFont="1" applyFill="1" applyAlignment="1">
      <alignment horizontal="center" vertical="top" wrapText="1"/>
    </xf>
    <xf numFmtId="0" fontId="5" fillId="0" borderId="0" xfId="0" applyFont="1" applyFill="1" applyAlignment="1">
      <alignment vertical="top"/>
    </xf>
    <xf numFmtId="0" fontId="4" fillId="0" borderId="0" xfId="0" applyFont="1" applyFill="1" applyAlignment="1">
      <alignment horizontal="center" vertical="top"/>
    </xf>
    <xf numFmtId="0" fontId="4" fillId="0" borderId="0" xfId="0" applyFont="1" applyFill="1" applyAlignment="1">
      <alignment horizontal="left" vertical="top"/>
    </xf>
    <xf numFmtId="0" fontId="4" fillId="0" borderId="0" xfId="0" applyFont="1" applyFill="1" applyAlignment="1">
      <alignment vertical="top"/>
    </xf>
    <xf numFmtId="4" fontId="4" fillId="0" borderId="0" xfId="0" applyNumberFormat="1" applyFont="1" applyFill="1" applyAlignment="1">
      <alignment vertical="top"/>
    </xf>
    <xf numFmtId="0" fontId="2" fillId="0" borderId="0" xfId="0" applyFont="1" applyFill="1" applyAlignment="1">
      <alignment vertical="top"/>
    </xf>
    <xf numFmtId="0" fontId="5" fillId="0" borderId="0" xfId="0" applyFont="1" applyFill="1" applyAlignment="1">
      <alignment horizontal="right" vertical="top"/>
    </xf>
    <xf numFmtId="0" fontId="2" fillId="0" borderId="1" xfId="0" applyFont="1" applyFill="1" applyBorder="1" applyAlignment="1">
      <alignment horizontal="left" vertical="top" wrapText="1"/>
    </xf>
    <xf numFmtId="0" fontId="2" fillId="0" borderId="0" xfId="0" applyFont="1" applyFill="1" applyAlignment="1">
      <alignment horizontal="center" vertical="top"/>
    </xf>
    <xf numFmtId="3" fontId="4" fillId="0" borderId="1" xfId="2" applyNumberFormat="1" applyFont="1" applyFill="1" applyBorder="1" applyAlignment="1">
      <alignment horizontal="center" vertical="top" wrapText="1"/>
    </xf>
    <xf numFmtId="0" fontId="4" fillId="0" borderId="0" xfId="0" applyFont="1" applyFill="1"/>
    <xf numFmtId="0" fontId="2" fillId="0" borderId="7" xfId="0" applyFont="1" applyFill="1" applyBorder="1" applyAlignment="1">
      <alignment vertical="top" wrapText="1"/>
    </xf>
    <xf numFmtId="0" fontId="2" fillId="0" borderId="3"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vertical="top" wrapText="1"/>
    </xf>
    <xf numFmtId="0" fontId="2" fillId="0" borderId="7" xfId="0" applyFont="1" applyFill="1" applyBorder="1" applyAlignment="1">
      <alignment horizontal="left" vertical="top" wrapText="1"/>
    </xf>
    <xf numFmtId="168" fontId="4" fillId="0" borderId="1" xfId="1" applyNumberFormat="1" applyFont="1" applyFill="1" applyBorder="1" applyAlignment="1">
      <alignment horizontal="center" vertical="top" wrapText="1"/>
    </xf>
    <xf numFmtId="0" fontId="12" fillId="0" borderId="0" xfId="0" applyFont="1" applyFill="1" applyAlignment="1">
      <alignment vertical="top"/>
    </xf>
    <xf numFmtId="0" fontId="2"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wrapText="1"/>
    </xf>
    <xf numFmtId="0" fontId="5" fillId="0" borderId="0" xfId="0" applyFont="1" applyFill="1" applyAlignment="1">
      <alignment horizont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4" fontId="6" fillId="0" borderId="0" xfId="0" applyNumberFormat="1" applyFont="1" applyFill="1" applyAlignment="1">
      <alignment horizontal="left" wrapText="1"/>
    </xf>
    <xf numFmtId="4" fontId="5" fillId="0" borderId="1" xfId="0" applyNumberFormat="1" applyFont="1" applyFill="1" applyBorder="1" applyAlignment="1">
      <alignment horizontal="center" vertical="top" wrapText="1"/>
    </xf>
    <xf numFmtId="4" fontId="5" fillId="0" borderId="4" xfId="0" applyNumberFormat="1" applyFont="1" applyFill="1" applyBorder="1" applyAlignment="1">
      <alignment vertical="top" wrapText="1"/>
    </xf>
    <xf numFmtId="4" fontId="4" fillId="0" borderId="1" xfId="0" applyNumberFormat="1" applyFont="1" applyFill="1" applyBorder="1" applyAlignment="1">
      <alignment horizontal="left" vertical="top" wrapText="1"/>
    </xf>
    <xf numFmtId="0" fontId="4" fillId="0" borderId="4" xfId="0" applyFont="1" applyFill="1" applyBorder="1" applyAlignment="1">
      <alignment vertical="top" wrapText="1"/>
    </xf>
    <xf numFmtId="0" fontId="4" fillId="0" borderId="0" xfId="0" applyFont="1" applyFill="1" applyAlignment="1">
      <alignment horizontal="left"/>
    </xf>
    <xf numFmtId="4" fontId="4" fillId="0" borderId="1" xfId="0" applyNumberFormat="1" applyFont="1" applyFill="1" applyBorder="1" applyAlignment="1">
      <alignment horizontal="center" vertical="top" wrapText="1"/>
    </xf>
    <xf numFmtId="0" fontId="5" fillId="0" borderId="0" xfId="0" applyFont="1" applyFill="1" applyAlignment="1">
      <alignment horizontal="left" vertical="top"/>
    </xf>
    <xf numFmtId="4" fontId="4" fillId="0" borderId="1" xfId="1" applyNumberFormat="1" applyFont="1" applyFill="1" applyBorder="1" applyAlignment="1">
      <alignment horizontal="center" vertical="top" wrapText="1"/>
    </xf>
    <xf numFmtId="4" fontId="4" fillId="0" borderId="1" xfId="0" applyNumberFormat="1" applyFont="1" applyFill="1" applyBorder="1" applyAlignment="1">
      <alignment vertical="top" wrapText="1"/>
    </xf>
    <xf numFmtId="0" fontId="7" fillId="0" borderId="0" xfId="0" applyFont="1" applyFill="1" applyAlignment="1">
      <alignment vertical="top" wrapText="1"/>
    </xf>
    <xf numFmtId="0" fontId="2" fillId="0" borderId="0" xfId="0" applyFont="1" applyFill="1" applyAlignment="1">
      <alignment horizontal="center"/>
    </xf>
    <xf numFmtId="0" fontId="5" fillId="0" borderId="0" xfId="0" applyFont="1" applyFill="1" applyAlignment="1">
      <alignment horizontal="center" vertical="top"/>
    </xf>
    <xf numFmtId="0" fontId="5" fillId="0" borderId="0" xfId="0" applyFont="1" applyFill="1" applyAlignment="1">
      <alignment horizontal="center" vertical="top"/>
    </xf>
    <xf numFmtId="0" fontId="5" fillId="0" borderId="0" xfId="0" applyFont="1" applyFill="1"/>
    <xf numFmtId="0" fontId="2" fillId="0" borderId="0" xfId="0" applyFont="1" applyFill="1" applyAlignment="1">
      <alignment horizontal="left"/>
    </xf>
    <xf numFmtId="0" fontId="2" fillId="0" borderId="0" xfId="0" applyFont="1" applyFill="1" applyAlignment="1">
      <alignment vertical="center"/>
    </xf>
    <xf numFmtId="0" fontId="4" fillId="0" borderId="1" xfId="0" applyFont="1" applyFill="1" applyBorder="1" applyAlignment="1">
      <alignment horizontal="center" vertical="center"/>
    </xf>
    <xf numFmtId="0" fontId="2" fillId="0" borderId="0" xfId="0" applyFont="1" applyFill="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5" fillId="0" borderId="4" xfId="0" applyNumberFormat="1" applyFont="1" applyFill="1" applyBorder="1" applyAlignment="1">
      <alignment horizontal="left" vertical="top" wrapText="1"/>
    </xf>
    <xf numFmtId="49" fontId="5" fillId="0" borderId="5" xfId="0" applyNumberFormat="1" applyFont="1" applyFill="1" applyBorder="1" applyAlignment="1">
      <alignment horizontal="left" vertical="top" wrapText="1"/>
    </xf>
    <xf numFmtId="49" fontId="5" fillId="0" borderId="7"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49" fontId="5" fillId="0" borderId="1" xfId="0" applyNumberFormat="1" applyFont="1" applyFill="1" applyBorder="1" applyAlignment="1">
      <alignment horizontal="center" vertical="top" wrapText="1"/>
    </xf>
    <xf numFmtId="0" fontId="2" fillId="0" borderId="5" xfId="0" applyFont="1" applyFill="1" applyBorder="1" applyAlignment="1">
      <alignment horizontal="left" vertical="top"/>
    </xf>
    <xf numFmtId="0" fontId="2" fillId="0" borderId="7" xfId="0" applyFont="1" applyFill="1" applyBorder="1" applyAlignment="1">
      <alignment horizontal="left" vertical="top"/>
    </xf>
    <xf numFmtId="0" fontId="2" fillId="0" borderId="0" xfId="0" applyFont="1" applyFill="1" applyAlignment="1">
      <alignment horizontal="left" vertical="top"/>
    </xf>
    <xf numFmtId="0" fontId="13" fillId="0" borderId="1" xfId="0" applyFont="1" applyFill="1" applyBorder="1" applyAlignment="1">
      <alignment vertical="top"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Alignment="1">
      <alignment horizontal="left"/>
    </xf>
    <xf numFmtId="0" fontId="14" fillId="0" borderId="0" xfId="0" applyFont="1" applyFill="1" applyAlignment="1">
      <alignment vertical="top"/>
    </xf>
    <xf numFmtId="0" fontId="14" fillId="0" borderId="0" xfId="0" applyFont="1" applyFill="1" applyAlignment="1">
      <alignment horizontal="left" vertical="top"/>
    </xf>
    <xf numFmtId="4" fontId="2" fillId="0" borderId="0" xfId="0" applyNumberFormat="1" applyFont="1" applyFill="1"/>
  </cellXfs>
  <cellStyles count="4">
    <cellStyle name="Excel Built-in Normal" xfId="2" xr:uid="{3F30FB2A-B72D-439A-8F09-B32F241A63C0}"/>
    <cellStyle name="Обычный" xfId="0" builtinId="0"/>
    <cellStyle name="Обычный 2 3" xfId="3" xr:uid="{00C174D6-F3CE-4DB4-948A-7E96765BC2C7}"/>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16</xdr:col>
      <xdr:colOff>428625</xdr:colOff>
      <xdr:row>51</xdr:row>
      <xdr:rowOff>0</xdr:rowOff>
    </xdr:from>
    <xdr:ext cx="65" cy="172227"/>
    <xdr:sp macro="" textlink="">
      <xdr:nvSpPr>
        <xdr:cNvPr id="2" name="TextBox 1">
          <a:extLst>
            <a:ext uri="{FF2B5EF4-FFF2-40B4-BE49-F238E27FC236}">
              <a16:creationId xmlns:a16="http://schemas.microsoft.com/office/drawing/2014/main" id="{54D641BE-665D-41FA-BAF0-98017FC698B2}"/>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3" name="TextBox 2">
          <a:extLst>
            <a:ext uri="{FF2B5EF4-FFF2-40B4-BE49-F238E27FC236}">
              <a16:creationId xmlns:a16="http://schemas.microsoft.com/office/drawing/2014/main" id="{DD7CA771-75AF-4D5A-B164-7B686189144D}"/>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4" name="TextBox 3">
          <a:extLst>
            <a:ext uri="{FF2B5EF4-FFF2-40B4-BE49-F238E27FC236}">
              <a16:creationId xmlns:a16="http://schemas.microsoft.com/office/drawing/2014/main" id="{72E7908D-4EE7-4296-BC26-44E8588615B4}"/>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51</xdr:row>
      <xdr:rowOff>0</xdr:rowOff>
    </xdr:from>
    <xdr:ext cx="90408" cy="175369"/>
    <xdr:sp macro="" textlink="">
      <xdr:nvSpPr>
        <xdr:cNvPr id="5" name="TextBox 4">
          <a:extLst>
            <a:ext uri="{FF2B5EF4-FFF2-40B4-BE49-F238E27FC236}">
              <a16:creationId xmlns:a16="http://schemas.microsoft.com/office/drawing/2014/main" id="{C96AFFC5-6105-4D41-A344-34A54853C1CD}"/>
            </a:ext>
          </a:extLst>
        </xdr:cNvPr>
        <xdr:cNvSpPr txBox="1"/>
      </xdr:nvSpPr>
      <xdr:spPr>
        <a:xfrm flipH="1">
          <a:off x="17632442" y="563594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56</xdr:row>
      <xdr:rowOff>0</xdr:rowOff>
    </xdr:from>
    <xdr:ext cx="65" cy="172227"/>
    <xdr:sp macro="" textlink="">
      <xdr:nvSpPr>
        <xdr:cNvPr id="6" name="TextBox 5">
          <a:extLst>
            <a:ext uri="{FF2B5EF4-FFF2-40B4-BE49-F238E27FC236}">
              <a16:creationId xmlns:a16="http://schemas.microsoft.com/office/drawing/2014/main" id="{76E669F6-CD8E-4508-8EA5-8204B96D3A71}"/>
            </a:ext>
          </a:extLst>
        </xdr:cNvPr>
        <xdr:cNvSpPr txBox="1"/>
      </xdr:nvSpPr>
      <xdr:spPr>
        <a:xfrm>
          <a:off x="17440275" y="60359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7" name="TextBox 6">
          <a:extLst>
            <a:ext uri="{FF2B5EF4-FFF2-40B4-BE49-F238E27FC236}">
              <a16:creationId xmlns:a16="http://schemas.microsoft.com/office/drawing/2014/main" id="{84C28BFA-A0FC-4AC8-9068-6032D68FC342}"/>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8" name="TextBox 7">
          <a:extLst>
            <a:ext uri="{FF2B5EF4-FFF2-40B4-BE49-F238E27FC236}">
              <a16:creationId xmlns:a16="http://schemas.microsoft.com/office/drawing/2014/main" id="{2CB28184-FECC-4F22-BE1F-E62C2A5BFAAC}"/>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54</xdr:row>
      <xdr:rowOff>0</xdr:rowOff>
    </xdr:from>
    <xdr:ext cx="65" cy="172227"/>
    <xdr:sp macro="" textlink="">
      <xdr:nvSpPr>
        <xdr:cNvPr id="9" name="TextBox 8">
          <a:extLst>
            <a:ext uri="{FF2B5EF4-FFF2-40B4-BE49-F238E27FC236}">
              <a16:creationId xmlns:a16="http://schemas.microsoft.com/office/drawing/2014/main" id="{E2614E5F-3AC7-4BD4-AF0A-D75E435C5F1C}"/>
            </a:ext>
          </a:extLst>
        </xdr:cNvPr>
        <xdr:cNvSpPr txBox="1"/>
      </xdr:nvSpPr>
      <xdr:spPr>
        <a:xfrm>
          <a:off x="17440275" y="599789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21</xdr:row>
      <xdr:rowOff>0</xdr:rowOff>
    </xdr:from>
    <xdr:ext cx="65" cy="172227"/>
    <xdr:sp macro="" textlink="">
      <xdr:nvSpPr>
        <xdr:cNvPr id="10" name="TextBox 9">
          <a:extLst>
            <a:ext uri="{FF2B5EF4-FFF2-40B4-BE49-F238E27FC236}">
              <a16:creationId xmlns:a16="http://schemas.microsoft.com/office/drawing/2014/main" id="{580FDE2A-BCF7-4E9D-A947-F9FD8BD8148E}"/>
            </a:ext>
          </a:extLst>
        </xdr:cNvPr>
        <xdr:cNvSpPr txBox="1"/>
      </xdr:nvSpPr>
      <xdr:spPr>
        <a:xfrm>
          <a:off x="17440275" y="20288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32</xdr:row>
      <xdr:rowOff>0</xdr:rowOff>
    </xdr:from>
    <xdr:ext cx="65" cy="172227"/>
    <xdr:sp macro="" textlink="">
      <xdr:nvSpPr>
        <xdr:cNvPr id="11" name="TextBox 10">
          <a:extLst>
            <a:ext uri="{FF2B5EF4-FFF2-40B4-BE49-F238E27FC236}">
              <a16:creationId xmlns:a16="http://schemas.microsoft.com/office/drawing/2014/main" id="{4400E528-C773-490E-8247-B81EC3CC8FFB}"/>
            </a:ext>
          </a:extLst>
        </xdr:cNvPr>
        <xdr:cNvSpPr txBox="1"/>
      </xdr:nvSpPr>
      <xdr:spPr>
        <a:xfrm>
          <a:off x="17440275" y="37204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12" name="TextBox 11">
          <a:extLst>
            <a:ext uri="{FF2B5EF4-FFF2-40B4-BE49-F238E27FC236}">
              <a16:creationId xmlns:a16="http://schemas.microsoft.com/office/drawing/2014/main" id="{9E5BC59C-50C1-4DAA-8F0F-F3257D6FCEA5}"/>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13" name="TextBox 12">
          <a:extLst>
            <a:ext uri="{FF2B5EF4-FFF2-40B4-BE49-F238E27FC236}">
              <a16:creationId xmlns:a16="http://schemas.microsoft.com/office/drawing/2014/main" id="{74B5CD6E-624C-4C01-8A79-8869BB622FAA}"/>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14" name="TextBox 13">
          <a:extLst>
            <a:ext uri="{FF2B5EF4-FFF2-40B4-BE49-F238E27FC236}">
              <a16:creationId xmlns:a16="http://schemas.microsoft.com/office/drawing/2014/main" id="{1FA466B9-B570-479D-A8F2-711549F3E1CB}"/>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15" name="TextBox 14">
          <a:extLst>
            <a:ext uri="{FF2B5EF4-FFF2-40B4-BE49-F238E27FC236}">
              <a16:creationId xmlns:a16="http://schemas.microsoft.com/office/drawing/2014/main" id="{0B87007C-D1BB-4B8C-941A-8F546C2DE3A6}"/>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51</xdr:row>
      <xdr:rowOff>0</xdr:rowOff>
    </xdr:from>
    <xdr:ext cx="90408" cy="175369"/>
    <xdr:sp macro="" textlink="">
      <xdr:nvSpPr>
        <xdr:cNvPr id="16" name="TextBox 15">
          <a:extLst>
            <a:ext uri="{FF2B5EF4-FFF2-40B4-BE49-F238E27FC236}">
              <a16:creationId xmlns:a16="http://schemas.microsoft.com/office/drawing/2014/main" id="{4B972818-AC9F-4FD5-A890-F6C03E094E33}"/>
            </a:ext>
          </a:extLst>
        </xdr:cNvPr>
        <xdr:cNvSpPr txBox="1"/>
      </xdr:nvSpPr>
      <xdr:spPr>
        <a:xfrm flipH="1">
          <a:off x="17632442" y="563594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51</xdr:row>
      <xdr:rowOff>0</xdr:rowOff>
    </xdr:from>
    <xdr:ext cx="65" cy="172227"/>
    <xdr:sp macro="" textlink="">
      <xdr:nvSpPr>
        <xdr:cNvPr id="17" name="TextBox 16">
          <a:extLst>
            <a:ext uri="{FF2B5EF4-FFF2-40B4-BE49-F238E27FC236}">
              <a16:creationId xmlns:a16="http://schemas.microsoft.com/office/drawing/2014/main" id="{B7341549-5EA7-4862-B6DE-FAA5FED5A0B3}"/>
            </a:ext>
          </a:extLst>
        </xdr:cNvPr>
        <xdr:cNvSpPr txBox="1"/>
      </xdr:nvSpPr>
      <xdr:spPr>
        <a:xfrm>
          <a:off x="17440275" y="56359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18" name="TextBox 17">
          <a:extLst>
            <a:ext uri="{FF2B5EF4-FFF2-40B4-BE49-F238E27FC236}">
              <a16:creationId xmlns:a16="http://schemas.microsoft.com/office/drawing/2014/main" id="{A3B7BF8B-4E21-415C-AB17-8BF3AF4A6EA8}"/>
            </a:ext>
          </a:extLst>
        </xdr:cNvPr>
        <xdr:cNvSpPr txBox="1"/>
      </xdr:nvSpPr>
      <xdr:spPr>
        <a:xfrm>
          <a:off x="17440275" y="6652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19" name="TextBox 18">
          <a:extLst>
            <a:ext uri="{FF2B5EF4-FFF2-40B4-BE49-F238E27FC236}">
              <a16:creationId xmlns:a16="http://schemas.microsoft.com/office/drawing/2014/main" id="{9C21A711-6A75-4950-9C29-5A8A6402AC4D}"/>
            </a:ext>
          </a:extLst>
        </xdr:cNvPr>
        <xdr:cNvSpPr txBox="1"/>
      </xdr:nvSpPr>
      <xdr:spPr>
        <a:xfrm>
          <a:off x="17440275" y="6652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20" name="TextBox 19">
          <a:extLst>
            <a:ext uri="{FF2B5EF4-FFF2-40B4-BE49-F238E27FC236}">
              <a16:creationId xmlns:a16="http://schemas.microsoft.com/office/drawing/2014/main" id="{B6673112-413F-4E4C-AB7B-E4DAF1ED8DF5}"/>
            </a:ext>
          </a:extLst>
        </xdr:cNvPr>
        <xdr:cNvSpPr txBox="1"/>
      </xdr:nvSpPr>
      <xdr:spPr>
        <a:xfrm>
          <a:off x="17440275" y="6652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58</xdr:row>
      <xdr:rowOff>0</xdr:rowOff>
    </xdr:from>
    <xdr:ext cx="65" cy="172227"/>
    <xdr:sp macro="" textlink="">
      <xdr:nvSpPr>
        <xdr:cNvPr id="21" name="TextBox 20">
          <a:extLst>
            <a:ext uri="{FF2B5EF4-FFF2-40B4-BE49-F238E27FC236}">
              <a16:creationId xmlns:a16="http://schemas.microsoft.com/office/drawing/2014/main" id="{6DBF6FA9-4D73-48B2-B558-6155070173CA}"/>
            </a:ext>
          </a:extLst>
        </xdr:cNvPr>
        <xdr:cNvSpPr txBox="1"/>
      </xdr:nvSpPr>
      <xdr:spPr>
        <a:xfrm>
          <a:off x="17440275" y="61312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65</xdr:row>
      <xdr:rowOff>0</xdr:rowOff>
    </xdr:from>
    <xdr:ext cx="65" cy="172227"/>
    <xdr:sp macro="" textlink="">
      <xdr:nvSpPr>
        <xdr:cNvPr id="22" name="TextBox 21">
          <a:extLst>
            <a:ext uri="{FF2B5EF4-FFF2-40B4-BE49-F238E27FC236}">
              <a16:creationId xmlns:a16="http://schemas.microsoft.com/office/drawing/2014/main" id="{717C77D1-936B-4215-A45E-A5AD983D8FDE}"/>
            </a:ext>
          </a:extLst>
        </xdr:cNvPr>
        <xdr:cNvSpPr txBox="1"/>
      </xdr:nvSpPr>
      <xdr:spPr>
        <a:xfrm>
          <a:off x="17440275" y="6652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48</xdr:row>
      <xdr:rowOff>0</xdr:rowOff>
    </xdr:from>
    <xdr:ext cx="65" cy="172227"/>
    <xdr:sp macro="" textlink="">
      <xdr:nvSpPr>
        <xdr:cNvPr id="23" name="TextBox 22">
          <a:extLst>
            <a:ext uri="{FF2B5EF4-FFF2-40B4-BE49-F238E27FC236}">
              <a16:creationId xmlns:a16="http://schemas.microsoft.com/office/drawing/2014/main" id="{E07AF3B9-CF94-4C42-9D30-6B83F006CA06}"/>
            </a:ext>
          </a:extLst>
        </xdr:cNvPr>
        <xdr:cNvSpPr txBox="1"/>
      </xdr:nvSpPr>
      <xdr:spPr>
        <a:xfrm>
          <a:off x="17440275" y="5354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48</xdr:row>
      <xdr:rowOff>0</xdr:rowOff>
    </xdr:from>
    <xdr:ext cx="65" cy="172227"/>
    <xdr:sp macro="" textlink="">
      <xdr:nvSpPr>
        <xdr:cNvPr id="24" name="TextBox 23">
          <a:extLst>
            <a:ext uri="{FF2B5EF4-FFF2-40B4-BE49-F238E27FC236}">
              <a16:creationId xmlns:a16="http://schemas.microsoft.com/office/drawing/2014/main" id="{A73711B7-C9E1-452D-B1EF-DBE4869B79EE}"/>
            </a:ext>
          </a:extLst>
        </xdr:cNvPr>
        <xdr:cNvSpPr txBox="1"/>
      </xdr:nvSpPr>
      <xdr:spPr>
        <a:xfrm>
          <a:off x="17440275" y="5354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48</xdr:row>
      <xdr:rowOff>0</xdr:rowOff>
    </xdr:from>
    <xdr:ext cx="65" cy="172227"/>
    <xdr:sp macro="" textlink="">
      <xdr:nvSpPr>
        <xdr:cNvPr id="25" name="TextBox 24">
          <a:extLst>
            <a:ext uri="{FF2B5EF4-FFF2-40B4-BE49-F238E27FC236}">
              <a16:creationId xmlns:a16="http://schemas.microsoft.com/office/drawing/2014/main" id="{020F9857-14AA-4705-B80C-59298CD840D9}"/>
            </a:ext>
          </a:extLst>
        </xdr:cNvPr>
        <xdr:cNvSpPr txBox="1"/>
      </xdr:nvSpPr>
      <xdr:spPr>
        <a:xfrm>
          <a:off x="17440275" y="5354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48</xdr:row>
      <xdr:rowOff>0</xdr:rowOff>
    </xdr:from>
    <xdr:ext cx="65" cy="172227"/>
    <xdr:sp macro="" textlink="">
      <xdr:nvSpPr>
        <xdr:cNvPr id="26" name="TextBox 25">
          <a:extLst>
            <a:ext uri="{FF2B5EF4-FFF2-40B4-BE49-F238E27FC236}">
              <a16:creationId xmlns:a16="http://schemas.microsoft.com/office/drawing/2014/main" id="{EE2447C9-97B3-49A0-9615-8490AAF3DD17}"/>
            </a:ext>
          </a:extLst>
        </xdr:cNvPr>
        <xdr:cNvSpPr txBox="1"/>
      </xdr:nvSpPr>
      <xdr:spPr>
        <a:xfrm>
          <a:off x="17440275" y="53540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27" name="TextBox 26">
          <a:extLst>
            <a:ext uri="{FF2B5EF4-FFF2-40B4-BE49-F238E27FC236}">
              <a16:creationId xmlns:a16="http://schemas.microsoft.com/office/drawing/2014/main" id="{975B43C3-4B7D-42A2-99F9-2AEB2B3457C9}"/>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28" name="TextBox 27">
          <a:extLst>
            <a:ext uri="{FF2B5EF4-FFF2-40B4-BE49-F238E27FC236}">
              <a16:creationId xmlns:a16="http://schemas.microsoft.com/office/drawing/2014/main" id="{CB833205-8EC5-475B-B91F-9BEEF0D05061}"/>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29" name="TextBox 28">
          <a:extLst>
            <a:ext uri="{FF2B5EF4-FFF2-40B4-BE49-F238E27FC236}">
              <a16:creationId xmlns:a16="http://schemas.microsoft.com/office/drawing/2014/main" id="{2EEA4B0F-C180-4419-BE1F-CEC41891FEC4}"/>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24</xdr:row>
      <xdr:rowOff>0</xdr:rowOff>
    </xdr:from>
    <xdr:ext cx="90408" cy="175369"/>
    <xdr:sp macro="" textlink="">
      <xdr:nvSpPr>
        <xdr:cNvPr id="30" name="TextBox 29">
          <a:extLst>
            <a:ext uri="{FF2B5EF4-FFF2-40B4-BE49-F238E27FC236}">
              <a16:creationId xmlns:a16="http://schemas.microsoft.com/office/drawing/2014/main" id="{24BF4E0D-6696-4611-9D40-25478C4F6459}"/>
            </a:ext>
          </a:extLst>
        </xdr:cNvPr>
        <xdr:cNvSpPr txBox="1"/>
      </xdr:nvSpPr>
      <xdr:spPr>
        <a:xfrm flipH="1">
          <a:off x="17632442" y="227457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1" name="TextBox 30">
          <a:extLst>
            <a:ext uri="{FF2B5EF4-FFF2-40B4-BE49-F238E27FC236}">
              <a16:creationId xmlns:a16="http://schemas.microsoft.com/office/drawing/2014/main" id="{5D570857-E2AF-4E7C-9AA3-E18EA85A831A}"/>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2" name="TextBox 31">
          <a:extLst>
            <a:ext uri="{FF2B5EF4-FFF2-40B4-BE49-F238E27FC236}">
              <a16:creationId xmlns:a16="http://schemas.microsoft.com/office/drawing/2014/main" id="{B5547087-9706-49F8-A98B-815654764F4E}"/>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3" name="TextBox 32">
          <a:extLst>
            <a:ext uri="{FF2B5EF4-FFF2-40B4-BE49-F238E27FC236}">
              <a16:creationId xmlns:a16="http://schemas.microsoft.com/office/drawing/2014/main" id="{8334FDE9-C899-4FF5-90BB-32C27AE2D739}"/>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4" name="TextBox 33">
          <a:extLst>
            <a:ext uri="{FF2B5EF4-FFF2-40B4-BE49-F238E27FC236}">
              <a16:creationId xmlns:a16="http://schemas.microsoft.com/office/drawing/2014/main" id="{3BB6CE54-681F-4CC5-B792-B5CD4E90AE2F}"/>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5" name="TextBox 34">
          <a:extLst>
            <a:ext uri="{FF2B5EF4-FFF2-40B4-BE49-F238E27FC236}">
              <a16:creationId xmlns:a16="http://schemas.microsoft.com/office/drawing/2014/main" id="{99F10468-BC77-4C79-B151-4F1B85B9A4AB}"/>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6" name="TextBox 35">
          <a:extLst>
            <a:ext uri="{FF2B5EF4-FFF2-40B4-BE49-F238E27FC236}">
              <a16:creationId xmlns:a16="http://schemas.microsoft.com/office/drawing/2014/main" id="{C4BF3875-915B-4560-843E-ED5CA8E74E1B}"/>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24</xdr:row>
      <xdr:rowOff>0</xdr:rowOff>
    </xdr:from>
    <xdr:ext cx="90408" cy="175369"/>
    <xdr:sp macro="" textlink="">
      <xdr:nvSpPr>
        <xdr:cNvPr id="37" name="TextBox 36">
          <a:extLst>
            <a:ext uri="{FF2B5EF4-FFF2-40B4-BE49-F238E27FC236}">
              <a16:creationId xmlns:a16="http://schemas.microsoft.com/office/drawing/2014/main" id="{136B0C6B-E08A-4F37-B22F-D7CEE5A9E788}"/>
            </a:ext>
          </a:extLst>
        </xdr:cNvPr>
        <xdr:cNvSpPr txBox="1"/>
      </xdr:nvSpPr>
      <xdr:spPr>
        <a:xfrm flipH="1">
          <a:off x="17632442" y="22745700"/>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24</xdr:row>
      <xdr:rowOff>0</xdr:rowOff>
    </xdr:from>
    <xdr:ext cx="65" cy="172227"/>
    <xdr:sp macro="" textlink="">
      <xdr:nvSpPr>
        <xdr:cNvPr id="38" name="TextBox 37">
          <a:extLst>
            <a:ext uri="{FF2B5EF4-FFF2-40B4-BE49-F238E27FC236}">
              <a16:creationId xmlns:a16="http://schemas.microsoft.com/office/drawing/2014/main" id="{81DCFB1D-4465-4411-87A1-08139158FED5}"/>
            </a:ext>
          </a:extLst>
        </xdr:cNvPr>
        <xdr:cNvSpPr txBox="1"/>
      </xdr:nvSpPr>
      <xdr:spPr>
        <a:xfrm>
          <a:off x="17440275" y="2274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22</xdr:row>
      <xdr:rowOff>0</xdr:rowOff>
    </xdr:from>
    <xdr:ext cx="65" cy="172227"/>
    <xdr:sp macro="" textlink="">
      <xdr:nvSpPr>
        <xdr:cNvPr id="39" name="TextBox 38">
          <a:extLst>
            <a:ext uri="{FF2B5EF4-FFF2-40B4-BE49-F238E27FC236}">
              <a16:creationId xmlns:a16="http://schemas.microsoft.com/office/drawing/2014/main" id="{B17FBCF7-0EAF-45B5-80A6-2E89C2977825}"/>
            </a:ext>
          </a:extLst>
        </xdr:cNvPr>
        <xdr:cNvSpPr txBox="1"/>
      </xdr:nvSpPr>
      <xdr:spPr>
        <a:xfrm>
          <a:off x="17440275" y="2219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22</xdr:row>
      <xdr:rowOff>0</xdr:rowOff>
    </xdr:from>
    <xdr:ext cx="65" cy="172227"/>
    <xdr:sp macro="" textlink="">
      <xdr:nvSpPr>
        <xdr:cNvPr id="40" name="TextBox 39">
          <a:extLst>
            <a:ext uri="{FF2B5EF4-FFF2-40B4-BE49-F238E27FC236}">
              <a16:creationId xmlns:a16="http://schemas.microsoft.com/office/drawing/2014/main" id="{B616E932-F91A-4333-9F76-89BB7A7D1397}"/>
            </a:ext>
          </a:extLst>
        </xdr:cNvPr>
        <xdr:cNvSpPr txBox="1"/>
      </xdr:nvSpPr>
      <xdr:spPr>
        <a:xfrm>
          <a:off x="17440275" y="2219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22</xdr:row>
      <xdr:rowOff>0</xdr:rowOff>
    </xdr:from>
    <xdr:ext cx="65" cy="172227"/>
    <xdr:sp macro="" textlink="">
      <xdr:nvSpPr>
        <xdr:cNvPr id="41" name="TextBox 40">
          <a:extLst>
            <a:ext uri="{FF2B5EF4-FFF2-40B4-BE49-F238E27FC236}">
              <a16:creationId xmlns:a16="http://schemas.microsoft.com/office/drawing/2014/main" id="{DF987003-1610-43CA-B5A3-A34FF6A05A2F}"/>
            </a:ext>
          </a:extLst>
        </xdr:cNvPr>
        <xdr:cNvSpPr txBox="1"/>
      </xdr:nvSpPr>
      <xdr:spPr>
        <a:xfrm>
          <a:off x="17440275" y="2219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22</xdr:row>
      <xdr:rowOff>0</xdr:rowOff>
    </xdr:from>
    <xdr:ext cx="65" cy="172227"/>
    <xdr:sp macro="" textlink="">
      <xdr:nvSpPr>
        <xdr:cNvPr id="42" name="TextBox 41">
          <a:extLst>
            <a:ext uri="{FF2B5EF4-FFF2-40B4-BE49-F238E27FC236}">
              <a16:creationId xmlns:a16="http://schemas.microsoft.com/office/drawing/2014/main" id="{53CC0A9F-182C-4694-A18D-0403D1E42884}"/>
            </a:ext>
          </a:extLst>
        </xdr:cNvPr>
        <xdr:cNvSpPr txBox="1"/>
      </xdr:nvSpPr>
      <xdr:spPr>
        <a:xfrm>
          <a:off x="17440275" y="221932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30</xdr:row>
      <xdr:rowOff>0</xdr:rowOff>
    </xdr:from>
    <xdr:ext cx="65" cy="172227"/>
    <xdr:sp macro="" textlink="">
      <xdr:nvSpPr>
        <xdr:cNvPr id="43" name="TextBox 42">
          <a:extLst>
            <a:ext uri="{FF2B5EF4-FFF2-40B4-BE49-F238E27FC236}">
              <a16:creationId xmlns:a16="http://schemas.microsoft.com/office/drawing/2014/main" id="{08493350-1447-4FF7-B64F-4ABA11064A69}"/>
            </a:ext>
          </a:extLst>
        </xdr:cNvPr>
        <xdr:cNvSpPr txBox="1"/>
      </xdr:nvSpPr>
      <xdr:spPr>
        <a:xfrm>
          <a:off x="17440275" y="35385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44" name="TextBox 43">
          <a:extLst>
            <a:ext uri="{FF2B5EF4-FFF2-40B4-BE49-F238E27FC236}">
              <a16:creationId xmlns:a16="http://schemas.microsoft.com/office/drawing/2014/main" id="{BD407DFC-6C8A-453B-85F8-9A71C145F1E2}"/>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45" name="TextBox 44">
          <a:extLst>
            <a:ext uri="{FF2B5EF4-FFF2-40B4-BE49-F238E27FC236}">
              <a16:creationId xmlns:a16="http://schemas.microsoft.com/office/drawing/2014/main" id="{992DEDD9-5F8A-443C-AD65-B035AC8BF2B4}"/>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46" name="TextBox 45">
          <a:extLst>
            <a:ext uri="{FF2B5EF4-FFF2-40B4-BE49-F238E27FC236}">
              <a16:creationId xmlns:a16="http://schemas.microsoft.com/office/drawing/2014/main" id="{D58BAF58-B44D-4C56-8912-2B62BD1FB95D}"/>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37</xdr:row>
      <xdr:rowOff>0</xdr:rowOff>
    </xdr:from>
    <xdr:ext cx="90408" cy="175369"/>
    <xdr:sp macro="" textlink="">
      <xdr:nvSpPr>
        <xdr:cNvPr id="47" name="TextBox 46">
          <a:extLst>
            <a:ext uri="{FF2B5EF4-FFF2-40B4-BE49-F238E27FC236}">
              <a16:creationId xmlns:a16="http://schemas.microsoft.com/office/drawing/2014/main" id="{2542C124-5F29-43AC-9365-6A96AF70B036}"/>
            </a:ext>
          </a:extLst>
        </xdr:cNvPr>
        <xdr:cNvSpPr txBox="1"/>
      </xdr:nvSpPr>
      <xdr:spPr>
        <a:xfrm flipH="1">
          <a:off x="17632442" y="446055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48" name="TextBox 47">
          <a:extLst>
            <a:ext uri="{FF2B5EF4-FFF2-40B4-BE49-F238E27FC236}">
              <a16:creationId xmlns:a16="http://schemas.microsoft.com/office/drawing/2014/main" id="{7ECBB44B-8904-4356-A97C-8E693E801B4D}"/>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49" name="TextBox 48">
          <a:extLst>
            <a:ext uri="{FF2B5EF4-FFF2-40B4-BE49-F238E27FC236}">
              <a16:creationId xmlns:a16="http://schemas.microsoft.com/office/drawing/2014/main" id="{194E4064-68BF-4E75-B5A5-FB6D68C1B931}"/>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50" name="TextBox 49">
          <a:extLst>
            <a:ext uri="{FF2B5EF4-FFF2-40B4-BE49-F238E27FC236}">
              <a16:creationId xmlns:a16="http://schemas.microsoft.com/office/drawing/2014/main" id="{EF0964C6-0D4F-41A4-A9A3-05805C7A725A}"/>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51" name="TextBox 50">
          <a:extLst>
            <a:ext uri="{FF2B5EF4-FFF2-40B4-BE49-F238E27FC236}">
              <a16:creationId xmlns:a16="http://schemas.microsoft.com/office/drawing/2014/main" id="{DC01ED63-8005-44E5-9305-85B993D4193C}"/>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52" name="TextBox 51">
          <a:extLst>
            <a:ext uri="{FF2B5EF4-FFF2-40B4-BE49-F238E27FC236}">
              <a16:creationId xmlns:a16="http://schemas.microsoft.com/office/drawing/2014/main" id="{97C38909-C599-48D7-B640-D6B7D25E8702}"/>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53" name="TextBox 52">
          <a:extLst>
            <a:ext uri="{FF2B5EF4-FFF2-40B4-BE49-F238E27FC236}">
              <a16:creationId xmlns:a16="http://schemas.microsoft.com/office/drawing/2014/main" id="{0840D2A0-FD40-4106-949A-50A1055C952C}"/>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37</xdr:row>
      <xdr:rowOff>0</xdr:rowOff>
    </xdr:from>
    <xdr:ext cx="90408" cy="175369"/>
    <xdr:sp macro="" textlink="">
      <xdr:nvSpPr>
        <xdr:cNvPr id="54" name="TextBox 53">
          <a:extLst>
            <a:ext uri="{FF2B5EF4-FFF2-40B4-BE49-F238E27FC236}">
              <a16:creationId xmlns:a16="http://schemas.microsoft.com/office/drawing/2014/main" id="{194CA0BF-B049-4C14-AD87-DF4F2AF66090}"/>
            </a:ext>
          </a:extLst>
        </xdr:cNvPr>
        <xdr:cNvSpPr txBox="1"/>
      </xdr:nvSpPr>
      <xdr:spPr>
        <a:xfrm flipH="1">
          <a:off x="17632442" y="4460557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37</xdr:row>
      <xdr:rowOff>0</xdr:rowOff>
    </xdr:from>
    <xdr:ext cx="65" cy="172227"/>
    <xdr:sp macro="" textlink="">
      <xdr:nvSpPr>
        <xdr:cNvPr id="55" name="TextBox 54">
          <a:extLst>
            <a:ext uri="{FF2B5EF4-FFF2-40B4-BE49-F238E27FC236}">
              <a16:creationId xmlns:a16="http://schemas.microsoft.com/office/drawing/2014/main" id="{E2572638-510F-458F-8B3C-F28C539B46BE}"/>
            </a:ext>
          </a:extLst>
        </xdr:cNvPr>
        <xdr:cNvSpPr txBox="1"/>
      </xdr:nvSpPr>
      <xdr:spPr>
        <a:xfrm>
          <a:off x="17440275" y="44605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56" name="TextBox 55">
          <a:extLst>
            <a:ext uri="{FF2B5EF4-FFF2-40B4-BE49-F238E27FC236}">
              <a16:creationId xmlns:a16="http://schemas.microsoft.com/office/drawing/2014/main" id="{C5A035C5-2450-40C6-B9E3-5F564812E63C}"/>
            </a:ext>
          </a:extLst>
        </xdr:cNvPr>
        <xdr:cNvSpPr txBox="1"/>
      </xdr:nvSpPr>
      <xdr:spPr>
        <a:xfrm>
          <a:off x="17440275" y="43872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57" name="TextBox 56">
          <a:extLst>
            <a:ext uri="{FF2B5EF4-FFF2-40B4-BE49-F238E27FC236}">
              <a16:creationId xmlns:a16="http://schemas.microsoft.com/office/drawing/2014/main" id="{E5BD1FBC-8938-4618-9F60-554E2C334415}"/>
            </a:ext>
          </a:extLst>
        </xdr:cNvPr>
        <xdr:cNvSpPr txBox="1"/>
      </xdr:nvSpPr>
      <xdr:spPr>
        <a:xfrm>
          <a:off x="17440275" y="43872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58" name="TextBox 57">
          <a:extLst>
            <a:ext uri="{FF2B5EF4-FFF2-40B4-BE49-F238E27FC236}">
              <a16:creationId xmlns:a16="http://schemas.microsoft.com/office/drawing/2014/main" id="{28BEA8E3-5480-4904-94F6-B729A8F94E06}"/>
            </a:ext>
          </a:extLst>
        </xdr:cNvPr>
        <xdr:cNvSpPr txBox="1"/>
      </xdr:nvSpPr>
      <xdr:spPr>
        <a:xfrm>
          <a:off x="17440275" y="43872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35</xdr:row>
      <xdr:rowOff>0</xdr:rowOff>
    </xdr:from>
    <xdr:ext cx="65" cy="172227"/>
    <xdr:sp macro="" textlink="">
      <xdr:nvSpPr>
        <xdr:cNvPr id="59" name="TextBox 58">
          <a:extLst>
            <a:ext uri="{FF2B5EF4-FFF2-40B4-BE49-F238E27FC236}">
              <a16:creationId xmlns:a16="http://schemas.microsoft.com/office/drawing/2014/main" id="{D8CD741A-3409-40F8-A30A-A911FC4BC108}"/>
            </a:ext>
          </a:extLst>
        </xdr:cNvPr>
        <xdr:cNvSpPr txBox="1"/>
      </xdr:nvSpPr>
      <xdr:spPr>
        <a:xfrm>
          <a:off x="17440275" y="43872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0" name="TextBox 59">
          <a:extLst>
            <a:ext uri="{FF2B5EF4-FFF2-40B4-BE49-F238E27FC236}">
              <a16:creationId xmlns:a16="http://schemas.microsoft.com/office/drawing/2014/main" id="{2CC0961F-4046-4F63-B725-09C4840B5EE4}"/>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1" name="TextBox 60">
          <a:extLst>
            <a:ext uri="{FF2B5EF4-FFF2-40B4-BE49-F238E27FC236}">
              <a16:creationId xmlns:a16="http://schemas.microsoft.com/office/drawing/2014/main" id="{B8463906-7134-4C3E-B3B4-5AD06B213DF6}"/>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2" name="TextBox 61">
          <a:extLst>
            <a:ext uri="{FF2B5EF4-FFF2-40B4-BE49-F238E27FC236}">
              <a16:creationId xmlns:a16="http://schemas.microsoft.com/office/drawing/2014/main" id="{3B7F6011-BEF1-44A1-AB68-74CFB8B63A29}"/>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50</xdr:row>
      <xdr:rowOff>0</xdr:rowOff>
    </xdr:from>
    <xdr:ext cx="90408" cy="175369"/>
    <xdr:sp macro="" textlink="">
      <xdr:nvSpPr>
        <xdr:cNvPr id="63" name="TextBox 62">
          <a:extLst>
            <a:ext uri="{FF2B5EF4-FFF2-40B4-BE49-F238E27FC236}">
              <a16:creationId xmlns:a16="http://schemas.microsoft.com/office/drawing/2014/main" id="{C4CEEE89-BDCF-4350-AA35-251B62D957BF}"/>
            </a:ext>
          </a:extLst>
        </xdr:cNvPr>
        <xdr:cNvSpPr txBox="1"/>
      </xdr:nvSpPr>
      <xdr:spPr>
        <a:xfrm flipH="1">
          <a:off x="17632442" y="544544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4" name="TextBox 63">
          <a:extLst>
            <a:ext uri="{FF2B5EF4-FFF2-40B4-BE49-F238E27FC236}">
              <a16:creationId xmlns:a16="http://schemas.microsoft.com/office/drawing/2014/main" id="{FE3EEFB7-D5AE-4437-8584-9BF50B71EFD7}"/>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5" name="TextBox 64">
          <a:extLst>
            <a:ext uri="{FF2B5EF4-FFF2-40B4-BE49-F238E27FC236}">
              <a16:creationId xmlns:a16="http://schemas.microsoft.com/office/drawing/2014/main" id="{FB279A93-166C-44C1-947F-F9725211D3CF}"/>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6" name="TextBox 65">
          <a:extLst>
            <a:ext uri="{FF2B5EF4-FFF2-40B4-BE49-F238E27FC236}">
              <a16:creationId xmlns:a16="http://schemas.microsoft.com/office/drawing/2014/main" id="{4D3ED102-6587-4D9A-831A-A4749017BC77}"/>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7" name="TextBox 66">
          <a:extLst>
            <a:ext uri="{FF2B5EF4-FFF2-40B4-BE49-F238E27FC236}">
              <a16:creationId xmlns:a16="http://schemas.microsoft.com/office/drawing/2014/main" id="{0501E89C-1D80-4406-9230-7FA0C20575F2}"/>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8" name="TextBox 67">
          <a:extLst>
            <a:ext uri="{FF2B5EF4-FFF2-40B4-BE49-F238E27FC236}">
              <a16:creationId xmlns:a16="http://schemas.microsoft.com/office/drawing/2014/main" id="{B7D6D1F7-FFD1-4E3C-94EA-C13E08740B4E}"/>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69" name="TextBox 68">
          <a:extLst>
            <a:ext uri="{FF2B5EF4-FFF2-40B4-BE49-F238E27FC236}">
              <a16:creationId xmlns:a16="http://schemas.microsoft.com/office/drawing/2014/main" id="{201373A0-0AF3-40C5-9D77-24518F38843A}"/>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620792</xdr:colOff>
      <xdr:row>50</xdr:row>
      <xdr:rowOff>0</xdr:rowOff>
    </xdr:from>
    <xdr:ext cx="90408" cy="175369"/>
    <xdr:sp macro="" textlink="">
      <xdr:nvSpPr>
        <xdr:cNvPr id="70" name="TextBox 69">
          <a:extLst>
            <a:ext uri="{FF2B5EF4-FFF2-40B4-BE49-F238E27FC236}">
              <a16:creationId xmlns:a16="http://schemas.microsoft.com/office/drawing/2014/main" id="{C4DCA4C2-D0CF-4A7B-A9C8-86C2FEC6C11D}"/>
            </a:ext>
          </a:extLst>
        </xdr:cNvPr>
        <xdr:cNvSpPr txBox="1"/>
      </xdr:nvSpPr>
      <xdr:spPr>
        <a:xfrm flipH="1">
          <a:off x="17632442" y="54454425"/>
          <a:ext cx="9040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x-none" sz="1100"/>
        </a:p>
      </xdr:txBody>
    </xdr:sp>
    <xdr:clientData/>
  </xdr:oneCellAnchor>
  <xdr:oneCellAnchor>
    <xdr:from>
      <xdr:col>16</xdr:col>
      <xdr:colOff>428625</xdr:colOff>
      <xdr:row>50</xdr:row>
      <xdr:rowOff>0</xdr:rowOff>
    </xdr:from>
    <xdr:ext cx="65" cy="172227"/>
    <xdr:sp macro="" textlink="">
      <xdr:nvSpPr>
        <xdr:cNvPr id="71" name="TextBox 70">
          <a:extLst>
            <a:ext uri="{FF2B5EF4-FFF2-40B4-BE49-F238E27FC236}">
              <a16:creationId xmlns:a16="http://schemas.microsoft.com/office/drawing/2014/main" id="{971D21E1-F0E5-4F96-BC74-EC737B0D8E5D}"/>
            </a:ext>
          </a:extLst>
        </xdr:cNvPr>
        <xdr:cNvSpPr txBox="1"/>
      </xdr:nvSpPr>
      <xdr:spPr>
        <a:xfrm>
          <a:off x="17440275" y="544544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63</xdr:row>
      <xdr:rowOff>0</xdr:rowOff>
    </xdr:from>
    <xdr:ext cx="65" cy="172227"/>
    <xdr:sp macro="" textlink="">
      <xdr:nvSpPr>
        <xdr:cNvPr id="72" name="TextBox 71">
          <a:extLst>
            <a:ext uri="{FF2B5EF4-FFF2-40B4-BE49-F238E27FC236}">
              <a16:creationId xmlns:a16="http://schemas.microsoft.com/office/drawing/2014/main" id="{063650EF-6891-40F6-BA76-E3C1276C3106}"/>
            </a:ext>
          </a:extLst>
        </xdr:cNvPr>
        <xdr:cNvSpPr txBox="1"/>
      </xdr:nvSpPr>
      <xdr:spPr>
        <a:xfrm>
          <a:off x="17440275" y="63855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59</xdr:row>
      <xdr:rowOff>0</xdr:rowOff>
    </xdr:from>
    <xdr:ext cx="65" cy="172227"/>
    <xdr:sp macro="" textlink="">
      <xdr:nvSpPr>
        <xdr:cNvPr id="73" name="TextBox 72">
          <a:extLst>
            <a:ext uri="{FF2B5EF4-FFF2-40B4-BE49-F238E27FC236}">
              <a16:creationId xmlns:a16="http://schemas.microsoft.com/office/drawing/2014/main" id="{3AB6E783-4E29-46E1-83C7-BF4698030AF5}"/>
            </a:ext>
          </a:extLst>
        </xdr:cNvPr>
        <xdr:cNvSpPr txBox="1"/>
      </xdr:nvSpPr>
      <xdr:spPr>
        <a:xfrm>
          <a:off x="17440275" y="623792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64</xdr:row>
      <xdr:rowOff>0</xdr:rowOff>
    </xdr:from>
    <xdr:ext cx="65" cy="172227"/>
    <xdr:sp macro="" textlink="">
      <xdr:nvSpPr>
        <xdr:cNvPr id="74" name="TextBox 73">
          <a:extLst>
            <a:ext uri="{FF2B5EF4-FFF2-40B4-BE49-F238E27FC236}">
              <a16:creationId xmlns:a16="http://schemas.microsoft.com/office/drawing/2014/main" id="{342FCCFC-1075-4ABF-8369-DF6885605FA7}"/>
            </a:ext>
          </a:extLst>
        </xdr:cNvPr>
        <xdr:cNvSpPr txBox="1"/>
      </xdr:nvSpPr>
      <xdr:spPr>
        <a:xfrm>
          <a:off x="17440275" y="64808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0</xdr:rowOff>
    </xdr:from>
    <xdr:ext cx="65" cy="172227"/>
    <xdr:sp macro="" textlink="">
      <xdr:nvSpPr>
        <xdr:cNvPr id="75" name="TextBox 74">
          <a:extLst>
            <a:ext uri="{FF2B5EF4-FFF2-40B4-BE49-F238E27FC236}">
              <a16:creationId xmlns:a16="http://schemas.microsoft.com/office/drawing/2014/main" id="{407490D6-B82E-4F7E-967D-CD9B1706133C}"/>
            </a:ext>
          </a:extLst>
        </xdr:cNvPr>
        <xdr:cNvSpPr txBox="1"/>
      </xdr:nvSpPr>
      <xdr:spPr>
        <a:xfrm>
          <a:off x="17440275" y="47844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38</xdr:row>
      <xdr:rowOff>0</xdr:rowOff>
    </xdr:from>
    <xdr:ext cx="65" cy="172227"/>
    <xdr:sp macro="" textlink="">
      <xdr:nvSpPr>
        <xdr:cNvPr id="76" name="TextBox 75">
          <a:extLst>
            <a:ext uri="{FF2B5EF4-FFF2-40B4-BE49-F238E27FC236}">
              <a16:creationId xmlns:a16="http://schemas.microsoft.com/office/drawing/2014/main" id="{33D2BAA7-E7DD-49D4-A3E1-DEF1B2C404F4}"/>
            </a:ext>
          </a:extLst>
        </xdr:cNvPr>
        <xdr:cNvSpPr txBox="1"/>
      </xdr:nvSpPr>
      <xdr:spPr>
        <a:xfrm>
          <a:off x="17440275" y="47272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43</xdr:row>
      <xdr:rowOff>0</xdr:rowOff>
    </xdr:from>
    <xdr:ext cx="65" cy="172227"/>
    <xdr:sp macro="" textlink="">
      <xdr:nvSpPr>
        <xdr:cNvPr id="77" name="TextBox 76">
          <a:extLst>
            <a:ext uri="{FF2B5EF4-FFF2-40B4-BE49-F238E27FC236}">
              <a16:creationId xmlns:a16="http://schemas.microsoft.com/office/drawing/2014/main" id="{7FBC4E2E-2C21-4BD5-B817-CC032C7F73ED}"/>
            </a:ext>
          </a:extLst>
        </xdr:cNvPr>
        <xdr:cNvSpPr txBox="1"/>
      </xdr:nvSpPr>
      <xdr:spPr>
        <a:xfrm>
          <a:off x="17440275" y="493680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41</xdr:row>
      <xdr:rowOff>23812</xdr:rowOff>
    </xdr:from>
    <xdr:ext cx="192167" cy="175369"/>
    <mc:AlternateContent xmlns:mc="http://schemas.openxmlformats.org/markup-compatibility/2006" xmlns:a14="http://schemas.microsoft.com/office/drawing/2010/main">
      <mc:Choice Requires="a14">
        <xdr:sp macro="" textlink="">
          <xdr:nvSpPr>
            <xdr:cNvPr id="78" name="TextBox 77">
              <a:extLst>
                <a:ext uri="{FF2B5EF4-FFF2-40B4-BE49-F238E27FC236}">
                  <a16:creationId xmlns:a16="http://schemas.microsoft.com/office/drawing/2014/main" id="{35A87565-3DA4-45C6-95AC-D55B83C16773}"/>
                </a:ext>
              </a:extLst>
            </xdr:cNvPr>
            <xdr:cNvSpPr txBox="1"/>
          </xdr:nvSpPr>
          <xdr:spPr>
            <a:xfrm>
              <a:off x="17440275" y="478678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78" name="TextBox 77">
              <a:extLst>
                <a:ext uri="{FF2B5EF4-FFF2-40B4-BE49-F238E27FC236}">
                  <a16:creationId xmlns:a16="http://schemas.microsoft.com/office/drawing/2014/main" id="{35A87565-3DA4-45C6-95AC-D55B83C16773}"/>
                </a:ext>
              </a:extLst>
            </xdr:cNvPr>
            <xdr:cNvSpPr txBox="1"/>
          </xdr:nvSpPr>
          <xdr:spPr>
            <a:xfrm>
              <a:off x="17440275" y="478678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43</xdr:row>
      <xdr:rowOff>23812</xdr:rowOff>
    </xdr:from>
    <xdr:ext cx="192167" cy="175369"/>
    <mc:AlternateContent xmlns:mc="http://schemas.openxmlformats.org/markup-compatibility/2006" xmlns:a14="http://schemas.microsoft.com/office/drawing/2010/main">
      <mc:Choice Requires="a14">
        <xdr:sp macro="" textlink="">
          <xdr:nvSpPr>
            <xdr:cNvPr id="79" name="TextBox 78">
              <a:extLst>
                <a:ext uri="{FF2B5EF4-FFF2-40B4-BE49-F238E27FC236}">
                  <a16:creationId xmlns:a16="http://schemas.microsoft.com/office/drawing/2014/main" id="{D48C381B-D05F-4E55-865E-8A9BB611E5D8}"/>
                </a:ext>
              </a:extLst>
            </xdr:cNvPr>
            <xdr:cNvSpPr txBox="1"/>
          </xdr:nvSpPr>
          <xdr:spPr>
            <a:xfrm>
              <a:off x="17440275" y="493918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79" name="TextBox 78">
              <a:extLst>
                <a:ext uri="{FF2B5EF4-FFF2-40B4-BE49-F238E27FC236}">
                  <a16:creationId xmlns:a16="http://schemas.microsoft.com/office/drawing/2014/main" id="{D48C381B-D05F-4E55-865E-8A9BB611E5D8}"/>
                </a:ext>
              </a:extLst>
            </xdr:cNvPr>
            <xdr:cNvSpPr txBox="1"/>
          </xdr:nvSpPr>
          <xdr:spPr>
            <a:xfrm>
              <a:off x="17440275" y="4939188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63</xdr:row>
      <xdr:rowOff>23812</xdr:rowOff>
    </xdr:from>
    <xdr:ext cx="192167" cy="175369"/>
    <mc:AlternateContent xmlns:mc="http://schemas.openxmlformats.org/markup-compatibility/2006" xmlns:a14="http://schemas.microsoft.com/office/drawing/2010/main">
      <mc:Choice Requires="a14">
        <xdr:sp macro="" textlink="">
          <xdr:nvSpPr>
            <xdr:cNvPr id="80" name="TextBox 79">
              <a:extLst>
                <a:ext uri="{FF2B5EF4-FFF2-40B4-BE49-F238E27FC236}">
                  <a16:creationId xmlns:a16="http://schemas.microsoft.com/office/drawing/2014/main" id="{2091E624-B7FC-4C25-A1AD-EF6A87D4D87D}"/>
                </a:ext>
              </a:extLst>
            </xdr:cNvPr>
            <xdr:cNvSpPr txBox="1"/>
          </xdr:nvSpPr>
          <xdr:spPr>
            <a:xfrm>
              <a:off x="17440275" y="63879412"/>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80" name="TextBox 79">
              <a:extLst>
                <a:ext uri="{FF2B5EF4-FFF2-40B4-BE49-F238E27FC236}">
                  <a16:creationId xmlns:a16="http://schemas.microsoft.com/office/drawing/2014/main" id="{2091E624-B7FC-4C25-A1AD-EF6A87D4D87D}"/>
                </a:ext>
              </a:extLst>
            </xdr:cNvPr>
            <xdr:cNvSpPr txBox="1"/>
          </xdr:nvSpPr>
          <xdr:spPr>
            <a:xfrm>
              <a:off x="17440275" y="63879412"/>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64</xdr:row>
      <xdr:rowOff>23812</xdr:rowOff>
    </xdr:from>
    <xdr:ext cx="192167" cy="175369"/>
    <mc:AlternateContent xmlns:mc="http://schemas.openxmlformats.org/markup-compatibility/2006" xmlns:a14="http://schemas.microsoft.com/office/drawing/2010/main">
      <mc:Choice Requires="a14">
        <xdr:sp macro="" textlink="">
          <xdr:nvSpPr>
            <xdr:cNvPr id="81" name="TextBox 80">
              <a:extLst>
                <a:ext uri="{FF2B5EF4-FFF2-40B4-BE49-F238E27FC236}">
                  <a16:creationId xmlns:a16="http://schemas.microsoft.com/office/drawing/2014/main" id="{1783CDE1-A42B-46FD-8C77-BEE77EF9102B}"/>
                </a:ext>
              </a:extLst>
            </xdr:cNvPr>
            <xdr:cNvSpPr txBox="1"/>
          </xdr:nvSpPr>
          <xdr:spPr>
            <a:xfrm>
              <a:off x="17440275" y="64831912"/>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81" name="TextBox 80">
              <a:extLst>
                <a:ext uri="{FF2B5EF4-FFF2-40B4-BE49-F238E27FC236}">
                  <a16:creationId xmlns:a16="http://schemas.microsoft.com/office/drawing/2014/main" id="{1783CDE1-A42B-46FD-8C77-BEE77EF9102B}"/>
                </a:ext>
              </a:extLst>
            </xdr:cNvPr>
            <xdr:cNvSpPr txBox="1"/>
          </xdr:nvSpPr>
          <xdr:spPr>
            <a:xfrm>
              <a:off x="17440275" y="64831912"/>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oneCellAnchor>
    <xdr:from>
      <xdr:col>16</xdr:col>
      <xdr:colOff>428625</xdr:colOff>
      <xdr:row>44</xdr:row>
      <xdr:rowOff>0</xdr:rowOff>
    </xdr:from>
    <xdr:ext cx="65" cy="172227"/>
    <xdr:sp macro="" textlink="">
      <xdr:nvSpPr>
        <xdr:cNvPr id="82" name="TextBox 81">
          <a:extLst>
            <a:ext uri="{FF2B5EF4-FFF2-40B4-BE49-F238E27FC236}">
              <a16:creationId xmlns:a16="http://schemas.microsoft.com/office/drawing/2014/main" id="{BCC961D1-6D67-4DDA-9ECA-36FA53FA421D}"/>
            </a:ext>
          </a:extLst>
        </xdr:cNvPr>
        <xdr:cNvSpPr txBox="1"/>
      </xdr:nvSpPr>
      <xdr:spPr>
        <a:xfrm>
          <a:off x="17440275" y="510825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0</xdr:rowOff>
    </xdr:from>
    <xdr:ext cx="65" cy="172227"/>
    <xdr:sp macro="" textlink="">
      <xdr:nvSpPr>
        <xdr:cNvPr id="83" name="TextBox 82">
          <a:extLst>
            <a:ext uri="{FF2B5EF4-FFF2-40B4-BE49-F238E27FC236}">
              <a16:creationId xmlns:a16="http://schemas.microsoft.com/office/drawing/2014/main" id="{D50AA463-7246-497B-B4F8-F77692CA0F23}"/>
            </a:ext>
          </a:extLst>
        </xdr:cNvPr>
        <xdr:cNvSpPr txBox="1"/>
      </xdr:nvSpPr>
      <xdr:spPr>
        <a:xfrm>
          <a:off x="17440275" y="516350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x-none" sz="1100"/>
        </a:p>
      </xdr:txBody>
    </xdr:sp>
    <xdr:clientData/>
  </xdr:oneCellAnchor>
  <xdr:oneCellAnchor>
    <xdr:from>
      <xdr:col>16</xdr:col>
      <xdr:colOff>428625</xdr:colOff>
      <xdr:row>46</xdr:row>
      <xdr:rowOff>23812</xdr:rowOff>
    </xdr:from>
    <xdr:ext cx="192167" cy="175369"/>
    <mc:AlternateContent xmlns:mc="http://schemas.openxmlformats.org/markup-compatibility/2006" xmlns:a14="http://schemas.microsoft.com/office/drawing/2010/main">
      <mc:Choice Requires="a14">
        <xdr:sp macro="" textlink="">
          <xdr:nvSpPr>
            <xdr:cNvPr id="84" name="TextBox 83">
              <a:extLst>
                <a:ext uri="{FF2B5EF4-FFF2-40B4-BE49-F238E27FC236}">
                  <a16:creationId xmlns:a16="http://schemas.microsoft.com/office/drawing/2014/main" id="{7ABE0640-3EDB-4A68-BD94-7AF14391C7BC}"/>
                </a:ext>
              </a:extLst>
            </xdr:cNvPr>
            <xdr:cNvSpPr txBox="1"/>
          </xdr:nvSpPr>
          <xdr:spPr>
            <a:xfrm>
              <a:off x="17440275" y="5165883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x-none" sz="1100" i="1">
                            <a:latin typeface="Cambria Math" panose="02040503050406030204" pitchFamily="18" charset="0"/>
                          </a:rPr>
                        </m:ctrlPr>
                      </m:sSupPr>
                      <m:e>
                        <m:r>
                          <a:rPr lang="uk-UA" sz="1100" b="0" i="1">
                            <a:latin typeface="Cambria Math" panose="02040503050406030204" pitchFamily="18" charset="0"/>
                          </a:rPr>
                          <m:t>м</m:t>
                        </m:r>
                      </m:e>
                      <m:sup>
                        <m:r>
                          <a:rPr lang="uk-UA" sz="1100" b="0" i="1">
                            <a:latin typeface="Cambria Math" panose="02040503050406030204" pitchFamily="18" charset="0"/>
                          </a:rPr>
                          <m:t>2</m:t>
                        </m:r>
                      </m:sup>
                    </m:sSup>
                  </m:oMath>
                </m:oMathPara>
              </a14:m>
              <a:endParaRPr lang="x-none" sz="1100"/>
            </a:p>
          </xdr:txBody>
        </xdr:sp>
      </mc:Choice>
      <mc:Fallback xmlns="">
        <xdr:sp macro="" textlink="">
          <xdr:nvSpPr>
            <xdr:cNvPr id="84" name="TextBox 83">
              <a:extLst>
                <a:ext uri="{FF2B5EF4-FFF2-40B4-BE49-F238E27FC236}">
                  <a16:creationId xmlns:a16="http://schemas.microsoft.com/office/drawing/2014/main" id="{7ABE0640-3EDB-4A68-BD94-7AF14391C7BC}"/>
                </a:ext>
              </a:extLst>
            </xdr:cNvPr>
            <xdr:cNvSpPr txBox="1"/>
          </xdr:nvSpPr>
          <xdr:spPr>
            <a:xfrm>
              <a:off x="17440275" y="51658837"/>
              <a:ext cx="19216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uk-UA" sz="1100" b="0" i="0">
                  <a:latin typeface="Cambria Math" panose="02040503050406030204" pitchFamily="18" charset="0"/>
                </a:rPr>
                <a:t>м</a:t>
              </a:r>
              <a:r>
                <a:rPr lang="x-none" sz="1100" b="0" i="0">
                  <a:latin typeface="Cambria Math" panose="02040503050406030204" pitchFamily="18" charset="0"/>
                </a:rPr>
                <a:t>^</a:t>
              </a:r>
              <a:r>
                <a:rPr lang="uk-UA" sz="1100" b="0" i="0">
                  <a:latin typeface="Cambria Math" panose="02040503050406030204" pitchFamily="18" charset="0"/>
                </a:rPr>
                <a:t>2</a:t>
              </a:r>
              <a:endParaRPr lang="x-none" sz="1100"/>
            </a:p>
          </xdr:txBody>
        </xdr:sp>
      </mc:Fallback>
    </mc:AlternateContent>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FEF14-314B-4900-B3B7-26485E9AF428}">
  <dimension ref="A1:S73"/>
  <sheetViews>
    <sheetView tabSelected="1" view="pageBreakPreview" topLeftCell="B57" zoomScale="75" zoomScaleSheetLayoutView="75" workbookViewId="0">
      <selection activeCell="E62" sqref="E62"/>
    </sheetView>
  </sheetViews>
  <sheetFormatPr defaultRowHeight="15" x14ac:dyDescent="0.25"/>
  <cols>
    <col min="1" max="1" width="5.7109375" style="91" customWidth="1"/>
    <col min="2" max="2" width="6.7109375" style="111" customWidth="1"/>
    <col min="3" max="3" width="20.7109375" style="91" customWidth="1"/>
    <col min="4" max="4" width="24.140625" style="91" customWidth="1"/>
    <col min="5" max="5" width="16.42578125" style="78" customWidth="1"/>
    <col min="6" max="6" width="13.140625" style="91" customWidth="1"/>
    <col min="7" max="7" width="23" style="91" customWidth="1"/>
    <col min="8" max="8" width="16.7109375" style="91" customWidth="1"/>
    <col min="9" max="9" width="14.42578125" style="91" customWidth="1"/>
    <col min="10" max="10" width="13.28515625" style="91" customWidth="1"/>
    <col min="11" max="11" width="14.85546875" style="91" customWidth="1"/>
    <col min="12" max="12" width="19.42578125" style="91" customWidth="1"/>
    <col min="13" max="13" width="13.28515625" style="91" customWidth="1"/>
    <col min="14" max="14" width="16" style="91" customWidth="1"/>
    <col min="15" max="15" width="19.140625" style="91" customWidth="1"/>
    <col min="16" max="16" width="18.140625" style="91" customWidth="1"/>
    <col min="17" max="17" width="21.42578125" style="91" customWidth="1"/>
    <col min="18" max="18" width="13.85546875" style="91" customWidth="1"/>
    <col min="19" max="19" width="5.85546875" style="115" customWidth="1"/>
    <col min="20" max="16384" width="9.140625" style="91"/>
  </cols>
  <sheetData>
    <row r="1" spans="1:19" ht="129.75" customHeight="1" x14ac:dyDescent="0.25">
      <c r="Q1" s="92" t="s">
        <v>0</v>
      </c>
      <c r="R1" s="92"/>
      <c r="S1" s="92"/>
    </row>
    <row r="2" spans="1:19" s="75" customFormat="1" ht="39" customHeight="1" x14ac:dyDescent="0.25">
      <c r="A2" s="70"/>
      <c r="B2" s="71"/>
      <c r="C2" s="72"/>
      <c r="D2" s="72"/>
      <c r="E2" s="71"/>
      <c r="F2" s="73"/>
      <c r="G2" s="71"/>
      <c r="H2" s="74"/>
      <c r="I2" s="74"/>
      <c r="J2" s="74"/>
      <c r="K2" s="74"/>
      <c r="L2" s="74"/>
      <c r="M2" s="74"/>
      <c r="N2" s="74"/>
      <c r="O2" s="74"/>
      <c r="P2" s="93"/>
      <c r="Q2" s="93"/>
      <c r="R2" s="93"/>
      <c r="S2" s="2"/>
    </row>
    <row r="3" spans="1:19" s="75" customFormat="1" ht="39" customHeight="1" x14ac:dyDescent="0.25">
      <c r="A3" s="70"/>
      <c r="B3" s="4" t="s">
        <v>1</v>
      </c>
      <c r="C3" s="112"/>
      <c r="D3" s="112"/>
      <c r="E3" s="112"/>
      <c r="F3" s="112"/>
      <c r="G3" s="112"/>
      <c r="H3" s="112"/>
      <c r="I3" s="112"/>
      <c r="J3" s="112"/>
      <c r="K3" s="112"/>
      <c r="L3" s="112"/>
      <c r="M3" s="112"/>
      <c r="N3" s="112"/>
      <c r="O3" s="112"/>
      <c r="P3" s="112"/>
      <c r="Q3" s="112"/>
      <c r="R3" s="70"/>
      <c r="S3" s="107"/>
    </row>
    <row r="4" spans="1:19" x14ac:dyDescent="0.25">
      <c r="B4" s="94"/>
      <c r="C4" s="94"/>
      <c r="D4" s="94"/>
      <c r="E4" s="113"/>
      <c r="F4" s="94"/>
      <c r="G4" s="94"/>
      <c r="H4" s="94"/>
      <c r="I4" s="94"/>
      <c r="J4" s="94"/>
      <c r="K4" s="94"/>
      <c r="L4" s="94"/>
      <c r="M4" s="94"/>
      <c r="N4" s="94"/>
      <c r="O4" s="94"/>
      <c r="P4" s="94"/>
      <c r="Q4" s="114"/>
      <c r="R4" s="94"/>
    </row>
    <row r="5" spans="1:19" s="116" customFormat="1" ht="15" customHeight="1" x14ac:dyDescent="0.25">
      <c r="B5" s="117" t="s">
        <v>2</v>
      </c>
      <c r="C5" s="8" t="s">
        <v>3</v>
      </c>
      <c r="D5" s="117" t="s">
        <v>4</v>
      </c>
      <c r="E5" s="32" t="s">
        <v>5</v>
      </c>
      <c r="F5" s="95" t="s">
        <v>6</v>
      </c>
      <c r="G5" s="95" t="s">
        <v>7</v>
      </c>
      <c r="H5" s="95" t="s">
        <v>8</v>
      </c>
      <c r="I5" s="117" t="s">
        <v>9</v>
      </c>
      <c r="J5" s="117"/>
      <c r="K5" s="117"/>
      <c r="L5" s="117"/>
      <c r="M5" s="117"/>
      <c r="N5" s="117"/>
      <c r="O5" s="117"/>
      <c r="P5" s="117"/>
      <c r="Q5" s="95" t="s">
        <v>10</v>
      </c>
      <c r="R5" s="95" t="s">
        <v>11</v>
      </c>
      <c r="S5" s="118"/>
    </row>
    <row r="6" spans="1:19" s="116" customFormat="1" ht="15.75" customHeight="1" x14ac:dyDescent="0.25">
      <c r="B6" s="117"/>
      <c r="C6" s="8"/>
      <c r="D6" s="117"/>
      <c r="E6" s="36"/>
      <c r="F6" s="96"/>
      <c r="G6" s="96"/>
      <c r="H6" s="96"/>
      <c r="I6" s="8" t="s">
        <v>12</v>
      </c>
      <c r="J6" s="117" t="s">
        <v>13</v>
      </c>
      <c r="K6" s="117"/>
      <c r="L6" s="117"/>
      <c r="M6" s="117"/>
      <c r="N6" s="117"/>
      <c r="O6" s="117"/>
      <c r="P6" s="117"/>
      <c r="Q6" s="96"/>
      <c r="R6" s="96"/>
      <c r="S6" s="118"/>
    </row>
    <row r="7" spans="1:19" s="116" customFormat="1" ht="15.75" customHeight="1" x14ac:dyDescent="0.25">
      <c r="B7" s="117"/>
      <c r="C7" s="8"/>
      <c r="D7" s="117"/>
      <c r="E7" s="36"/>
      <c r="F7" s="96"/>
      <c r="G7" s="96"/>
      <c r="H7" s="96"/>
      <c r="I7" s="8"/>
      <c r="J7" s="119" t="s">
        <v>14</v>
      </c>
      <c r="K7" s="120"/>
      <c r="L7" s="120"/>
      <c r="M7" s="119" t="s">
        <v>15</v>
      </c>
      <c r="N7" s="120"/>
      <c r="O7" s="120"/>
      <c r="P7" s="95" t="s">
        <v>16</v>
      </c>
      <c r="Q7" s="96"/>
      <c r="R7" s="96"/>
      <c r="S7" s="118"/>
    </row>
    <row r="8" spans="1:19" s="116" customFormat="1" ht="195" x14ac:dyDescent="0.25">
      <c r="B8" s="117"/>
      <c r="C8" s="8"/>
      <c r="D8" s="117"/>
      <c r="E8" s="38"/>
      <c r="F8" s="97"/>
      <c r="G8" s="97"/>
      <c r="H8" s="97"/>
      <c r="I8" s="8"/>
      <c r="J8" s="98" t="s">
        <v>17</v>
      </c>
      <c r="K8" s="98" t="s">
        <v>18</v>
      </c>
      <c r="L8" s="98" t="s">
        <v>19</v>
      </c>
      <c r="M8" s="98" t="s">
        <v>20</v>
      </c>
      <c r="N8" s="98" t="s">
        <v>21</v>
      </c>
      <c r="O8" s="98" t="s">
        <v>22</v>
      </c>
      <c r="P8" s="97"/>
      <c r="Q8" s="97"/>
      <c r="R8" s="97"/>
      <c r="S8" s="118"/>
    </row>
    <row r="9" spans="1:19" s="111" customFormat="1" x14ac:dyDescent="0.25">
      <c r="B9" s="98">
        <v>1</v>
      </c>
      <c r="C9" s="98">
        <v>2</v>
      </c>
      <c r="D9" s="98">
        <v>3</v>
      </c>
      <c r="E9" s="12">
        <v>4</v>
      </c>
      <c r="F9" s="98">
        <v>5</v>
      </c>
      <c r="G9" s="98">
        <v>6</v>
      </c>
      <c r="H9" s="98">
        <v>7</v>
      </c>
      <c r="I9" s="98">
        <v>8</v>
      </c>
      <c r="J9" s="98">
        <v>9</v>
      </c>
      <c r="K9" s="98">
        <v>10</v>
      </c>
      <c r="L9" s="98">
        <v>11</v>
      </c>
      <c r="M9" s="98">
        <v>12</v>
      </c>
      <c r="N9" s="98">
        <v>13</v>
      </c>
      <c r="O9" s="98">
        <v>14</v>
      </c>
      <c r="P9" s="98">
        <v>15</v>
      </c>
      <c r="Q9" s="98">
        <v>16</v>
      </c>
      <c r="R9" s="98">
        <v>17</v>
      </c>
      <c r="S9" s="115"/>
    </row>
    <row r="10" spans="1:19" s="78" customFormat="1" x14ac:dyDescent="0.25">
      <c r="A10" s="76"/>
      <c r="B10" s="99" t="s">
        <v>23</v>
      </c>
      <c r="C10" s="14" t="s">
        <v>24</v>
      </c>
      <c r="D10" s="14"/>
      <c r="E10" s="14"/>
      <c r="F10" s="14"/>
      <c r="G10" s="14"/>
      <c r="H10" s="14"/>
      <c r="I10" s="14"/>
      <c r="J10" s="14"/>
      <c r="K10" s="14"/>
      <c r="L10" s="14"/>
      <c r="M10" s="14"/>
      <c r="N10" s="14"/>
      <c r="O10" s="14"/>
      <c r="P10" s="14"/>
      <c r="Q10" s="14"/>
      <c r="R10" s="14"/>
      <c r="S10" s="100"/>
    </row>
    <row r="11" spans="1:19" s="78" customFormat="1" x14ac:dyDescent="0.25">
      <c r="A11" s="113"/>
      <c r="B11" s="121" t="s">
        <v>222</v>
      </c>
      <c r="C11" s="122"/>
      <c r="D11" s="122"/>
      <c r="E11" s="122"/>
      <c r="F11" s="122"/>
      <c r="G11" s="122"/>
      <c r="H11" s="122"/>
      <c r="I11" s="122"/>
      <c r="J11" s="122"/>
      <c r="K11" s="122"/>
      <c r="L11" s="122"/>
      <c r="M11" s="122"/>
      <c r="N11" s="122"/>
      <c r="O11" s="122"/>
      <c r="P11" s="122"/>
      <c r="Q11" s="122"/>
      <c r="R11" s="123"/>
      <c r="S11" s="124"/>
    </row>
    <row r="12" spans="1:19" s="75" customFormat="1" x14ac:dyDescent="0.25">
      <c r="A12" s="76" t="s">
        <v>25</v>
      </c>
      <c r="B12" s="125" t="s">
        <v>26</v>
      </c>
      <c r="C12" s="29" t="s">
        <v>27</v>
      </c>
      <c r="D12" s="29"/>
      <c r="E12" s="99"/>
      <c r="F12" s="99"/>
      <c r="G12" s="99"/>
      <c r="H12" s="101">
        <v>3524876.9710000004</v>
      </c>
      <c r="I12" s="101">
        <v>956131.39601000014</v>
      </c>
      <c r="J12" s="101">
        <v>152149.568</v>
      </c>
      <c r="K12" s="101">
        <v>0</v>
      </c>
      <c r="L12" s="101">
        <v>332187.42700000003</v>
      </c>
      <c r="M12" s="101">
        <v>199167.71900000004</v>
      </c>
      <c r="N12" s="101">
        <v>186477.09401000006</v>
      </c>
      <c r="O12" s="101">
        <v>17166.901000000002</v>
      </c>
      <c r="P12" s="101">
        <v>68982.687000000005</v>
      </c>
      <c r="Q12" s="102"/>
      <c r="R12" s="101"/>
      <c r="S12" s="72" t="s">
        <v>28</v>
      </c>
    </row>
    <row r="13" spans="1:19" s="75" customFormat="1" ht="105" x14ac:dyDescent="0.25">
      <c r="A13" s="76" t="s">
        <v>25</v>
      </c>
      <c r="B13" s="12">
        <v>1</v>
      </c>
      <c r="C13" s="19"/>
      <c r="D13" s="21" t="s">
        <v>29</v>
      </c>
      <c r="E13" s="12" t="s">
        <v>30</v>
      </c>
      <c r="F13" s="12" t="s">
        <v>31</v>
      </c>
      <c r="G13" s="12" t="s">
        <v>32</v>
      </c>
      <c r="H13" s="49"/>
      <c r="I13" s="49">
        <v>17433.7</v>
      </c>
      <c r="J13" s="49"/>
      <c r="K13" s="49"/>
      <c r="L13" s="49"/>
      <c r="M13" s="49">
        <v>3139</v>
      </c>
      <c r="N13" s="49"/>
      <c r="O13" s="103"/>
      <c r="P13" s="49">
        <v>14294.7</v>
      </c>
      <c r="Q13" s="104" t="s">
        <v>33</v>
      </c>
      <c r="R13" s="12"/>
      <c r="S13" s="72" t="s">
        <v>28</v>
      </c>
    </row>
    <row r="14" spans="1:19" s="75" customFormat="1" ht="90" x14ac:dyDescent="0.25">
      <c r="A14" s="76" t="s">
        <v>25</v>
      </c>
      <c r="B14" s="12">
        <v>10</v>
      </c>
      <c r="C14" s="19" t="s">
        <v>34</v>
      </c>
      <c r="D14" s="21" t="s">
        <v>35</v>
      </c>
      <c r="E14" s="12" t="s">
        <v>36</v>
      </c>
      <c r="F14" s="12" t="s">
        <v>37</v>
      </c>
      <c r="G14" s="12" t="s">
        <v>38</v>
      </c>
      <c r="H14" s="49">
        <v>38037.247000000003</v>
      </c>
      <c r="I14" s="49">
        <v>5450</v>
      </c>
      <c r="J14" s="49"/>
      <c r="K14" s="49"/>
      <c r="L14" s="49"/>
      <c r="M14" s="49">
        <v>5450</v>
      </c>
      <c r="N14" s="49"/>
      <c r="O14" s="103"/>
      <c r="P14" s="49"/>
      <c r="Q14" s="104" t="s">
        <v>39</v>
      </c>
      <c r="R14" s="12"/>
      <c r="S14" s="72" t="s">
        <v>28</v>
      </c>
    </row>
    <row r="15" spans="1:19" s="75" customFormat="1" ht="150" x14ac:dyDescent="0.25">
      <c r="A15" s="76" t="s">
        <v>25</v>
      </c>
      <c r="B15" s="12">
        <v>16</v>
      </c>
      <c r="C15" s="19" t="s">
        <v>223</v>
      </c>
      <c r="D15" s="21" t="s">
        <v>224</v>
      </c>
      <c r="E15" s="12" t="s">
        <v>225</v>
      </c>
      <c r="F15" s="12" t="s">
        <v>226</v>
      </c>
      <c r="G15" s="12" t="s">
        <v>227</v>
      </c>
      <c r="H15" s="49">
        <v>64395.892999999996</v>
      </c>
      <c r="I15" s="49">
        <v>43786.135000000002</v>
      </c>
      <c r="J15" s="49">
        <v>39407.521000000001</v>
      </c>
      <c r="K15" s="49"/>
      <c r="L15" s="49"/>
      <c r="M15" s="49"/>
      <c r="N15" s="49"/>
      <c r="O15" s="103">
        <v>4378.6139999999996</v>
      </c>
      <c r="P15" s="49"/>
      <c r="Q15" s="104">
        <v>4474.3999999999996</v>
      </c>
      <c r="R15" s="12"/>
      <c r="S15" s="72"/>
    </row>
    <row r="16" spans="1:19" s="75" customFormat="1" ht="180" x14ac:dyDescent="0.25">
      <c r="A16" s="76"/>
      <c r="B16" s="12">
        <v>17</v>
      </c>
      <c r="C16" s="19" t="s">
        <v>223</v>
      </c>
      <c r="D16" s="21" t="s">
        <v>228</v>
      </c>
      <c r="E16" s="12" t="s">
        <v>229</v>
      </c>
      <c r="F16" s="12" t="s">
        <v>37</v>
      </c>
      <c r="G16" s="12" t="s">
        <v>230</v>
      </c>
      <c r="H16" s="49">
        <v>59774.82</v>
      </c>
      <c r="I16" s="49">
        <v>17481.228999999999</v>
      </c>
      <c r="J16" s="49">
        <v>15733.106</v>
      </c>
      <c r="K16" s="49"/>
      <c r="L16" s="49"/>
      <c r="M16" s="49"/>
      <c r="N16" s="49"/>
      <c r="O16" s="103">
        <v>1748.123</v>
      </c>
      <c r="P16" s="49"/>
      <c r="Q16" s="104">
        <v>9258.9500000000007</v>
      </c>
      <c r="R16" s="12"/>
      <c r="S16" s="72"/>
    </row>
    <row r="17" spans="1:19" s="75" customFormat="1" ht="135" x14ac:dyDescent="0.25">
      <c r="A17" s="76"/>
      <c r="B17" s="12">
        <v>18</v>
      </c>
      <c r="C17" s="19" t="s">
        <v>223</v>
      </c>
      <c r="D17" s="21" t="s">
        <v>231</v>
      </c>
      <c r="E17" s="12" t="s">
        <v>232</v>
      </c>
      <c r="F17" s="12" t="s">
        <v>226</v>
      </c>
      <c r="G17" s="12" t="s">
        <v>233</v>
      </c>
      <c r="H17" s="49">
        <v>51373.052000000003</v>
      </c>
      <c r="I17" s="49">
        <v>31168.993999999999</v>
      </c>
      <c r="J17" s="49">
        <v>28052.094999999998</v>
      </c>
      <c r="K17" s="49"/>
      <c r="L17" s="49"/>
      <c r="M17" s="49"/>
      <c r="N17" s="49"/>
      <c r="O17" s="103">
        <v>3116.8989999999999</v>
      </c>
      <c r="P17" s="49"/>
      <c r="Q17" s="104">
        <v>986</v>
      </c>
      <c r="R17" s="12"/>
      <c r="S17" s="72"/>
    </row>
    <row r="18" spans="1:19" s="75" customFormat="1" ht="150" x14ac:dyDescent="0.25">
      <c r="A18" s="76"/>
      <c r="B18" s="12">
        <v>19</v>
      </c>
      <c r="C18" s="19" t="s">
        <v>223</v>
      </c>
      <c r="D18" s="21" t="s">
        <v>234</v>
      </c>
      <c r="E18" s="12" t="s">
        <v>235</v>
      </c>
      <c r="F18" s="12" t="s">
        <v>226</v>
      </c>
      <c r="G18" s="12" t="s">
        <v>236</v>
      </c>
      <c r="H18" s="49">
        <v>50615.913999999997</v>
      </c>
      <c r="I18" s="49">
        <v>29411.916999999998</v>
      </c>
      <c r="J18" s="49">
        <v>26470.724999999999</v>
      </c>
      <c r="K18" s="49"/>
      <c r="L18" s="49"/>
      <c r="M18" s="49"/>
      <c r="N18" s="49"/>
      <c r="O18" s="103">
        <v>2941.192</v>
      </c>
      <c r="P18" s="49"/>
      <c r="Q18" s="104">
        <v>4142.5</v>
      </c>
      <c r="R18" s="12"/>
      <c r="S18" s="72"/>
    </row>
    <row r="19" spans="1:19" s="75" customFormat="1" ht="135" x14ac:dyDescent="0.25">
      <c r="A19" s="76"/>
      <c r="B19" s="12">
        <v>20</v>
      </c>
      <c r="C19" s="19" t="s">
        <v>237</v>
      </c>
      <c r="D19" s="21" t="s">
        <v>238</v>
      </c>
      <c r="E19" s="12" t="s">
        <v>239</v>
      </c>
      <c r="F19" s="12" t="s">
        <v>226</v>
      </c>
      <c r="G19" s="12" t="s">
        <v>240</v>
      </c>
      <c r="H19" s="49">
        <v>42842.491999999998</v>
      </c>
      <c r="I19" s="49">
        <v>24026.32</v>
      </c>
      <c r="J19" s="49">
        <v>21383.423999999999</v>
      </c>
      <c r="K19" s="49"/>
      <c r="L19" s="49"/>
      <c r="M19" s="49"/>
      <c r="N19" s="49"/>
      <c r="O19" s="103">
        <v>2642.8960000000002</v>
      </c>
      <c r="P19" s="49"/>
      <c r="Q19" s="104">
        <v>10145</v>
      </c>
      <c r="R19" s="12"/>
      <c r="S19" s="72"/>
    </row>
    <row r="20" spans="1:19" s="75" customFormat="1" ht="105" x14ac:dyDescent="0.25">
      <c r="A20" s="76"/>
      <c r="B20" s="12">
        <v>21</v>
      </c>
      <c r="C20" s="19" t="s">
        <v>237</v>
      </c>
      <c r="D20" s="21" t="s">
        <v>241</v>
      </c>
      <c r="E20" s="12" t="s">
        <v>242</v>
      </c>
      <c r="F20" s="12" t="s">
        <v>226</v>
      </c>
      <c r="G20" s="12" t="s">
        <v>243</v>
      </c>
      <c r="H20" s="49">
        <v>37420.542999999998</v>
      </c>
      <c r="I20" s="49">
        <v>29242.987000000001</v>
      </c>
      <c r="J20" s="49">
        <v>22149.499</v>
      </c>
      <c r="K20" s="49"/>
      <c r="L20" s="49"/>
      <c r="M20" s="49"/>
      <c r="N20" s="49"/>
      <c r="O20" s="103">
        <v>7093.4880000000003</v>
      </c>
      <c r="P20" s="49"/>
      <c r="Q20" s="104">
        <v>1673.1</v>
      </c>
      <c r="R20" s="12"/>
      <c r="S20" s="72" t="s">
        <v>28</v>
      </c>
    </row>
    <row r="21" spans="1:19" s="78" customFormat="1" ht="23.25" customHeight="1" x14ac:dyDescent="0.25">
      <c r="A21" s="113"/>
      <c r="B21" s="26" t="s">
        <v>40</v>
      </c>
      <c r="C21" s="126"/>
      <c r="D21" s="126"/>
      <c r="E21" s="126"/>
      <c r="F21" s="126"/>
      <c r="G21" s="126"/>
      <c r="H21" s="126"/>
      <c r="I21" s="126"/>
      <c r="J21" s="126"/>
      <c r="K21" s="126"/>
      <c r="L21" s="126"/>
      <c r="M21" s="126"/>
      <c r="N21" s="126"/>
      <c r="O21" s="126"/>
      <c r="P21" s="126"/>
      <c r="Q21" s="126"/>
      <c r="R21" s="127"/>
      <c r="S21" s="128"/>
    </row>
    <row r="22" spans="1:19" s="75" customFormat="1" ht="150" x14ac:dyDescent="0.25">
      <c r="A22" s="76"/>
      <c r="B22" s="12">
        <v>127</v>
      </c>
      <c r="C22" s="19"/>
      <c r="D22" s="21" t="s">
        <v>41</v>
      </c>
      <c r="E22" s="12" t="s">
        <v>30</v>
      </c>
      <c r="F22" s="12">
        <v>2021</v>
      </c>
      <c r="G22" s="12" t="s">
        <v>42</v>
      </c>
      <c r="H22" s="49">
        <v>7414.0219999999999</v>
      </c>
      <c r="I22" s="49">
        <v>7414</v>
      </c>
      <c r="J22" s="49"/>
      <c r="K22" s="49"/>
      <c r="L22" s="49"/>
      <c r="M22" s="49">
        <v>7414</v>
      </c>
      <c r="N22" s="49"/>
      <c r="O22" s="103"/>
      <c r="P22" s="49"/>
      <c r="Q22" s="104" t="s">
        <v>43</v>
      </c>
      <c r="R22" s="12"/>
      <c r="S22" s="105" t="s">
        <v>44</v>
      </c>
    </row>
    <row r="23" spans="1:19" s="78" customFormat="1" x14ac:dyDescent="0.25">
      <c r="A23" s="76"/>
      <c r="B23" s="99" t="s">
        <v>45</v>
      </c>
      <c r="C23" s="14" t="s">
        <v>46</v>
      </c>
      <c r="D23" s="14"/>
      <c r="E23" s="14"/>
      <c r="F23" s="14"/>
      <c r="G23" s="14"/>
      <c r="H23" s="14"/>
      <c r="I23" s="14"/>
      <c r="J23" s="14"/>
      <c r="K23" s="14"/>
      <c r="L23" s="14"/>
      <c r="M23" s="14"/>
      <c r="N23" s="14"/>
      <c r="O23" s="14"/>
      <c r="P23" s="14"/>
      <c r="Q23" s="14"/>
      <c r="R23" s="14"/>
      <c r="S23" s="100"/>
    </row>
    <row r="24" spans="1:19" s="75" customFormat="1" ht="28.5" x14ac:dyDescent="0.25">
      <c r="A24" s="76" t="s">
        <v>25</v>
      </c>
      <c r="B24" s="125" t="s">
        <v>47</v>
      </c>
      <c r="C24" s="29" t="s">
        <v>48</v>
      </c>
      <c r="D24" s="29"/>
      <c r="E24" s="99"/>
      <c r="F24" s="99"/>
      <c r="G24" s="99"/>
      <c r="H24" s="101">
        <v>154799.93300000002</v>
      </c>
      <c r="I24" s="101">
        <v>125960.51699999998</v>
      </c>
      <c r="J24" s="101">
        <v>0</v>
      </c>
      <c r="K24" s="101">
        <v>0</v>
      </c>
      <c r="L24" s="101">
        <v>0</v>
      </c>
      <c r="M24" s="101">
        <v>31575.29</v>
      </c>
      <c r="N24" s="101">
        <v>0</v>
      </c>
      <c r="O24" s="101">
        <v>0</v>
      </c>
      <c r="P24" s="101">
        <v>94385.226999999999</v>
      </c>
      <c r="Q24" s="102"/>
      <c r="R24" s="101"/>
      <c r="S24" s="72" t="s">
        <v>28</v>
      </c>
    </row>
    <row r="25" spans="1:19" s="75" customFormat="1" ht="225" x14ac:dyDescent="0.25">
      <c r="A25" s="76" t="s">
        <v>25</v>
      </c>
      <c r="B25" s="12">
        <v>2</v>
      </c>
      <c r="C25" s="19" t="s">
        <v>49</v>
      </c>
      <c r="D25" s="21" t="s">
        <v>50</v>
      </c>
      <c r="E25" s="12" t="s">
        <v>51</v>
      </c>
      <c r="F25" s="12" t="s">
        <v>52</v>
      </c>
      <c r="G25" s="12" t="s">
        <v>38</v>
      </c>
      <c r="H25" s="49">
        <v>53071.029000000002</v>
      </c>
      <c r="I25" s="49">
        <v>49353.43</v>
      </c>
      <c r="J25" s="49"/>
      <c r="K25" s="49"/>
      <c r="L25" s="49"/>
      <c r="M25" s="49">
        <v>17400</v>
      </c>
      <c r="N25" s="49"/>
      <c r="O25" s="103"/>
      <c r="P25" s="49">
        <v>31953.43</v>
      </c>
      <c r="Q25" s="104" t="s">
        <v>53</v>
      </c>
      <c r="R25" s="12"/>
      <c r="S25" s="105" t="s">
        <v>44</v>
      </c>
    </row>
    <row r="26" spans="1:19" s="78" customFormat="1" x14ac:dyDescent="0.25">
      <c r="A26" s="76"/>
      <c r="B26" s="99" t="s">
        <v>54</v>
      </c>
      <c r="C26" s="14" t="s">
        <v>55</v>
      </c>
      <c r="D26" s="14"/>
      <c r="E26" s="14"/>
      <c r="F26" s="14"/>
      <c r="G26" s="14"/>
      <c r="H26" s="14"/>
      <c r="I26" s="14"/>
      <c r="J26" s="14"/>
      <c r="K26" s="14"/>
      <c r="L26" s="14"/>
      <c r="M26" s="14"/>
      <c r="N26" s="14"/>
      <c r="O26" s="14"/>
      <c r="P26" s="14"/>
      <c r="Q26" s="14"/>
      <c r="R26" s="14"/>
      <c r="S26" s="100"/>
    </row>
    <row r="27" spans="1:19" s="78" customFormat="1" x14ac:dyDescent="0.25">
      <c r="A27" s="113"/>
      <c r="B27" s="121" t="s">
        <v>244</v>
      </c>
      <c r="C27" s="122"/>
      <c r="D27" s="122"/>
      <c r="E27" s="122"/>
      <c r="F27" s="122"/>
      <c r="G27" s="122"/>
      <c r="H27" s="122"/>
      <c r="I27" s="122"/>
      <c r="J27" s="122"/>
      <c r="K27" s="122"/>
      <c r="L27" s="122"/>
      <c r="M27" s="122"/>
      <c r="N27" s="122"/>
      <c r="O27" s="122"/>
      <c r="P27" s="122"/>
      <c r="Q27" s="122"/>
      <c r="R27" s="123"/>
      <c r="S27" s="124"/>
    </row>
    <row r="28" spans="1:19" s="75" customFormat="1" x14ac:dyDescent="0.25">
      <c r="A28" s="76" t="s">
        <v>25</v>
      </c>
      <c r="B28" s="125" t="s">
        <v>56</v>
      </c>
      <c r="C28" s="29" t="s">
        <v>57</v>
      </c>
      <c r="D28" s="29"/>
      <c r="E28" s="99"/>
      <c r="F28" s="99"/>
      <c r="G28" s="99"/>
      <c r="H28" s="101">
        <v>7966822.0073099984</v>
      </c>
      <c r="I28" s="101">
        <v>1267796.0996600001</v>
      </c>
      <c r="J28" s="101">
        <v>24243.9</v>
      </c>
      <c r="K28" s="101">
        <v>36814.742599999998</v>
      </c>
      <c r="L28" s="101">
        <v>120488.87300000001</v>
      </c>
      <c r="M28" s="101">
        <v>270641.55899999995</v>
      </c>
      <c r="N28" s="101">
        <v>30443.579059999996</v>
      </c>
      <c r="O28" s="101">
        <v>12438.297</v>
      </c>
      <c r="P28" s="101">
        <v>772725.14899999998</v>
      </c>
      <c r="Q28" s="102"/>
      <c r="R28" s="101"/>
      <c r="S28" s="72" t="s">
        <v>28</v>
      </c>
    </row>
    <row r="29" spans="1:19" s="75" customFormat="1" ht="409.5" customHeight="1" x14ac:dyDescent="0.25">
      <c r="A29" s="76" t="s">
        <v>25</v>
      </c>
      <c r="B29" s="59">
        <v>9</v>
      </c>
      <c r="C29" s="58" t="s">
        <v>58</v>
      </c>
      <c r="D29" s="58" t="s">
        <v>59</v>
      </c>
      <c r="E29" s="59" t="s">
        <v>220</v>
      </c>
      <c r="F29" s="59" t="s">
        <v>31</v>
      </c>
      <c r="G29" s="59" t="s">
        <v>221</v>
      </c>
      <c r="H29" s="106"/>
      <c r="I29" s="106">
        <v>207845.9</v>
      </c>
      <c r="J29" s="106"/>
      <c r="K29" s="106"/>
      <c r="L29" s="106"/>
      <c r="M29" s="106">
        <v>70614.5</v>
      </c>
      <c r="N29" s="106"/>
      <c r="O29" s="106"/>
      <c r="P29" s="106">
        <v>137231.4</v>
      </c>
      <c r="Q29" s="58" t="s">
        <v>60</v>
      </c>
      <c r="R29" s="59">
        <v>238</v>
      </c>
      <c r="S29" s="107"/>
    </row>
    <row r="30" spans="1:19" s="75" customFormat="1" ht="315.75" customHeight="1" x14ac:dyDescent="0.25">
      <c r="A30" s="76"/>
      <c r="B30" s="59"/>
      <c r="C30" s="58"/>
      <c r="D30" s="58"/>
      <c r="E30" s="59"/>
      <c r="F30" s="59"/>
      <c r="G30" s="59"/>
      <c r="H30" s="106"/>
      <c r="I30" s="106"/>
      <c r="J30" s="106"/>
      <c r="K30" s="106"/>
      <c r="L30" s="106"/>
      <c r="M30" s="106"/>
      <c r="N30" s="106"/>
      <c r="O30" s="106"/>
      <c r="P30" s="106"/>
      <c r="Q30" s="58"/>
      <c r="R30" s="59"/>
      <c r="S30" s="107"/>
    </row>
    <row r="31" spans="1:19" s="3" customFormat="1" ht="120" x14ac:dyDescent="0.25">
      <c r="A31" s="76" t="s">
        <v>25</v>
      </c>
      <c r="B31" s="12">
        <v>47</v>
      </c>
      <c r="C31" s="19" t="s">
        <v>58</v>
      </c>
      <c r="D31" s="21" t="s">
        <v>245</v>
      </c>
      <c r="E31" s="12" t="s">
        <v>246</v>
      </c>
      <c r="F31" s="12" t="s">
        <v>226</v>
      </c>
      <c r="G31" s="12" t="s">
        <v>247</v>
      </c>
      <c r="H31" s="49">
        <v>53735.428</v>
      </c>
      <c r="I31" s="108">
        <v>21666.667000000001</v>
      </c>
      <c r="J31" s="49">
        <v>14516.666999999999</v>
      </c>
      <c r="K31" s="49"/>
      <c r="L31" s="49"/>
      <c r="M31" s="49"/>
      <c r="N31" s="49"/>
      <c r="O31" s="103">
        <v>7150</v>
      </c>
      <c r="P31" s="49"/>
      <c r="Q31" s="104" t="s">
        <v>248</v>
      </c>
      <c r="R31" s="12"/>
      <c r="S31" s="105" t="s">
        <v>28</v>
      </c>
    </row>
    <row r="32" spans="1:19" s="78" customFormat="1" ht="23.25" customHeight="1" x14ac:dyDescent="0.25">
      <c r="A32" s="113"/>
      <c r="B32" s="26" t="s">
        <v>61</v>
      </c>
      <c r="C32" s="126"/>
      <c r="D32" s="126"/>
      <c r="E32" s="126"/>
      <c r="F32" s="126"/>
      <c r="G32" s="126"/>
      <c r="H32" s="126"/>
      <c r="I32" s="126"/>
      <c r="J32" s="126"/>
      <c r="K32" s="126"/>
      <c r="L32" s="126"/>
      <c r="M32" s="126"/>
      <c r="N32" s="126"/>
      <c r="O32" s="126"/>
      <c r="P32" s="126"/>
      <c r="Q32" s="126"/>
      <c r="R32" s="127"/>
      <c r="S32" s="128"/>
    </row>
    <row r="33" spans="1:19" s="3" customFormat="1" ht="150" x14ac:dyDescent="0.25">
      <c r="A33" s="76" t="s">
        <v>25</v>
      </c>
      <c r="B33" s="12">
        <v>70</v>
      </c>
      <c r="C33" s="19" t="s">
        <v>62</v>
      </c>
      <c r="D33" s="21" t="s">
        <v>63</v>
      </c>
      <c r="E33" s="12" t="s">
        <v>64</v>
      </c>
      <c r="F33" s="12" t="s">
        <v>31</v>
      </c>
      <c r="G33" s="12" t="s">
        <v>65</v>
      </c>
      <c r="H33" s="49"/>
      <c r="I33" s="108">
        <v>1396</v>
      </c>
      <c r="J33" s="49"/>
      <c r="K33" s="49"/>
      <c r="L33" s="49"/>
      <c r="M33" s="49">
        <v>1396</v>
      </c>
      <c r="N33" s="49"/>
      <c r="O33" s="103"/>
      <c r="P33" s="49"/>
      <c r="Q33" s="104" t="s">
        <v>66</v>
      </c>
      <c r="R33" s="12"/>
      <c r="S33" s="105"/>
    </row>
    <row r="34" spans="1:19" s="75" customFormat="1" ht="180" x14ac:dyDescent="0.25">
      <c r="B34" s="12">
        <v>71</v>
      </c>
      <c r="C34" s="19" t="s">
        <v>67</v>
      </c>
      <c r="D34" s="21" t="s">
        <v>68</v>
      </c>
      <c r="E34" s="12" t="s">
        <v>69</v>
      </c>
      <c r="F34" s="12" t="s">
        <v>31</v>
      </c>
      <c r="G34" s="12" t="s">
        <v>70</v>
      </c>
      <c r="H34" s="49">
        <v>7966.692</v>
      </c>
      <c r="I34" s="49">
        <v>4500</v>
      </c>
      <c r="J34" s="49"/>
      <c r="K34" s="49"/>
      <c r="L34" s="49"/>
      <c r="M34" s="49">
        <v>4500</v>
      </c>
      <c r="N34" s="49"/>
      <c r="O34" s="103"/>
      <c r="P34" s="49"/>
      <c r="Q34" s="104" t="s">
        <v>71</v>
      </c>
      <c r="R34" s="12"/>
      <c r="S34" s="105"/>
    </row>
    <row r="35" spans="1:19" s="75" customFormat="1" ht="195" x14ac:dyDescent="0.25">
      <c r="A35" s="76"/>
      <c r="B35" s="12">
        <v>72</v>
      </c>
      <c r="C35" s="19" t="s">
        <v>67</v>
      </c>
      <c r="D35" s="21" t="s">
        <v>72</v>
      </c>
      <c r="E35" s="12" t="s">
        <v>69</v>
      </c>
      <c r="F35" s="12" t="s">
        <v>31</v>
      </c>
      <c r="G35" s="12" t="s">
        <v>70</v>
      </c>
      <c r="H35" s="49">
        <v>1180</v>
      </c>
      <c r="I35" s="49">
        <v>600</v>
      </c>
      <c r="J35" s="49"/>
      <c r="K35" s="49"/>
      <c r="L35" s="49"/>
      <c r="M35" s="49">
        <v>600</v>
      </c>
      <c r="N35" s="49"/>
      <c r="O35" s="103"/>
      <c r="P35" s="49"/>
      <c r="Q35" s="104" t="s">
        <v>73</v>
      </c>
      <c r="R35" s="12"/>
      <c r="S35" s="105" t="s">
        <v>44</v>
      </c>
    </row>
    <row r="36" spans="1:19" s="78" customFormat="1" x14ac:dyDescent="0.25">
      <c r="A36" s="76"/>
      <c r="B36" s="99" t="s">
        <v>74</v>
      </c>
      <c r="C36" s="14" t="s">
        <v>249</v>
      </c>
      <c r="D36" s="14"/>
      <c r="E36" s="14"/>
      <c r="F36" s="14"/>
      <c r="G36" s="14"/>
      <c r="H36" s="14"/>
      <c r="I36" s="14"/>
      <c r="J36" s="14"/>
      <c r="K36" s="14"/>
      <c r="L36" s="14"/>
      <c r="M36" s="14"/>
      <c r="N36" s="14"/>
      <c r="O36" s="14"/>
      <c r="P36" s="14"/>
      <c r="Q36" s="14"/>
      <c r="R36" s="14"/>
      <c r="S36" s="100"/>
    </row>
    <row r="37" spans="1:19" s="75" customFormat="1" ht="42.75" x14ac:dyDescent="0.25">
      <c r="A37" s="76" t="s">
        <v>25</v>
      </c>
      <c r="B37" s="125" t="s">
        <v>250</v>
      </c>
      <c r="C37" s="29" t="s">
        <v>251</v>
      </c>
      <c r="D37" s="29"/>
      <c r="E37" s="99"/>
      <c r="F37" s="99"/>
      <c r="G37" s="99"/>
      <c r="H37" s="101">
        <v>1196198.3810000001</v>
      </c>
      <c r="I37" s="101">
        <v>618047.6860000001</v>
      </c>
      <c r="J37" s="101">
        <v>113232.86199999999</v>
      </c>
      <c r="K37" s="101">
        <v>0</v>
      </c>
      <c r="L37" s="101">
        <v>24000</v>
      </c>
      <c r="M37" s="101">
        <v>88666.073000000004</v>
      </c>
      <c r="N37" s="101">
        <v>21132.910000000003</v>
      </c>
      <c r="O37" s="101">
        <v>26500</v>
      </c>
      <c r="P37" s="101">
        <v>344515.84100000001</v>
      </c>
      <c r="Q37" s="102"/>
      <c r="R37" s="101"/>
      <c r="S37" s="72" t="s">
        <v>28</v>
      </c>
    </row>
    <row r="38" spans="1:19" s="75" customFormat="1" ht="210" x14ac:dyDescent="0.25">
      <c r="A38" s="76" t="s">
        <v>25</v>
      </c>
      <c r="B38" s="12">
        <v>6</v>
      </c>
      <c r="C38" s="19" t="s">
        <v>252</v>
      </c>
      <c r="D38" s="21" t="s">
        <v>253</v>
      </c>
      <c r="E38" s="12" t="s">
        <v>254</v>
      </c>
      <c r="F38" s="12" t="s">
        <v>255</v>
      </c>
      <c r="G38" s="12" t="s">
        <v>256</v>
      </c>
      <c r="H38" s="49">
        <v>95982.004000000001</v>
      </c>
      <c r="I38" s="49">
        <v>66599.44200000001</v>
      </c>
      <c r="J38" s="49">
        <v>40099.442000000003</v>
      </c>
      <c r="K38" s="49"/>
      <c r="L38" s="49"/>
      <c r="M38" s="49"/>
      <c r="N38" s="49"/>
      <c r="O38" s="103">
        <v>26500</v>
      </c>
      <c r="P38" s="49"/>
      <c r="Q38" s="104">
        <v>3619.9</v>
      </c>
      <c r="R38" s="12"/>
    </row>
    <row r="39" spans="1:19" s="78" customFormat="1" x14ac:dyDescent="0.25">
      <c r="A39" s="76"/>
      <c r="B39" s="99" t="s">
        <v>84</v>
      </c>
      <c r="C39" s="14" t="s">
        <v>257</v>
      </c>
      <c r="D39" s="14"/>
      <c r="E39" s="14"/>
      <c r="F39" s="14"/>
      <c r="G39" s="14"/>
      <c r="H39" s="14"/>
      <c r="I39" s="14"/>
      <c r="J39" s="14"/>
      <c r="K39" s="14"/>
      <c r="L39" s="14"/>
      <c r="M39" s="14"/>
      <c r="N39" s="14"/>
      <c r="O39" s="14"/>
      <c r="P39" s="14"/>
      <c r="Q39" s="14"/>
      <c r="R39" s="14"/>
      <c r="S39" s="100"/>
    </row>
    <row r="40" spans="1:19" s="78" customFormat="1" x14ac:dyDescent="0.25">
      <c r="A40" s="113"/>
      <c r="B40" s="121" t="s">
        <v>258</v>
      </c>
      <c r="C40" s="122"/>
      <c r="D40" s="122"/>
      <c r="E40" s="122"/>
      <c r="F40" s="122"/>
      <c r="G40" s="122"/>
      <c r="H40" s="122"/>
      <c r="I40" s="122"/>
      <c r="J40" s="122"/>
      <c r="K40" s="122"/>
      <c r="L40" s="122"/>
      <c r="M40" s="122"/>
      <c r="N40" s="122"/>
      <c r="O40" s="122"/>
      <c r="P40" s="122"/>
      <c r="Q40" s="122"/>
      <c r="R40" s="123"/>
      <c r="S40" s="124"/>
    </row>
    <row r="41" spans="1:19" s="75" customFormat="1" x14ac:dyDescent="0.25">
      <c r="A41" s="76" t="s">
        <v>25</v>
      </c>
      <c r="B41" s="125" t="s">
        <v>259</v>
      </c>
      <c r="C41" s="29" t="s">
        <v>260</v>
      </c>
      <c r="D41" s="29"/>
      <c r="E41" s="99"/>
      <c r="F41" s="99"/>
      <c r="G41" s="99"/>
      <c r="H41" s="101">
        <v>465713.96545000002</v>
      </c>
      <c r="I41" s="101">
        <v>213257.25862000001</v>
      </c>
      <c r="J41" s="101">
        <v>26453.487000000001</v>
      </c>
      <c r="K41" s="101">
        <v>0</v>
      </c>
      <c r="L41" s="101">
        <v>79175.043000000005</v>
      </c>
      <c r="M41" s="101">
        <v>62518.043000000005</v>
      </c>
      <c r="N41" s="101">
        <v>707.2426200000001</v>
      </c>
      <c r="O41" s="101">
        <v>8403.4429999999993</v>
      </c>
      <c r="P41" s="101">
        <v>36000</v>
      </c>
      <c r="Q41" s="102"/>
      <c r="R41" s="101"/>
      <c r="S41" s="72" t="s">
        <v>28</v>
      </c>
    </row>
    <row r="42" spans="1:19" s="3" customFormat="1" ht="105" x14ac:dyDescent="0.25">
      <c r="A42" s="76" t="s">
        <v>25</v>
      </c>
      <c r="B42" s="12">
        <v>5</v>
      </c>
      <c r="C42" s="19" t="s">
        <v>261</v>
      </c>
      <c r="D42" s="19" t="s">
        <v>262</v>
      </c>
      <c r="E42" s="12" t="s">
        <v>246</v>
      </c>
      <c r="F42" s="12" t="s">
        <v>226</v>
      </c>
      <c r="G42" s="12" t="s">
        <v>263</v>
      </c>
      <c r="H42" s="49">
        <v>27546.591</v>
      </c>
      <c r="I42" s="49">
        <v>15928.874</v>
      </c>
      <c r="J42" s="49">
        <v>9353.487000000001</v>
      </c>
      <c r="K42" s="101"/>
      <c r="L42" s="101"/>
      <c r="M42" s="101"/>
      <c r="N42" s="101"/>
      <c r="O42" s="49">
        <v>6575.3869999999997</v>
      </c>
      <c r="P42" s="109"/>
      <c r="Q42" s="19">
        <v>3552.5</v>
      </c>
      <c r="R42" s="12"/>
      <c r="S42" s="105" t="s">
        <v>28</v>
      </c>
    </row>
    <row r="43" spans="1:19" s="78" customFormat="1" x14ac:dyDescent="0.25">
      <c r="A43" s="113"/>
      <c r="B43" s="26" t="s">
        <v>264</v>
      </c>
      <c r="C43" s="126"/>
      <c r="D43" s="126"/>
      <c r="E43" s="126"/>
      <c r="F43" s="126"/>
      <c r="G43" s="126"/>
      <c r="H43" s="126"/>
      <c r="I43" s="126"/>
      <c r="J43" s="126"/>
      <c r="K43" s="126"/>
      <c r="L43" s="126"/>
      <c r="M43" s="126"/>
      <c r="N43" s="126"/>
      <c r="O43" s="126"/>
      <c r="P43" s="126"/>
      <c r="Q43" s="126"/>
      <c r="R43" s="127"/>
      <c r="S43" s="128"/>
    </row>
    <row r="44" spans="1:19" s="3" customFormat="1" ht="135" customHeight="1" x14ac:dyDescent="0.25">
      <c r="A44" s="76" t="s">
        <v>25</v>
      </c>
      <c r="B44" s="12">
        <v>16</v>
      </c>
      <c r="C44" s="19" t="s">
        <v>265</v>
      </c>
      <c r="D44" s="21" t="s">
        <v>266</v>
      </c>
      <c r="E44" s="12" t="s">
        <v>254</v>
      </c>
      <c r="F44" s="12">
        <v>2021</v>
      </c>
      <c r="G44" s="12" t="s">
        <v>267</v>
      </c>
      <c r="H44" s="49">
        <v>18997.793000000001</v>
      </c>
      <c r="I44" s="108">
        <v>18928.056</v>
      </c>
      <c r="J44" s="49">
        <v>17100</v>
      </c>
      <c r="K44" s="49"/>
      <c r="L44" s="49"/>
      <c r="M44" s="49"/>
      <c r="N44" s="49"/>
      <c r="O44" s="49">
        <v>1828.056</v>
      </c>
      <c r="P44" s="49"/>
      <c r="Q44" s="19">
        <v>3364.9</v>
      </c>
      <c r="R44" s="12"/>
      <c r="S44" s="105" t="s">
        <v>44</v>
      </c>
    </row>
    <row r="45" spans="1:19" s="78" customFormat="1" x14ac:dyDescent="0.25">
      <c r="A45" s="76"/>
      <c r="B45" s="99" t="s">
        <v>268</v>
      </c>
      <c r="C45" s="14" t="s">
        <v>269</v>
      </c>
      <c r="D45" s="14"/>
      <c r="E45" s="14"/>
      <c r="F45" s="14"/>
      <c r="G45" s="14"/>
      <c r="H45" s="14"/>
      <c r="I45" s="14"/>
      <c r="J45" s="14"/>
      <c r="K45" s="14"/>
      <c r="L45" s="14"/>
      <c r="M45" s="14"/>
      <c r="N45" s="14"/>
      <c r="O45" s="14"/>
      <c r="P45" s="14"/>
      <c r="Q45" s="14"/>
      <c r="R45" s="14"/>
      <c r="S45" s="100"/>
    </row>
    <row r="46" spans="1:19" s="75" customFormat="1" ht="28.5" x14ac:dyDescent="0.25">
      <c r="A46" s="76" t="s">
        <v>25</v>
      </c>
      <c r="B46" s="125" t="s">
        <v>270</v>
      </c>
      <c r="C46" s="29" t="s">
        <v>271</v>
      </c>
      <c r="D46" s="29"/>
      <c r="E46" s="99"/>
      <c r="F46" s="99"/>
      <c r="G46" s="99"/>
      <c r="H46" s="101">
        <v>753956.24099999981</v>
      </c>
      <c r="I46" s="101">
        <v>443014.39500000002</v>
      </c>
      <c r="J46" s="101">
        <v>0</v>
      </c>
      <c r="K46" s="101">
        <v>0</v>
      </c>
      <c r="L46" s="101">
        <v>12923.71</v>
      </c>
      <c r="M46" s="101">
        <v>78379.5</v>
      </c>
      <c r="N46" s="101">
        <v>0</v>
      </c>
      <c r="O46" s="101">
        <v>62026.457000000002</v>
      </c>
      <c r="P46" s="101">
        <v>289684.728</v>
      </c>
      <c r="Q46" s="102"/>
      <c r="R46" s="101"/>
      <c r="S46" s="72" t="s">
        <v>28</v>
      </c>
    </row>
    <row r="47" spans="1:19" s="3" customFormat="1" ht="135" customHeight="1" x14ac:dyDescent="0.25">
      <c r="A47" s="76" t="s">
        <v>25</v>
      </c>
      <c r="B47" s="12">
        <v>11</v>
      </c>
      <c r="C47" s="19" t="s">
        <v>272</v>
      </c>
      <c r="D47" s="21" t="s">
        <v>273</v>
      </c>
      <c r="E47" s="12" t="s">
        <v>274</v>
      </c>
      <c r="F47" s="12" t="s">
        <v>31</v>
      </c>
      <c r="G47" s="12" t="s">
        <v>275</v>
      </c>
      <c r="H47" s="49">
        <v>13264.566000000001</v>
      </c>
      <c r="I47" s="108">
        <v>1326.4570000000001</v>
      </c>
      <c r="J47" s="49"/>
      <c r="K47" s="49"/>
      <c r="L47" s="49"/>
      <c r="M47" s="49"/>
      <c r="N47" s="49"/>
      <c r="O47" s="49">
        <v>1326.4570000000001</v>
      </c>
      <c r="P47" s="49"/>
      <c r="Q47" s="19" t="s">
        <v>276</v>
      </c>
      <c r="R47" s="12"/>
      <c r="S47" s="105" t="s">
        <v>44</v>
      </c>
    </row>
    <row r="48" spans="1:19" s="78" customFormat="1" x14ac:dyDescent="0.25">
      <c r="A48" s="113"/>
      <c r="B48" s="26" t="s">
        <v>264</v>
      </c>
      <c r="C48" s="126"/>
      <c r="D48" s="126"/>
      <c r="E48" s="126"/>
      <c r="F48" s="126"/>
      <c r="G48" s="126"/>
      <c r="H48" s="126"/>
      <c r="I48" s="126"/>
      <c r="J48" s="126"/>
      <c r="K48" s="126"/>
      <c r="L48" s="126"/>
      <c r="M48" s="126"/>
      <c r="N48" s="126"/>
      <c r="O48" s="126"/>
      <c r="P48" s="126"/>
      <c r="Q48" s="126"/>
      <c r="R48" s="127"/>
      <c r="S48" s="128"/>
    </row>
    <row r="49" spans="1:19" s="78" customFormat="1" x14ac:dyDescent="0.25">
      <c r="A49" s="76"/>
      <c r="B49" s="99" t="s">
        <v>277</v>
      </c>
      <c r="C49" s="14" t="s">
        <v>278</v>
      </c>
      <c r="D49" s="14"/>
      <c r="E49" s="14"/>
      <c r="F49" s="14"/>
      <c r="G49" s="14"/>
      <c r="H49" s="14"/>
      <c r="I49" s="14"/>
      <c r="J49" s="14"/>
      <c r="K49" s="14"/>
      <c r="L49" s="14"/>
      <c r="M49" s="14"/>
      <c r="N49" s="14"/>
      <c r="O49" s="14"/>
      <c r="P49" s="14"/>
      <c r="Q49" s="14"/>
      <c r="R49" s="14"/>
      <c r="S49" s="100"/>
    </row>
    <row r="50" spans="1:19" s="75" customFormat="1" ht="57" x14ac:dyDescent="0.25">
      <c r="A50" s="76" t="s">
        <v>25</v>
      </c>
      <c r="B50" s="125" t="s">
        <v>279</v>
      </c>
      <c r="C50" s="29" t="s">
        <v>280</v>
      </c>
      <c r="D50" s="29"/>
      <c r="E50" s="99"/>
      <c r="F50" s="99"/>
      <c r="G50" s="99"/>
      <c r="H50" s="101">
        <v>3220881.3694000002</v>
      </c>
      <c r="I50" s="101">
        <v>2631999.5879399995</v>
      </c>
      <c r="J50" s="101">
        <v>178585.71900000001</v>
      </c>
      <c r="K50" s="101">
        <v>116.964</v>
      </c>
      <c r="L50" s="101">
        <v>24860.472000000002</v>
      </c>
      <c r="M50" s="101">
        <v>229324.976</v>
      </c>
      <c r="N50" s="101">
        <v>56721.302940000001</v>
      </c>
      <c r="O50" s="101">
        <v>167157.77799999999</v>
      </c>
      <c r="P50" s="101">
        <v>1975232.3759999999</v>
      </c>
      <c r="Q50" s="102"/>
      <c r="R50" s="101"/>
      <c r="S50" s="72" t="s">
        <v>28</v>
      </c>
    </row>
    <row r="51" spans="1:19" s="75" customFormat="1" ht="150" x14ac:dyDescent="0.25">
      <c r="A51" s="76" t="s">
        <v>25</v>
      </c>
      <c r="B51" s="12">
        <v>28</v>
      </c>
      <c r="C51" s="19" t="s">
        <v>281</v>
      </c>
      <c r="D51" s="21" t="s">
        <v>282</v>
      </c>
      <c r="E51" s="12" t="s">
        <v>283</v>
      </c>
      <c r="F51" s="12" t="s">
        <v>31</v>
      </c>
      <c r="G51" s="12" t="s">
        <v>284</v>
      </c>
      <c r="H51" s="49">
        <v>34696.881999999998</v>
      </c>
      <c r="I51" s="49">
        <v>34469.266000000003</v>
      </c>
      <c r="J51" s="49">
        <v>24128.486000000001</v>
      </c>
      <c r="K51" s="49"/>
      <c r="L51" s="49"/>
      <c r="M51" s="49">
        <v>10340.780000000001</v>
      </c>
      <c r="N51" s="49"/>
      <c r="O51" s="103"/>
      <c r="P51" s="49"/>
      <c r="Q51" s="104" t="s">
        <v>285</v>
      </c>
      <c r="R51" s="12" t="s">
        <v>286</v>
      </c>
      <c r="S51" s="105" t="s">
        <v>28</v>
      </c>
    </row>
    <row r="52" spans="1:19" s="75" customFormat="1" ht="90" x14ac:dyDescent="0.25">
      <c r="A52" s="76" t="s">
        <v>25</v>
      </c>
      <c r="B52" s="12">
        <v>67</v>
      </c>
      <c r="C52" s="19" t="s">
        <v>75</v>
      </c>
      <c r="D52" s="21" t="s">
        <v>76</v>
      </c>
      <c r="E52" s="12" t="s">
        <v>77</v>
      </c>
      <c r="F52" s="12" t="s">
        <v>78</v>
      </c>
      <c r="G52" s="12" t="s">
        <v>79</v>
      </c>
      <c r="H52" s="49">
        <v>28622.232</v>
      </c>
      <c r="I52" s="49">
        <v>27161.812000000002</v>
      </c>
      <c r="J52" s="49"/>
      <c r="K52" s="49"/>
      <c r="L52" s="49"/>
      <c r="M52" s="49">
        <v>27161.812000000002</v>
      </c>
      <c r="N52" s="49"/>
      <c r="O52" s="103"/>
      <c r="P52" s="49"/>
      <c r="Q52" s="104" t="s">
        <v>80</v>
      </c>
      <c r="R52" s="12"/>
    </row>
    <row r="53" spans="1:19" s="75" customFormat="1" ht="90" x14ac:dyDescent="0.25">
      <c r="A53" s="76"/>
      <c r="B53" s="12">
        <v>68</v>
      </c>
      <c r="C53" s="19" t="s">
        <v>75</v>
      </c>
      <c r="D53" s="21" t="s">
        <v>81</v>
      </c>
      <c r="E53" s="12" t="s">
        <v>82</v>
      </c>
      <c r="F53" s="12" t="s">
        <v>78</v>
      </c>
      <c r="G53" s="12" t="s">
        <v>79</v>
      </c>
      <c r="H53" s="49">
        <v>35508.534</v>
      </c>
      <c r="I53" s="49">
        <v>33594.481</v>
      </c>
      <c r="J53" s="49"/>
      <c r="K53" s="49"/>
      <c r="L53" s="49"/>
      <c r="M53" s="49">
        <v>33594.481</v>
      </c>
      <c r="N53" s="49"/>
      <c r="O53" s="103"/>
      <c r="P53" s="49"/>
      <c r="Q53" s="104" t="s">
        <v>83</v>
      </c>
      <c r="R53" s="12"/>
      <c r="S53" s="105" t="s">
        <v>44</v>
      </c>
    </row>
    <row r="54" spans="1:19" s="75" customFormat="1" ht="105" x14ac:dyDescent="0.25">
      <c r="A54" s="76"/>
      <c r="B54" s="12">
        <v>78</v>
      </c>
      <c r="C54" s="19" t="s">
        <v>75</v>
      </c>
      <c r="D54" s="21" t="s">
        <v>287</v>
      </c>
      <c r="E54" s="12" t="s">
        <v>229</v>
      </c>
      <c r="F54" s="12" t="s">
        <v>31</v>
      </c>
      <c r="G54" s="12" t="s">
        <v>79</v>
      </c>
      <c r="H54" s="49">
        <v>150000</v>
      </c>
      <c r="I54" s="49">
        <v>146345.52100000001</v>
      </c>
      <c r="J54" s="49"/>
      <c r="K54" s="49"/>
      <c r="L54" s="49"/>
      <c r="M54" s="49">
        <v>136345.52100000001</v>
      </c>
      <c r="N54" s="49"/>
      <c r="O54" s="103">
        <v>10000</v>
      </c>
      <c r="P54" s="49"/>
      <c r="Q54" s="104" t="s">
        <v>288</v>
      </c>
      <c r="R54" s="12"/>
      <c r="S54" s="105" t="s">
        <v>44</v>
      </c>
    </row>
    <row r="55" spans="1:19" s="78" customFormat="1" x14ac:dyDescent="0.25">
      <c r="A55" s="76"/>
      <c r="B55" s="99" t="s">
        <v>289</v>
      </c>
      <c r="C55" s="14" t="s">
        <v>85</v>
      </c>
      <c r="D55" s="14"/>
      <c r="E55" s="14"/>
      <c r="F55" s="14"/>
      <c r="G55" s="14"/>
      <c r="H55" s="14"/>
      <c r="I55" s="14"/>
      <c r="J55" s="14"/>
      <c r="K55" s="14"/>
      <c r="L55" s="14"/>
      <c r="M55" s="14"/>
      <c r="N55" s="14"/>
      <c r="O55" s="14"/>
      <c r="P55" s="14"/>
      <c r="Q55" s="14"/>
      <c r="R55" s="14"/>
      <c r="S55" s="100"/>
    </row>
    <row r="56" spans="1:19" s="78" customFormat="1" x14ac:dyDescent="0.25">
      <c r="A56" s="113"/>
      <c r="B56" s="121" t="s">
        <v>86</v>
      </c>
      <c r="C56" s="122"/>
      <c r="D56" s="122"/>
      <c r="E56" s="122"/>
      <c r="F56" s="122"/>
      <c r="G56" s="122"/>
      <c r="H56" s="122"/>
      <c r="I56" s="122"/>
      <c r="J56" s="122"/>
      <c r="K56" s="122"/>
      <c r="L56" s="122"/>
      <c r="M56" s="122"/>
      <c r="N56" s="122"/>
      <c r="O56" s="122"/>
      <c r="P56" s="122"/>
      <c r="Q56" s="122"/>
      <c r="R56" s="123"/>
      <c r="S56" s="124"/>
    </row>
    <row r="57" spans="1:19" s="3" customFormat="1" ht="60" x14ac:dyDescent="0.25">
      <c r="A57" s="76" t="s">
        <v>25</v>
      </c>
      <c r="B57" s="12">
        <v>13</v>
      </c>
      <c r="C57" s="19"/>
      <c r="D57" s="21" t="s">
        <v>87</v>
      </c>
      <c r="E57" s="12" t="s">
        <v>88</v>
      </c>
      <c r="F57" s="12" t="s">
        <v>31</v>
      </c>
      <c r="G57" s="12" t="s">
        <v>38</v>
      </c>
      <c r="H57" s="49">
        <v>7949.0910000000003</v>
      </c>
      <c r="I57" s="108">
        <v>2404.02</v>
      </c>
      <c r="J57" s="49"/>
      <c r="K57" s="49"/>
      <c r="L57" s="49"/>
      <c r="M57" s="49">
        <v>2404.02</v>
      </c>
      <c r="N57" s="49"/>
      <c r="O57" s="103"/>
      <c r="P57" s="49"/>
      <c r="Q57" s="104" t="s">
        <v>89</v>
      </c>
      <c r="R57" s="12"/>
      <c r="S57" s="105" t="s">
        <v>28</v>
      </c>
    </row>
    <row r="58" spans="1:19" s="78" customFormat="1" x14ac:dyDescent="0.25">
      <c r="A58" s="113"/>
      <c r="B58" s="26" t="s">
        <v>90</v>
      </c>
      <c r="C58" s="126"/>
      <c r="D58" s="126"/>
      <c r="E58" s="126"/>
      <c r="F58" s="126"/>
      <c r="G58" s="126"/>
      <c r="H58" s="126"/>
      <c r="I58" s="126"/>
      <c r="J58" s="126"/>
      <c r="K58" s="126"/>
      <c r="L58" s="126"/>
      <c r="M58" s="126"/>
      <c r="N58" s="126"/>
      <c r="O58" s="126"/>
      <c r="P58" s="126"/>
      <c r="Q58" s="126"/>
      <c r="R58" s="127"/>
      <c r="S58" s="128"/>
    </row>
    <row r="59" spans="1:19" s="3" customFormat="1" ht="84" customHeight="1" x14ac:dyDescent="0.25">
      <c r="A59" s="76" t="s">
        <v>25</v>
      </c>
      <c r="B59" s="12">
        <v>36</v>
      </c>
      <c r="C59" s="19"/>
      <c r="D59" s="21" t="s">
        <v>91</v>
      </c>
      <c r="E59" s="12" t="s">
        <v>88</v>
      </c>
      <c r="F59" s="12" t="s">
        <v>31</v>
      </c>
      <c r="G59" s="12" t="s">
        <v>38</v>
      </c>
      <c r="H59" s="49">
        <v>4861.83</v>
      </c>
      <c r="I59" s="108">
        <v>1360</v>
      </c>
      <c r="J59" s="49"/>
      <c r="K59" s="49"/>
      <c r="L59" s="49"/>
      <c r="M59" s="49">
        <v>1360</v>
      </c>
      <c r="N59" s="49"/>
      <c r="O59" s="103"/>
      <c r="P59" s="49"/>
      <c r="Q59" s="104" t="s">
        <v>89</v>
      </c>
      <c r="R59" s="12"/>
      <c r="S59" s="105" t="s">
        <v>44</v>
      </c>
    </row>
    <row r="60" spans="1:19" s="78" customFormat="1" x14ac:dyDescent="0.25">
      <c r="A60" s="76"/>
      <c r="B60" s="99" t="s">
        <v>290</v>
      </c>
      <c r="C60" s="14" t="s">
        <v>291</v>
      </c>
      <c r="D60" s="14"/>
      <c r="E60" s="14"/>
      <c r="F60" s="14"/>
      <c r="G60" s="14"/>
      <c r="H60" s="14"/>
      <c r="I60" s="14"/>
      <c r="J60" s="14"/>
      <c r="K60" s="14"/>
      <c r="L60" s="14"/>
      <c r="M60" s="14"/>
      <c r="N60" s="14"/>
      <c r="O60" s="14"/>
      <c r="P60" s="14"/>
      <c r="Q60" s="14"/>
      <c r="R60" s="14"/>
      <c r="S60" s="100"/>
    </row>
    <row r="61" spans="1:19" s="78" customFormat="1" x14ac:dyDescent="0.25">
      <c r="A61" s="113"/>
      <c r="B61" s="121" t="s">
        <v>292</v>
      </c>
      <c r="C61" s="122"/>
      <c r="D61" s="122"/>
      <c r="E61" s="122"/>
      <c r="F61" s="122"/>
      <c r="G61" s="122"/>
      <c r="H61" s="122"/>
      <c r="I61" s="122"/>
      <c r="J61" s="122"/>
      <c r="K61" s="122"/>
      <c r="L61" s="122"/>
      <c r="M61" s="122"/>
      <c r="N61" s="122"/>
      <c r="O61" s="122"/>
      <c r="P61" s="122"/>
      <c r="Q61" s="122"/>
      <c r="R61" s="123"/>
      <c r="S61" s="124"/>
    </row>
    <row r="62" spans="1:19" s="75" customFormat="1" ht="71.25" x14ac:dyDescent="0.25">
      <c r="A62" s="76" t="s">
        <v>25</v>
      </c>
      <c r="B62" s="125" t="s">
        <v>293</v>
      </c>
      <c r="C62" s="29" t="s">
        <v>294</v>
      </c>
      <c r="D62" s="29"/>
      <c r="E62" s="99"/>
      <c r="F62" s="99"/>
      <c r="G62" s="99"/>
      <c r="H62" s="101">
        <v>279444.31400000001</v>
      </c>
      <c r="I62" s="101">
        <v>147741.12</v>
      </c>
      <c r="J62" s="101">
        <v>51909.285000000003</v>
      </c>
      <c r="K62" s="101">
        <v>0</v>
      </c>
      <c r="L62" s="101">
        <v>36448.402000000002</v>
      </c>
      <c r="M62" s="101">
        <v>0</v>
      </c>
      <c r="N62" s="101">
        <v>51163.9</v>
      </c>
      <c r="O62" s="101">
        <v>8219.5329999999994</v>
      </c>
      <c r="P62" s="101">
        <v>0</v>
      </c>
      <c r="Q62" s="102"/>
      <c r="R62" s="101"/>
      <c r="S62" s="72" t="s">
        <v>28</v>
      </c>
    </row>
    <row r="63" spans="1:19" s="78" customFormat="1" x14ac:dyDescent="0.25">
      <c r="A63" s="113"/>
      <c r="B63" s="26" t="s">
        <v>295</v>
      </c>
      <c r="C63" s="126"/>
      <c r="D63" s="126"/>
      <c r="E63" s="126"/>
      <c r="F63" s="126"/>
      <c r="G63" s="126"/>
      <c r="H63" s="126"/>
      <c r="I63" s="126"/>
      <c r="J63" s="126"/>
      <c r="K63" s="126"/>
      <c r="L63" s="126"/>
      <c r="M63" s="126"/>
      <c r="N63" s="126"/>
      <c r="O63" s="126"/>
      <c r="P63" s="126"/>
      <c r="Q63" s="126"/>
      <c r="R63" s="127"/>
      <c r="S63" s="128"/>
    </row>
    <row r="64" spans="1:19" s="3" customFormat="1" ht="75" x14ac:dyDescent="0.25">
      <c r="A64" s="76" t="s">
        <v>25</v>
      </c>
      <c r="B64" s="12">
        <v>4</v>
      </c>
      <c r="C64" s="19" t="s">
        <v>296</v>
      </c>
      <c r="D64" s="19" t="s">
        <v>297</v>
      </c>
      <c r="E64" s="12" t="s">
        <v>298</v>
      </c>
      <c r="F64" s="12">
        <v>2021</v>
      </c>
      <c r="G64" s="12" t="s">
        <v>299</v>
      </c>
      <c r="H64" s="49">
        <v>38462.985999999997</v>
      </c>
      <c r="I64" s="49">
        <v>38062.309000000001</v>
      </c>
      <c r="J64" s="49">
        <v>34256.078000000001</v>
      </c>
      <c r="K64" s="49"/>
      <c r="L64" s="49"/>
      <c r="M64" s="49"/>
      <c r="N64" s="49"/>
      <c r="O64" s="49">
        <v>3806.2310000000002</v>
      </c>
      <c r="P64" s="49"/>
      <c r="Q64" s="19">
        <v>496.7</v>
      </c>
      <c r="R64" s="12"/>
      <c r="S64" s="105" t="s">
        <v>28</v>
      </c>
    </row>
    <row r="65" spans="1:19" s="3" customFormat="1" ht="135" x14ac:dyDescent="0.25">
      <c r="A65" s="76" t="s">
        <v>25</v>
      </c>
      <c r="B65" s="12">
        <v>5</v>
      </c>
      <c r="C65" s="19" t="s">
        <v>300</v>
      </c>
      <c r="D65" s="19" t="s">
        <v>301</v>
      </c>
      <c r="E65" s="12" t="s">
        <v>302</v>
      </c>
      <c r="F65" s="12" t="s">
        <v>303</v>
      </c>
      <c r="G65" s="12" t="s">
        <v>302</v>
      </c>
      <c r="H65" s="49">
        <v>35748.171999999999</v>
      </c>
      <c r="I65" s="49">
        <v>22066.508999999998</v>
      </c>
      <c r="J65" s="49">
        <v>17653.206999999999</v>
      </c>
      <c r="K65" s="49"/>
      <c r="L65" s="49"/>
      <c r="M65" s="49"/>
      <c r="N65" s="49"/>
      <c r="O65" s="49">
        <v>4413.3019999999997</v>
      </c>
      <c r="P65" s="49"/>
      <c r="Q65" s="19">
        <v>2921.7</v>
      </c>
      <c r="R65" s="12"/>
      <c r="S65" s="105" t="s">
        <v>44</v>
      </c>
    </row>
    <row r="66" spans="1:19" s="78" customFormat="1" x14ac:dyDescent="0.25">
      <c r="A66" s="76"/>
      <c r="B66" s="99" t="s">
        <v>304</v>
      </c>
      <c r="C66" s="14" t="s">
        <v>92</v>
      </c>
      <c r="D66" s="129"/>
      <c r="E66" s="129"/>
      <c r="F66" s="129"/>
      <c r="G66" s="129"/>
      <c r="H66" s="129"/>
      <c r="I66" s="129"/>
      <c r="J66" s="129"/>
      <c r="K66" s="129"/>
      <c r="L66" s="129"/>
      <c r="M66" s="129"/>
      <c r="N66" s="129"/>
      <c r="O66" s="129"/>
      <c r="P66" s="129"/>
      <c r="Q66" s="129"/>
      <c r="R66" s="129"/>
      <c r="S66" s="15"/>
    </row>
    <row r="67" spans="1:19" x14ac:dyDescent="0.25">
      <c r="A67" s="76" t="s">
        <v>25</v>
      </c>
      <c r="B67" s="98"/>
      <c r="C67" s="130" t="s">
        <v>12</v>
      </c>
      <c r="D67" s="98"/>
      <c r="E67" s="12"/>
      <c r="F67" s="98"/>
      <c r="G67" s="98"/>
      <c r="H67" s="131">
        <v>24898445.986257896</v>
      </c>
      <c r="I67" s="131">
        <v>11103229.043828301</v>
      </c>
      <c r="J67" s="131">
        <v>561997.45400000003</v>
      </c>
      <c r="K67" s="131">
        <v>86931.706600000005</v>
      </c>
      <c r="L67" s="131">
        <v>729917.95200000005</v>
      </c>
      <c r="M67" s="131">
        <v>1576593.6279999998</v>
      </c>
      <c r="N67" s="131">
        <v>385420.04863000009</v>
      </c>
      <c r="O67" s="131">
        <v>350336.65199999994</v>
      </c>
      <c r="P67" s="131">
        <v>7412031.6025982993</v>
      </c>
      <c r="Q67" s="132"/>
      <c r="R67" s="98"/>
      <c r="S67" s="115" t="s">
        <v>93</v>
      </c>
    </row>
    <row r="68" spans="1:19" x14ac:dyDescent="0.25">
      <c r="J68" s="133"/>
    </row>
    <row r="69" spans="1:19" ht="84.75" customHeight="1" x14ac:dyDescent="0.25">
      <c r="B69" s="134"/>
      <c r="C69" s="134"/>
      <c r="D69" s="134"/>
      <c r="E69" s="134"/>
      <c r="F69" s="80"/>
      <c r="G69" s="80"/>
      <c r="H69" s="80"/>
      <c r="I69" s="80"/>
      <c r="J69" s="80"/>
      <c r="K69" s="80"/>
      <c r="L69" s="80"/>
      <c r="M69" s="80"/>
      <c r="N69" s="80"/>
      <c r="O69" s="80"/>
      <c r="P69" s="80"/>
      <c r="Q69" s="80"/>
      <c r="R69" s="80"/>
    </row>
    <row r="70" spans="1:19" s="135" customFormat="1" ht="30.75" customHeight="1" x14ac:dyDescent="0.25">
      <c r="B70" s="110"/>
      <c r="C70" s="1" t="s">
        <v>94</v>
      </c>
      <c r="D70" s="1"/>
      <c r="E70" s="1"/>
      <c r="F70" s="1"/>
      <c r="G70" s="1"/>
      <c r="H70" s="1"/>
      <c r="I70" s="1"/>
      <c r="J70" s="1"/>
      <c r="K70" s="1"/>
      <c r="L70" s="1"/>
      <c r="M70" s="1"/>
      <c r="N70" s="1"/>
      <c r="O70" s="1"/>
      <c r="P70" s="1"/>
      <c r="Q70" s="1"/>
      <c r="R70" s="110"/>
      <c r="S70" s="136"/>
    </row>
    <row r="71" spans="1:19" x14ac:dyDescent="0.25">
      <c r="B71" s="134"/>
      <c r="C71" s="134"/>
      <c r="D71" s="134"/>
      <c r="E71" s="134"/>
      <c r="I71" s="91">
        <v>6197933.04794</v>
      </c>
      <c r="J71" s="91">
        <v>458868.07900000003</v>
      </c>
      <c r="K71" s="91">
        <v>116.964</v>
      </c>
      <c r="L71" s="91">
        <v>1636104.6106799999</v>
      </c>
      <c r="M71" s="91">
        <v>1071247.5060000001</v>
      </c>
      <c r="N71" s="91">
        <v>254433.83779000005</v>
      </c>
      <c r="O71" s="91">
        <v>209034.541</v>
      </c>
      <c r="P71" s="91">
        <v>2568127.5094699999</v>
      </c>
    </row>
    <row r="72" spans="1:19" x14ac:dyDescent="0.25">
      <c r="I72" s="137" t="e">
        <f>#REF!+#REF!+#REF!+#REF!+I12+#REF!</f>
        <v>#REF!</v>
      </c>
      <c r="J72" s="137" t="e">
        <f>#REF!+#REF!+#REF!+#REF!+J12+#REF!</f>
        <v>#REF!</v>
      </c>
      <c r="K72" s="91" t="e">
        <f>#REF!+#REF!+#REF!+#REF!+K12+#REF!</f>
        <v>#REF!</v>
      </c>
      <c r="L72" s="91" t="e">
        <f>#REF!+#REF!+#REF!+#REF!+L12+#REF!</f>
        <v>#REF!</v>
      </c>
      <c r="M72" s="91" t="e">
        <f>#REF!+#REF!+#REF!+#REF!+M12+#REF!</f>
        <v>#REF!</v>
      </c>
      <c r="N72" s="91" t="e">
        <f>#REF!+#REF!+#REF!+#REF!+N12+#REF!</f>
        <v>#REF!</v>
      </c>
      <c r="O72" s="91" t="e">
        <f>#REF!+#REF!+#REF!+#REF!+O12+#REF!</f>
        <v>#REF!</v>
      </c>
      <c r="P72" s="91" t="e">
        <f>#REF!+#REF!+#REF!+#REF!+P12+#REF!</f>
        <v>#REF!</v>
      </c>
    </row>
    <row r="73" spans="1:19" x14ac:dyDescent="0.25">
      <c r="I73" s="137" t="e">
        <f>I72-I71</f>
        <v>#REF!</v>
      </c>
      <c r="J73" s="91" t="e">
        <f t="shared" ref="J73:P73" si="0">J72-J71</f>
        <v>#REF!</v>
      </c>
      <c r="K73" s="91" t="e">
        <f t="shared" si="0"/>
        <v>#REF!</v>
      </c>
      <c r="L73" s="91" t="e">
        <f t="shared" si="0"/>
        <v>#REF!</v>
      </c>
      <c r="M73" s="91" t="e">
        <f t="shared" si="0"/>
        <v>#REF!</v>
      </c>
      <c r="N73" s="91" t="e">
        <f t="shared" si="0"/>
        <v>#REF!</v>
      </c>
      <c r="O73" s="91" t="e">
        <f t="shared" si="0"/>
        <v>#REF!</v>
      </c>
      <c r="P73" s="91" t="e">
        <f t="shared" si="0"/>
        <v>#REF!</v>
      </c>
    </row>
  </sheetData>
  <autoFilter ref="B9:S67" xr:uid="{00000000-0009-0000-0000-000000000000}"/>
  <mergeCells count="58">
    <mergeCell ref="Q1:S1"/>
    <mergeCell ref="B3:Q3"/>
    <mergeCell ref="B5:B8"/>
    <mergeCell ref="C5:C8"/>
    <mergeCell ref="D5:D8"/>
    <mergeCell ref="E5:E8"/>
    <mergeCell ref="F5:F8"/>
    <mergeCell ref="G5:G8"/>
    <mergeCell ref="H5:H8"/>
    <mergeCell ref="I5:P5"/>
    <mergeCell ref="B27:R27"/>
    <mergeCell ref="Q5:Q8"/>
    <mergeCell ref="R5:R8"/>
    <mergeCell ref="I6:I8"/>
    <mergeCell ref="J6:P6"/>
    <mergeCell ref="J7:L7"/>
    <mergeCell ref="M7:O7"/>
    <mergeCell ref="P7:P8"/>
    <mergeCell ref="C10:R10"/>
    <mergeCell ref="B11:R11"/>
    <mergeCell ref="B21:R21"/>
    <mergeCell ref="C23:R23"/>
    <mergeCell ref="C26:R26"/>
    <mergeCell ref="B32:R32"/>
    <mergeCell ref="H29:H30"/>
    <mergeCell ref="I29:I30"/>
    <mergeCell ref="J29:J30"/>
    <mergeCell ref="K29:K30"/>
    <mergeCell ref="L29:L30"/>
    <mergeCell ref="M29:M30"/>
    <mergeCell ref="B29:B30"/>
    <mergeCell ref="C29:C30"/>
    <mergeCell ref="D29:D30"/>
    <mergeCell ref="E29:E30"/>
    <mergeCell ref="F29:F30"/>
    <mergeCell ref="G29:G30"/>
    <mergeCell ref="N29:N30"/>
    <mergeCell ref="O29:O30"/>
    <mergeCell ref="P29:P30"/>
    <mergeCell ref="Q29:Q30"/>
    <mergeCell ref="R29:R30"/>
    <mergeCell ref="B61:R61"/>
    <mergeCell ref="C36:R36"/>
    <mergeCell ref="C39:R39"/>
    <mergeCell ref="B40:R40"/>
    <mergeCell ref="B43:R43"/>
    <mergeCell ref="C45:R45"/>
    <mergeCell ref="B48:R48"/>
    <mergeCell ref="C49:R49"/>
    <mergeCell ref="C55:R55"/>
    <mergeCell ref="B56:R56"/>
    <mergeCell ref="B58:R58"/>
    <mergeCell ref="C60:R60"/>
    <mergeCell ref="B63:R63"/>
    <mergeCell ref="C66:R66"/>
    <mergeCell ref="B69:E69"/>
    <mergeCell ref="C70:Q70"/>
    <mergeCell ref="B71:E71"/>
  </mergeCells>
  <pageMargins left="0" right="0" top="0.74803149606299213" bottom="0.74803149606299213" header="0.31496062992125984" footer="0.31496062992125984"/>
  <pageSetup paperSize="9" scale="48" fitToHeight="17" orientation="landscape"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8D704-47AC-44F1-81FC-E3A68DB087D5}">
  <dimension ref="A2:R85"/>
  <sheetViews>
    <sheetView view="pageBreakPreview" topLeftCell="A63" zoomScale="75" zoomScaleNormal="90" zoomScaleSheetLayoutView="75" zoomScalePageLayoutView="80" workbookViewId="0">
      <selection activeCell="A63" sqref="A1:XFD1048576"/>
    </sheetView>
  </sheetViews>
  <sheetFormatPr defaultRowHeight="15" x14ac:dyDescent="0.25"/>
  <cols>
    <col min="1" max="1" width="5.5703125" style="3" customWidth="1"/>
    <col min="2" max="2" width="18" style="5" customWidth="1"/>
    <col min="3" max="3" width="7.140625" style="11" customWidth="1"/>
    <col min="4" max="4" width="26.7109375" style="5" customWidth="1"/>
    <col min="5" max="5" width="11.28515625" style="11" customWidth="1"/>
    <col min="6" max="6" width="20.140625" style="11" customWidth="1"/>
    <col min="7" max="7" width="13.42578125" style="69" customWidth="1"/>
    <col min="8" max="8" width="15.42578125" style="69" customWidth="1"/>
    <col min="9" max="9" width="13.140625" style="69" customWidth="1"/>
    <col min="10" max="10" width="14.42578125" style="69" customWidth="1"/>
    <col min="11" max="11" width="13.85546875" style="69" customWidth="1"/>
    <col min="12" max="12" width="12" style="69" customWidth="1"/>
    <col min="13" max="13" width="16.85546875" style="5" customWidth="1"/>
    <col min="14" max="14" width="13.85546875" style="11" customWidth="1"/>
    <col min="15" max="15" width="7.5703125" style="5" customWidth="1"/>
    <col min="16" max="16" width="14" style="3" bestFit="1" customWidth="1"/>
    <col min="17" max="17" width="9.140625" style="3"/>
    <col min="18" max="19" width="10.140625" style="3" bestFit="1" customWidth="1"/>
    <col min="20" max="20" width="9.140625" style="3"/>
    <col min="21" max="21" width="10.140625" style="3" bestFit="1" customWidth="1"/>
    <col min="22" max="16384" width="9.140625" style="3"/>
  </cols>
  <sheetData>
    <row r="2" spans="1:18" s="75" customFormat="1" ht="111.75" customHeight="1" x14ac:dyDescent="0.25">
      <c r="A2" s="70"/>
      <c r="B2" s="71"/>
      <c r="C2" s="71"/>
      <c r="D2" s="72"/>
      <c r="E2" s="71"/>
      <c r="F2" s="73"/>
      <c r="G2" s="71"/>
      <c r="H2" s="74"/>
      <c r="I2" s="74"/>
      <c r="J2" s="74"/>
      <c r="K2" s="74"/>
      <c r="L2" s="1" t="s">
        <v>95</v>
      </c>
      <c r="M2" s="1"/>
      <c r="N2" s="1"/>
      <c r="O2" s="2"/>
    </row>
    <row r="3" spans="1:18" x14ac:dyDescent="0.25">
      <c r="B3" s="4"/>
      <c r="C3" s="4"/>
      <c r="D3" s="4"/>
      <c r="E3" s="4"/>
      <c r="F3" s="4"/>
      <c r="G3" s="4"/>
      <c r="H3" s="4"/>
      <c r="I3" s="4"/>
      <c r="J3" s="4"/>
      <c r="K3" s="4"/>
      <c r="L3" s="4"/>
      <c r="M3" s="4"/>
      <c r="N3" s="4"/>
    </row>
    <row r="4" spans="1:18" ht="40.5" customHeight="1" x14ac:dyDescent="0.25">
      <c r="B4" s="6" t="s">
        <v>96</v>
      </c>
      <c r="C4" s="6"/>
      <c r="D4" s="6"/>
      <c r="E4" s="6"/>
      <c r="F4" s="6"/>
      <c r="G4" s="6"/>
      <c r="H4" s="6"/>
      <c r="I4" s="6"/>
      <c r="J4" s="6"/>
      <c r="K4" s="6"/>
      <c r="L4" s="6"/>
      <c r="M4" s="6"/>
      <c r="N4" s="6"/>
      <c r="O4" s="2"/>
      <c r="P4" s="7"/>
      <c r="Q4" s="7"/>
      <c r="R4" s="7"/>
    </row>
    <row r="5" spans="1:18" ht="15" customHeight="1" x14ac:dyDescent="0.25">
      <c r="B5" s="8" t="s">
        <v>97</v>
      </c>
      <c r="C5" s="8" t="s">
        <v>98</v>
      </c>
      <c r="D5" s="8" t="s">
        <v>99</v>
      </c>
      <c r="E5" s="8" t="s">
        <v>100</v>
      </c>
      <c r="F5" s="8" t="s">
        <v>7</v>
      </c>
      <c r="G5" s="9" t="s">
        <v>101</v>
      </c>
      <c r="H5" s="9"/>
      <c r="I5" s="9"/>
      <c r="J5" s="9"/>
      <c r="K5" s="9"/>
      <c r="L5" s="9"/>
      <c r="M5" s="8" t="s">
        <v>102</v>
      </c>
      <c r="N5" s="8"/>
    </row>
    <row r="6" spans="1:18" x14ac:dyDescent="0.25">
      <c r="B6" s="8"/>
      <c r="C6" s="8"/>
      <c r="D6" s="8"/>
      <c r="E6" s="8"/>
      <c r="F6" s="8"/>
      <c r="G6" s="9" t="s">
        <v>12</v>
      </c>
      <c r="H6" s="9" t="s">
        <v>103</v>
      </c>
      <c r="I6" s="9"/>
      <c r="J6" s="9"/>
      <c r="K6" s="9"/>
      <c r="L6" s="9"/>
      <c r="M6" s="8"/>
      <c r="N6" s="8"/>
    </row>
    <row r="7" spans="1:18" x14ac:dyDescent="0.25">
      <c r="B7" s="8"/>
      <c r="C7" s="8"/>
      <c r="D7" s="8"/>
      <c r="E7" s="8"/>
      <c r="F7" s="8"/>
      <c r="G7" s="9"/>
      <c r="H7" s="9" t="s">
        <v>104</v>
      </c>
      <c r="I7" s="9" t="s">
        <v>105</v>
      </c>
      <c r="J7" s="9"/>
      <c r="K7" s="9" t="s">
        <v>106</v>
      </c>
      <c r="L7" s="9" t="s">
        <v>107</v>
      </c>
      <c r="M7" s="8" t="s">
        <v>108</v>
      </c>
      <c r="N7" s="8" t="s">
        <v>109</v>
      </c>
    </row>
    <row r="8" spans="1:18" ht="75" x14ac:dyDescent="0.25">
      <c r="B8" s="8"/>
      <c r="C8" s="8"/>
      <c r="D8" s="8"/>
      <c r="E8" s="8"/>
      <c r="F8" s="8"/>
      <c r="G8" s="9"/>
      <c r="H8" s="9"/>
      <c r="I8" s="10" t="s">
        <v>110</v>
      </c>
      <c r="J8" s="10" t="s">
        <v>22</v>
      </c>
      <c r="K8" s="9"/>
      <c r="L8" s="9"/>
      <c r="M8" s="8"/>
      <c r="N8" s="8"/>
    </row>
    <row r="9" spans="1:18" s="11" customFormat="1" x14ac:dyDescent="0.25">
      <c r="B9" s="12">
        <v>1</v>
      </c>
      <c r="C9" s="12">
        <v>2</v>
      </c>
      <c r="D9" s="12">
        <v>3</v>
      </c>
      <c r="E9" s="12">
        <v>4</v>
      </c>
      <c r="F9" s="12">
        <v>5</v>
      </c>
      <c r="G9" s="13">
        <v>6</v>
      </c>
      <c r="H9" s="13">
        <v>7</v>
      </c>
      <c r="I9" s="13">
        <v>8</v>
      </c>
      <c r="J9" s="13">
        <v>9</v>
      </c>
      <c r="K9" s="13">
        <v>10</v>
      </c>
      <c r="L9" s="13">
        <v>11</v>
      </c>
      <c r="M9" s="13">
        <v>12</v>
      </c>
      <c r="N9" s="13">
        <v>13</v>
      </c>
      <c r="O9" s="5"/>
    </row>
    <row r="10" spans="1:18" s="78" customFormat="1" x14ac:dyDescent="0.25">
      <c r="A10" s="76"/>
      <c r="B10" s="14" t="s">
        <v>111</v>
      </c>
      <c r="C10" s="77"/>
      <c r="D10" s="77"/>
      <c r="E10" s="77"/>
      <c r="F10" s="77"/>
      <c r="G10" s="77"/>
      <c r="H10" s="77"/>
      <c r="I10" s="77"/>
      <c r="J10" s="77"/>
      <c r="K10" s="77"/>
      <c r="L10" s="77"/>
      <c r="M10" s="77"/>
      <c r="N10" s="77"/>
      <c r="O10" s="15"/>
    </row>
    <row r="11" spans="1:18" s="78" customFormat="1" x14ac:dyDescent="0.25">
      <c r="A11" s="76"/>
      <c r="B11" s="16" t="s">
        <v>305</v>
      </c>
      <c r="C11" s="17"/>
      <c r="D11" s="17"/>
      <c r="E11" s="17"/>
      <c r="F11" s="17"/>
      <c r="G11" s="17"/>
      <c r="H11" s="17"/>
      <c r="I11" s="17"/>
      <c r="J11" s="17"/>
      <c r="K11" s="17"/>
      <c r="L11" s="17"/>
      <c r="M11" s="17"/>
      <c r="N11" s="18"/>
      <c r="O11" s="15"/>
    </row>
    <row r="12" spans="1:18" s="80" customFormat="1" ht="169.5" customHeight="1" x14ac:dyDescent="0.25">
      <c r="A12" s="76" t="s">
        <v>25</v>
      </c>
      <c r="B12" s="19" t="s">
        <v>306</v>
      </c>
      <c r="C12" s="20">
        <v>11</v>
      </c>
      <c r="D12" s="21" t="s">
        <v>112</v>
      </c>
      <c r="E12" s="12">
        <v>2021</v>
      </c>
      <c r="F12" s="12" t="s">
        <v>113</v>
      </c>
      <c r="G12" s="22">
        <v>18086.600000000002</v>
      </c>
      <c r="H12" s="23"/>
      <c r="I12" s="23">
        <v>16277.94</v>
      </c>
      <c r="J12" s="23">
        <v>1808.66</v>
      </c>
      <c r="K12" s="24"/>
      <c r="L12" s="24"/>
      <c r="M12" s="25" t="s">
        <v>114</v>
      </c>
      <c r="N12" s="79" t="s">
        <v>115</v>
      </c>
      <c r="O12" s="15"/>
    </row>
    <row r="13" spans="1:18" s="80" customFormat="1" ht="250.5" customHeight="1" x14ac:dyDescent="0.25">
      <c r="A13" s="76"/>
      <c r="B13" s="19" t="s">
        <v>307</v>
      </c>
      <c r="C13" s="20">
        <v>12</v>
      </c>
      <c r="D13" s="21" t="s">
        <v>116</v>
      </c>
      <c r="E13" s="12">
        <v>2021</v>
      </c>
      <c r="F13" s="12" t="s">
        <v>117</v>
      </c>
      <c r="G13" s="22">
        <v>1892</v>
      </c>
      <c r="H13" s="23"/>
      <c r="I13" s="23">
        <v>1000</v>
      </c>
      <c r="J13" s="23"/>
      <c r="K13" s="24"/>
      <c r="L13" s="24">
        <v>892</v>
      </c>
      <c r="M13" s="25" t="s">
        <v>118</v>
      </c>
      <c r="N13" s="79">
        <v>6</v>
      </c>
      <c r="O13" s="15"/>
    </row>
    <row r="14" spans="1:18" s="80" customFormat="1" ht="189" customHeight="1" x14ac:dyDescent="0.25">
      <c r="A14" s="76"/>
      <c r="B14" s="19" t="s">
        <v>308</v>
      </c>
      <c r="C14" s="20">
        <v>13</v>
      </c>
      <c r="D14" s="21" t="s">
        <v>309</v>
      </c>
      <c r="E14" s="12" t="s">
        <v>310</v>
      </c>
      <c r="F14" s="12" t="s">
        <v>311</v>
      </c>
      <c r="G14" s="22">
        <v>44.3</v>
      </c>
      <c r="H14" s="23"/>
      <c r="I14" s="23">
        <v>44.3</v>
      </c>
      <c r="J14" s="23"/>
      <c r="K14" s="24"/>
      <c r="L14" s="24"/>
      <c r="M14" s="25" t="s">
        <v>312</v>
      </c>
      <c r="N14" s="79">
        <v>1156</v>
      </c>
      <c r="O14" s="15" t="s">
        <v>28</v>
      </c>
    </row>
    <row r="15" spans="1:18" s="78" customFormat="1" x14ac:dyDescent="0.25">
      <c r="A15" s="76"/>
      <c r="B15" s="26" t="s">
        <v>119</v>
      </c>
      <c r="C15" s="27"/>
      <c r="D15" s="27"/>
      <c r="E15" s="27"/>
      <c r="F15" s="27"/>
      <c r="G15" s="27"/>
      <c r="H15" s="27"/>
      <c r="I15" s="27"/>
      <c r="J15" s="27"/>
      <c r="K15" s="27"/>
      <c r="L15" s="27"/>
      <c r="M15" s="27"/>
      <c r="N15" s="28"/>
      <c r="O15" s="15"/>
    </row>
    <row r="16" spans="1:18" ht="15" customHeight="1" x14ac:dyDescent="0.25">
      <c r="A16" s="76" t="s">
        <v>25</v>
      </c>
      <c r="B16" s="19"/>
      <c r="C16" s="12"/>
      <c r="D16" s="29" t="s">
        <v>12</v>
      </c>
      <c r="E16" s="12"/>
      <c r="F16" s="12"/>
      <c r="G16" s="30">
        <v>83587.3</v>
      </c>
      <c r="H16" s="30">
        <v>0</v>
      </c>
      <c r="I16" s="30">
        <v>80886.64</v>
      </c>
      <c r="J16" s="30">
        <v>1808.66</v>
      </c>
      <c r="K16" s="30">
        <v>0</v>
      </c>
      <c r="L16" s="30">
        <v>892</v>
      </c>
      <c r="M16" s="19"/>
      <c r="N16" s="12"/>
      <c r="O16" s="15" t="s">
        <v>44</v>
      </c>
    </row>
    <row r="17" spans="1:15" s="78" customFormat="1" x14ac:dyDescent="0.25">
      <c r="A17" s="76"/>
      <c r="B17" s="26" t="s">
        <v>120</v>
      </c>
      <c r="C17" s="27"/>
      <c r="D17" s="27"/>
      <c r="E17" s="27"/>
      <c r="F17" s="27"/>
      <c r="G17" s="27"/>
      <c r="H17" s="27"/>
      <c r="I17" s="27"/>
      <c r="J17" s="27"/>
      <c r="K17" s="27"/>
      <c r="L17" s="27"/>
      <c r="M17" s="27"/>
      <c r="N17" s="28"/>
      <c r="O17" s="15"/>
    </row>
    <row r="18" spans="1:15" ht="54.75" customHeight="1" x14ac:dyDescent="0.25">
      <c r="A18" s="76" t="s">
        <v>25</v>
      </c>
      <c r="B18" s="31" t="s">
        <v>121</v>
      </c>
      <c r="C18" s="32">
        <v>8</v>
      </c>
      <c r="D18" s="21" t="s">
        <v>122</v>
      </c>
      <c r="E18" s="12"/>
      <c r="F18" s="12"/>
      <c r="G18" s="22">
        <v>19628.099999999999</v>
      </c>
      <c r="H18" s="22"/>
      <c r="I18" s="22">
        <v>19628.099999999999</v>
      </c>
      <c r="J18" s="33"/>
      <c r="K18" s="33"/>
      <c r="L18" s="33"/>
      <c r="M18" s="19"/>
      <c r="N18" s="12"/>
      <c r="O18" s="34" t="s">
        <v>28</v>
      </c>
    </row>
    <row r="19" spans="1:15" ht="279.75" customHeight="1" x14ac:dyDescent="0.25">
      <c r="A19" s="76"/>
      <c r="B19" s="35"/>
      <c r="C19" s="36"/>
      <c r="D19" s="21" t="s">
        <v>123</v>
      </c>
      <c r="E19" s="12" t="s">
        <v>31</v>
      </c>
      <c r="F19" s="12" t="s">
        <v>124</v>
      </c>
      <c r="G19" s="22">
        <v>19278.099999999999</v>
      </c>
      <c r="H19" s="22"/>
      <c r="I19" s="22">
        <v>19278.099999999999</v>
      </c>
      <c r="J19" s="33"/>
      <c r="K19" s="33"/>
      <c r="L19" s="33"/>
      <c r="M19" s="19" t="s">
        <v>125</v>
      </c>
      <c r="N19" s="12" t="s">
        <v>126</v>
      </c>
      <c r="O19" s="34"/>
    </row>
    <row r="20" spans="1:15" ht="75" x14ac:dyDescent="0.25">
      <c r="A20" s="76"/>
      <c r="B20" s="37"/>
      <c r="C20" s="38"/>
      <c r="D20" s="21" t="s">
        <v>127</v>
      </c>
      <c r="E20" s="12" t="s">
        <v>31</v>
      </c>
      <c r="F20" s="12" t="s">
        <v>128</v>
      </c>
      <c r="G20" s="22">
        <v>350</v>
      </c>
      <c r="H20" s="22"/>
      <c r="I20" s="22">
        <v>350</v>
      </c>
      <c r="J20" s="33"/>
      <c r="K20" s="33"/>
      <c r="L20" s="33"/>
      <c r="M20" s="19" t="s">
        <v>129</v>
      </c>
      <c r="N20" s="12" t="s">
        <v>130</v>
      </c>
      <c r="O20" s="34"/>
    </row>
    <row r="21" spans="1:15" s="80" customFormat="1" ht="145.5" customHeight="1" x14ac:dyDescent="0.25">
      <c r="A21" s="76" t="s">
        <v>25</v>
      </c>
      <c r="B21" s="19" t="s">
        <v>131</v>
      </c>
      <c r="C21" s="12">
        <v>11</v>
      </c>
      <c r="D21" s="21" t="s">
        <v>132</v>
      </c>
      <c r="E21" s="12" t="s">
        <v>31</v>
      </c>
      <c r="F21" s="12" t="s">
        <v>133</v>
      </c>
      <c r="G21" s="22">
        <v>5250.1</v>
      </c>
      <c r="H21" s="22"/>
      <c r="I21" s="33">
        <v>3225.05</v>
      </c>
      <c r="J21" s="33">
        <v>2025.05</v>
      </c>
      <c r="K21" s="33"/>
      <c r="L21" s="33"/>
      <c r="M21" s="39" t="s">
        <v>134</v>
      </c>
      <c r="N21" s="81"/>
      <c r="O21" s="15" t="s">
        <v>28</v>
      </c>
    </row>
    <row r="22" spans="1:15" ht="15" customHeight="1" x14ac:dyDescent="0.25">
      <c r="A22" s="76" t="s">
        <v>25</v>
      </c>
      <c r="B22" s="19"/>
      <c r="C22" s="12"/>
      <c r="D22" s="29" t="s">
        <v>12</v>
      </c>
      <c r="E22" s="12"/>
      <c r="F22" s="12"/>
      <c r="G22" s="30">
        <v>2958271.46</v>
      </c>
      <c r="H22" s="30">
        <v>2876600</v>
      </c>
      <c r="I22" s="30">
        <v>68965.37999999999</v>
      </c>
      <c r="J22" s="30">
        <v>6862.18</v>
      </c>
      <c r="K22" s="30">
        <v>0</v>
      </c>
      <c r="L22" s="30">
        <v>5843.9</v>
      </c>
      <c r="M22" s="19"/>
      <c r="N22" s="12"/>
      <c r="O22" s="15" t="s">
        <v>44</v>
      </c>
    </row>
    <row r="23" spans="1:15" s="78" customFormat="1" x14ac:dyDescent="0.25">
      <c r="A23" s="76"/>
      <c r="B23" s="26" t="s">
        <v>135</v>
      </c>
      <c r="C23" s="27"/>
      <c r="D23" s="27"/>
      <c r="E23" s="27"/>
      <c r="F23" s="27"/>
      <c r="G23" s="27"/>
      <c r="H23" s="27"/>
      <c r="I23" s="27"/>
      <c r="J23" s="27"/>
      <c r="K23" s="27"/>
      <c r="L23" s="27"/>
      <c r="M23" s="27"/>
      <c r="N23" s="28"/>
      <c r="O23" s="15"/>
    </row>
    <row r="24" spans="1:15" s="80" customFormat="1" ht="202.5" customHeight="1" x14ac:dyDescent="0.25">
      <c r="A24" s="76" t="s">
        <v>25</v>
      </c>
      <c r="B24" s="40" t="s">
        <v>136</v>
      </c>
      <c r="C24" s="41">
        <v>2</v>
      </c>
      <c r="D24" s="40" t="s">
        <v>137</v>
      </c>
      <c r="E24" s="20" t="s">
        <v>31</v>
      </c>
      <c r="F24" s="41" t="s">
        <v>138</v>
      </c>
      <c r="G24" s="44">
        <v>54625.7</v>
      </c>
      <c r="H24" s="42"/>
      <c r="I24" s="46">
        <v>54625.7</v>
      </c>
      <c r="J24" s="43"/>
      <c r="K24" s="43"/>
      <c r="L24" s="44"/>
      <c r="M24" s="25" t="s">
        <v>139</v>
      </c>
      <c r="N24" s="79" t="s">
        <v>140</v>
      </c>
      <c r="O24" s="15" t="s">
        <v>28</v>
      </c>
    </row>
    <row r="25" spans="1:15" ht="117" customHeight="1" x14ac:dyDescent="0.25">
      <c r="A25" s="76" t="s">
        <v>25</v>
      </c>
      <c r="B25" s="45" t="s">
        <v>141</v>
      </c>
      <c r="C25" s="41">
        <v>4</v>
      </c>
      <c r="D25" s="40" t="s">
        <v>142</v>
      </c>
      <c r="E25" s="32" t="s">
        <v>31</v>
      </c>
      <c r="F25" s="41" t="s">
        <v>143</v>
      </c>
      <c r="G25" s="44">
        <v>50000</v>
      </c>
      <c r="H25" s="42"/>
      <c r="I25" s="46">
        <v>50000</v>
      </c>
      <c r="J25" s="43"/>
      <c r="K25" s="43"/>
      <c r="L25" s="43"/>
      <c r="M25" s="47" t="s">
        <v>144</v>
      </c>
      <c r="N25" s="48">
        <v>1</v>
      </c>
      <c r="O25" s="34" t="s">
        <v>28</v>
      </c>
    </row>
    <row r="26" spans="1:15" ht="213.75" customHeight="1" x14ac:dyDescent="0.25">
      <c r="A26" s="76"/>
      <c r="B26" s="82"/>
      <c r="C26" s="41"/>
      <c r="D26" s="40" t="s">
        <v>145</v>
      </c>
      <c r="E26" s="83"/>
      <c r="F26" s="41" t="s">
        <v>146</v>
      </c>
      <c r="G26" s="44">
        <v>6200</v>
      </c>
      <c r="H26" s="42"/>
      <c r="I26" s="46">
        <v>6200</v>
      </c>
      <c r="J26" s="43"/>
      <c r="K26" s="43"/>
      <c r="L26" s="43"/>
      <c r="M26" s="84"/>
      <c r="N26" s="83"/>
      <c r="O26" s="34"/>
    </row>
    <row r="27" spans="1:15" ht="198" customHeight="1" x14ac:dyDescent="0.25">
      <c r="A27" s="76"/>
      <c r="B27" s="82"/>
      <c r="C27" s="41"/>
      <c r="D27" s="40" t="s">
        <v>147</v>
      </c>
      <c r="E27" s="83"/>
      <c r="F27" s="41" t="s">
        <v>143</v>
      </c>
      <c r="G27" s="44">
        <v>6270.6</v>
      </c>
      <c r="H27" s="42"/>
      <c r="I27" s="46">
        <v>6270.6</v>
      </c>
      <c r="J27" s="43"/>
      <c r="K27" s="43"/>
      <c r="L27" s="43"/>
      <c r="M27" s="84"/>
      <c r="N27" s="83"/>
      <c r="O27" s="34"/>
    </row>
    <row r="28" spans="1:15" ht="264.75" customHeight="1" x14ac:dyDescent="0.25">
      <c r="A28" s="76"/>
      <c r="B28" s="82"/>
      <c r="C28" s="41"/>
      <c r="D28" s="40" t="s">
        <v>148</v>
      </c>
      <c r="E28" s="83"/>
      <c r="F28" s="41" t="s">
        <v>149</v>
      </c>
      <c r="G28" s="44">
        <v>1118.7</v>
      </c>
      <c r="H28" s="42"/>
      <c r="I28" s="46">
        <v>1118.7</v>
      </c>
      <c r="J28" s="43"/>
      <c r="K28" s="43"/>
      <c r="L28" s="43"/>
      <c r="M28" s="84"/>
      <c r="N28" s="83"/>
      <c r="O28" s="34"/>
    </row>
    <row r="29" spans="1:15" ht="165" customHeight="1" x14ac:dyDescent="0.25">
      <c r="A29" s="76"/>
      <c r="B29" s="82"/>
      <c r="C29" s="41"/>
      <c r="D29" s="40" t="s">
        <v>325</v>
      </c>
      <c r="E29" s="83"/>
      <c r="F29" s="41" t="s">
        <v>143</v>
      </c>
      <c r="G29" s="44">
        <v>4596.1000000000004</v>
      </c>
      <c r="H29" s="42"/>
      <c r="I29" s="46">
        <v>4596.1000000000004</v>
      </c>
      <c r="J29" s="43"/>
      <c r="K29" s="43"/>
      <c r="L29" s="43"/>
      <c r="M29" s="84"/>
      <c r="N29" s="83"/>
      <c r="O29" s="34"/>
    </row>
    <row r="30" spans="1:15" ht="204" customHeight="1" x14ac:dyDescent="0.25">
      <c r="A30" s="76"/>
      <c r="B30" s="85"/>
      <c r="C30" s="41"/>
      <c r="D30" s="40" t="s">
        <v>150</v>
      </c>
      <c r="E30" s="86"/>
      <c r="F30" s="41" t="s">
        <v>143</v>
      </c>
      <c r="G30" s="44">
        <v>3253.3</v>
      </c>
      <c r="H30" s="42"/>
      <c r="I30" s="46">
        <v>3253.3</v>
      </c>
      <c r="J30" s="43"/>
      <c r="K30" s="43"/>
      <c r="L30" s="43"/>
      <c r="M30" s="87"/>
      <c r="N30" s="86"/>
      <c r="O30" s="34"/>
    </row>
    <row r="31" spans="1:15" s="80" customFormat="1" ht="145.5" customHeight="1" x14ac:dyDescent="0.25">
      <c r="A31" s="76" t="s">
        <v>25</v>
      </c>
      <c r="B31" s="40" t="s">
        <v>136</v>
      </c>
      <c r="C31" s="41">
        <v>12</v>
      </c>
      <c r="D31" s="40" t="s">
        <v>151</v>
      </c>
      <c r="E31" s="20" t="s">
        <v>31</v>
      </c>
      <c r="F31" s="41" t="s">
        <v>152</v>
      </c>
      <c r="G31" s="44">
        <v>9151.2199999999993</v>
      </c>
      <c r="H31" s="42"/>
      <c r="I31" s="46">
        <v>9151.2199999999993</v>
      </c>
      <c r="J31" s="43"/>
      <c r="K31" s="43"/>
      <c r="L31" s="44"/>
      <c r="M31" s="25" t="s">
        <v>139</v>
      </c>
      <c r="N31" s="79" t="s">
        <v>153</v>
      </c>
      <c r="O31" s="15" t="s">
        <v>28</v>
      </c>
    </row>
    <row r="32" spans="1:15" ht="15.75" customHeight="1" x14ac:dyDescent="0.25">
      <c r="A32" s="76" t="s">
        <v>25</v>
      </c>
      <c r="B32" s="19"/>
      <c r="C32" s="12"/>
      <c r="D32" s="29" t="s">
        <v>12</v>
      </c>
      <c r="E32" s="12"/>
      <c r="F32" s="12"/>
      <c r="G32" s="30">
        <v>29236.1</v>
      </c>
      <c r="H32" s="30">
        <v>0</v>
      </c>
      <c r="I32" s="30">
        <v>6440</v>
      </c>
      <c r="J32" s="30">
        <v>0</v>
      </c>
      <c r="K32" s="30">
        <v>0</v>
      </c>
      <c r="L32" s="30">
        <v>22796.1</v>
      </c>
      <c r="M32" s="19"/>
      <c r="N32" s="12"/>
      <c r="O32" s="15" t="s">
        <v>44</v>
      </c>
    </row>
    <row r="33" spans="1:15" s="78" customFormat="1" ht="16.5" customHeight="1" x14ac:dyDescent="0.25">
      <c r="A33" s="76"/>
      <c r="B33" s="14" t="s">
        <v>154</v>
      </c>
      <c r="C33" s="77"/>
      <c r="D33" s="77"/>
      <c r="E33" s="77"/>
      <c r="F33" s="77"/>
      <c r="G33" s="77"/>
      <c r="H33" s="77"/>
      <c r="I33" s="77"/>
      <c r="J33" s="77"/>
      <c r="K33" s="77"/>
      <c r="L33" s="77"/>
      <c r="M33" s="77"/>
      <c r="N33" s="77"/>
      <c r="O33" s="15"/>
    </row>
    <row r="34" spans="1:15" s="78" customFormat="1" x14ac:dyDescent="0.25">
      <c r="A34" s="76"/>
      <c r="B34" s="16" t="s">
        <v>155</v>
      </c>
      <c r="C34" s="17"/>
      <c r="D34" s="17"/>
      <c r="E34" s="17"/>
      <c r="F34" s="17"/>
      <c r="G34" s="17"/>
      <c r="H34" s="17"/>
      <c r="I34" s="17"/>
      <c r="J34" s="17"/>
      <c r="K34" s="17"/>
      <c r="L34" s="17"/>
      <c r="M34" s="17"/>
      <c r="N34" s="18"/>
      <c r="O34" s="15"/>
    </row>
    <row r="35" spans="1:15" s="80" customFormat="1" ht="210" x14ac:dyDescent="0.25">
      <c r="A35" s="76" t="s">
        <v>25</v>
      </c>
      <c r="B35" s="19" t="s">
        <v>156</v>
      </c>
      <c r="C35" s="20">
        <v>16</v>
      </c>
      <c r="D35" s="21" t="s">
        <v>157</v>
      </c>
      <c r="E35" s="12" t="s">
        <v>31</v>
      </c>
      <c r="F35" s="12" t="s">
        <v>158</v>
      </c>
      <c r="G35" s="22">
        <v>686.1</v>
      </c>
      <c r="H35" s="23"/>
      <c r="I35" s="23">
        <v>340</v>
      </c>
      <c r="J35" s="23"/>
      <c r="K35" s="24"/>
      <c r="L35" s="24">
        <v>346.1</v>
      </c>
      <c r="M35" s="25" t="s">
        <v>159</v>
      </c>
      <c r="N35" s="79" t="s">
        <v>160</v>
      </c>
      <c r="O35" s="15" t="s">
        <v>28</v>
      </c>
    </row>
    <row r="36" spans="1:15" s="78" customFormat="1" x14ac:dyDescent="0.25">
      <c r="A36" s="76"/>
      <c r="B36" s="26" t="s">
        <v>119</v>
      </c>
      <c r="C36" s="27"/>
      <c r="D36" s="27"/>
      <c r="E36" s="27"/>
      <c r="F36" s="27"/>
      <c r="G36" s="27"/>
      <c r="H36" s="27"/>
      <c r="I36" s="27"/>
      <c r="J36" s="27"/>
      <c r="K36" s="27"/>
      <c r="L36" s="27"/>
      <c r="M36" s="27"/>
      <c r="N36" s="28"/>
      <c r="O36" s="15"/>
    </row>
    <row r="37" spans="1:15" ht="15" customHeight="1" x14ac:dyDescent="0.25">
      <c r="A37" s="76" t="s">
        <v>25</v>
      </c>
      <c r="B37" s="19"/>
      <c r="C37" s="12"/>
      <c r="D37" s="29" t="s">
        <v>12</v>
      </c>
      <c r="E37" s="12"/>
      <c r="F37" s="12"/>
      <c r="G37" s="30">
        <v>56208.700000000004</v>
      </c>
      <c r="H37" s="30">
        <v>0</v>
      </c>
      <c r="I37" s="30">
        <v>56208.700000000004</v>
      </c>
      <c r="J37" s="30">
        <v>0</v>
      </c>
      <c r="K37" s="30">
        <v>0</v>
      </c>
      <c r="L37" s="30">
        <v>0</v>
      </c>
      <c r="M37" s="19"/>
      <c r="N37" s="12"/>
      <c r="O37" s="15" t="s">
        <v>44</v>
      </c>
    </row>
    <row r="38" spans="1:15" s="78" customFormat="1" x14ac:dyDescent="0.25">
      <c r="A38" s="76"/>
      <c r="B38" s="14" t="s">
        <v>313</v>
      </c>
      <c r="C38" s="77"/>
      <c r="D38" s="77"/>
      <c r="E38" s="77"/>
      <c r="F38" s="77"/>
      <c r="G38" s="77"/>
      <c r="H38" s="77"/>
      <c r="I38" s="77"/>
      <c r="J38" s="77"/>
      <c r="K38" s="77"/>
      <c r="L38" s="77"/>
      <c r="M38" s="77"/>
      <c r="N38" s="77"/>
      <c r="O38" s="15"/>
    </row>
    <row r="39" spans="1:15" s="78" customFormat="1" x14ac:dyDescent="0.25">
      <c r="A39" s="76"/>
      <c r="B39" s="16" t="s">
        <v>314</v>
      </c>
      <c r="C39" s="17"/>
      <c r="D39" s="17"/>
      <c r="E39" s="17"/>
      <c r="F39" s="17"/>
      <c r="G39" s="17"/>
      <c r="H39" s="17"/>
      <c r="I39" s="17"/>
      <c r="J39" s="17"/>
      <c r="K39" s="17"/>
      <c r="L39" s="17"/>
      <c r="M39" s="17"/>
      <c r="N39" s="18"/>
      <c r="O39" s="15"/>
    </row>
    <row r="40" spans="1:15" ht="120" x14ac:dyDescent="0.25">
      <c r="A40" s="76" t="s">
        <v>25</v>
      </c>
      <c r="B40" s="19" t="s">
        <v>315</v>
      </c>
      <c r="C40" s="12">
        <v>16</v>
      </c>
      <c r="D40" s="19" t="s">
        <v>316</v>
      </c>
      <c r="E40" s="12" t="s">
        <v>31</v>
      </c>
      <c r="F40" s="12" t="s">
        <v>317</v>
      </c>
      <c r="G40" s="49">
        <v>861.48099999999999</v>
      </c>
      <c r="H40" s="49"/>
      <c r="I40" s="49">
        <v>861.48099999999999</v>
      </c>
      <c r="J40" s="49"/>
      <c r="K40" s="49"/>
      <c r="L40" s="49"/>
      <c r="M40" s="19" t="s">
        <v>318</v>
      </c>
      <c r="N40" s="12">
        <v>1</v>
      </c>
    </row>
    <row r="41" spans="1:15" ht="134.25" customHeight="1" x14ac:dyDescent="0.25">
      <c r="B41" s="19" t="s">
        <v>315</v>
      </c>
      <c r="C41" s="12">
        <v>17</v>
      </c>
      <c r="D41" s="19" t="s">
        <v>319</v>
      </c>
      <c r="E41" s="12" t="s">
        <v>31</v>
      </c>
      <c r="F41" s="12" t="s">
        <v>317</v>
      </c>
      <c r="G41" s="49">
        <v>1681.7619999999999</v>
      </c>
      <c r="H41" s="49"/>
      <c r="I41" s="49">
        <v>1681.7619999999999</v>
      </c>
      <c r="J41" s="49"/>
      <c r="K41" s="49"/>
      <c r="L41" s="49"/>
      <c r="M41" s="19" t="s">
        <v>318</v>
      </c>
      <c r="N41" s="12">
        <v>1</v>
      </c>
    </row>
    <row r="42" spans="1:15" ht="135" x14ac:dyDescent="0.25">
      <c r="B42" s="19" t="s">
        <v>315</v>
      </c>
      <c r="C42" s="12">
        <v>18</v>
      </c>
      <c r="D42" s="19" t="s">
        <v>320</v>
      </c>
      <c r="E42" s="12" t="s">
        <v>31</v>
      </c>
      <c r="F42" s="12" t="s">
        <v>317</v>
      </c>
      <c r="G42" s="49">
        <v>592.11800000000005</v>
      </c>
      <c r="H42" s="49"/>
      <c r="I42" s="49">
        <v>592.11800000000005</v>
      </c>
      <c r="J42" s="49"/>
      <c r="K42" s="49"/>
      <c r="L42" s="49"/>
      <c r="M42" s="19" t="s">
        <v>318</v>
      </c>
      <c r="N42" s="12">
        <v>1</v>
      </c>
    </row>
    <row r="43" spans="1:15" ht="150" x14ac:dyDescent="0.25">
      <c r="B43" s="19" t="s">
        <v>315</v>
      </c>
      <c r="C43" s="12">
        <v>19</v>
      </c>
      <c r="D43" s="19" t="s">
        <v>321</v>
      </c>
      <c r="E43" s="12" t="s">
        <v>31</v>
      </c>
      <c r="F43" s="12" t="s">
        <v>317</v>
      </c>
      <c r="G43" s="49">
        <v>519.11800000000005</v>
      </c>
      <c r="H43" s="49"/>
      <c r="I43" s="49">
        <v>519.11800000000005</v>
      </c>
      <c r="J43" s="49"/>
      <c r="K43" s="49"/>
      <c r="L43" s="49"/>
      <c r="M43" s="19" t="s">
        <v>318</v>
      </c>
      <c r="N43" s="12">
        <v>1</v>
      </c>
      <c r="O43" s="34" t="s">
        <v>28</v>
      </c>
    </row>
    <row r="44" spans="1:15" s="78" customFormat="1" x14ac:dyDescent="0.25">
      <c r="A44" s="76"/>
      <c r="B44" s="26" t="s">
        <v>119</v>
      </c>
      <c r="C44" s="27"/>
      <c r="D44" s="27"/>
      <c r="E44" s="27"/>
      <c r="F44" s="27"/>
      <c r="G44" s="27"/>
      <c r="H44" s="27"/>
      <c r="I44" s="27"/>
      <c r="J44" s="27"/>
      <c r="K44" s="27"/>
      <c r="L44" s="27"/>
      <c r="M44" s="27"/>
      <c r="N44" s="28"/>
      <c r="O44" s="15"/>
    </row>
    <row r="45" spans="1:15" ht="15" customHeight="1" x14ac:dyDescent="0.25">
      <c r="A45" s="76" t="s">
        <v>25</v>
      </c>
      <c r="B45" s="19"/>
      <c r="C45" s="12"/>
      <c r="D45" s="29" t="s">
        <v>12</v>
      </c>
      <c r="E45" s="12"/>
      <c r="F45" s="12"/>
      <c r="G45" s="30">
        <v>3200085.9129999997</v>
      </c>
      <c r="H45" s="30">
        <v>0</v>
      </c>
      <c r="I45" s="30">
        <v>15499.893000000002</v>
      </c>
      <c r="J45" s="30">
        <v>2660706.42</v>
      </c>
      <c r="K45" s="30">
        <v>201370.00000000003</v>
      </c>
      <c r="L45" s="30">
        <v>322509.59999999998</v>
      </c>
      <c r="M45" s="19"/>
      <c r="N45" s="12"/>
      <c r="O45" s="15" t="s">
        <v>44</v>
      </c>
    </row>
    <row r="46" spans="1:15" s="78" customFormat="1" ht="16.5" customHeight="1" x14ac:dyDescent="0.25">
      <c r="A46" s="76"/>
      <c r="B46" s="14" t="s">
        <v>322</v>
      </c>
      <c r="C46" s="77"/>
      <c r="D46" s="77"/>
      <c r="E46" s="77"/>
      <c r="F46" s="77"/>
      <c r="G46" s="77"/>
      <c r="H46" s="77"/>
      <c r="I46" s="77"/>
      <c r="J46" s="77"/>
      <c r="K46" s="77"/>
      <c r="L46" s="77"/>
      <c r="M46" s="77"/>
      <c r="N46" s="77"/>
      <c r="O46" s="15"/>
    </row>
    <row r="47" spans="1:15" s="78" customFormat="1" x14ac:dyDescent="0.25">
      <c r="A47" s="76"/>
      <c r="B47" s="14" t="s">
        <v>161</v>
      </c>
      <c r="C47" s="77"/>
      <c r="D47" s="77"/>
      <c r="E47" s="77"/>
      <c r="F47" s="77"/>
      <c r="G47" s="77"/>
      <c r="H47" s="77"/>
      <c r="I47" s="77"/>
      <c r="J47" s="77"/>
      <c r="K47" s="77"/>
      <c r="L47" s="77"/>
      <c r="M47" s="77"/>
      <c r="N47" s="77"/>
      <c r="O47" s="15"/>
    </row>
    <row r="48" spans="1:15" ht="101.25" customHeight="1" x14ac:dyDescent="0.25">
      <c r="A48" s="76" t="s">
        <v>25</v>
      </c>
      <c r="B48" s="31" t="s">
        <v>162</v>
      </c>
      <c r="C48" s="50">
        <v>5</v>
      </c>
      <c r="D48" s="19" t="s">
        <v>163</v>
      </c>
      <c r="E48" s="12" t="s">
        <v>31</v>
      </c>
      <c r="F48" s="12" t="s">
        <v>164</v>
      </c>
      <c r="G48" s="22">
        <v>112416.43916000001</v>
      </c>
      <c r="H48" s="22"/>
      <c r="I48" s="22">
        <v>112416.43916000001</v>
      </c>
      <c r="J48" s="22"/>
      <c r="K48" s="22"/>
      <c r="L48" s="22"/>
      <c r="M48" s="51"/>
      <c r="N48" s="52"/>
    </row>
    <row r="49" spans="1:15" ht="33" customHeight="1" x14ac:dyDescent="0.25">
      <c r="B49" s="35"/>
      <c r="C49" s="12" t="s">
        <v>165</v>
      </c>
      <c r="D49" s="19" t="s">
        <v>166</v>
      </c>
      <c r="E49" s="32" t="s">
        <v>31</v>
      </c>
      <c r="F49" s="32" t="s">
        <v>167</v>
      </c>
      <c r="G49" s="22">
        <v>52035.88</v>
      </c>
      <c r="H49" s="22"/>
      <c r="I49" s="22">
        <v>52035.88</v>
      </c>
      <c r="J49" s="22"/>
      <c r="K49" s="22"/>
      <c r="L49" s="22"/>
      <c r="M49" s="51"/>
      <c r="N49" s="53"/>
    </row>
    <row r="50" spans="1:15" ht="141" customHeight="1" x14ac:dyDescent="0.25">
      <c r="B50" s="35"/>
      <c r="C50" s="32"/>
      <c r="D50" s="32" t="s">
        <v>168</v>
      </c>
      <c r="E50" s="83"/>
      <c r="F50" s="83"/>
      <c r="G50" s="22">
        <v>14000</v>
      </c>
      <c r="H50" s="22"/>
      <c r="I50" s="22">
        <v>14000</v>
      </c>
      <c r="J50" s="22"/>
      <c r="K50" s="22"/>
      <c r="L50" s="22"/>
      <c r="M50" s="39" t="s">
        <v>169</v>
      </c>
      <c r="N50" s="54"/>
    </row>
    <row r="51" spans="1:15" ht="133.5" customHeight="1" x14ac:dyDescent="0.25">
      <c r="B51" s="35"/>
      <c r="C51" s="36"/>
      <c r="D51" s="36"/>
      <c r="E51" s="83"/>
      <c r="F51" s="83"/>
      <c r="G51" s="22">
        <v>25171</v>
      </c>
      <c r="H51" s="22"/>
      <c r="I51" s="22">
        <v>25171</v>
      </c>
      <c r="J51" s="22"/>
      <c r="K51" s="22"/>
      <c r="L51" s="22"/>
      <c r="M51" s="39" t="s">
        <v>170</v>
      </c>
      <c r="N51" s="88"/>
    </row>
    <row r="52" spans="1:15" ht="133.5" customHeight="1" x14ac:dyDescent="0.25">
      <c r="B52" s="35"/>
      <c r="C52" s="36"/>
      <c r="D52" s="36"/>
      <c r="E52" s="83"/>
      <c r="F52" s="83"/>
      <c r="G52" s="22">
        <v>3364.88</v>
      </c>
      <c r="H52" s="22"/>
      <c r="I52" s="22">
        <v>3364.88</v>
      </c>
      <c r="J52" s="22"/>
      <c r="K52" s="22"/>
      <c r="L52" s="22"/>
      <c r="M52" s="39" t="s">
        <v>171</v>
      </c>
      <c r="N52" s="88"/>
    </row>
    <row r="53" spans="1:15" ht="41.25" customHeight="1" x14ac:dyDescent="0.25">
      <c r="B53" s="35"/>
      <c r="C53" s="36"/>
      <c r="D53" s="36"/>
      <c r="E53" s="83"/>
      <c r="F53" s="83"/>
      <c r="G53" s="22">
        <v>2000</v>
      </c>
      <c r="H53" s="22"/>
      <c r="I53" s="22">
        <v>2000</v>
      </c>
      <c r="J53" s="22"/>
      <c r="K53" s="22"/>
      <c r="L53" s="22"/>
      <c r="M53" s="39" t="s">
        <v>172</v>
      </c>
      <c r="N53" s="88"/>
    </row>
    <row r="54" spans="1:15" ht="133.5" customHeight="1" x14ac:dyDescent="0.25">
      <c r="B54" s="35"/>
      <c r="C54" s="36"/>
      <c r="D54" s="36"/>
      <c r="E54" s="83"/>
      <c r="F54" s="83"/>
      <c r="G54" s="22">
        <v>5000</v>
      </c>
      <c r="H54" s="22"/>
      <c r="I54" s="22">
        <v>5000</v>
      </c>
      <c r="J54" s="22"/>
      <c r="K54" s="22"/>
      <c r="L54" s="22"/>
      <c r="M54" s="39" t="s">
        <v>173</v>
      </c>
      <c r="N54" s="88"/>
    </row>
    <row r="55" spans="1:15" ht="45.75" customHeight="1" x14ac:dyDescent="0.25">
      <c r="B55" s="35"/>
      <c r="C55" s="38"/>
      <c r="D55" s="38"/>
      <c r="E55" s="86"/>
      <c r="F55" s="86"/>
      <c r="G55" s="22">
        <v>2500</v>
      </c>
      <c r="H55" s="22"/>
      <c r="I55" s="22">
        <v>2500</v>
      </c>
      <c r="J55" s="22"/>
      <c r="K55" s="22"/>
      <c r="L55" s="22"/>
      <c r="M55" s="39" t="s">
        <v>174</v>
      </c>
      <c r="N55" s="88"/>
    </row>
    <row r="56" spans="1:15" ht="28.5" customHeight="1" x14ac:dyDescent="0.25">
      <c r="B56" s="35"/>
      <c r="C56" s="12" t="s">
        <v>175</v>
      </c>
      <c r="D56" s="19" t="s">
        <v>176</v>
      </c>
      <c r="E56" s="32" t="s">
        <v>31</v>
      </c>
      <c r="F56" s="32" t="s">
        <v>177</v>
      </c>
      <c r="G56" s="22">
        <v>15481.5</v>
      </c>
      <c r="H56" s="22"/>
      <c r="I56" s="22">
        <v>15481.5</v>
      </c>
      <c r="J56" s="22"/>
      <c r="K56" s="22"/>
      <c r="L56" s="22"/>
      <c r="M56" s="39"/>
      <c r="N56" s="88"/>
    </row>
    <row r="57" spans="1:15" ht="93" customHeight="1" x14ac:dyDescent="0.25">
      <c r="B57" s="35"/>
      <c r="C57" s="32"/>
      <c r="D57" s="31" t="s">
        <v>168</v>
      </c>
      <c r="E57" s="36"/>
      <c r="F57" s="36"/>
      <c r="G57" s="22">
        <v>6000</v>
      </c>
      <c r="H57" s="22"/>
      <c r="I57" s="22">
        <v>6000</v>
      </c>
      <c r="J57" s="22"/>
      <c r="K57" s="22"/>
      <c r="L57" s="22"/>
      <c r="M57" s="39" t="s">
        <v>178</v>
      </c>
      <c r="N57" s="88"/>
    </row>
    <row r="58" spans="1:15" ht="89.25" customHeight="1" x14ac:dyDescent="0.25">
      <c r="B58" s="37"/>
      <c r="C58" s="38"/>
      <c r="D58" s="37"/>
      <c r="E58" s="38"/>
      <c r="F58" s="38"/>
      <c r="G58" s="22">
        <v>9481.5</v>
      </c>
      <c r="H58" s="22"/>
      <c r="I58" s="22">
        <v>9481.5</v>
      </c>
      <c r="J58" s="22"/>
      <c r="K58" s="22"/>
      <c r="L58" s="22"/>
      <c r="M58" s="39" t="s">
        <v>179</v>
      </c>
      <c r="N58" s="54"/>
    </row>
    <row r="59" spans="1:15" s="78" customFormat="1" x14ac:dyDescent="0.25">
      <c r="A59" s="76"/>
      <c r="B59" s="16" t="s">
        <v>180</v>
      </c>
      <c r="C59" s="17"/>
      <c r="D59" s="17"/>
      <c r="E59" s="17"/>
      <c r="F59" s="17"/>
      <c r="G59" s="17"/>
      <c r="H59" s="17"/>
      <c r="I59" s="17"/>
      <c r="J59" s="17"/>
      <c r="K59" s="17"/>
      <c r="L59" s="17"/>
      <c r="M59" s="17"/>
      <c r="N59" s="18"/>
      <c r="O59" s="15"/>
    </row>
    <row r="60" spans="1:15" ht="61.5" customHeight="1" x14ac:dyDescent="0.25">
      <c r="B60" s="31" t="s">
        <v>162</v>
      </c>
      <c r="C60" s="12" t="s">
        <v>181</v>
      </c>
      <c r="D60" s="19" t="s">
        <v>182</v>
      </c>
      <c r="E60" s="12" t="s">
        <v>31</v>
      </c>
      <c r="F60" s="12" t="s">
        <v>183</v>
      </c>
      <c r="G60" s="22">
        <v>3547.8760000000002</v>
      </c>
      <c r="H60" s="22"/>
      <c r="I60" s="22">
        <v>3547.8760000000002</v>
      </c>
      <c r="J60" s="22"/>
      <c r="K60" s="22"/>
      <c r="L60" s="22"/>
      <c r="M60" s="39" t="s">
        <v>184</v>
      </c>
      <c r="N60" s="54"/>
    </row>
    <row r="61" spans="1:15" ht="60" customHeight="1" x14ac:dyDescent="0.25">
      <c r="B61" s="35"/>
      <c r="C61" s="12" t="s">
        <v>185</v>
      </c>
      <c r="D61" s="19" t="s">
        <v>186</v>
      </c>
      <c r="E61" s="12" t="s">
        <v>31</v>
      </c>
      <c r="F61" s="12" t="s">
        <v>187</v>
      </c>
      <c r="G61" s="22">
        <v>618.90200000000004</v>
      </c>
      <c r="H61" s="22"/>
      <c r="I61" s="22">
        <v>618.90200000000004</v>
      </c>
      <c r="J61" s="22"/>
      <c r="K61" s="22"/>
      <c r="L61" s="22"/>
      <c r="M61" s="39" t="s">
        <v>188</v>
      </c>
      <c r="N61" s="54"/>
    </row>
    <row r="62" spans="1:15" ht="75" customHeight="1" x14ac:dyDescent="0.25">
      <c r="B62" s="35"/>
      <c r="C62" s="12" t="s">
        <v>189</v>
      </c>
      <c r="D62" s="19" t="s">
        <v>190</v>
      </c>
      <c r="E62" s="12" t="s">
        <v>31</v>
      </c>
      <c r="F62" s="12" t="s">
        <v>191</v>
      </c>
      <c r="G62" s="22">
        <v>7710</v>
      </c>
      <c r="H62" s="22"/>
      <c r="I62" s="22">
        <v>7710</v>
      </c>
      <c r="J62" s="22"/>
      <c r="K62" s="22"/>
      <c r="L62" s="22"/>
      <c r="M62" s="39" t="s">
        <v>192</v>
      </c>
      <c r="N62" s="54"/>
    </row>
    <row r="63" spans="1:15" ht="102.75" customHeight="1" x14ac:dyDescent="0.25">
      <c r="B63" s="35"/>
      <c r="C63" s="12" t="s">
        <v>193</v>
      </c>
      <c r="D63" s="19" t="s">
        <v>194</v>
      </c>
      <c r="E63" s="12" t="s">
        <v>31</v>
      </c>
      <c r="F63" s="12" t="s">
        <v>195</v>
      </c>
      <c r="G63" s="22">
        <v>2140.4290000000001</v>
      </c>
      <c r="H63" s="22"/>
      <c r="I63" s="22">
        <v>2140.4290000000001</v>
      </c>
      <c r="J63" s="22"/>
      <c r="K63" s="22"/>
      <c r="L63" s="22"/>
      <c r="M63" s="39" t="s">
        <v>196</v>
      </c>
      <c r="N63" s="54"/>
    </row>
    <row r="64" spans="1:15" ht="29.25" customHeight="1" x14ac:dyDescent="0.25">
      <c r="A64" s="76"/>
      <c r="B64" s="35"/>
      <c r="C64" s="12" t="s">
        <v>197</v>
      </c>
      <c r="D64" s="19" t="s">
        <v>198</v>
      </c>
      <c r="E64" s="32" t="s">
        <v>31</v>
      </c>
      <c r="F64" s="32" t="s">
        <v>199</v>
      </c>
      <c r="G64" s="22">
        <v>600</v>
      </c>
      <c r="H64" s="22"/>
      <c r="I64" s="22">
        <v>600</v>
      </c>
      <c r="J64" s="22"/>
      <c r="K64" s="22"/>
      <c r="L64" s="22"/>
      <c r="M64" s="39"/>
      <c r="N64" s="88"/>
    </row>
    <row r="65" spans="1:15" ht="61.5" customHeight="1" x14ac:dyDescent="0.25">
      <c r="A65" s="76"/>
      <c r="B65" s="35"/>
      <c r="C65" s="32"/>
      <c r="D65" s="31" t="s">
        <v>168</v>
      </c>
      <c r="E65" s="36"/>
      <c r="F65" s="36"/>
      <c r="G65" s="22">
        <v>500</v>
      </c>
      <c r="H65" s="22"/>
      <c r="I65" s="22">
        <v>500</v>
      </c>
      <c r="J65" s="22"/>
      <c r="K65" s="22"/>
      <c r="L65" s="22"/>
      <c r="M65" s="39" t="s">
        <v>200</v>
      </c>
      <c r="N65" s="88"/>
    </row>
    <row r="66" spans="1:15" ht="69" customHeight="1" x14ac:dyDescent="0.25">
      <c r="A66" s="76"/>
      <c r="B66" s="37"/>
      <c r="C66" s="38"/>
      <c r="D66" s="37"/>
      <c r="E66" s="38"/>
      <c r="F66" s="38"/>
      <c r="G66" s="22">
        <v>100</v>
      </c>
      <c r="H66" s="22"/>
      <c r="I66" s="22">
        <v>100</v>
      </c>
      <c r="J66" s="22"/>
      <c r="K66" s="22"/>
      <c r="L66" s="22"/>
      <c r="M66" s="39" t="s">
        <v>201</v>
      </c>
      <c r="N66" s="54"/>
    </row>
    <row r="67" spans="1:15" s="78" customFormat="1" x14ac:dyDescent="0.25">
      <c r="A67" s="76"/>
      <c r="B67" s="26" t="s">
        <v>202</v>
      </c>
      <c r="C67" s="27"/>
      <c r="D67" s="27"/>
      <c r="E67" s="27"/>
      <c r="F67" s="27"/>
      <c r="G67" s="27"/>
      <c r="H67" s="27"/>
      <c r="I67" s="27"/>
      <c r="J67" s="27"/>
      <c r="K67" s="27"/>
      <c r="L67" s="27"/>
      <c r="M67" s="27"/>
      <c r="N67" s="28"/>
      <c r="O67" s="15"/>
    </row>
    <row r="68" spans="1:15" ht="15" customHeight="1" x14ac:dyDescent="0.25">
      <c r="A68" s="76" t="s">
        <v>25</v>
      </c>
      <c r="B68" s="19"/>
      <c r="C68" s="12"/>
      <c r="D68" s="29" t="s">
        <v>12</v>
      </c>
      <c r="E68" s="12"/>
      <c r="F68" s="12"/>
      <c r="G68" s="30">
        <v>112559.26916000001</v>
      </c>
      <c r="H68" s="30">
        <v>0</v>
      </c>
      <c r="I68" s="30">
        <v>112559.26916000001</v>
      </c>
      <c r="J68" s="30">
        <v>0</v>
      </c>
      <c r="K68" s="30">
        <v>0</v>
      </c>
      <c r="L68" s="30">
        <v>0</v>
      </c>
      <c r="M68" s="19"/>
      <c r="N68" s="12"/>
      <c r="O68" s="15" t="s">
        <v>44</v>
      </c>
    </row>
    <row r="69" spans="1:15" s="78" customFormat="1" ht="17.25" customHeight="1" x14ac:dyDescent="0.25">
      <c r="A69" s="76"/>
      <c r="B69" s="16" t="s">
        <v>323</v>
      </c>
      <c r="C69" s="27"/>
      <c r="D69" s="27"/>
      <c r="E69" s="27"/>
      <c r="F69" s="27"/>
      <c r="G69" s="27"/>
      <c r="H69" s="27"/>
      <c r="I69" s="27"/>
      <c r="J69" s="27"/>
      <c r="K69" s="27"/>
      <c r="L69" s="27"/>
      <c r="M69" s="27"/>
      <c r="N69" s="28"/>
      <c r="O69" s="15"/>
    </row>
    <row r="70" spans="1:15" s="78" customFormat="1" x14ac:dyDescent="0.25">
      <c r="A70" s="76"/>
      <c r="B70" s="14" t="s">
        <v>203</v>
      </c>
      <c r="C70" s="77"/>
      <c r="D70" s="77"/>
      <c r="E70" s="77"/>
      <c r="F70" s="77"/>
      <c r="G70" s="77"/>
      <c r="H70" s="77"/>
      <c r="I70" s="77"/>
      <c r="J70" s="77"/>
      <c r="K70" s="77"/>
      <c r="L70" s="77"/>
      <c r="M70" s="77"/>
      <c r="N70" s="77"/>
      <c r="O70" s="15"/>
    </row>
    <row r="71" spans="1:15" ht="216" customHeight="1" x14ac:dyDescent="0.25">
      <c r="A71" s="76" t="s">
        <v>25</v>
      </c>
      <c r="B71" s="19" t="s">
        <v>204</v>
      </c>
      <c r="C71" s="12">
        <v>2</v>
      </c>
      <c r="D71" s="19" t="s">
        <v>205</v>
      </c>
      <c r="E71" s="12" t="s">
        <v>31</v>
      </c>
      <c r="F71" s="12" t="s">
        <v>206</v>
      </c>
      <c r="G71" s="55">
        <f t="shared" ref="G71" si="0">SUM(H71:L71)</f>
        <v>68749.81</v>
      </c>
      <c r="H71" s="56"/>
      <c r="I71" s="89">
        <v>68749.81</v>
      </c>
      <c r="J71" s="33"/>
      <c r="K71" s="57"/>
      <c r="L71" s="33"/>
      <c r="M71" s="58" t="s">
        <v>324</v>
      </c>
      <c r="N71" s="58"/>
      <c r="O71" s="15" t="s">
        <v>28</v>
      </c>
    </row>
    <row r="72" spans="1:15" ht="409.5" customHeight="1" x14ac:dyDescent="0.25">
      <c r="A72" s="76" t="s">
        <v>25</v>
      </c>
      <c r="B72" s="19" t="s">
        <v>207</v>
      </c>
      <c r="C72" s="12">
        <v>11</v>
      </c>
      <c r="D72" s="21" t="s">
        <v>208</v>
      </c>
      <c r="E72" s="12" t="s">
        <v>31</v>
      </c>
      <c r="F72" s="12" t="s">
        <v>128</v>
      </c>
      <c r="G72" s="22">
        <v>1513.5</v>
      </c>
      <c r="H72" s="22"/>
      <c r="I72" s="22">
        <v>1513.5</v>
      </c>
      <c r="J72" s="33"/>
      <c r="K72" s="33"/>
      <c r="L72" s="33"/>
      <c r="M72" s="19" t="s">
        <v>209</v>
      </c>
      <c r="N72" s="12" t="s">
        <v>210</v>
      </c>
      <c r="O72" s="15" t="s">
        <v>28</v>
      </c>
    </row>
    <row r="73" spans="1:15" ht="409.5" customHeight="1" x14ac:dyDescent="0.25">
      <c r="A73" s="76"/>
      <c r="B73" s="59"/>
      <c r="C73" s="59"/>
      <c r="D73" s="58" t="s">
        <v>211</v>
      </c>
      <c r="E73" s="59"/>
      <c r="F73" s="59"/>
      <c r="G73" s="60"/>
      <c r="H73" s="60"/>
      <c r="I73" s="60"/>
      <c r="J73" s="61"/>
      <c r="K73" s="61"/>
      <c r="L73" s="61"/>
      <c r="M73" s="59"/>
      <c r="N73" s="59"/>
      <c r="O73" s="15"/>
    </row>
    <row r="74" spans="1:15" ht="322.5" customHeight="1" x14ac:dyDescent="0.25">
      <c r="A74" s="76"/>
      <c r="B74" s="59"/>
      <c r="C74" s="59"/>
      <c r="D74" s="58"/>
      <c r="E74" s="59"/>
      <c r="F74" s="59"/>
      <c r="G74" s="60"/>
      <c r="H74" s="60"/>
      <c r="I74" s="60"/>
      <c r="J74" s="61"/>
      <c r="K74" s="61"/>
      <c r="L74" s="61"/>
      <c r="M74" s="59"/>
      <c r="N74" s="59"/>
      <c r="O74" s="15"/>
    </row>
    <row r="75" spans="1:15" s="78" customFormat="1" x14ac:dyDescent="0.25">
      <c r="A75" s="76"/>
      <c r="B75" s="16" t="s">
        <v>212</v>
      </c>
      <c r="C75" s="17"/>
      <c r="D75" s="17"/>
      <c r="E75" s="17"/>
      <c r="F75" s="17"/>
      <c r="G75" s="17"/>
      <c r="H75" s="17"/>
      <c r="I75" s="17"/>
      <c r="J75" s="17"/>
      <c r="K75" s="17"/>
      <c r="L75" s="17"/>
      <c r="M75" s="17"/>
      <c r="N75" s="18"/>
      <c r="O75" s="15"/>
    </row>
    <row r="76" spans="1:15" ht="86.25" customHeight="1" x14ac:dyDescent="0.25">
      <c r="A76" s="76" t="s">
        <v>25</v>
      </c>
      <c r="B76" s="31" t="s">
        <v>213</v>
      </c>
      <c r="C76" s="12">
        <v>12</v>
      </c>
      <c r="D76" s="21" t="s">
        <v>214</v>
      </c>
      <c r="E76" s="12" t="s">
        <v>31</v>
      </c>
      <c r="F76" s="50" t="s">
        <v>215</v>
      </c>
      <c r="G76" s="22">
        <v>2000</v>
      </c>
      <c r="H76" s="22"/>
      <c r="I76" s="22">
        <v>2000</v>
      </c>
      <c r="J76" s="33"/>
      <c r="K76" s="33"/>
      <c r="L76" s="33"/>
      <c r="M76" s="19" t="s">
        <v>216</v>
      </c>
      <c r="N76" s="12" t="s">
        <v>217</v>
      </c>
      <c r="O76" s="34"/>
    </row>
    <row r="77" spans="1:15" ht="122.25" customHeight="1" x14ac:dyDescent="0.25">
      <c r="A77" s="76"/>
      <c r="B77" s="37"/>
      <c r="C77" s="12">
        <v>13</v>
      </c>
      <c r="D77" s="21" t="s">
        <v>218</v>
      </c>
      <c r="E77" s="12" t="s">
        <v>31</v>
      </c>
      <c r="F77" s="12" t="s">
        <v>215</v>
      </c>
      <c r="G77" s="22">
        <v>1500</v>
      </c>
      <c r="H77" s="22"/>
      <c r="I77" s="22">
        <v>1500</v>
      </c>
      <c r="J77" s="33"/>
      <c r="K77" s="33"/>
      <c r="L77" s="33"/>
      <c r="M77" s="19" t="s">
        <v>216</v>
      </c>
      <c r="N77" s="12" t="s">
        <v>217</v>
      </c>
      <c r="O77" s="34" t="s">
        <v>28</v>
      </c>
    </row>
    <row r="78" spans="1:15" s="78" customFormat="1" x14ac:dyDescent="0.25">
      <c r="A78" s="76"/>
      <c r="B78" s="26" t="s">
        <v>202</v>
      </c>
      <c r="C78" s="27"/>
      <c r="D78" s="27"/>
      <c r="E78" s="27"/>
      <c r="F78" s="27"/>
      <c r="G78" s="27"/>
      <c r="H78" s="27"/>
      <c r="I78" s="27"/>
      <c r="J78" s="27"/>
      <c r="K78" s="27"/>
      <c r="L78" s="27"/>
      <c r="M78" s="27"/>
      <c r="N78" s="28"/>
      <c r="O78" s="15"/>
    </row>
    <row r="79" spans="1:15" ht="15" customHeight="1" x14ac:dyDescent="0.25">
      <c r="A79" s="76" t="s">
        <v>25</v>
      </c>
      <c r="B79" s="19"/>
      <c r="C79" s="12"/>
      <c r="D79" s="29" t="s">
        <v>12</v>
      </c>
      <c r="E79" s="12"/>
      <c r="F79" s="12"/>
      <c r="G79" s="30">
        <v>949944.55100000009</v>
      </c>
      <c r="H79" s="30">
        <v>830108.10000000009</v>
      </c>
      <c r="I79" s="30">
        <v>105386.95099999999</v>
      </c>
      <c r="J79" s="30">
        <v>0</v>
      </c>
      <c r="K79" s="30">
        <v>0</v>
      </c>
      <c r="L79" s="30">
        <v>14449.5</v>
      </c>
      <c r="M79" s="19"/>
      <c r="N79" s="12"/>
      <c r="O79" s="15" t="s">
        <v>93</v>
      </c>
    </row>
    <row r="80" spans="1:15" ht="15" customHeight="1" x14ac:dyDescent="0.25">
      <c r="A80" s="76"/>
      <c r="D80" s="2"/>
      <c r="G80" s="62"/>
      <c r="H80" s="62"/>
      <c r="I80" s="62"/>
      <c r="J80" s="62"/>
      <c r="K80" s="62"/>
      <c r="L80" s="62"/>
      <c r="O80" s="15"/>
    </row>
    <row r="81" spans="1:15" ht="15" customHeight="1" x14ac:dyDescent="0.25">
      <c r="A81" s="76"/>
      <c r="D81" s="2"/>
      <c r="G81" s="62"/>
      <c r="H81" s="62"/>
      <c r="I81" s="62"/>
      <c r="J81" s="62"/>
      <c r="K81" s="62"/>
      <c r="L81" s="62"/>
      <c r="O81" s="15"/>
    </row>
    <row r="82" spans="1:15" s="75" customFormat="1" ht="18.75" x14ac:dyDescent="0.25">
      <c r="A82" s="70"/>
      <c r="B82" s="63" t="s">
        <v>219</v>
      </c>
      <c r="C82" s="64"/>
      <c r="D82" s="65"/>
      <c r="E82" s="64"/>
      <c r="F82" s="65"/>
      <c r="G82" s="65"/>
      <c r="H82" s="65"/>
      <c r="I82" s="65"/>
      <c r="J82" s="65"/>
      <c r="K82" s="65"/>
      <c r="L82" s="65"/>
      <c r="M82" s="90"/>
    </row>
    <row r="83" spans="1:15" s="66" customFormat="1" ht="30.75" customHeight="1" x14ac:dyDescent="0.25">
      <c r="B83" s="67"/>
      <c r="C83" s="67"/>
      <c r="D83" s="67"/>
      <c r="E83" s="67"/>
      <c r="F83" s="67"/>
      <c r="G83" s="68"/>
      <c r="H83" s="68"/>
      <c r="I83" s="68"/>
      <c r="J83" s="62"/>
      <c r="K83" s="62"/>
      <c r="L83" s="62"/>
      <c r="M83" s="2"/>
      <c r="N83" s="11"/>
      <c r="O83" s="2"/>
    </row>
    <row r="84" spans="1:15" x14ac:dyDescent="0.25">
      <c r="G84" s="69">
        <v>6694153.0201600008</v>
      </c>
      <c r="H84" s="69">
        <v>2806185.77</v>
      </c>
      <c r="I84" s="69">
        <v>671442.38515999995</v>
      </c>
      <c r="J84" s="69">
        <v>2660706.42</v>
      </c>
      <c r="K84" s="69">
        <v>201370.00000000003</v>
      </c>
      <c r="L84" s="69">
        <v>354448.44499999995</v>
      </c>
    </row>
    <row r="85" spans="1:15" x14ac:dyDescent="0.25">
      <c r="G85" s="69" t="e">
        <f>#REF!+#REF!+#REF!+#REF!+#REF!+#REF!+#REF!+#REF!+#REF!</f>
        <v>#REF!</v>
      </c>
      <c r="H85" s="69" t="e">
        <f>#REF!+#REF!+#REF!+#REF!+#REF!+#REF!+#REF!+#REF!+#REF!</f>
        <v>#REF!</v>
      </c>
      <c r="I85" s="69" t="e">
        <f>#REF!+#REF!+#REF!+#REF!+#REF!+#REF!+#REF!+#REF!+#REF!</f>
        <v>#REF!</v>
      </c>
      <c r="J85" s="69" t="e">
        <f>#REF!+#REF!+#REF!+#REF!+#REF!+#REF!+#REF!+#REF!+#REF!</f>
        <v>#REF!</v>
      </c>
      <c r="K85" s="69" t="e">
        <f>#REF!+#REF!+#REF!+#REF!+#REF!+#REF!+#REF!+#REF!+#REF!</f>
        <v>#REF!</v>
      </c>
      <c r="L85" s="69" t="e">
        <f>#REF!+#REF!+#REF!+#REF!+#REF!+#REF!+#REF!+#REF!+#REF!</f>
        <v>#REF!</v>
      </c>
    </row>
  </sheetData>
  <autoFilter ref="B9:AA9" xr:uid="{00000000-0009-0000-0000-000000000000}"/>
  <mergeCells count="90">
    <mergeCell ref="L2:N2"/>
    <mergeCell ref="B3:N3"/>
    <mergeCell ref="B4:N4"/>
    <mergeCell ref="B5:B8"/>
    <mergeCell ref="C5:C8"/>
    <mergeCell ref="D5:D8"/>
    <mergeCell ref="E5:E8"/>
    <mergeCell ref="F5:F8"/>
    <mergeCell ref="G5:L5"/>
    <mergeCell ref="M5:N6"/>
    <mergeCell ref="B17:N17"/>
    <mergeCell ref="G6:G8"/>
    <mergeCell ref="H6:L6"/>
    <mergeCell ref="H7:H8"/>
    <mergeCell ref="I7:J7"/>
    <mergeCell ref="K7:K8"/>
    <mergeCell ref="L7:L8"/>
    <mergeCell ref="M7:M8"/>
    <mergeCell ref="N7:N8"/>
    <mergeCell ref="B10:N10"/>
    <mergeCell ref="B11:N11"/>
    <mergeCell ref="B15:N15"/>
    <mergeCell ref="B44:N44"/>
    <mergeCell ref="B18:B20"/>
    <mergeCell ref="C18:C20"/>
    <mergeCell ref="M21:N21"/>
    <mergeCell ref="B23:N23"/>
    <mergeCell ref="B25:B30"/>
    <mergeCell ref="E25:E30"/>
    <mergeCell ref="M25:M30"/>
    <mergeCell ref="N25:N30"/>
    <mergeCell ref="B33:N33"/>
    <mergeCell ref="B34:N34"/>
    <mergeCell ref="B36:N36"/>
    <mergeCell ref="B38:N38"/>
    <mergeCell ref="B39:N39"/>
    <mergeCell ref="B46:N46"/>
    <mergeCell ref="B47:N47"/>
    <mergeCell ref="B48:B58"/>
    <mergeCell ref="E49:E55"/>
    <mergeCell ref="F49:F55"/>
    <mergeCell ref="C50:C55"/>
    <mergeCell ref="D50:D55"/>
    <mergeCell ref="M50:N50"/>
    <mergeCell ref="M51:N51"/>
    <mergeCell ref="M52:N52"/>
    <mergeCell ref="M53:N53"/>
    <mergeCell ref="M54:N54"/>
    <mergeCell ref="M55:N55"/>
    <mergeCell ref="E56:E58"/>
    <mergeCell ref="F56:F58"/>
    <mergeCell ref="M56:N56"/>
    <mergeCell ref="B60:B66"/>
    <mergeCell ref="M60:N60"/>
    <mergeCell ref="M61:N61"/>
    <mergeCell ref="M62:N62"/>
    <mergeCell ref="M63:N63"/>
    <mergeCell ref="C57:C58"/>
    <mergeCell ref="D57:D58"/>
    <mergeCell ref="M57:N57"/>
    <mergeCell ref="M58:N58"/>
    <mergeCell ref="B59:N59"/>
    <mergeCell ref="E64:E66"/>
    <mergeCell ref="F64:F66"/>
    <mergeCell ref="M64:N64"/>
    <mergeCell ref="C65:C66"/>
    <mergeCell ref="D65:D66"/>
    <mergeCell ref="M65:N65"/>
    <mergeCell ref="M66:N66"/>
    <mergeCell ref="B67:N67"/>
    <mergeCell ref="B69:N69"/>
    <mergeCell ref="B70:N70"/>
    <mergeCell ref="M71:N71"/>
    <mergeCell ref="B73:B74"/>
    <mergeCell ref="C73:C74"/>
    <mergeCell ref="D73:D74"/>
    <mergeCell ref="E73:E74"/>
    <mergeCell ref="F73:F74"/>
    <mergeCell ref="G73:G74"/>
    <mergeCell ref="N73:N74"/>
    <mergeCell ref="B75:N75"/>
    <mergeCell ref="B76:B77"/>
    <mergeCell ref="B78:N78"/>
    <mergeCell ref="B83:F83"/>
    <mergeCell ref="H73:H74"/>
    <mergeCell ref="I73:I74"/>
    <mergeCell ref="J73:J74"/>
    <mergeCell ref="K73:K74"/>
    <mergeCell ref="L73:L74"/>
    <mergeCell ref="M73:M74"/>
  </mergeCells>
  <printOptions horizontalCentered="1"/>
  <pageMargins left="0.11811023622047245" right="0" top="0.98425196850393704" bottom="0.23622047244094491" header="0" footer="0"/>
  <pageSetup paperSize="9" scale="64" orientation="landscape" useFirstPageNumber="1"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проєкти 02.06</vt:lpstr>
      <vt:lpstr>Заходи2.06</vt:lpstr>
      <vt:lpstr>Заходи2.06!Заголовки_для_печати</vt:lpstr>
      <vt:lpstr>'проєкти 02.06'!Заголовки_для_печати</vt:lpstr>
      <vt:lpstr>Заходи2.06!Область_печати</vt:lpstr>
      <vt:lpstr>'проєкти 02.06'!Область_печати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ODA</dc:creator>
  <cp:lastModifiedBy>DE ODA</cp:lastModifiedBy>
  <dcterms:created xsi:type="dcterms:W3CDTF">2021-06-03T06:26:17Z</dcterms:created>
  <dcterms:modified xsi:type="dcterms:W3CDTF">2021-06-08T13:00:11Z</dcterms:modified>
</cp:coreProperties>
</file>