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СЕР 2021\"/>
    </mc:Choice>
  </mc:AlternateContent>
  <xr:revisionPtr revIDLastSave="0" documentId="13_ncr:1_{C74F73F8-2E32-4B1B-A9BC-C5ADA0F95DE9}" xr6:coauthVersionLast="40" xr6:coauthVersionMax="40" xr10:uidLastSave="{00000000-0000-0000-0000-000000000000}"/>
  <bookViews>
    <workbookView xWindow="-120" yWindow="-120" windowWidth="24240" windowHeight="13140" xr2:uid="{BAA2B873-07BE-4131-BA4B-2702E8378CF7}"/>
  </bookViews>
  <sheets>
    <sheet name="Заходи 18.06 (2)" sheetId="3" r:id="rId1"/>
    <sheet name="Проэкти 18.06 " sheetId="4" r:id="rId2"/>
  </sheets>
  <definedNames>
    <definedName name="_xlnm._FilterDatabase" localSheetId="0" hidden="1">'Заходи 18.06 (2)'!$B$9:$AA$9</definedName>
    <definedName name="_xlnm._FilterDatabase" localSheetId="1" hidden="1">'Проэкти 18.06 '!$B$9:$S$36</definedName>
    <definedName name="_xlnm.Print_Titles" localSheetId="0">'Заходи 18.06 (2)'!$9:$9</definedName>
    <definedName name="_xlnm.Print_Titles" localSheetId="1">'Проэкти 18.06 '!$9:$9</definedName>
    <definedName name="_xlnm.Print_Area" localSheetId="0">'Заходи 18.06 (2)'!$A$1:$O$94</definedName>
    <definedName name="_xlnm.Print_Area" localSheetId="1">'Проэкти 18.06 '!$A$1:$S$39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4" l="1"/>
  <c r="P42" i="4" s="1"/>
  <c r="O41" i="4"/>
  <c r="O42" i="4" s="1"/>
  <c r="N41" i="4"/>
  <c r="N42" i="4" s="1"/>
  <c r="M41" i="4"/>
  <c r="M42" i="4" s="1"/>
  <c r="L41" i="4"/>
  <c r="L42" i="4" s="1"/>
  <c r="K41" i="4"/>
  <c r="K42" i="4" s="1"/>
  <c r="J41" i="4"/>
  <c r="J42" i="4" s="1"/>
  <c r="I41" i="4"/>
  <c r="I42" i="4" s="1"/>
  <c r="L97" i="3"/>
  <c r="K97" i="3"/>
  <c r="J97" i="3"/>
  <c r="I97" i="3"/>
  <c r="H97" i="3"/>
  <c r="G97" i="3"/>
</calcChain>
</file>

<file path=xl/sharedStrings.xml><?xml version="1.0" encoding="utf-8"?>
<sst xmlns="http://schemas.openxmlformats.org/spreadsheetml/2006/main" count="426" uniqueCount="272">
  <si>
    <t xml:space="preserve">Додаток 1
до розпорядження голови
облдержадміністрації, керівника
обласної військово-цивільної
адміністрації  
________________ № ____________
</t>
  </si>
  <si>
    <t xml:space="preserve">Зміни до розділу 2. Мета, завдання та заходи економічного і соціального розвитку у 2021 році </t>
  </si>
  <si>
    <t>№ і назва завдання Стратегії розвитку Донецької області на період до 2027 року</t>
  </si>
  <si>
    <t>№
з/п</t>
  </si>
  <si>
    <t>Зміст заходу</t>
  </si>
  <si>
    <t xml:space="preserve">Термін
виконан-
ня </t>
  </si>
  <si>
    <t>Виконавець</t>
  </si>
  <si>
    <t>Витрати на реалізацію, тис.грн</t>
  </si>
  <si>
    <t>Очікуваний 
результат</t>
  </si>
  <si>
    <t>Всього</t>
  </si>
  <si>
    <t>у тому числі за рахунок коштів:</t>
  </si>
  <si>
    <t>Держав-
ний
бюджет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</si>
  <si>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</si>
  <si>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</si>
  <si>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</si>
  <si>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</si>
  <si>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</si>
  <si>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обласний
бюджет</t>
  </si>
  <si>
    <t>районний, міський, селищний, сільський бюджет</t>
  </si>
  <si>
    <t>1. Пункт 10 підрозділу 2.6 «Розвиток інформаційного простору. Забезпечення доступу до неупереджених джерел інформації» викласти у новій редакції такого змісту:</t>
  </si>
  <si>
    <t>«</t>
  </si>
  <si>
    <r>
      <t xml:space="preserve">Інші завдання:
</t>
    </r>
    <r>
      <rPr>
        <sz val="11"/>
        <rFont val="Times New Roman"/>
        <family val="1"/>
        <charset val="204"/>
      </rPr>
      <t>Розвиток громадянського суспільства</t>
    </r>
  </si>
  <si>
    <t>10.</t>
  </si>
  <si>
    <t>Організація та проведення заходів зі сприяння розвитку громадянського суспільства, з них:</t>
  </si>
  <si>
    <t>2021 рік</t>
  </si>
  <si>
    <t>Управління інформаційної діяльності та комунікацій з громадськістю ОДА</t>
  </si>
  <si>
    <t>Організовано заходів</t>
  </si>
  <si>
    <t>6 од.</t>
  </si>
  <si>
    <t>10.1</t>
  </si>
  <si>
    <t>Проведення обласного конкурсу з визначення програм (проєктів, заходів), розроблених інститутами громадянського суспільства, які здійснюють свою діяльність на території Донецької області, де органи державної влади здійснюють свої повноваження, для виконання (реалізації) яких надається фінансова підтримка у 2021 році</t>
  </si>
  <si>
    <t>1 од.</t>
  </si>
  <si>
    <t>10.2</t>
  </si>
  <si>
    <t>Проведення Форуму «Громадянське суспільство Донеччини»</t>
  </si>
  <si>
    <t>10.3</t>
  </si>
  <si>
    <t>Проведення обласного конкурсу «Найкращі практики громадського бюджету» у 2021 році</t>
  </si>
  <si>
    <t>10.4</t>
  </si>
  <si>
    <t>Проведення обласного конкурсу «Волонтер Донеччини»</t>
  </si>
  <si>
    <t>10.5</t>
  </si>
  <si>
    <t xml:space="preserve">Проведення обласного ярмарку громадських організацій </t>
  </si>
  <si>
    <t>»,</t>
  </si>
  <si>
    <t>2. Пункти 2, 7, рядок "Всього"  підрозділу 2.12 «Підтримка сім'ї, дітей та молоді» викласти у новій редакції такого змісту:</t>
  </si>
  <si>
    <t>Інші завдання: Створювати умови для надання якісних послуг в соціальних закладах комунальної власності</t>
  </si>
  <si>
    <t>Утримання соціальних закладів обласної комунальної власності  з метою надання соціальних послуг особам, які опинились в складних життєвих обставинах</t>
  </si>
  <si>
    <t>Управління сім'ї, молоді та масових заходів національно-патріотичного виховання ОДА, КЗ "Донецький обласний соціальний центр матері та дитини", КУ "Донецький обласний центр соціально-психологічної допомоги", КЗ
"Донецький обласний центр соціально-психологічної реабілітації дітей та молоді з  функціональними обмеженнями", КУ "Обласний центр соціально-психологічної реабілітації"</t>
  </si>
  <si>
    <t>Забезпечено якісними соціальними послугами осіб, які опинилися в складних життєвих обставинах під час знаходження на стаціонарному обслуговуванні та осіб, яким була надана одноразова консультативна допомога</t>
  </si>
  <si>
    <t>450 осіб</t>
  </si>
  <si>
    <r>
      <rPr>
        <i/>
        <sz val="11"/>
        <rFont val="Times New Roman"/>
        <family val="1"/>
        <charset val="204"/>
      </rPr>
      <t>Інші завдання:</t>
    </r>
    <r>
      <rPr>
        <sz val="11"/>
        <rFont val="Times New Roman"/>
        <family val="1"/>
        <charset val="204"/>
      </rPr>
      <t xml:space="preserve"> Створювати необхідні стартові можливості для неформальної освіти та соціального становлення дітей і молоді</t>
    </r>
  </si>
  <si>
    <t>Створення наметових таборів для відпочинку молоді</t>
  </si>
  <si>
    <t>Управління сім'ї, молоді та масових заходів національно-патріотичного виховання ОДА, виконавчі органи міських рад, рад територіальних громад, ВЦА</t>
  </si>
  <si>
    <t>Відкрито наметові табори для відпочинку молоді</t>
  </si>
  <si>
    <t>»;</t>
  </si>
  <si>
    <t>3. У підрозділі 2.13 «Охорона здоров'я» викласти у новій редакції такого змісту:</t>
  </si>
  <si>
    <t>1)  пунки 2, 3, 4, 11, 12  викласти у новій редакції такого змісту:</t>
  </si>
  <si>
    <t>Інші завдання:
Здійснення підтримки окремих закладів охорони здоров’я</t>
  </si>
  <si>
    <t>Оплата поточних видатків закладів охорони здоров’я, визначених  підпунктом «є» пункту 3 частини першої статті 90 Бюджетного кодексу України, понад обсяги субвенції з державного бюджету місцевим бюджетам на здійсненя підтримки окремих закладів та заходів у системі охорони здоров’я</t>
  </si>
  <si>
    <t>Департамент охорони здоров’я ОДА, заклади охорони  здоров'я</t>
  </si>
  <si>
    <t>Кількість закладів охорони здоров’я, яким надано підтримку</t>
  </si>
  <si>
    <t>Оплата поточних видатків закладів охорони здоров’я та інших закладів, що здійснюють свою діяльність у сфері  охорони здоров’я, які не уклали договори про медичне обслуговування населення за програмою медичних гарантій з Національною службою  України та які не визначені підпунктом «є» пункту 3 частини першої статті 90 Бюджетного кодексу України</t>
  </si>
  <si>
    <t>Кількість закладів охорони здоров’я та інших закладів, що здійснюють свою діяльність у сфері охорони здоров'я, яким надано підтримку</t>
  </si>
  <si>
    <t>8 од.</t>
  </si>
  <si>
    <r>
      <rPr>
        <i/>
        <sz val="11"/>
        <rFont val="Times New Roman"/>
        <family val="1"/>
        <charset val="204"/>
      </rPr>
      <t>Інші завдання:</t>
    </r>
    <r>
      <rPr>
        <sz val="11"/>
        <rFont val="Times New Roman"/>
        <family val="1"/>
        <charset val="204"/>
      </rPr>
      <t xml:space="preserve">
Здійснення підтримки окремих закладів охорони здоров’я</t>
    </r>
  </si>
  <si>
    <t>Здійснення  заходів  щодо запобігання поширенню гострої респіраторної хвороби COVID-19, спричиненої коро-навірусом SARS-CoV-2, на території Донецької області, з них:</t>
  </si>
  <si>
    <t>Департамент охорони здоров'я ОДА, управління фізичної культури та спорту ОДА,  заклади охорони  здоров'я, "ДКП "Фармація", Комунальне некомерцiйне пiдприємство "Донецький регiональний центр спортивної медицини"</t>
  </si>
  <si>
    <t>Рівень забезпеченості закладів охорони  здоров'я для здійснення заходів щодо запобігання поширенню гострої респіраторної хвороби COVID-19, спричиненої коронавірусом SARS-CoV-2, на території Донецької області</t>
  </si>
  <si>
    <t xml:space="preserve"> - здійснення централізованих заходів з придбання засобів індивідуального захисту, дезінфекційних засобів, виробів медичного призначення, лікарських засобів щодо запобігання поширенню гострої респіраторної хвороби COVID-19, спричиненої коронавірусом SARS-CoV-2, на території Донецької області</t>
  </si>
  <si>
    <t>Департамент охорони здоров'я ОДА,  ДКП "Фармація"</t>
  </si>
  <si>
    <t xml:space="preserve"> - придбання лабораторних реактивів та виробів медичного призначення для проведення досліджень на гостру респіраторну хворобу COVID-19, спричинену коронавірусом SARS-CoV-2, для закладів охорони здоров'я, які є спільною власностю територіальних громад сіл, селищ, міст, що перебуває в управлінні  обласної ради</t>
  </si>
  <si>
    <t>Департамент охорони здоров'я ОДА,  заклади охорони  здоров'я</t>
  </si>
  <si>
    <t xml:space="preserve"> - забезпечення виплат медичним працівникам у розмірі до 300 відсотків заробітної плати (посадового окладу (з підвищеннями) з урахуванням обов’язкових доплат, надбавок), які безпосередньо зайняті лабораторним підтвердженням випадків COVID-19, по закладах охорони здоров'я, які є спільною власностю територіальних громад сіл, селищ, міст, що перебуває в управлінні  обласної ради</t>
  </si>
  <si>
    <t>Департамент охорони здоров'я ОДА, КНП "Дерматовенерологічний диспансер м.Маріуполя", КНП "Донецький обласний центр з профілактики та боротьби із СНІДом"</t>
  </si>
  <si>
    <t xml:space="preserve"> - виплата соціальної матеріальної допомоги медичним та іншим працівникам комунальних закладів охорони здоров’я Донецької області, які захворіли на гостру респіраторну хворобу COVID-19, спричинену коронавірусом SARS-CoV-2, у 2020 році, але не отримали цю допомогу у минулому році</t>
  </si>
  <si>
    <t>- здійснення заходів з придбання швидких тестів на виявлення гострої респіраторної хвороби COVID-19, спричиненої коронавірусом SARS-CoV-2, з метою обстеження спортсменів  Донецької області</t>
  </si>
  <si>
    <t>Управління фізичної культури та спорту ОДА, Комунальне некомерцiйне пiдприємство "Донецький регiональний центр спортивної медицини"</t>
  </si>
  <si>
    <t xml:space="preserve">2.2.1.Підвищення якості та загальної доступності медичних послуг у містахта сільській місцевості
 </t>
  </si>
  <si>
    <t>Розробка проєктно-кошторисної документації на проведення реконструкції Комунального закладу охорони здоров'я "Обласна дитяча лікарня м.Слов'янськ" (прибудова та перехід).</t>
  </si>
  <si>
    <t>Департамент капітального будівництва ОДА</t>
  </si>
  <si>
    <t>Розроблено  проєктно-кошторисну документацію</t>
  </si>
  <si>
    <t>1 одиниця</t>
  </si>
  <si>
    <t>Підтримка окремих закладів охорони здоров’я, які надають вторинну (спеціалізовану) та третинну (високоспеціалізовану) медичну допомогу за програмою державних гарантій медичного обслуговування населення</t>
  </si>
  <si>
    <t>Департамент охорони здоров’я ОДА, комунальні заклади охорони здоров’я</t>
  </si>
  <si>
    <t>5 од.</t>
  </si>
  <si>
    <t>2) доповнити новим пунктом 16 такого змісту:</t>
  </si>
  <si>
    <t xml:space="preserve">Інші завдання:
Створення  резерву лікарських засобів та виробів медичного призначення </t>
  </si>
  <si>
    <t>Створення резерву лікарських засобів та виробів медичного призначення  в Донецькій області</t>
  </si>
  <si>
    <t>Департамент охорони здоров'я ОДА, ДКП "Фармація"</t>
  </si>
  <si>
    <t>Кількість найменувань лікарських засобів та виробів медичного призначення</t>
  </si>
  <si>
    <t>3) рядок «Всього» викласти у новій редакції такого змісту:</t>
  </si>
  <si>
    <t>4. У підрозділі 2.14 «Фізичне виховання та спорт» викласти у новій редакції такого змісту:</t>
  </si>
  <si>
    <t>1)  пунки 2, 4, 5, 7, 8  викласти у новій редакції такого змісту:</t>
  </si>
  <si>
    <t xml:space="preserve">2.3.3. Підтримка спорту вищих досягнень, дитячо-юнацького і резервного спорту
2.3.4. Залучення громадян до фізичної активності </t>
  </si>
  <si>
    <t>Виплата одноразових грошових винагород спортсменам та тренерам Донецької області</t>
  </si>
  <si>
    <t xml:space="preserve">Управління фізичної культури та спорту ОДА </t>
  </si>
  <si>
    <t>Кількість спортсменів та тренерів, які отримають грошові винагороди</t>
  </si>
  <si>
    <t xml:space="preserve"> понад 120 осіб</t>
  </si>
  <si>
    <t>Здійснення адресних виплат спортсменам та тренерам на території Донецької області для придбання житла на умовах співфінансування з бюджетів  територіальних громад області обласному бюджету</t>
  </si>
  <si>
    <t xml:space="preserve">2021 рік </t>
  </si>
  <si>
    <t>Управління фізичної культури та спорту ОДА, виконавчі органи міських рад, рад територіальних громад, ВЦА</t>
  </si>
  <si>
    <t>Придбано житлових об'єктів</t>
  </si>
  <si>
    <t>8 одиниць</t>
  </si>
  <si>
    <t>Надання фінансової підтримки дитячо-юнацьким спортивним школам, що підпорядковані місцевим осередкам Всеукраїнських фізкультурно-спортивних товариств</t>
  </si>
  <si>
    <t xml:space="preserve">Фінансова підтримка
дитячо-юнацьким спортивним школам </t>
  </si>
  <si>
    <t xml:space="preserve"> 4 од.
понад 1,8 тис.учнів </t>
  </si>
  <si>
    <t>Оплата поточних видатків закладів охорони здоров’я, які не уклали договори про медичне обслуговування населення за програмою медичних гарантій з Національною службою здоров’я України та які не визначені підпунктом "є" пункту 3 частини першої статті 90 Бюджетного кодексу України</t>
  </si>
  <si>
    <t>Забезпечено статутну діяльність закладу</t>
  </si>
  <si>
    <t>Опрацьовано понад 30 тис. звернень за медичним обслуговуванням.</t>
  </si>
  <si>
    <t>Зміцнення матеріально-технічного забезпечення комунального некомерцiйного пiдприємства "Донецький регiональний центр спортивної медицини"</t>
  </si>
  <si>
    <t>Придбано медичне обладнання, оргтехніку</t>
  </si>
  <si>
    <t>Придбано 16 одиниць обладнання</t>
  </si>
  <si>
    <t>Виготовлення проектно-кошторисної документації та отримання експертного звіту з реконструкції тренувального футбольного поля по вул.Черняховського, 26 БДЗЗОВ «Вогник»</t>
  </si>
  <si>
    <t>Управління фізичної культури та спорту ОДА, Комунальний заклад "Донецький обласний спеціалізований коледж спортивного профілю ім. С. Бубки"</t>
  </si>
  <si>
    <t>Розроблено проектно-кошторисну документацію, отримано експертний звіт</t>
  </si>
  <si>
    <t>5. Пункти 2 підрозділу 2.16  «Захист населення і територій від надзвичайних ситуацій» викласти у новій редакції такого змісту:</t>
  </si>
  <si>
    <t>3.1.1. Підвищення спроможності регіону попереджувати, реагувати та ліквідовувати наслідки надзвичайних ситуацій</t>
  </si>
  <si>
    <t>Проведення заходів з забезпечення особового складу структурних підрозділів Головного управління ДСНС України у Донецькій області захисним спеціальним одягом та спорядженням, в т.ч. шляхом передачі субвенції з обласного бюджету державному бюджету</t>
  </si>
  <si>
    <t>Департамент з питань цивільного захисту, мобілізаційної та оборонної роботи ОДА, Головне управління ДСНС України у Донецькій області</t>
  </si>
  <si>
    <t>Забезпечення оперативної готовності до проведення аварійно-рятувальних робіт</t>
  </si>
  <si>
    <t>6. Пункт 4 підрозділу 2.17  «Захист прав і свобод громадян» викласти у новій редакції такого змісту:</t>
  </si>
  <si>
    <t>3.1.3. Забезпечення особистої безпеки жінок і чоловіків у приватному та публічному просторі</t>
  </si>
  <si>
    <t>Придбання технічних засобів, засобів зв'язку, спорядження для спецпідрозділів, комп'ютерної оргтехніки, в т.ч. шляхом передачі субвенції з обласного бюджету державному бюджету</t>
  </si>
  <si>
    <t>Департамент з питань цивільного захисту, мобілізаційної та оборонної роботи ОДА, ГУ СБУ в Донецькій та Луганській областях</t>
  </si>
  <si>
    <t>Забезпечення покращення умов служби працівників СБУ</t>
  </si>
  <si>
    <t>7. У підрозділі  2.20.  «Житлове господарство та комунальна інфраструктура»:</t>
  </si>
  <si>
    <t>1) доповнити новими пунктами 20-24 такого змісту:</t>
  </si>
  <si>
    <t xml:space="preserve">4.3.1. Забезпечення справедливої трансформації вугільної галузі та підвищення ефективності управління традиційними  енергетичними ресурсами </t>
  </si>
  <si>
    <t>Проведення незалежної оцінки комунального майна балансоутримувачем ОКП «Донецьктеплокомуненерго»</t>
  </si>
  <si>
    <t xml:space="preserve">Департамент               житлово-комунального господарства ОДА, ОКП «Донецьктепло-комуненерго»                 </t>
  </si>
  <si>
    <t>Звіт про незалежну оцінку вартості нерухомого майна, од.</t>
  </si>
  <si>
    <t>4.3.1. Забезпечення справедливої трансформації вугільної галузі та підвищення ефективності управління традиційними  енергетичними ресурсами</t>
  </si>
  <si>
    <t>Контрольне геодезичне знімання по об’єкту: «Будівництво модульної газової котельні за адресою: Донецька область, Волноваський район, 
смт Донське, 
вул. Заводська, 51» (коригування II)</t>
  </si>
  <si>
    <t xml:space="preserve">Департамент               житлово-комунального господарства ОДА             </t>
  </si>
  <si>
    <t>Звіт про контрольне  геодезичне знімання, од.</t>
  </si>
  <si>
    <t>Контрольне геодезичне знімання по об’єкту: «Реконструкція котельні № 22, м. Слов’янськ. Підвідний газопровід до котельні» (коригування)</t>
  </si>
  <si>
    <t>Контрольне геодезичне знімання по об’єкту: «Реконструкція котельні № 22,  м. Слов’янськ» (коригування)</t>
  </si>
  <si>
    <t xml:space="preserve">3.2.2. Надання сервісних послуг водопостачання та водовідведення </t>
  </si>
  <si>
    <t>Контрольне геодезичне знімання по об’єкту: «Будівництво  водопровідних башт та станції питної води по 
вул. Садова, 1 
у с. Сергіївка Слов’янського району Донецької області» (коригування)</t>
  </si>
  <si>
    <t>2) рядок «Всього» викласти у новій редакції такого змісту:</t>
  </si>
  <si>
    <t>5. У підрозділі  2.22.   «Розвиток міст, районів та територіальних громад області»:</t>
  </si>
  <si>
    <t>1) у пункті 5:</t>
  </si>
  <si>
    <t>перший рядок, підпункти 5.2., 5.4., 5.13. викласти у новій редакції такого змісту:</t>
  </si>
  <si>
    <r>
      <rPr>
        <i/>
        <sz val="11"/>
        <rFont val="Times New Roman"/>
        <family val="1"/>
        <charset val="204"/>
      </rPr>
      <t>Інші завдання:</t>
    </r>
    <r>
      <rPr>
        <sz val="11"/>
        <rFont val="Times New Roman"/>
        <family val="1"/>
        <charset val="204"/>
      </rPr>
      <t xml:space="preserve">
Забезпечення відповідних умов розвитку територій
</t>
    </r>
  </si>
  <si>
    <t xml:space="preserve">Надання субвенції бюджетам  територіальних громад області на соціально-економічний розвиток територій, у тому числі: </t>
  </si>
  <si>
    <t>Департамент фінансів ОДА,  виконавчі органи  рад, військово-цивільні адміністрації</t>
  </si>
  <si>
    <t>5.2.</t>
  </si>
  <si>
    <t>Маріупольська міська ТГ</t>
  </si>
  <si>
    <t>Департамент фінансів, виконавчі органи Маріупольської міської  ради</t>
  </si>
  <si>
    <t>в т.ч.</t>
  </si>
  <si>
    <t>Капітальний ремонт комунального закладу "Маріупольська загальноосвітня школа I-III ступенів № 26 Маріупольської міської ради Донецької області" за адресою: вул. Чорноморська, 12 у Приморському районі м. Маріуполя" (з проєктуванням)</t>
  </si>
  <si>
    <t>Заходи з озеленення, а саме: реконструкція парку культури і відпочинку ім.М.О.Гурова, пр.Металургів,148 у Кальміуському районі м.Маріуполя (без електропостачання, з проєктуванням)</t>
  </si>
  <si>
    <t>Капітальний ремонт комунального дошкільного навчального закладу загального розвитку "Ясла-садок № 32 "Дивосвіт" за адресою: вул. Пашковського, 38а у Лівобережному районі, м.Маріуполь (з проєктуванням)</t>
  </si>
  <si>
    <t xml:space="preserve">Оснащення закладу ДНЗ "Ясла-садок № 32 "Дивосвіт" </t>
  </si>
  <si>
    <t xml:space="preserve">Заходи з посилення конструкцій. Капітальний ремонт комунального дошкільного навчального закладу комбінованого типу "Ясла-садок № 106 "Горобинка"  за адресою: вул. Купріна, 25а в Центральному районі, м. Маріуполь (без зовнішніх мереж електропостачання) (з проєктуванням) </t>
  </si>
  <si>
    <t xml:space="preserve">Оснащення закладу ДНЗ "Ясла-садок № 106 "Горобинка" </t>
  </si>
  <si>
    <t>Заходи з енергозбереження. Капітальний ремонт комунальних дошкільних навчальних закладів "Ясла-садок № 110 "Світлячок",  "Ясла-садок № 114 "Калинонька" та їх оснащення.</t>
  </si>
  <si>
    <t>5.4.</t>
  </si>
  <si>
    <t xml:space="preserve"> Очеретинська селищна ТГ</t>
  </si>
  <si>
    <t>Департамент фінансів, виконавчі органи Очеретинської селищної  ради</t>
  </si>
  <si>
    <t>Реконструкція системи водозабезпечення смт.Очеретине Ясинуватського району Донецької області продуктивністю 528м3/доб</t>
  </si>
  <si>
    <t>Капітальний ремонт коридору III-го поверху будівлі комунального закладу Верхньоторецький навчально-виховний комплекс: загальноосвітня школа I-III ступенів - дошкільний навчальний заклад Очеретинської селищної ради</t>
  </si>
  <si>
    <t>Нове будівництво модульної твердопаливної котельні (альтернативне резервне паливо), для опалення будівлі загальноосвітньої школи I-III ст. Очеретинського НВК та будівлі басейну, розташованих за адресою: Донецька обл., Ясинуватський р-н, смт.Очеретине, вул.Набережна,12</t>
  </si>
  <si>
    <t>5.13.</t>
  </si>
  <si>
    <t>Добропільська міська  ТГ</t>
  </si>
  <si>
    <t>Департамент фінансів, виконавчі органи Добропільської міської  ради</t>
  </si>
  <si>
    <t>Придбання меблів та обладнання для дошкільних закладів на умовах співфінансування</t>
  </si>
  <si>
    <t>Реконструкція дошкільного навчального закладу №34 "Вуглик" відділу освіти Добропільської міської ради за адресою: Донецька обл., м.Добропілля, м-н Молодіжний, буд.40</t>
  </si>
  <si>
    <t xml:space="preserve"> доповнити новими підпунктами 5.17., 5.18.  такого змісту:</t>
  </si>
  <si>
    <t>5.17.</t>
  </si>
  <si>
    <t>Мирноградська міська ТГ</t>
  </si>
  <si>
    <t>Департамент фінансів, виконавчі органи Мирноградської міської  ради</t>
  </si>
  <si>
    <t xml:space="preserve">Капітальний ремонт зовнішніх інженерних мереж та благоустрій території дошкільного навчального закладу № 9 "Ромашка". </t>
  </si>
  <si>
    <t>5.18.</t>
  </si>
  <si>
    <t>Мар’їнська міська ТГ</t>
  </si>
  <si>
    <t>Відновлення (капітальний ремонт) 3 житлових будинків у місті Красногорівка Мар'їнської міської територіальної громади Покровського району Донецької області</t>
  </si>
  <si>
    <r>
      <rPr>
        <i/>
        <sz val="11"/>
        <rFont val="Times New Roman"/>
        <family val="1"/>
        <charset val="204"/>
      </rPr>
      <t xml:space="preserve">Інші завдання:
</t>
    </r>
    <r>
      <rPr>
        <sz val="11"/>
        <rFont val="Times New Roman"/>
        <family val="1"/>
        <charset val="204"/>
      </rPr>
      <t>Здійснення заходів щодо забезпечення ефективної роботи та виконання завдань облдержадміністрацією та її структурними підрозділами в умовах проведення антитерористичної операції/ Операції об'єднаних сил</t>
    </r>
  </si>
  <si>
    <t>Фінансове забезпечення виконання окремих положень Закону України "Про військово-цивільні адміністрації" (із змінами)*</t>
  </si>
  <si>
    <t>Апарат облдержадміністрації, структурні підрозділи облдержадміністрації</t>
  </si>
  <si>
    <t>Створено належні умови праці та забезпечено діяльність</t>
  </si>
  <si>
    <t>».</t>
  </si>
  <si>
    <t xml:space="preserve">Директор департаменту економіки облдержадміністрації                                                                                                                                                                  Геннадій МАР`ЯНЕНКО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</si>
  <si>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3
до розпорядження голови
облдержадміністрації, керівника
обласної військово-цивільної
адміністрації  
________________ № ____________
</t>
  </si>
  <si>
    <t xml:space="preserve">Зміни до додатку 4. Перелік інвестиційних/інфраструктурних проєктів, реалізація яких пропонується у 2021 році, до Програми економічного і соціального розвитку Донецької області на 2021 рік  </t>
  </si>
  <si>
    <t>№ з/п</t>
  </si>
  <si>
    <t>Номер та назва технічного завдання Плану заходів з реалізації у 2021-2023 роках Стратегії розвитку Донецької області на період до 2027 року</t>
  </si>
  <si>
    <t>Назва проєкту</t>
  </si>
  <si>
    <t>Територія, на якій реалізується проєкт</t>
  </si>
  <si>
    <t>Термін реалізації проєкту</t>
  </si>
  <si>
    <t>Кошторисна вартість проєкту,
тис.грн</t>
  </si>
  <si>
    <t xml:space="preserve">Потреба у фінансуванні на 2021 рік, тис.грн </t>
  </si>
  <si>
    <t>Результативність реалізації проєкту
(характеристика,  потужність відповідних об'єктів)</t>
  </si>
  <si>
    <t>Примітка</t>
  </si>
  <si>
    <t>у тому числі:</t>
  </si>
  <si>
    <t>кошти Державного бюджету</t>
  </si>
  <si>
    <t>кошти місцевих бюджетів</t>
  </si>
  <si>
    <t xml:space="preserve">Інші джерела фінансування </t>
  </si>
  <si>
    <t>державний фонд регіонального розвитку</t>
  </si>
  <si>
    <t xml:space="preserve">інші кошти державного бюджету, включаючи цільові субвенції з державного бюджету на розвиток територій </t>
  </si>
  <si>
    <t>Надзвичайна кредитна програма для відновлення України Європейського інвестиційного банку (Пули 1, 2а, 3 та 4)</t>
  </si>
  <si>
    <t>обласний бюджет</t>
  </si>
  <si>
    <t xml:space="preserve">залишки коштів місцевих бюджетів населених пунктів Донецької області, на території яких органи державної влади тимчасово не здійснюють свої повноваження  </t>
  </si>
  <si>
    <t>1.</t>
  </si>
  <si>
    <t>У розділі 4.3. Дорожньо-транспортний комплекс:</t>
  </si>
  <si>
    <t>рядок 4.3. викласти у новій редакції такого змісту:</t>
  </si>
  <si>
    <t>4.3.</t>
  </si>
  <si>
    <t>Дорожньо-транспортний комплекс</t>
  </si>
  <si>
    <t>доповнити новим пунктом 20 такого змісту:</t>
  </si>
  <si>
    <t xml:space="preserve">1.22. Розбудова та відновлення автомобільних доріг загального користування місцевого значення та штучних споруд, розташованих на них </t>
  </si>
  <si>
    <t>«Капітальний ремонт автодороги по вулиці Захисників України в місті Покровськ Донецької області»</t>
  </si>
  <si>
    <t>м.  Покровськ</t>
  </si>
  <si>
    <t>2021 - 2022</t>
  </si>
  <si>
    <t>Департамент розвитку базових галузей промисловості ОДА</t>
  </si>
  <si>
    <t xml:space="preserve">Покращення стану об’єкту дорожньо-транспортної інфраструктури, підвищення безпеки дорожнього руху </t>
  </si>
  <si>
    <t>2.</t>
  </si>
  <si>
    <t>У розділі 4.6. Охорона здоров'я:</t>
  </si>
  <si>
    <t>рядок 4.6., пункт 54  викласти у новій редакції такого змісту:</t>
  </si>
  <si>
    <t>4.6.</t>
  </si>
  <si>
    <t>Охорона здоров'я</t>
  </si>
  <si>
    <t>2.10.   Будівництво Обласної багатопрофільної лікарні в м. Краматорськ Донецької області</t>
  </si>
  <si>
    <t>"Будівництво Обласної багатопрофільної лікарні в м. Краматорськ Донецької області", по вулиці Кришталевій м. Краматорська, Донецької області (Перша черга будівництва)</t>
  </si>
  <si>
    <t>м. Краматорськ</t>
  </si>
  <si>
    <t>2021-2023 роки</t>
  </si>
  <si>
    <t>Департамент охорони здоров'я ОДА, КУ «Обласний центр з матеріально-технічного забезпечення закладів охорони здоров'я»</t>
  </si>
  <si>
    <t>Здійснено будівництво Обласної багатопрофільної лікарні в м. Краматорськ Донецької області», по вулиці Кришталевій м. Краматорська, Донецької області (Перша черга будівництва)</t>
  </si>
  <si>
    <t>доповнити новими пунктами 73-74 такого змісту:</t>
  </si>
  <si>
    <t xml:space="preserve">2.9. Модернізація закладів охорони здоров'я, впровадження телемедицини та електронного документообігу
</t>
  </si>
  <si>
    <t>Волноваський район</t>
  </si>
  <si>
    <t>Департамент охорони здоров'я  ОДА, КНП "Волноваська ЦРЛ"</t>
  </si>
  <si>
    <t>Здійснено капітальний ремонт корпусу №1 (улаштування підйомника приставного, зовнішньої інсталяції) КНП "Волноваська ЦРЛ", за адресою: пров.Матросова, б.5, м. Волноваха, Донецької обл.</t>
  </si>
  <si>
    <t>Департамент охорони здоров'я  ОДА, КНП "Великоновосілківська ЦРЛ"</t>
  </si>
  <si>
    <t>Кількість придбаних автомобілів</t>
  </si>
  <si>
    <t>3.</t>
  </si>
  <si>
    <t>У розділы 4.7. Фізичне виховання та спорт:</t>
  </si>
  <si>
    <t>рядок 4.7. викласти у новій редакції такого змісту:</t>
  </si>
  <si>
    <t>4.7.</t>
  </si>
  <si>
    <t>Фізичне виховання та спорт</t>
  </si>
  <si>
    <t>доповнити новим пунктом 11 такого змісту:</t>
  </si>
  <si>
    <t>2.23. Розбудова сучасної спортивної інфраструктури області для підготовки спортсменів</t>
  </si>
  <si>
    <t>Капітальний ремонт покрівлі двоповерхового оздоровчого корпусу по вул.Черняховського, 26  БДЗЗОВ «Вогник»</t>
  </si>
  <si>
    <t>Бахмутська ТГ</t>
  </si>
  <si>
    <t>Капітально відремонтовано покрівлю двоповерхового оздоровчого корпусу</t>
  </si>
  <si>
    <t>4.</t>
  </si>
  <si>
    <t>Рядок 4.8., пункт 15 розділу 4.8. Культура і туризм викласти у новій редакції такого змісту:</t>
  </si>
  <si>
    <t>4.8.</t>
  </si>
  <si>
    <t>Культура і туризм</t>
  </si>
  <si>
    <t>Реконструкція фонтану у парку культури та відпочинку "Ювілейний" під об'єкт монументального мистецтва (споруда флагштоку Державного Прапору України), по вул.Ювілейній, 64П у м.Краматорськ, Донецької області</t>
  </si>
  <si>
    <t>5.</t>
  </si>
  <si>
    <t>Пункти 1, 2, 4, 5 розділу 4.10. Захист прав і свобод громадян викласти у новій редакції такого змісту:</t>
  </si>
  <si>
    <t>3.2. Безпека населення і територій</t>
  </si>
  <si>
    <t>Донецька 
область</t>
  </si>
  <si>
    <t>Департамент з питань цивільного захисту, мобілізаційної та оборонної роботи ОДА, ГУНП в Донецькій області</t>
  </si>
  <si>
    <t xml:space="preserve">Проведено капітальне будівництво адміністративної будівлі </t>
  </si>
  <si>
    <t>Проведення капітального ремонту будівлі та приміщень прокуратури за адресою: м. Маріуполь, вул. Університетська, 6, в т.ч.шляхом передачі субвенції з обласного бюджету державному бюджету</t>
  </si>
  <si>
    <t>Департамент з питань цивільного захисту, мобілізаційної та оборонної роботи ОДА,  Донецька обласна прокуратура</t>
  </si>
  <si>
    <t>Створено відповідні умови праці та обслуговування населення</t>
  </si>
  <si>
    <t>Капітальний ремонт адміністративних будівель Головного управління СБУ в Донецькій та Луганськый областях, в т.ч.шляхом передачі субвенції з обласного бюджету державному бюджету</t>
  </si>
  <si>
    <t>Забезпечення покращення  умов  служби працівників СБУ</t>
  </si>
  <si>
    <t xml:space="preserve">Проведення капітального ремонту будівлі управління стратегичних розслідувань в Донецькій області за адресою:     м. Краматорськ, вул. Академічна, 21 </t>
  </si>
  <si>
    <t>Департамент з питань цивільного захисту, мобілізаційної та оборонної роботи ОДА, Державна установа "Центр обслуговування підрозділів Національної поліції  України"</t>
  </si>
  <si>
    <t xml:space="preserve">Створено відповідні умови праці </t>
  </si>
  <si>
    <t>6.</t>
  </si>
  <si>
    <t>Рядок «Всього» викласти у новій редакції такого змісту:</t>
  </si>
  <si>
    <t xml:space="preserve">Директор департаменту економіки облдержадміністрації                                                                                                                                                                                                                                                                                Геннадій МАР`ЯНЕНКО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</si>
  <si>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- здійснення заходів, пов’язаних з добровільним страхуванням медичних та </t>
    </r>
    <r>
      <rPr>
        <sz val="11"/>
        <color rgb="FFFF0000"/>
        <rFont val="Times New Roman"/>
        <family val="1"/>
        <charset val="204"/>
      </rPr>
      <t xml:space="preserve">інших </t>
    </r>
    <r>
      <rPr>
        <sz val="11"/>
        <rFont val="Times New Roman"/>
        <family val="1"/>
        <charset val="204"/>
      </rPr>
      <t>працівників закладів охорони здоров’я Донецької області на випадок захворювання на гостру респіраторну хворобу COVID-19, спричинену коронавірусом SARS-CoV-2</t>
    </r>
  </si>
  <si>
    <t>6.  Пункт 2, рядок «Всього» підрозділу 2.23 «Заходи, пов’язані з наслідками проведення ООС, АТО на території області. Підтримка внутрішньо переміщених осіб»викласти у новій редакції такого змісту:</t>
  </si>
  <si>
    <t>7.  Пункт 1, рядок «Всього» підрозділу 2.26 «Заходи, пов’язані з наслідками проведення ООС, АТО на території області. Підтримка внутрішньо переміщених осіб»викласти у новій редакції такого змісту:</t>
  </si>
  <si>
    <t xml:space="preserve">4.3.1. Забезпечення справедливої трансформації
вугільної галузі та підвищення ефективності управління
традиційними енергетичними ресурсами
</t>
  </si>
  <si>
    <t>Часткове відшкодування частини відсоткових ставок за кредитами, в рамках Регіональної програми з відшкодування частини відсотків за кредитами, залученими на заходи з енергозбереження та підвищення енергоефективності для населення Донецької області на 2016 – 2021 роки</t>
  </si>
  <si>
    <t>2021  рік</t>
  </si>
  <si>
    <t>Охоплено позичальників (ОСББ/ЖБК)</t>
  </si>
  <si>
    <t xml:space="preserve">250 од.
</t>
  </si>
  <si>
    <t>Капітальний ремонт корпусу №1 (улаштування підйомника приставного, зовнішньої інсталяції) КНП "Волноваська ЦРЛ", за адресою: пров.Матросова, б.5, м. Волноваха, Донецької обл. шляхом передачі субвенції обласному бюджету з районного бюджету Волноваського району</t>
  </si>
  <si>
    <t>Придбання медичного автотранспорту (санітарний автомобіль) шляхом передачі субвенції обласному бюджету з районного бюджету Волноваського району</t>
  </si>
  <si>
    <t>Капітальне будівництво адміністративної будівлі Мар'їнського відділення поліції Волноваського відділу поліції ГУНП в Донецькій області за адресою: вул. Мечникова, м. Курахове, Донецька область, в т.ч. шляхом передачі субвенції з обласного бюджету державному бюджету</t>
  </si>
  <si>
    <t>Департамент фінансів,  Мар’їнська міська військово-цивільна адміністрація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</si>
</sst>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₴_-;\-* #,##0.00\ _₴_-;_-* &quot;-&quot;??\ _₴_-;_-@_-"/>
    <numFmt numFmtId="164" formatCode="#,##0.0"/>
    <numFmt numFmtId="165" formatCode="0.0"/>
    <numFmt numFmtId="166" formatCode="#,##0.0\ _₴"/>
    <numFmt numFmtId="167" formatCode="#,##0.0_ ;\-#,##0.0\ "/>
    <numFmt numFmtId="168" formatCode="#,##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2" fillId="0" borderId="0"/>
  </cellStyleXfs>
  <cellXfs count="182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4" fontId="9" fillId="0" borderId="0" xfId="0" applyNumberFormat="1" applyFont="1" applyAlignment="1">
      <alignment wrapText="1"/>
    </xf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16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2" applyFont="1" applyBorder="1" applyAlignment="1">
      <alignment vertical="top" wrapText="1"/>
    </xf>
    <xf numFmtId="0" fontId="7" fillId="0" borderId="2" xfId="2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164" fontId="7" fillId="0" borderId="2" xfId="2" applyNumberFormat="1" applyFont="1" applyBorder="1" applyAlignment="1">
      <alignment horizontal="center" vertical="top" wrapText="1"/>
    </xf>
    <xf numFmtId="164" fontId="7" fillId="0" borderId="2" xfId="3" applyNumberFormat="1" applyFont="1" applyBorder="1" applyAlignment="1">
      <alignment horizontal="center" vertical="top" wrapText="1"/>
    </xf>
    <xf numFmtId="166" fontId="7" fillId="0" borderId="2" xfId="3" applyNumberFormat="1" applyFont="1" applyBorder="1" applyAlignment="1">
      <alignment horizontal="center" vertical="top" wrapText="1"/>
    </xf>
    <xf numFmtId="164" fontId="6" fillId="0" borderId="2" xfId="2" applyNumberFormat="1" applyFont="1" applyBorder="1" applyAlignment="1">
      <alignment horizontal="center" vertical="top" wrapText="1"/>
    </xf>
    <xf numFmtId="0" fontId="7" fillId="0" borderId="2" xfId="2" applyFont="1" applyBorder="1" applyAlignment="1">
      <alignment horizontal="left" vertical="top" wrapText="1"/>
    </xf>
    <xf numFmtId="165" fontId="7" fillId="0" borderId="2" xfId="0" applyNumberFormat="1" applyFont="1" applyBorder="1" applyAlignment="1">
      <alignment horizontal="center" vertical="top"/>
    </xf>
    <xf numFmtId="167" fontId="7" fillId="0" borderId="2" xfId="1" applyNumberFormat="1" applyFont="1" applyBorder="1" applyAlignment="1">
      <alignment horizontal="center" vertical="top"/>
    </xf>
    <xf numFmtId="4" fontId="7" fillId="0" borderId="2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68" fontId="7" fillId="0" borderId="2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5" fontId="10" fillId="0" borderId="2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" fontId="9" fillId="0" borderId="0" xfId="0" applyNumberFormat="1" applyFont="1" applyAlignment="1">
      <alignment horizontal="left" wrapText="1"/>
    </xf>
    <xf numFmtId="4" fontId="7" fillId="0" borderId="2" xfId="1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" fontId="7" fillId="0" borderId="2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1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4" fontId="0" fillId="0" borderId="0" xfId="0" applyNumberFormat="1"/>
    <xf numFmtId="0" fontId="16" fillId="0" borderId="0" xfId="0" applyFont="1"/>
    <xf numFmtId="3" fontId="16" fillId="0" borderId="2" xfId="2" applyNumberFormat="1" applyFont="1" applyBorder="1" applyAlignment="1">
      <alignment horizontal="center" vertical="top" wrapText="1"/>
    </xf>
    <xf numFmtId="164" fontId="4" fillId="0" borderId="2" xfId="2" applyNumberFormat="1" applyFont="1" applyBorder="1" applyAlignment="1">
      <alignment horizontal="center" vertical="top" wrapText="1"/>
    </xf>
    <xf numFmtId="164" fontId="4" fillId="0" borderId="2" xfId="3" applyNumberFormat="1" applyFont="1" applyBorder="1" applyAlignment="1">
      <alignment horizontal="center" vertical="top" wrapText="1"/>
    </xf>
    <xf numFmtId="166" fontId="4" fillId="0" borderId="2" xfId="3" applyNumberFormat="1" applyFont="1" applyBorder="1" applyAlignment="1">
      <alignment horizontal="center" vertical="top" wrapText="1"/>
    </xf>
    <xf numFmtId="164" fontId="16" fillId="0" borderId="2" xfId="2" applyNumberFormat="1" applyFont="1" applyBorder="1" applyAlignment="1">
      <alignment horizontal="center" vertical="top" wrapText="1"/>
    </xf>
    <xf numFmtId="166" fontId="16" fillId="0" borderId="2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right" vertical="top"/>
    </xf>
    <xf numFmtId="4" fontId="18" fillId="0" borderId="0" xfId="0" applyNumberFormat="1" applyFont="1" applyAlignment="1">
      <alignment wrapText="1"/>
    </xf>
    <xf numFmtId="0" fontId="19" fillId="0" borderId="0" xfId="0" applyFont="1" applyAlignment="1">
      <alignment horizontal="center" vertical="top"/>
    </xf>
    <xf numFmtId="168" fontId="16" fillId="0" borderId="2" xfId="1" applyNumberFormat="1" applyFont="1" applyBorder="1" applyAlignment="1">
      <alignment horizontal="center" vertical="top" wrapText="1"/>
    </xf>
    <xf numFmtId="0" fontId="3" fillId="2" borderId="0" xfId="0" applyFont="1" applyFill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168" fontId="7" fillId="2" borderId="2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168" fontId="16" fillId="2" borderId="2" xfId="1" applyNumberFormat="1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165" fontId="10" fillId="2" borderId="2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20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7" fillId="2" borderId="2" xfId="0" applyFont="1" applyFill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6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9" fontId="7" fillId="0" borderId="6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16" fillId="2" borderId="0" xfId="0" applyFont="1" applyFill="1"/>
  </cellXfs>
  <cellStyles count="4">
    <cellStyle name="Excel Built-in Normal" xfId="2" xr:uid="{7A155C44-D4B7-4789-AA43-55BFAAAB0FB8}"/>
    <cellStyle name="Обычный" xfId="0" builtinId="0"/>
    <cellStyle name="Обычный 2 3" xfId="3" xr:uid="{8CF132CC-2C0E-4AEB-B8C6-1A40F88D99CA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F2BA1C-9143-4B92-8552-9217EE3B48C7}"/>
            </a:ext>
          </a:extLst>
        </xdr:cNvPr>
        <xdr:cNvSpPr txBox="1"/>
      </xdr:nvSpPr>
      <xdr:spPr>
        <a:xfrm>
          <a:off x="17440275" y="2531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F850A8-4092-4202-8970-B2AF15769951}"/>
            </a:ext>
          </a:extLst>
        </xdr:cNvPr>
        <xdr:cNvSpPr txBox="1"/>
      </xdr:nvSpPr>
      <xdr:spPr>
        <a:xfrm>
          <a:off x="17440275" y="2531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655081-1F87-4E38-A7CD-668CA5AF1D07}"/>
            </a:ext>
          </a:extLst>
        </xdr:cNvPr>
        <xdr:cNvSpPr txBox="1"/>
      </xdr:nvSpPr>
      <xdr:spPr>
        <a:xfrm>
          <a:off x="17440275" y="2531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392906-A97E-478B-AAAF-55E6438FC643}"/>
            </a:ext>
          </a:extLst>
        </xdr:cNvPr>
        <xdr:cNvSpPr txBox="1"/>
      </xdr:nvSpPr>
      <xdr:spPr>
        <a:xfrm flipH="1">
          <a:off x="17632442" y="253174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34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5650667-DB64-47BB-94AB-F7656C2734F8}"/>
            </a:ext>
          </a:extLst>
        </xdr:cNvPr>
        <xdr:cNvSpPr txBox="1"/>
      </xdr:nvSpPr>
      <xdr:spPr>
        <a:xfrm>
          <a:off x="17440275" y="2874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469A1FA-5D7B-4225-B717-CE5BCBE29264}"/>
            </a:ext>
          </a:extLst>
        </xdr:cNvPr>
        <xdr:cNvSpPr txBox="1"/>
      </xdr:nvSpPr>
      <xdr:spPr>
        <a:xfrm>
          <a:off x="17440275" y="2531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3180331-5324-4A36-8182-864431409CAB}"/>
            </a:ext>
          </a:extLst>
        </xdr:cNvPr>
        <xdr:cNvSpPr txBox="1"/>
      </xdr:nvSpPr>
      <xdr:spPr>
        <a:xfrm>
          <a:off x="17440275" y="2531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34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1FF7E73-4F0F-470E-9D7B-084067A449C8}"/>
            </a:ext>
          </a:extLst>
        </xdr:cNvPr>
        <xdr:cNvSpPr txBox="1"/>
      </xdr:nvSpPr>
      <xdr:spPr>
        <a:xfrm>
          <a:off x="17440275" y="2874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1078C2B-296B-4884-8B5D-FEBB1E4D706E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0A82ED3-EE5F-4B1C-BBAF-561C1ECF606F}"/>
            </a:ext>
          </a:extLst>
        </xdr:cNvPr>
        <xdr:cNvSpPr txBox="1"/>
      </xdr:nvSpPr>
      <xdr:spPr>
        <a:xfrm>
          <a:off x="17440275" y="1188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FD29CB3-FA02-4295-A1E1-934A2EA3B332}"/>
            </a:ext>
          </a:extLst>
        </xdr:cNvPr>
        <xdr:cNvSpPr txBox="1"/>
      </xdr:nvSpPr>
      <xdr:spPr>
        <a:xfrm>
          <a:off x="17440275" y="2531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1572721-E831-46C3-A4AA-D670E4D0CCAD}"/>
            </a:ext>
          </a:extLst>
        </xdr:cNvPr>
        <xdr:cNvSpPr txBox="1"/>
      </xdr:nvSpPr>
      <xdr:spPr>
        <a:xfrm>
          <a:off x="17440275" y="2531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D46E7B7-3C54-49EB-9FAB-BEDD83A738E9}"/>
            </a:ext>
          </a:extLst>
        </xdr:cNvPr>
        <xdr:cNvSpPr txBox="1"/>
      </xdr:nvSpPr>
      <xdr:spPr>
        <a:xfrm>
          <a:off x="17440275" y="2531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109DB50-EA5D-4C62-BBDA-AF146C64CB4E}"/>
            </a:ext>
          </a:extLst>
        </xdr:cNvPr>
        <xdr:cNvSpPr txBox="1"/>
      </xdr:nvSpPr>
      <xdr:spPr>
        <a:xfrm>
          <a:off x="17440275" y="2531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32</xdr:row>
      <xdr:rowOff>0</xdr:rowOff>
    </xdr:from>
    <xdr:ext cx="90408" cy="17536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E818448-79E1-44A5-AE24-892F316DED27}"/>
            </a:ext>
          </a:extLst>
        </xdr:cNvPr>
        <xdr:cNvSpPr txBox="1"/>
      </xdr:nvSpPr>
      <xdr:spPr>
        <a:xfrm flipH="1">
          <a:off x="17632442" y="253174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32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71EBF9B-05EF-44A0-8BD1-5FE6F15AC826}"/>
            </a:ext>
          </a:extLst>
        </xdr:cNvPr>
        <xdr:cNvSpPr txBox="1"/>
      </xdr:nvSpPr>
      <xdr:spPr>
        <a:xfrm>
          <a:off x="17440275" y="2531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34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C8FBA55-1DD7-4E3B-BFF4-9C5DDF042C4C}"/>
            </a:ext>
          </a:extLst>
        </xdr:cNvPr>
        <xdr:cNvSpPr txBox="1"/>
      </xdr:nvSpPr>
      <xdr:spPr>
        <a:xfrm>
          <a:off x="17440275" y="2874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34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C0EB7B0-26E4-4A20-9708-117B122F6EAC}"/>
            </a:ext>
          </a:extLst>
        </xdr:cNvPr>
        <xdr:cNvSpPr txBox="1"/>
      </xdr:nvSpPr>
      <xdr:spPr>
        <a:xfrm>
          <a:off x="17440275" y="2874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34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1749357-B4C5-41B1-831F-5D7CA26825E5}"/>
            </a:ext>
          </a:extLst>
        </xdr:cNvPr>
        <xdr:cNvSpPr txBox="1"/>
      </xdr:nvSpPr>
      <xdr:spPr>
        <a:xfrm>
          <a:off x="17440275" y="2874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34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7092A3C-C812-4E17-BE93-88F4C0E104FC}"/>
            </a:ext>
          </a:extLst>
        </xdr:cNvPr>
        <xdr:cNvSpPr txBox="1"/>
      </xdr:nvSpPr>
      <xdr:spPr>
        <a:xfrm>
          <a:off x="17440275" y="2874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34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C4422D8-92C8-4AB9-B5BA-B7BFA50BE36C}"/>
            </a:ext>
          </a:extLst>
        </xdr:cNvPr>
        <xdr:cNvSpPr txBox="1"/>
      </xdr:nvSpPr>
      <xdr:spPr>
        <a:xfrm>
          <a:off x="17440275" y="2874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231D05-D1D6-42EA-856E-C0899CF92175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0500FD7-2D14-4692-9E95-BBFFE6170D69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07F88F2-6B75-49A7-BB1D-EEB1266631BC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4968CD3-FE19-4B00-BF76-F089212B2E91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7FFE78B-47FB-4AB7-A903-575537E64177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C0131E0-6A2C-45E2-99D6-C0721C31950B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6EF7D62-B886-44B4-B7DA-360F8A4AE5C4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14</xdr:row>
      <xdr:rowOff>0</xdr:rowOff>
    </xdr:from>
    <xdr:ext cx="90408" cy="17536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F86F70A-175B-41C1-8ADA-8673A9F3DB40}"/>
            </a:ext>
          </a:extLst>
        </xdr:cNvPr>
        <xdr:cNvSpPr txBox="1"/>
      </xdr:nvSpPr>
      <xdr:spPr>
        <a:xfrm flipH="1">
          <a:off x="17632442" y="89249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036258E-868B-42D2-B575-19790F76810E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B173B6C-B801-490D-92CB-0F96A5E619F1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71718D2-8510-4F7A-8A31-08D5E0717C74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E011ADF1-9DF0-4C26-81FF-9E55C33A2D98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F5FF46D-B31A-4128-A3F7-497F9B326B4C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240CBA0-1BEE-43F5-9871-2E9967F48EA1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14</xdr:row>
      <xdr:rowOff>0</xdr:rowOff>
    </xdr:from>
    <xdr:ext cx="90408" cy="17536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AE33B8-AAD0-4D6A-8B2A-D19C72E4B9F9}"/>
            </a:ext>
          </a:extLst>
        </xdr:cNvPr>
        <xdr:cNvSpPr txBox="1"/>
      </xdr:nvSpPr>
      <xdr:spPr>
        <a:xfrm flipH="1">
          <a:off x="17632442" y="89249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14BD112-16AF-4327-890C-BF2ED1285DC7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542AF1-0628-400E-B0E7-1F8706FA5338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ED37CAD6-9D1A-47A0-9B5A-C313E6D4CEE3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D471194-9620-42CE-94EF-C69ABE19C036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14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63DA01F-E13C-4E18-AE41-48DB0FA7FAAA}"/>
            </a:ext>
          </a:extLst>
        </xdr:cNvPr>
        <xdr:cNvSpPr txBox="1"/>
      </xdr:nvSpPr>
      <xdr:spPr>
        <a:xfrm>
          <a:off x="17440275" y="892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24A3AD8-BD76-4420-BE10-6E7A82BC6CE5}"/>
            </a:ext>
          </a:extLst>
        </xdr:cNvPr>
        <xdr:cNvSpPr txBox="1"/>
      </xdr:nvSpPr>
      <xdr:spPr>
        <a:xfrm>
          <a:off x="17440275" y="949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AD49FFE-F8A0-4716-A8A4-829ABFA60CA8}"/>
            </a:ext>
          </a:extLst>
        </xdr:cNvPr>
        <xdr:cNvSpPr txBox="1"/>
      </xdr:nvSpPr>
      <xdr:spPr>
        <a:xfrm>
          <a:off x="17440275" y="1700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90606FA3-8555-432E-AD8B-03369358C425}"/>
            </a:ext>
          </a:extLst>
        </xdr:cNvPr>
        <xdr:cNvSpPr txBox="1"/>
      </xdr:nvSpPr>
      <xdr:spPr>
        <a:xfrm>
          <a:off x="17440275" y="1700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04892C3-3DBC-4577-9BD7-0511BC82262C}"/>
            </a:ext>
          </a:extLst>
        </xdr:cNvPr>
        <xdr:cNvSpPr txBox="1"/>
      </xdr:nvSpPr>
      <xdr:spPr>
        <a:xfrm>
          <a:off x="17440275" y="1700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7D5E4D8-F02B-4C41-8C48-F38B5E8E0734}"/>
            </a:ext>
          </a:extLst>
        </xdr:cNvPr>
        <xdr:cNvSpPr txBox="1"/>
      </xdr:nvSpPr>
      <xdr:spPr>
        <a:xfrm flipH="1">
          <a:off x="17632442" y="170021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2E1AAC6-6569-495B-8ABB-223198E3040E}"/>
            </a:ext>
          </a:extLst>
        </xdr:cNvPr>
        <xdr:cNvSpPr txBox="1"/>
      </xdr:nvSpPr>
      <xdr:spPr>
        <a:xfrm>
          <a:off x="17440275" y="1700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A2536017-8579-4EE5-B7C1-0FFE5ED9165F}"/>
            </a:ext>
          </a:extLst>
        </xdr:cNvPr>
        <xdr:cNvSpPr txBox="1"/>
      </xdr:nvSpPr>
      <xdr:spPr>
        <a:xfrm>
          <a:off x="17440275" y="1700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AD621886-6BA1-415A-9787-CDEDDA3CAA83}"/>
            </a:ext>
          </a:extLst>
        </xdr:cNvPr>
        <xdr:cNvSpPr txBox="1"/>
      </xdr:nvSpPr>
      <xdr:spPr>
        <a:xfrm>
          <a:off x="17440275" y="1700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9D4A591-E345-4324-8A3F-73836271570B}"/>
            </a:ext>
          </a:extLst>
        </xdr:cNvPr>
        <xdr:cNvSpPr txBox="1"/>
      </xdr:nvSpPr>
      <xdr:spPr>
        <a:xfrm>
          <a:off x="17440275" y="1700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5B1003A-54B3-4FE4-B4D4-052F258DAC13}"/>
            </a:ext>
          </a:extLst>
        </xdr:cNvPr>
        <xdr:cNvSpPr txBox="1"/>
      </xdr:nvSpPr>
      <xdr:spPr>
        <a:xfrm>
          <a:off x="17440275" y="1700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8812B37-15FC-45A2-AC77-499C0FB655B1}"/>
            </a:ext>
          </a:extLst>
        </xdr:cNvPr>
        <xdr:cNvSpPr txBox="1"/>
      </xdr:nvSpPr>
      <xdr:spPr>
        <a:xfrm>
          <a:off x="17440275" y="1700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4DFF6-FFCD-4B58-8003-7BD9646E6EA0}"/>
            </a:ext>
          </a:extLst>
        </xdr:cNvPr>
        <xdr:cNvSpPr txBox="1"/>
      </xdr:nvSpPr>
      <xdr:spPr>
        <a:xfrm flipH="1">
          <a:off x="17632442" y="170021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94D15CD-C25A-4ACC-8420-B5EDD62CEBFB}"/>
            </a:ext>
          </a:extLst>
        </xdr:cNvPr>
        <xdr:cNvSpPr txBox="1"/>
      </xdr:nvSpPr>
      <xdr:spPr>
        <a:xfrm>
          <a:off x="17440275" y="1700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D1E3A51F-CB93-45F2-A1FD-FDE3FC12F73D}"/>
            </a:ext>
          </a:extLst>
        </xdr:cNvPr>
        <xdr:cNvSpPr txBox="1"/>
      </xdr:nvSpPr>
      <xdr:spPr>
        <a:xfrm>
          <a:off x="17440275" y="1607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595E564F-A793-49C2-89CA-8B89D34A6EEB}"/>
            </a:ext>
          </a:extLst>
        </xdr:cNvPr>
        <xdr:cNvSpPr txBox="1"/>
      </xdr:nvSpPr>
      <xdr:spPr>
        <a:xfrm>
          <a:off x="17440275" y="1607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2572523-3C78-4935-8FCF-AB01AC671800}"/>
            </a:ext>
          </a:extLst>
        </xdr:cNvPr>
        <xdr:cNvSpPr txBox="1"/>
      </xdr:nvSpPr>
      <xdr:spPr>
        <a:xfrm>
          <a:off x="17440275" y="1607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B180831C-8EDB-4E8D-B5D8-283CBDE23346}"/>
            </a:ext>
          </a:extLst>
        </xdr:cNvPr>
        <xdr:cNvSpPr txBox="1"/>
      </xdr:nvSpPr>
      <xdr:spPr>
        <a:xfrm>
          <a:off x="17440275" y="1607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7466C3C-6FD4-4D5F-AA69-CA79A362CF26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EA73928-6884-4A5C-B2B7-65993B18CC36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4A2CAD9-0260-4201-AB82-9CA4F397050B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31</xdr:row>
      <xdr:rowOff>0</xdr:rowOff>
    </xdr:from>
    <xdr:ext cx="90408" cy="17536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62AAD33-F394-4407-B2A1-D492482A2240}"/>
            </a:ext>
          </a:extLst>
        </xdr:cNvPr>
        <xdr:cNvSpPr txBox="1"/>
      </xdr:nvSpPr>
      <xdr:spPr>
        <a:xfrm flipH="1">
          <a:off x="17632442" y="234124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79D9953-42B1-4CA8-B0B4-CAA9F5AAEC2F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67E0BE16-02A4-45C2-AB12-6AB6AF2BB051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FCFD688-9B6A-4B0E-AACB-021B7E0D5CE3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97D5B32-E786-4584-A8BD-85352F8D2BD8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DE9FE3C-5C28-4AFA-BFAA-6C5CF717F540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C29BBA79-D134-4DA7-B0A3-C493564372C5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31</xdr:row>
      <xdr:rowOff>0</xdr:rowOff>
    </xdr:from>
    <xdr:ext cx="90408" cy="17536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62AC7B9B-42F1-44C2-9934-B2C0075499C8}"/>
            </a:ext>
          </a:extLst>
        </xdr:cNvPr>
        <xdr:cNvSpPr txBox="1"/>
      </xdr:nvSpPr>
      <xdr:spPr>
        <a:xfrm flipH="1">
          <a:off x="17632442" y="234124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31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31D7EE1-CD28-4FB1-8A43-57820CCE1F04}"/>
            </a:ext>
          </a:extLst>
        </xdr:cNvPr>
        <xdr:cNvSpPr txBox="1"/>
      </xdr:nvSpPr>
      <xdr:spPr>
        <a:xfrm>
          <a:off x="17440275" y="2341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34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222F08C6-0586-47C0-A131-6EC054191B47}"/>
            </a:ext>
          </a:extLst>
        </xdr:cNvPr>
        <xdr:cNvSpPr txBox="1"/>
      </xdr:nvSpPr>
      <xdr:spPr>
        <a:xfrm>
          <a:off x="17440275" y="2874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34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B908986C-595A-4532-BDCD-75D285AA5876}"/>
            </a:ext>
          </a:extLst>
        </xdr:cNvPr>
        <xdr:cNvSpPr txBox="1"/>
      </xdr:nvSpPr>
      <xdr:spPr>
        <a:xfrm>
          <a:off x="17440275" y="2874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34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1EC22F07-97B0-4BCB-A1B8-B50EE6020AB5}"/>
            </a:ext>
          </a:extLst>
        </xdr:cNvPr>
        <xdr:cNvSpPr txBox="1"/>
      </xdr:nvSpPr>
      <xdr:spPr>
        <a:xfrm>
          <a:off x="17440275" y="2874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8DA8F6FC-1AAF-4FE0-900D-6F7F5E403F4C}"/>
            </a:ext>
          </a:extLst>
        </xdr:cNvPr>
        <xdr:cNvSpPr txBox="1"/>
      </xdr:nvSpPr>
      <xdr:spPr>
        <a:xfrm>
          <a:off x="17440275" y="19411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35DBA3E-A390-4450-BF05-DE023DE73691}"/>
            </a:ext>
          </a:extLst>
        </xdr:cNvPr>
        <xdr:cNvSpPr txBox="1"/>
      </xdr:nvSpPr>
      <xdr:spPr>
        <a:xfrm>
          <a:off x="17440275" y="1903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61590219-0872-4DBE-968B-14BB00319FA2}"/>
            </a:ext>
          </a:extLst>
        </xdr:cNvPr>
        <xdr:cNvSpPr txBox="1"/>
      </xdr:nvSpPr>
      <xdr:spPr>
        <a:xfrm>
          <a:off x="17440275" y="2150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29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4D2141CB-927C-4BA4-A2AC-043B040EBD82}"/>
            </a:ext>
          </a:extLst>
        </xdr:cNvPr>
        <xdr:cNvSpPr txBox="1"/>
      </xdr:nvSpPr>
      <xdr:spPr>
        <a:xfrm>
          <a:off x="17440275" y="21507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30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FDFC0D80-B034-4D61-B010-E16E94CBC699}"/>
            </a:ext>
          </a:extLst>
        </xdr:cNvPr>
        <xdr:cNvSpPr txBox="1"/>
      </xdr:nvSpPr>
      <xdr:spPr>
        <a:xfrm>
          <a:off x="17440275" y="216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444500</xdr:colOff>
      <xdr:row>24</xdr:row>
      <xdr:rowOff>0</xdr:rowOff>
    </xdr:from>
    <xdr:ext cx="192167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093CA945-A10B-41F2-B5E8-743835104D22}"/>
                </a:ext>
              </a:extLst>
            </xdr:cNvPr>
            <xdr:cNvSpPr txBox="1"/>
          </xdr:nvSpPr>
          <xdr:spPr>
            <a:xfrm>
              <a:off x="17456150" y="17002125"/>
              <a:ext cx="192167" cy="17536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0" lang="x-none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0" lang="uk-UA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м</m:t>
                        </m:r>
                      </m:e>
                      <m:sup>
                        <m:r>
                          <a:rPr kumimoji="0" lang="uk-UA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kumimoji="0" lang="x-none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093CA945-A10B-41F2-B5E8-743835104D22}"/>
                </a:ext>
              </a:extLst>
            </xdr:cNvPr>
            <xdr:cNvSpPr txBox="1"/>
          </xdr:nvSpPr>
          <xdr:spPr>
            <a:xfrm>
              <a:off x="17456150" y="17002125"/>
              <a:ext cx="192167" cy="17536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uk-UA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м</a:t>
              </a:r>
              <a:r>
                <a:rPr kumimoji="0" lang="x-none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kumimoji="0" lang="uk-UA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endParaRPr kumimoji="0" lang="x-none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D4E1E-5A1D-404E-806C-3D3038E7E1CD}">
  <dimension ref="A2:R97"/>
  <sheetViews>
    <sheetView tabSelected="1" view="pageBreakPreview" topLeftCell="A79" zoomScale="75" zoomScaleNormal="90" zoomScaleSheetLayoutView="75" zoomScalePageLayoutView="80" workbookViewId="0">
      <selection activeCell="E83" sqref="E83"/>
    </sheetView>
  </sheetViews>
  <sheetFormatPr defaultRowHeight="15" x14ac:dyDescent="0.25"/>
  <cols>
    <col min="1" max="1" width="5.5703125" style="8" customWidth="1"/>
    <col min="2" max="2" width="18" style="48" customWidth="1"/>
    <col min="3" max="3" width="7.140625" style="11" customWidth="1"/>
    <col min="4" max="4" width="26.7109375" style="48" customWidth="1"/>
    <col min="5" max="5" width="11.28515625" style="11" customWidth="1"/>
    <col min="6" max="6" width="20.140625" style="11" customWidth="1"/>
    <col min="7" max="7" width="13.42578125" style="50" customWidth="1"/>
    <col min="8" max="8" width="15.42578125" style="50" customWidth="1"/>
    <col min="9" max="9" width="13.140625" style="50" customWidth="1"/>
    <col min="10" max="10" width="14.42578125" style="50" customWidth="1"/>
    <col min="11" max="11" width="13.85546875" style="50" customWidth="1"/>
    <col min="12" max="12" width="12" style="50" customWidth="1"/>
    <col min="13" max="13" width="16.85546875" style="48" customWidth="1"/>
    <col min="14" max="14" width="13.85546875" style="11" customWidth="1"/>
    <col min="15" max="15" width="7.5703125" style="48" customWidth="1"/>
    <col min="16" max="16" width="14" style="8" bestFit="1" customWidth="1"/>
    <col min="17" max="17" width="9.140625" style="8"/>
    <col min="18" max="19" width="10.140625" style="8" bestFit="1" customWidth="1"/>
    <col min="20" max="20" width="9.140625" style="8"/>
    <col min="21" max="21" width="10.140625" style="8" bestFit="1" customWidth="1"/>
    <col min="22" max="16384" width="9.140625" style="8"/>
  </cols>
  <sheetData>
    <row r="2" spans="1:18" s="7" customFormat="1" ht="111.75" customHeight="1" x14ac:dyDescent="0.25">
      <c r="A2" s="1"/>
      <c r="B2" s="2"/>
      <c r="C2" s="2"/>
      <c r="D2" s="3"/>
      <c r="E2" s="2"/>
      <c r="F2" s="4"/>
      <c r="G2" s="2"/>
      <c r="H2" s="5"/>
      <c r="I2" s="5"/>
      <c r="J2" s="5"/>
      <c r="K2" s="5"/>
      <c r="L2" s="152" t="s">
        <v>0</v>
      </c>
      <c r="M2" s="152"/>
      <c r="N2" s="152"/>
      <c r="O2" s="6"/>
    </row>
    <row r="3" spans="1:18" x14ac:dyDescent="0.25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8" ht="40.5" customHeight="1" x14ac:dyDescent="0.25">
      <c r="B4" s="154" t="s">
        <v>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6"/>
      <c r="P4" s="9"/>
      <c r="Q4" s="9"/>
      <c r="R4" s="9"/>
    </row>
    <row r="5" spans="1:18" ht="15" customHeight="1" x14ac:dyDescent="0.25">
      <c r="B5" s="147" t="s">
        <v>2</v>
      </c>
      <c r="C5" s="147" t="s">
        <v>3</v>
      </c>
      <c r="D5" s="147" t="s">
        <v>4</v>
      </c>
      <c r="E5" s="147" t="s">
        <v>5</v>
      </c>
      <c r="F5" s="147" t="s">
        <v>6</v>
      </c>
      <c r="G5" s="151" t="s">
        <v>7</v>
      </c>
      <c r="H5" s="151"/>
      <c r="I5" s="151"/>
      <c r="J5" s="151"/>
      <c r="K5" s="151"/>
      <c r="L5" s="151"/>
      <c r="M5" s="147" t="s">
        <v>8</v>
      </c>
      <c r="N5" s="147"/>
    </row>
    <row r="6" spans="1:18" x14ac:dyDescent="0.25">
      <c r="B6" s="147"/>
      <c r="C6" s="147"/>
      <c r="D6" s="147"/>
      <c r="E6" s="147"/>
      <c r="F6" s="147"/>
      <c r="G6" s="151" t="s">
        <v>9</v>
      </c>
      <c r="H6" s="151" t="s">
        <v>10</v>
      </c>
      <c r="I6" s="151"/>
      <c r="J6" s="151"/>
      <c r="K6" s="151"/>
      <c r="L6" s="151"/>
      <c r="M6" s="147"/>
      <c r="N6" s="147"/>
    </row>
    <row r="7" spans="1:18" x14ac:dyDescent="0.25">
      <c r="B7" s="147"/>
      <c r="C7" s="147"/>
      <c r="D7" s="147"/>
      <c r="E7" s="147"/>
      <c r="F7" s="147"/>
      <c r="G7" s="151"/>
      <c r="H7" s="151" t="s">
        <v>11</v>
      </c>
      <c r="I7" s="151" t="s">
        <v>12</v>
      </c>
      <c r="J7" s="151"/>
      <c r="K7" s="151" t="s">
        <v>13</v>
      </c>
      <c r="L7" s="151" t="s">
        <v>14</v>
      </c>
      <c r="M7" s="147" t="s">
        <v>15</v>
      </c>
      <c r="N7" s="147" t="s">
        <v>16</v>
      </c>
    </row>
    <row r="8" spans="1:18" ht="75" x14ac:dyDescent="0.25">
      <c r="B8" s="147"/>
      <c r="C8" s="147"/>
      <c r="D8" s="147"/>
      <c r="E8" s="147"/>
      <c r="F8" s="147"/>
      <c r="G8" s="151"/>
      <c r="H8" s="151"/>
      <c r="I8" s="10" t="s">
        <v>17</v>
      </c>
      <c r="J8" s="10" t="s">
        <v>18</v>
      </c>
      <c r="K8" s="151"/>
      <c r="L8" s="151"/>
      <c r="M8" s="147"/>
      <c r="N8" s="147"/>
    </row>
    <row r="9" spans="1:18" s="11" customFormat="1" x14ac:dyDescent="0.25"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48"/>
    </row>
    <row r="10" spans="1:18" s="16" customFormat="1" x14ac:dyDescent="0.25">
      <c r="A10" s="14"/>
      <c r="B10" s="126" t="s">
        <v>19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/>
      <c r="O10" s="15"/>
    </row>
    <row r="11" spans="1:18" s="81" customFormat="1" ht="71.25" customHeight="1" x14ac:dyDescent="0.25">
      <c r="A11" s="14" t="s">
        <v>20</v>
      </c>
      <c r="B11" s="148" t="s">
        <v>21</v>
      </c>
      <c r="C11" s="12" t="s">
        <v>22</v>
      </c>
      <c r="D11" s="17" t="s">
        <v>23</v>
      </c>
      <c r="E11" s="127" t="s">
        <v>24</v>
      </c>
      <c r="F11" s="127" t="s">
        <v>25</v>
      </c>
      <c r="G11" s="18">
        <v>355.5</v>
      </c>
      <c r="H11" s="18"/>
      <c r="I11" s="18">
        <v>355.5</v>
      </c>
      <c r="J11" s="18"/>
      <c r="K11" s="18"/>
      <c r="L11" s="18"/>
      <c r="M11" s="17" t="s">
        <v>26</v>
      </c>
      <c r="N11" s="12" t="s">
        <v>80</v>
      </c>
      <c r="O11" s="15"/>
    </row>
    <row r="12" spans="1:18" s="81" customFormat="1" ht="210" x14ac:dyDescent="0.25">
      <c r="A12" s="14"/>
      <c r="B12" s="149"/>
      <c r="C12" s="12" t="s">
        <v>28</v>
      </c>
      <c r="D12" s="17" t="s">
        <v>29</v>
      </c>
      <c r="E12" s="128"/>
      <c r="F12" s="128"/>
      <c r="G12" s="18">
        <v>215.5</v>
      </c>
      <c r="H12" s="18"/>
      <c r="I12" s="18">
        <v>215.5</v>
      </c>
      <c r="J12" s="18"/>
      <c r="K12" s="18"/>
      <c r="L12" s="18"/>
      <c r="M12" s="17" t="s">
        <v>26</v>
      </c>
      <c r="N12" s="12" t="s">
        <v>30</v>
      </c>
      <c r="O12" s="15"/>
    </row>
    <row r="13" spans="1:18" s="81" customFormat="1" ht="49.5" customHeight="1" x14ac:dyDescent="0.25">
      <c r="A13" s="14"/>
      <c r="B13" s="149"/>
      <c r="C13" s="12" t="s">
        <v>31</v>
      </c>
      <c r="D13" s="17" t="s">
        <v>32</v>
      </c>
      <c r="E13" s="128"/>
      <c r="F13" s="128"/>
      <c r="G13" s="18">
        <v>67.599999999999994</v>
      </c>
      <c r="H13" s="18"/>
      <c r="I13" s="18">
        <v>67.599999999999994</v>
      </c>
      <c r="J13" s="18"/>
      <c r="K13" s="18"/>
      <c r="L13" s="18"/>
      <c r="M13" s="17" t="s">
        <v>26</v>
      </c>
      <c r="N13" s="12" t="s">
        <v>30</v>
      </c>
      <c r="O13" s="15"/>
    </row>
    <row r="14" spans="1:18" s="81" customFormat="1" ht="63" customHeight="1" x14ac:dyDescent="0.25">
      <c r="A14" s="14"/>
      <c r="B14" s="149"/>
      <c r="C14" s="12" t="s">
        <v>33</v>
      </c>
      <c r="D14" s="17" t="s">
        <v>34</v>
      </c>
      <c r="E14" s="128"/>
      <c r="F14" s="128"/>
      <c r="G14" s="18">
        <v>15.75</v>
      </c>
      <c r="H14" s="18"/>
      <c r="I14" s="18">
        <v>15.75</v>
      </c>
      <c r="J14" s="18"/>
      <c r="K14" s="18"/>
      <c r="L14" s="18"/>
      <c r="M14" s="17" t="s">
        <v>26</v>
      </c>
      <c r="N14" s="12" t="s">
        <v>30</v>
      </c>
      <c r="O14" s="15"/>
    </row>
    <row r="15" spans="1:18" s="81" customFormat="1" ht="56.25" customHeight="1" x14ac:dyDescent="0.25">
      <c r="A15" s="14"/>
      <c r="B15" s="149"/>
      <c r="C15" s="12" t="s">
        <v>35</v>
      </c>
      <c r="D15" s="17" t="s">
        <v>36</v>
      </c>
      <c r="E15" s="128"/>
      <c r="F15" s="128"/>
      <c r="G15" s="18">
        <v>26.65</v>
      </c>
      <c r="H15" s="18"/>
      <c r="I15" s="18">
        <v>26.65</v>
      </c>
      <c r="J15" s="18"/>
      <c r="K15" s="18"/>
      <c r="L15" s="18"/>
      <c r="M15" s="17" t="s">
        <v>26</v>
      </c>
      <c r="N15" s="12" t="s">
        <v>30</v>
      </c>
      <c r="O15" s="15"/>
    </row>
    <row r="16" spans="1:18" s="81" customFormat="1" ht="66" customHeight="1" x14ac:dyDescent="0.25">
      <c r="A16" s="14"/>
      <c r="B16" s="150"/>
      <c r="C16" s="12" t="s">
        <v>37</v>
      </c>
      <c r="D16" s="17" t="s">
        <v>38</v>
      </c>
      <c r="E16" s="129"/>
      <c r="F16" s="129"/>
      <c r="G16" s="18">
        <v>30</v>
      </c>
      <c r="H16" s="18"/>
      <c r="I16" s="18">
        <v>30</v>
      </c>
      <c r="J16" s="18"/>
      <c r="K16" s="18"/>
      <c r="L16" s="18"/>
      <c r="M16" s="17" t="s">
        <v>26</v>
      </c>
      <c r="N16" s="12" t="s">
        <v>30</v>
      </c>
      <c r="O16" s="15" t="s">
        <v>39</v>
      </c>
    </row>
    <row r="17" spans="1:15" s="16" customFormat="1" x14ac:dyDescent="0.25">
      <c r="A17" s="14"/>
      <c r="B17" s="126" t="s">
        <v>40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O17" s="15"/>
    </row>
    <row r="18" spans="1:15" ht="390" x14ac:dyDescent="0.25">
      <c r="A18" s="14" t="s">
        <v>20</v>
      </c>
      <c r="B18" s="36" t="s">
        <v>41</v>
      </c>
      <c r="C18" s="19">
        <v>2</v>
      </c>
      <c r="D18" s="20" t="s">
        <v>42</v>
      </c>
      <c r="E18" s="12" t="s">
        <v>24</v>
      </c>
      <c r="F18" s="12" t="s">
        <v>43</v>
      </c>
      <c r="G18" s="18">
        <v>11748.47</v>
      </c>
      <c r="H18" s="18"/>
      <c r="I18" s="18">
        <v>11748.47</v>
      </c>
      <c r="J18" s="21"/>
      <c r="K18" s="21"/>
      <c r="L18" s="21"/>
      <c r="M18" s="17" t="s">
        <v>44</v>
      </c>
      <c r="N18" s="12" t="s">
        <v>45</v>
      </c>
      <c r="O18" s="22" t="s">
        <v>39</v>
      </c>
    </row>
    <row r="19" spans="1:15" s="181" customFormat="1" ht="145.5" customHeight="1" x14ac:dyDescent="0.25">
      <c r="A19" s="92" t="s">
        <v>20</v>
      </c>
      <c r="B19" s="93" t="s">
        <v>46</v>
      </c>
      <c r="C19" s="94">
        <v>7</v>
      </c>
      <c r="D19" s="112" t="s">
        <v>47</v>
      </c>
      <c r="E19" s="94" t="s">
        <v>24</v>
      </c>
      <c r="F19" s="94" t="s">
        <v>48</v>
      </c>
      <c r="G19" s="179">
        <v>1900</v>
      </c>
      <c r="H19" s="179"/>
      <c r="I19" s="98">
        <v>950</v>
      </c>
      <c r="J19" s="98">
        <v>950</v>
      </c>
      <c r="K19" s="98"/>
      <c r="L19" s="98"/>
      <c r="M19" s="93" t="s">
        <v>49</v>
      </c>
      <c r="N19" s="180"/>
      <c r="O19" s="100" t="s">
        <v>39</v>
      </c>
    </row>
    <row r="20" spans="1:15" ht="15" customHeight="1" x14ac:dyDescent="0.25">
      <c r="A20" s="14" t="s">
        <v>20</v>
      </c>
      <c r="B20" s="17"/>
      <c r="C20" s="12"/>
      <c r="D20" s="24" t="s">
        <v>9</v>
      </c>
      <c r="E20" s="12"/>
      <c r="F20" s="12"/>
      <c r="G20" s="23">
        <v>2959480.83</v>
      </c>
      <c r="H20" s="23">
        <v>2876600</v>
      </c>
      <c r="I20" s="23">
        <v>70424.75</v>
      </c>
      <c r="J20" s="23">
        <v>7212.18</v>
      </c>
      <c r="K20" s="23">
        <v>0</v>
      </c>
      <c r="L20" s="23">
        <v>5243.9</v>
      </c>
      <c r="M20" s="17"/>
      <c r="N20" s="12"/>
      <c r="O20" s="15" t="s">
        <v>50</v>
      </c>
    </row>
    <row r="21" spans="1:15" s="16" customFormat="1" x14ac:dyDescent="0.25">
      <c r="A21" s="14"/>
      <c r="B21" s="126" t="s">
        <v>51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  <c r="O21" s="15"/>
    </row>
    <row r="22" spans="1:15" s="16" customFormat="1" x14ac:dyDescent="0.25">
      <c r="A22" s="14"/>
      <c r="B22" s="134" t="s">
        <v>52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5"/>
    </row>
    <row r="23" spans="1:15" s="81" customFormat="1" ht="202.5" customHeight="1" x14ac:dyDescent="0.25">
      <c r="A23" s="14" t="s">
        <v>20</v>
      </c>
      <c r="B23" s="25" t="s">
        <v>53</v>
      </c>
      <c r="C23" s="26">
        <v>2</v>
      </c>
      <c r="D23" s="25" t="s">
        <v>54</v>
      </c>
      <c r="E23" s="27" t="s">
        <v>24</v>
      </c>
      <c r="F23" s="26" t="s">
        <v>55</v>
      </c>
      <c r="G23" s="28">
        <v>54762.400000000001</v>
      </c>
      <c r="H23" s="29"/>
      <c r="I23" s="30">
        <v>54762.400000000001</v>
      </c>
      <c r="J23" s="31"/>
      <c r="K23" s="31"/>
      <c r="L23" s="28"/>
      <c r="M23" s="32" t="s">
        <v>56</v>
      </c>
      <c r="N23" s="82" t="s">
        <v>27</v>
      </c>
      <c r="O23" s="15"/>
    </row>
    <row r="24" spans="1:15" s="81" customFormat="1" ht="202.5" customHeight="1" x14ac:dyDescent="0.25">
      <c r="A24" s="14"/>
      <c r="B24" s="25" t="s">
        <v>53</v>
      </c>
      <c r="C24" s="26">
        <v>3</v>
      </c>
      <c r="D24" s="25" t="s">
        <v>57</v>
      </c>
      <c r="E24" s="27" t="s">
        <v>24</v>
      </c>
      <c r="F24" s="26" t="s">
        <v>55</v>
      </c>
      <c r="G24" s="28">
        <v>111097.4</v>
      </c>
      <c r="H24" s="29"/>
      <c r="I24" s="30">
        <v>111097.4</v>
      </c>
      <c r="J24" s="31"/>
      <c r="K24" s="31"/>
      <c r="L24" s="28"/>
      <c r="M24" s="32" t="s">
        <v>58</v>
      </c>
      <c r="N24" s="82" t="s">
        <v>59</v>
      </c>
      <c r="O24" s="15"/>
    </row>
    <row r="25" spans="1:15" ht="232.5" customHeight="1" x14ac:dyDescent="0.25">
      <c r="A25" s="14"/>
      <c r="B25" s="138" t="s">
        <v>60</v>
      </c>
      <c r="C25" s="26">
        <v>4</v>
      </c>
      <c r="D25" s="25" t="s">
        <v>61</v>
      </c>
      <c r="E25" s="127" t="s">
        <v>24</v>
      </c>
      <c r="F25" s="26" t="s">
        <v>62</v>
      </c>
      <c r="G25" s="28">
        <v>50000</v>
      </c>
      <c r="H25" s="29"/>
      <c r="I25" s="30">
        <v>50000</v>
      </c>
      <c r="J25" s="31"/>
      <c r="K25" s="31"/>
      <c r="L25" s="31"/>
      <c r="M25" s="143" t="s">
        <v>63</v>
      </c>
      <c r="N25" s="146">
        <v>1</v>
      </c>
      <c r="O25" s="22" t="s">
        <v>39</v>
      </c>
    </row>
    <row r="26" spans="1:15" ht="213.75" customHeight="1" x14ac:dyDescent="0.25">
      <c r="A26" s="14"/>
      <c r="B26" s="141"/>
      <c r="C26" s="26"/>
      <c r="D26" s="25" t="s">
        <v>64</v>
      </c>
      <c r="E26" s="136"/>
      <c r="F26" s="26" t="s">
        <v>65</v>
      </c>
      <c r="G26" s="28">
        <v>6200</v>
      </c>
      <c r="H26" s="29"/>
      <c r="I26" s="30">
        <v>6200</v>
      </c>
      <c r="J26" s="31"/>
      <c r="K26" s="31"/>
      <c r="L26" s="31"/>
      <c r="M26" s="144"/>
      <c r="N26" s="136"/>
      <c r="O26" s="22"/>
    </row>
    <row r="27" spans="1:15" ht="198" customHeight="1" x14ac:dyDescent="0.25">
      <c r="A27" s="14"/>
      <c r="B27" s="141"/>
      <c r="C27" s="26"/>
      <c r="D27" s="25" t="s">
        <v>66</v>
      </c>
      <c r="E27" s="136"/>
      <c r="F27" s="26" t="s">
        <v>67</v>
      </c>
      <c r="G27" s="83">
        <v>6270.6</v>
      </c>
      <c r="H27" s="84"/>
      <c r="I27" s="85">
        <v>6270.6</v>
      </c>
      <c r="J27" s="31"/>
      <c r="K27" s="31"/>
      <c r="L27" s="31"/>
      <c r="M27" s="144"/>
      <c r="N27" s="136"/>
      <c r="O27" s="22"/>
    </row>
    <row r="28" spans="1:15" ht="264.75" customHeight="1" x14ac:dyDescent="0.25">
      <c r="A28" s="14"/>
      <c r="B28" s="141"/>
      <c r="C28" s="26"/>
      <c r="D28" s="25" t="s">
        <v>68</v>
      </c>
      <c r="E28" s="136"/>
      <c r="F28" s="26" t="s">
        <v>69</v>
      </c>
      <c r="G28" s="28">
        <v>1118.7</v>
      </c>
      <c r="H28" s="29"/>
      <c r="I28" s="30">
        <v>1118.7</v>
      </c>
      <c r="J28" s="31"/>
      <c r="K28" s="31"/>
      <c r="L28" s="31"/>
      <c r="M28" s="144"/>
      <c r="N28" s="136"/>
      <c r="O28" s="22"/>
    </row>
    <row r="29" spans="1:15" ht="165" customHeight="1" x14ac:dyDescent="0.25">
      <c r="A29" s="14"/>
      <c r="B29" s="141"/>
      <c r="C29" s="26"/>
      <c r="D29" s="25" t="s">
        <v>260</v>
      </c>
      <c r="E29" s="136"/>
      <c r="F29" s="26" t="s">
        <v>67</v>
      </c>
      <c r="G29" s="28">
        <v>4596.1000000000004</v>
      </c>
      <c r="H29" s="29"/>
      <c r="I29" s="30">
        <v>4596.1000000000004</v>
      </c>
      <c r="J29" s="31"/>
      <c r="K29" s="31"/>
      <c r="L29" s="31"/>
      <c r="M29" s="144"/>
      <c r="N29" s="136"/>
      <c r="O29" s="22"/>
    </row>
    <row r="30" spans="1:15" ht="204" customHeight="1" x14ac:dyDescent="0.25">
      <c r="A30" s="14"/>
      <c r="B30" s="141"/>
      <c r="C30" s="26"/>
      <c r="D30" s="25" t="s">
        <v>70</v>
      </c>
      <c r="E30" s="136"/>
      <c r="F30" s="26" t="s">
        <v>67</v>
      </c>
      <c r="G30" s="28">
        <v>3253.3</v>
      </c>
      <c r="H30" s="29"/>
      <c r="I30" s="30">
        <v>3253.3</v>
      </c>
      <c r="J30" s="31"/>
      <c r="K30" s="31"/>
      <c r="L30" s="31"/>
      <c r="M30" s="144"/>
      <c r="N30" s="136"/>
      <c r="O30" s="22"/>
    </row>
    <row r="31" spans="1:15" ht="146.25" customHeight="1" x14ac:dyDescent="0.25">
      <c r="A31" s="14"/>
      <c r="B31" s="142"/>
      <c r="C31" s="26"/>
      <c r="D31" s="25" t="s">
        <v>71</v>
      </c>
      <c r="E31" s="137"/>
      <c r="F31" s="26" t="s">
        <v>72</v>
      </c>
      <c r="G31" s="28">
        <v>300</v>
      </c>
      <c r="H31" s="29"/>
      <c r="I31" s="30">
        <v>300</v>
      </c>
      <c r="J31" s="31"/>
      <c r="K31" s="31"/>
      <c r="L31" s="31"/>
      <c r="M31" s="145"/>
      <c r="N31" s="137"/>
      <c r="O31" s="22"/>
    </row>
    <row r="32" spans="1:15" s="81" customFormat="1" ht="150.75" customHeight="1" x14ac:dyDescent="0.25">
      <c r="A32" s="14" t="s">
        <v>20</v>
      </c>
      <c r="B32" s="25" t="s">
        <v>73</v>
      </c>
      <c r="C32" s="26">
        <v>11</v>
      </c>
      <c r="D32" s="25" t="s">
        <v>74</v>
      </c>
      <c r="E32" s="27" t="s">
        <v>24</v>
      </c>
      <c r="F32" s="26" t="s">
        <v>75</v>
      </c>
      <c r="G32" s="86">
        <v>75.245000000000005</v>
      </c>
      <c r="H32" s="29"/>
      <c r="I32" s="87">
        <v>75.245000000000005</v>
      </c>
      <c r="J32" s="31"/>
      <c r="K32" s="31"/>
      <c r="L32" s="28"/>
      <c r="M32" s="32" t="s">
        <v>76</v>
      </c>
      <c r="N32" s="82" t="s">
        <v>77</v>
      </c>
      <c r="O32" s="15"/>
    </row>
    <row r="33" spans="1:15" s="81" customFormat="1" ht="150.75" customHeight="1" x14ac:dyDescent="0.25">
      <c r="A33" s="14"/>
      <c r="B33" s="25" t="s">
        <v>53</v>
      </c>
      <c r="C33" s="26">
        <v>12</v>
      </c>
      <c r="D33" s="25" t="s">
        <v>78</v>
      </c>
      <c r="E33" s="27" t="s">
        <v>24</v>
      </c>
      <c r="F33" s="26" t="s">
        <v>79</v>
      </c>
      <c r="G33" s="86">
        <v>20199.810000000001</v>
      </c>
      <c r="H33" s="29"/>
      <c r="I33" s="87">
        <v>20199.810000000001</v>
      </c>
      <c r="J33" s="31"/>
      <c r="K33" s="31"/>
      <c r="L33" s="28"/>
      <c r="M33" s="32" t="s">
        <v>56</v>
      </c>
      <c r="N33" s="82" t="s">
        <v>80</v>
      </c>
      <c r="O33" s="15" t="s">
        <v>39</v>
      </c>
    </row>
    <row r="34" spans="1:15" s="16" customFormat="1" x14ac:dyDescent="0.25">
      <c r="A34" s="14"/>
      <c r="B34" s="116" t="s">
        <v>81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1"/>
      <c r="O34" s="15"/>
    </row>
    <row r="35" spans="1:15" s="81" customFormat="1" ht="105" x14ac:dyDescent="0.25">
      <c r="A35" s="14" t="s">
        <v>20</v>
      </c>
      <c r="B35" s="17" t="s">
        <v>82</v>
      </c>
      <c r="C35" s="27">
        <v>18</v>
      </c>
      <c r="D35" s="20" t="s">
        <v>83</v>
      </c>
      <c r="E35" s="12" t="s">
        <v>24</v>
      </c>
      <c r="F35" s="12" t="s">
        <v>84</v>
      </c>
      <c r="G35" s="18">
        <v>3000</v>
      </c>
      <c r="H35" s="33"/>
      <c r="I35" s="33">
        <v>3000</v>
      </c>
      <c r="J35" s="33"/>
      <c r="K35" s="34"/>
      <c r="L35" s="34"/>
      <c r="M35" s="32" t="s">
        <v>85</v>
      </c>
      <c r="N35" s="82">
        <v>120</v>
      </c>
      <c r="O35" s="15" t="s">
        <v>39</v>
      </c>
    </row>
    <row r="36" spans="1:15" s="16" customFormat="1" x14ac:dyDescent="0.25">
      <c r="A36" s="14"/>
      <c r="B36" s="126" t="s">
        <v>86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8"/>
      <c r="O36" s="15"/>
    </row>
    <row r="37" spans="1:15" ht="15.75" customHeight="1" x14ac:dyDescent="0.25">
      <c r="A37" s="14" t="s">
        <v>20</v>
      </c>
      <c r="B37" s="17"/>
      <c r="C37" s="12"/>
      <c r="D37" s="24" t="s">
        <v>9</v>
      </c>
      <c r="E37" s="12"/>
      <c r="F37" s="12"/>
      <c r="G37" s="23">
        <v>312073.89500000002</v>
      </c>
      <c r="H37" s="23">
        <v>0</v>
      </c>
      <c r="I37" s="23">
        <v>298263.89500000002</v>
      </c>
      <c r="J37" s="23">
        <v>0</v>
      </c>
      <c r="K37" s="23">
        <v>0</v>
      </c>
      <c r="L37" s="23">
        <v>13810</v>
      </c>
      <c r="M37" s="17"/>
      <c r="N37" s="12"/>
      <c r="O37" s="15" t="s">
        <v>50</v>
      </c>
    </row>
    <row r="38" spans="1:15" s="16" customFormat="1" x14ac:dyDescent="0.25">
      <c r="A38" s="14"/>
      <c r="B38" s="126" t="s">
        <v>87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5"/>
    </row>
    <row r="39" spans="1:15" s="16" customFormat="1" x14ac:dyDescent="0.25">
      <c r="A39" s="14"/>
      <c r="B39" s="134" t="s">
        <v>88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5"/>
    </row>
    <row r="40" spans="1:15" s="81" customFormat="1" ht="81.75" customHeight="1" x14ac:dyDescent="0.25">
      <c r="A40" s="14" t="s">
        <v>20</v>
      </c>
      <c r="B40" s="138" t="s">
        <v>89</v>
      </c>
      <c r="C40" s="26">
        <v>2</v>
      </c>
      <c r="D40" s="25" t="s">
        <v>90</v>
      </c>
      <c r="E40" s="27" t="s">
        <v>24</v>
      </c>
      <c r="F40" s="26" t="s">
        <v>91</v>
      </c>
      <c r="G40" s="28">
        <v>13000</v>
      </c>
      <c r="H40" s="29"/>
      <c r="I40" s="30">
        <v>13000</v>
      </c>
      <c r="J40" s="31"/>
      <c r="K40" s="31"/>
      <c r="L40" s="28"/>
      <c r="M40" s="32" t="s">
        <v>92</v>
      </c>
      <c r="N40" s="82" t="s">
        <v>93</v>
      </c>
      <c r="O40" s="15"/>
    </row>
    <row r="41" spans="1:15" s="81" customFormat="1" ht="135.75" customHeight="1" x14ac:dyDescent="0.25">
      <c r="A41" s="14"/>
      <c r="B41" s="139"/>
      <c r="C41" s="26">
        <v>4</v>
      </c>
      <c r="D41" s="25" t="s">
        <v>94</v>
      </c>
      <c r="E41" s="27" t="s">
        <v>95</v>
      </c>
      <c r="F41" s="26" t="s">
        <v>96</v>
      </c>
      <c r="G41" s="28">
        <v>4000</v>
      </c>
      <c r="H41" s="29"/>
      <c r="I41" s="30">
        <v>2000</v>
      </c>
      <c r="J41" s="31">
        <v>2000</v>
      </c>
      <c r="K41" s="31"/>
      <c r="L41" s="28"/>
      <c r="M41" s="32" t="s">
        <v>97</v>
      </c>
      <c r="N41" s="82" t="s">
        <v>98</v>
      </c>
      <c r="O41" s="15"/>
    </row>
    <row r="42" spans="1:15" s="81" customFormat="1" ht="138.75" customHeight="1" x14ac:dyDescent="0.25">
      <c r="A42" s="14"/>
      <c r="B42" s="139"/>
      <c r="C42" s="26">
        <v>5</v>
      </c>
      <c r="D42" s="25" t="s">
        <v>99</v>
      </c>
      <c r="E42" s="27" t="s">
        <v>24</v>
      </c>
      <c r="F42" s="26" t="s">
        <v>91</v>
      </c>
      <c r="G42" s="28">
        <v>21571</v>
      </c>
      <c r="H42" s="29"/>
      <c r="I42" s="30">
        <v>21571</v>
      </c>
      <c r="J42" s="31"/>
      <c r="K42" s="31"/>
      <c r="L42" s="28"/>
      <c r="M42" s="32" t="s">
        <v>100</v>
      </c>
      <c r="N42" s="82" t="s">
        <v>101</v>
      </c>
      <c r="O42" s="15"/>
    </row>
    <row r="43" spans="1:15" s="81" customFormat="1" ht="190.5" customHeight="1" x14ac:dyDescent="0.25">
      <c r="A43" s="14"/>
      <c r="B43" s="139"/>
      <c r="C43" s="26">
        <v>7</v>
      </c>
      <c r="D43" s="25" t="s">
        <v>102</v>
      </c>
      <c r="E43" s="27" t="s">
        <v>24</v>
      </c>
      <c r="F43" s="26" t="s">
        <v>72</v>
      </c>
      <c r="G43" s="28">
        <v>7773.5</v>
      </c>
      <c r="H43" s="29"/>
      <c r="I43" s="30">
        <v>7773.5</v>
      </c>
      <c r="J43" s="31"/>
      <c r="K43" s="31"/>
      <c r="L43" s="28"/>
      <c r="M43" s="32" t="s">
        <v>103</v>
      </c>
      <c r="N43" s="82" t="s">
        <v>104</v>
      </c>
      <c r="O43" s="15"/>
    </row>
    <row r="44" spans="1:15" s="81" customFormat="1" ht="202.5" customHeight="1" x14ac:dyDescent="0.25">
      <c r="A44" s="14"/>
      <c r="B44" s="140"/>
      <c r="C44" s="26">
        <v>8</v>
      </c>
      <c r="D44" s="25" t="s">
        <v>105</v>
      </c>
      <c r="E44" s="27" t="s">
        <v>24</v>
      </c>
      <c r="F44" s="26" t="s">
        <v>72</v>
      </c>
      <c r="G44" s="28">
        <v>327.7</v>
      </c>
      <c r="H44" s="29"/>
      <c r="I44" s="30">
        <v>327.7</v>
      </c>
      <c r="J44" s="31"/>
      <c r="K44" s="31"/>
      <c r="L44" s="28"/>
      <c r="M44" s="32" t="s">
        <v>106</v>
      </c>
      <c r="N44" s="82" t="s">
        <v>107</v>
      </c>
      <c r="O44" s="15"/>
    </row>
    <row r="45" spans="1:15" s="16" customFormat="1" x14ac:dyDescent="0.25">
      <c r="A45" s="14"/>
      <c r="B45" s="116" t="s">
        <v>81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15"/>
    </row>
    <row r="46" spans="1:15" s="81" customFormat="1" ht="168" customHeight="1" x14ac:dyDescent="0.25">
      <c r="A46" s="14" t="s">
        <v>20</v>
      </c>
      <c r="B46" s="17" t="s">
        <v>89</v>
      </c>
      <c r="C46" s="27">
        <v>16</v>
      </c>
      <c r="D46" s="20" t="s">
        <v>108</v>
      </c>
      <c r="E46" s="12" t="s">
        <v>24</v>
      </c>
      <c r="F46" s="12" t="s">
        <v>109</v>
      </c>
      <c r="G46" s="18">
        <v>49.9</v>
      </c>
      <c r="H46" s="33"/>
      <c r="I46" s="33">
        <v>49.9</v>
      </c>
      <c r="J46" s="33"/>
      <c r="K46" s="34"/>
      <c r="L46" s="34"/>
      <c r="M46" s="32" t="s">
        <v>110</v>
      </c>
      <c r="N46" s="82" t="s">
        <v>30</v>
      </c>
      <c r="O46" s="15" t="s">
        <v>39</v>
      </c>
    </row>
    <row r="47" spans="1:15" s="16" customFormat="1" x14ac:dyDescent="0.25">
      <c r="A47" s="14"/>
      <c r="B47" s="126" t="s">
        <v>86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8"/>
      <c r="O47" s="15"/>
    </row>
    <row r="48" spans="1:15" ht="15.75" customHeight="1" x14ac:dyDescent="0.25">
      <c r="A48" s="14" t="s">
        <v>20</v>
      </c>
      <c r="B48" s="17"/>
      <c r="C48" s="12"/>
      <c r="D48" s="24" t="s">
        <v>9</v>
      </c>
      <c r="E48" s="12"/>
      <c r="F48" s="12"/>
      <c r="G48" s="23">
        <v>75102.008999999976</v>
      </c>
      <c r="H48" s="23">
        <v>0</v>
      </c>
      <c r="I48" s="23">
        <v>62909.308999999994</v>
      </c>
      <c r="J48" s="23">
        <v>2000</v>
      </c>
      <c r="K48" s="23">
        <v>0</v>
      </c>
      <c r="L48" s="23">
        <v>10192.700000000001</v>
      </c>
      <c r="M48" s="17"/>
      <c r="N48" s="12"/>
      <c r="O48" s="15" t="s">
        <v>50</v>
      </c>
    </row>
    <row r="49" spans="1:15" s="16" customFormat="1" x14ac:dyDescent="0.25">
      <c r="A49" s="14"/>
      <c r="B49" s="126" t="s">
        <v>111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8"/>
      <c r="O49" s="15"/>
    </row>
    <row r="50" spans="1:15" s="81" customFormat="1" ht="165" x14ac:dyDescent="0.25">
      <c r="A50" s="14" t="s">
        <v>20</v>
      </c>
      <c r="B50" s="17" t="s">
        <v>112</v>
      </c>
      <c r="C50" s="27">
        <v>8</v>
      </c>
      <c r="D50" s="20" t="s">
        <v>113</v>
      </c>
      <c r="E50" s="12" t="s">
        <v>24</v>
      </c>
      <c r="F50" s="12" t="s">
        <v>114</v>
      </c>
      <c r="G50" s="18">
        <v>14090</v>
      </c>
      <c r="H50" s="33"/>
      <c r="I50" s="33">
        <v>8000</v>
      </c>
      <c r="J50" s="33"/>
      <c r="K50" s="34"/>
      <c r="L50" s="34">
        <v>6090</v>
      </c>
      <c r="M50" s="32" t="s">
        <v>115</v>
      </c>
      <c r="N50" s="82"/>
      <c r="O50" s="15" t="s">
        <v>50</v>
      </c>
    </row>
    <row r="51" spans="1:15" s="16" customFormat="1" x14ac:dyDescent="0.25">
      <c r="A51" s="14"/>
      <c r="B51" s="126" t="s">
        <v>116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  <c r="O51" s="15"/>
    </row>
    <row r="52" spans="1:15" s="81" customFormat="1" ht="135" x14ac:dyDescent="0.25">
      <c r="A52" s="14" t="s">
        <v>20</v>
      </c>
      <c r="B52" s="17" t="s">
        <v>117</v>
      </c>
      <c r="C52" s="27">
        <v>4</v>
      </c>
      <c r="D52" s="20" t="s">
        <v>118</v>
      </c>
      <c r="E52" s="12" t="s">
        <v>24</v>
      </c>
      <c r="F52" s="12" t="s">
        <v>119</v>
      </c>
      <c r="G52" s="18">
        <v>6600</v>
      </c>
      <c r="H52" s="33"/>
      <c r="I52" s="33">
        <v>5000</v>
      </c>
      <c r="J52" s="33"/>
      <c r="K52" s="34"/>
      <c r="L52" s="34">
        <v>1600</v>
      </c>
      <c r="M52" s="32" t="s">
        <v>120</v>
      </c>
      <c r="N52" s="82"/>
      <c r="O52" s="15" t="s">
        <v>50</v>
      </c>
    </row>
    <row r="53" spans="1:15" s="16" customFormat="1" x14ac:dyDescent="0.25">
      <c r="A53" s="14"/>
      <c r="B53" s="134" t="s">
        <v>121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5"/>
    </row>
    <row r="54" spans="1:15" s="16" customFormat="1" x14ac:dyDescent="0.25">
      <c r="A54" s="14"/>
      <c r="B54" s="116" t="s">
        <v>122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1"/>
      <c r="O54" s="15"/>
    </row>
    <row r="55" spans="1:15" ht="165" x14ac:dyDescent="0.25">
      <c r="A55" s="14" t="s">
        <v>20</v>
      </c>
      <c r="B55" s="17" t="s">
        <v>123</v>
      </c>
      <c r="C55" s="12">
        <v>20</v>
      </c>
      <c r="D55" s="17" t="s">
        <v>124</v>
      </c>
      <c r="E55" s="12" t="s">
        <v>24</v>
      </c>
      <c r="F55" s="12" t="s">
        <v>125</v>
      </c>
      <c r="G55" s="35">
        <v>314</v>
      </c>
      <c r="H55" s="35"/>
      <c r="I55" s="35">
        <v>314</v>
      </c>
      <c r="J55" s="35"/>
      <c r="K55" s="35"/>
      <c r="L55" s="35"/>
      <c r="M55" s="17" t="s">
        <v>126</v>
      </c>
      <c r="N55" s="12">
        <v>238</v>
      </c>
    </row>
    <row r="56" spans="1:15" ht="134.25" customHeight="1" x14ac:dyDescent="0.25">
      <c r="B56" s="17" t="s">
        <v>127</v>
      </c>
      <c r="C56" s="12">
        <v>21</v>
      </c>
      <c r="D56" s="17" t="s">
        <v>128</v>
      </c>
      <c r="E56" s="12" t="s">
        <v>24</v>
      </c>
      <c r="F56" s="12" t="s">
        <v>129</v>
      </c>
      <c r="G56" s="35">
        <v>32</v>
      </c>
      <c r="H56" s="35"/>
      <c r="I56" s="35">
        <v>32</v>
      </c>
      <c r="J56" s="35"/>
      <c r="K56" s="35"/>
      <c r="L56" s="35"/>
      <c r="M56" s="17" t="s">
        <v>130</v>
      </c>
      <c r="N56" s="12">
        <v>1</v>
      </c>
    </row>
    <row r="57" spans="1:15" ht="165" x14ac:dyDescent="0.25">
      <c r="B57" s="17" t="s">
        <v>127</v>
      </c>
      <c r="C57" s="12">
        <v>22</v>
      </c>
      <c r="D57" s="17" t="s">
        <v>131</v>
      </c>
      <c r="E57" s="12" t="s">
        <v>24</v>
      </c>
      <c r="F57" s="12" t="s">
        <v>129</v>
      </c>
      <c r="G57" s="35">
        <v>39</v>
      </c>
      <c r="H57" s="35"/>
      <c r="I57" s="35">
        <v>39</v>
      </c>
      <c r="J57" s="35"/>
      <c r="K57" s="35"/>
      <c r="L57" s="35"/>
      <c r="M57" s="17" t="s">
        <v>130</v>
      </c>
      <c r="N57" s="12">
        <v>1</v>
      </c>
    </row>
    <row r="58" spans="1:15" ht="165" x14ac:dyDescent="0.25">
      <c r="B58" s="17" t="s">
        <v>127</v>
      </c>
      <c r="C58" s="12">
        <v>23</v>
      </c>
      <c r="D58" s="17" t="s">
        <v>132</v>
      </c>
      <c r="E58" s="12" t="s">
        <v>24</v>
      </c>
      <c r="F58" s="12" t="s">
        <v>129</v>
      </c>
      <c r="G58" s="35">
        <v>39</v>
      </c>
      <c r="H58" s="35">
        <v>39</v>
      </c>
      <c r="I58" s="35"/>
      <c r="J58" s="35"/>
      <c r="K58" s="35"/>
      <c r="L58" s="35"/>
      <c r="M58" s="17" t="s">
        <v>130</v>
      </c>
      <c r="N58" s="12">
        <v>1</v>
      </c>
    </row>
    <row r="59" spans="1:15" ht="150" x14ac:dyDescent="0.25">
      <c r="B59" s="17" t="s">
        <v>133</v>
      </c>
      <c r="C59" s="12">
        <v>24</v>
      </c>
      <c r="D59" s="17" t="s">
        <v>134</v>
      </c>
      <c r="E59" s="12" t="s">
        <v>24</v>
      </c>
      <c r="F59" s="12" t="s">
        <v>129</v>
      </c>
      <c r="G59" s="35">
        <v>120</v>
      </c>
      <c r="H59" s="35"/>
      <c r="I59" s="35">
        <v>120</v>
      </c>
      <c r="J59" s="35"/>
      <c r="K59" s="35"/>
      <c r="L59" s="35"/>
      <c r="M59" s="17" t="s">
        <v>130</v>
      </c>
      <c r="N59" s="12">
        <v>1</v>
      </c>
      <c r="O59" s="22" t="s">
        <v>39</v>
      </c>
    </row>
    <row r="60" spans="1:15" s="16" customFormat="1" x14ac:dyDescent="0.25">
      <c r="A60" s="14"/>
      <c r="B60" s="126" t="s">
        <v>135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8"/>
      <c r="O60" s="15"/>
    </row>
    <row r="61" spans="1:15" ht="15" customHeight="1" x14ac:dyDescent="0.25">
      <c r="A61" s="14" t="s">
        <v>20</v>
      </c>
      <c r="B61" s="17"/>
      <c r="C61" s="12"/>
      <c r="D61" s="24" t="s">
        <v>9</v>
      </c>
      <c r="E61" s="12"/>
      <c r="F61" s="12"/>
      <c r="G61" s="23">
        <v>3200629.9129999997</v>
      </c>
      <c r="H61" s="23">
        <v>39</v>
      </c>
      <c r="I61" s="23">
        <v>16004.893000000002</v>
      </c>
      <c r="J61" s="23">
        <v>2660706.42</v>
      </c>
      <c r="K61" s="23">
        <v>201370.00000000003</v>
      </c>
      <c r="L61" s="23">
        <v>322509.59999999998</v>
      </c>
      <c r="M61" s="17"/>
      <c r="N61" s="12"/>
      <c r="O61" s="15" t="s">
        <v>50</v>
      </c>
    </row>
    <row r="62" spans="1:15" s="16" customFormat="1" ht="16.5" customHeight="1" x14ac:dyDescent="0.25">
      <c r="A62" s="14"/>
      <c r="B62" s="134" t="s">
        <v>136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5"/>
    </row>
    <row r="63" spans="1:15" s="90" customFormat="1" ht="16.5" customHeight="1" x14ac:dyDescent="0.25">
      <c r="A63" s="88"/>
      <c r="B63" s="134" t="s">
        <v>137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89"/>
    </row>
    <row r="64" spans="1:15" s="16" customFormat="1" x14ac:dyDescent="0.25">
      <c r="A64" s="14"/>
      <c r="B64" s="134" t="s">
        <v>138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5"/>
    </row>
    <row r="65" spans="1:14" ht="101.25" customHeight="1" x14ac:dyDescent="0.25">
      <c r="A65" s="14" t="s">
        <v>20</v>
      </c>
      <c r="B65" s="122" t="s">
        <v>139</v>
      </c>
      <c r="C65" s="19">
        <v>5</v>
      </c>
      <c r="D65" s="17" t="s">
        <v>140</v>
      </c>
      <c r="E65" s="12" t="s">
        <v>24</v>
      </c>
      <c r="F65" s="12" t="s">
        <v>141</v>
      </c>
      <c r="G65" s="18">
        <v>164958.10299999997</v>
      </c>
      <c r="H65" s="18"/>
      <c r="I65" s="18">
        <v>164958.10299999997</v>
      </c>
      <c r="J65" s="18"/>
      <c r="K65" s="18"/>
      <c r="L65" s="18"/>
      <c r="M65" s="37"/>
      <c r="N65" s="42"/>
    </row>
    <row r="66" spans="1:14" ht="33" customHeight="1" x14ac:dyDescent="0.25">
      <c r="B66" s="123"/>
      <c r="C66" s="12" t="s">
        <v>142</v>
      </c>
      <c r="D66" s="17" t="s">
        <v>143</v>
      </c>
      <c r="E66" s="127" t="s">
        <v>24</v>
      </c>
      <c r="F66" s="127" t="s">
        <v>144</v>
      </c>
      <c r="G66" s="18">
        <v>72103.92</v>
      </c>
      <c r="H66" s="18"/>
      <c r="I66" s="18">
        <v>72103.92</v>
      </c>
      <c r="J66" s="18"/>
      <c r="K66" s="18"/>
      <c r="L66" s="18"/>
      <c r="M66" s="37"/>
      <c r="N66" s="38"/>
    </row>
    <row r="67" spans="1:14" ht="141" customHeight="1" x14ac:dyDescent="0.25">
      <c r="B67" s="123"/>
      <c r="C67" s="127"/>
      <c r="D67" s="127" t="s">
        <v>145</v>
      </c>
      <c r="E67" s="136"/>
      <c r="F67" s="136"/>
      <c r="G67" s="18">
        <v>14000</v>
      </c>
      <c r="H67" s="18"/>
      <c r="I67" s="18">
        <v>14000</v>
      </c>
      <c r="J67" s="18"/>
      <c r="K67" s="18"/>
      <c r="L67" s="18"/>
      <c r="M67" s="124" t="s">
        <v>146</v>
      </c>
      <c r="N67" s="125"/>
    </row>
    <row r="68" spans="1:14" ht="133.5" customHeight="1" x14ac:dyDescent="0.25">
      <c r="B68" s="123"/>
      <c r="C68" s="128"/>
      <c r="D68" s="128"/>
      <c r="E68" s="136"/>
      <c r="F68" s="136"/>
      <c r="G68" s="18">
        <v>25171</v>
      </c>
      <c r="H68" s="18"/>
      <c r="I68" s="18">
        <v>25171</v>
      </c>
      <c r="J68" s="18"/>
      <c r="K68" s="18"/>
      <c r="L68" s="18"/>
      <c r="M68" s="124" t="s">
        <v>147</v>
      </c>
      <c r="N68" s="133"/>
    </row>
    <row r="69" spans="1:14" ht="133.5" customHeight="1" x14ac:dyDescent="0.25">
      <c r="B69" s="123"/>
      <c r="C69" s="128"/>
      <c r="D69" s="128"/>
      <c r="E69" s="136"/>
      <c r="F69" s="136"/>
      <c r="G69" s="18">
        <v>3364.88</v>
      </c>
      <c r="H69" s="18"/>
      <c r="I69" s="18">
        <v>3364.88</v>
      </c>
      <c r="J69" s="18"/>
      <c r="K69" s="18"/>
      <c r="L69" s="18"/>
      <c r="M69" s="124" t="s">
        <v>148</v>
      </c>
      <c r="N69" s="133"/>
    </row>
    <row r="70" spans="1:14" ht="41.25" customHeight="1" x14ac:dyDescent="0.25">
      <c r="B70" s="123"/>
      <c r="C70" s="128"/>
      <c r="D70" s="128"/>
      <c r="E70" s="136"/>
      <c r="F70" s="136"/>
      <c r="G70" s="18">
        <v>2000</v>
      </c>
      <c r="H70" s="18"/>
      <c r="I70" s="18">
        <v>2000</v>
      </c>
      <c r="J70" s="18"/>
      <c r="K70" s="18"/>
      <c r="L70" s="18"/>
      <c r="M70" s="124" t="s">
        <v>149</v>
      </c>
      <c r="N70" s="133"/>
    </row>
    <row r="71" spans="1:14" ht="133.5" customHeight="1" x14ac:dyDescent="0.25">
      <c r="B71" s="123"/>
      <c r="C71" s="128"/>
      <c r="D71" s="128"/>
      <c r="E71" s="136"/>
      <c r="F71" s="136"/>
      <c r="G71" s="18">
        <v>5000</v>
      </c>
      <c r="H71" s="18"/>
      <c r="I71" s="18">
        <v>5000</v>
      </c>
      <c r="J71" s="18"/>
      <c r="K71" s="18"/>
      <c r="L71" s="18"/>
      <c r="M71" s="124" t="s">
        <v>150</v>
      </c>
      <c r="N71" s="133"/>
    </row>
    <row r="72" spans="1:14" ht="45.75" customHeight="1" x14ac:dyDescent="0.25">
      <c r="B72" s="123"/>
      <c r="C72" s="128"/>
      <c r="D72" s="128"/>
      <c r="E72" s="136"/>
      <c r="F72" s="136"/>
      <c r="G72" s="18">
        <v>2500</v>
      </c>
      <c r="H72" s="18"/>
      <c r="I72" s="18">
        <v>2500</v>
      </c>
      <c r="J72" s="18"/>
      <c r="K72" s="18"/>
      <c r="L72" s="18"/>
      <c r="M72" s="124" t="s">
        <v>151</v>
      </c>
      <c r="N72" s="133"/>
    </row>
    <row r="73" spans="1:14" ht="45.75" customHeight="1" x14ac:dyDescent="0.25">
      <c r="B73" s="123"/>
      <c r="C73" s="129"/>
      <c r="D73" s="129"/>
      <c r="E73" s="137"/>
      <c r="F73" s="137"/>
      <c r="G73" s="18">
        <v>20068.04</v>
      </c>
      <c r="H73" s="18"/>
      <c r="I73" s="18">
        <v>20068.04</v>
      </c>
      <c r="J73" s="18"/>
      <c r="K73" s="18"/>
      <c r="L73" s="18"/>
      <c r="M73" s="124" t="s">
        <v>152</v>
      </c>
      <c r="N73" s="133"/>
    </row>
    <row r="74" spans="1:14" ht="33" customHeight="1" x14ac:dyDescent="0.25">
      <c r="B74" s="123"/>
      <c r="C74" s="127" t="s">
        <v>153</v>
      </c>
      <c r="D74" s="17" t="s">
        <v>154</v>
      </c>
      <c r="E74" s="127" t="s">
        <v>24</v>
      </c>
      <c r="F74" s="127" t="s">
        <v>155</v>
      </c>
      <c r="G74" s="18">
        <v>19313.716999999997</v>
      </c>
      <c r="H74" s="18"/>
      <c r="I74" s="18">
        <v>19313.716999999997</v>
      </c>
      <c r="J74" s="18"/>
      <c r="K74" s="18"/>
      <c r="L74" s="18"/>
      <c r="M74" s="124"/>
      <c r="N74" s="125"/>
    </row>
    <row r="75" spans="1:14" ht="83.25" customHeight="1" x14ac:dyDescent="0.25">
      <c r="B75" s="123"/>
      <c r="C75" s="128"/>
      <c r="D75" s="127" t="s">
        <v>145</v>
      </c>
      <c r="E75" s="128"/>
      <c r="F75" s="128"/>
      <c r="G75" s="18">
        <v>4165.4570000000003</v>
      </c>
      <c r="H75" s="18"/>
      <c r="I75" s="18">
        <v>4165.4570000000003</v>
      </c>
      <c r="J75" s="18"/>
      <c r="K75" s="18"/>
      <c r="L75" s="18"/>
      <c r="M75" s="124" t="s">
        <v>156</v>
      </c>
      <c r="N75" s="125"/>
    </row>
    <row r="76" spans="1:14" ht="138" customHeight="1" x14ac:dyDescent="0.25">
      <c r="B76" s="123"/>
      <c r="C76" s="128"/>
      <c r="D76" s="128"/>
      <c r="E76" s="128"/>
      <c r="F76" s="128"/>
      <c r="G76" s="18">
        <v>2065.85</v>
      </c>
      <c r="H76" s="18"/>
      <c r="I76" s="18">
        <v>2065.85</v>
      </c>
      <c r="J76" s="18"/>
      <c r="K76" s="18"/>
      <c r="L76" s="18"/>
      <c r="M76" s="124" t="s">
        <v>157</v>
      </c>
      <c r="N76" s="125"/>
    </row>
    <row r="77" spans="1:14" ht="170.25" customHeight="1" x14ac:dyDescent="0.25">
      <c r="B77" s="123"/>
      <c r="C77" s="129"/>
      <c r="D77" s="129"/>
      <c r="E77" s="129"/>
      <c r="F77" s="129"/>
      <c r="G77" s="18">
        <v>13082.406999999999</v>
      </c>
      <c r="H77" s="18"/>
      <c r="I77" s="18">
        <v>13082.406999999999</v>
      </c>
      <c r="J77" s="18"/>
      <c r="K77" s="18"/>
      <c r="L77" s="18"/>
      <c r="M77" s="124" t="s">
        <v>158</v>
      </c>
      <c r="N77" s="125"/>
    </row>
    <row r="78" spans="1:14" ht="28.5" customHeight="1" x14ac:dyDescent="0.25">
      <c r="B78" s="123"/>
      <c r="C78" s="127" t="s">
        <v>159</v>
      </c>
      <c r="D78" s="17" t="s">
        <v>160</v>
      </c>
      <c r="E78" s="127" t="s">
        <v>24</v>
      </c>
      <c r="F78" s="127" t="s">
        <v>161</v>
      </c>
      <c r="G78" s="18">
        <v>10618.902</v>
      </c>
      <c r="H78" s="18"/>
      <c r="I78" s="18">
        <v>10618.9</v>
      </c>
      <c r="J78" s="18"/>
      <c r="K78" s="18"/>
      <c r="L78" s="18"/>
      <c r="M78" s="130"/>
      <c r="N78" s="131"/>
    </row>
    <row r="79" spans="1:14" ht="62.25" customHeight="1" x14ac:dyDescent="0.25">
      <c r="B79" s="123"/>
      <c r="C79" s="128"/>
      <c r="D79" s="122" t="s">
        <v>145</v>
      </c>
      <c r="E79" s="128"/>
      <c r="F79" s="128"/>
      <c r="G79" s="18">
        <v>618.90200000000004</v>
      </c>
      <c r="H79" s="18"/>
      <c r="I79" s="18">
        <v>618.9</v>
      </c>
      <c r="J79" s="18"/>
      <c r="K79" s="18"/>
      <c r="L79" s="18"/>
      <c r="M79" s="130" t="s">
        <v>162</v>
      </c>
      <c r="N79" s="131"/>
    </row>
    <row r="80" spans="1:14" ht="89.25" customHeight="1" x14ac:dyDescent="0.25">
      <c r="B80" s="132"/>
      <c r="C80" s="129"/>
      <c r="D80" s="132"/>
      <c r="E80" s="129"/>
      <c r="F80" s="129"/>
      <c r="G80" s="18">
        <v>10000</v>
      </c>
      <c r="H80" s="18"/>
      <c r="I80" s="18">
        <v>10000</v>
      </c>
      <c r="J80" s="18"/>
      <c r="K80" s="18"/>
      <c r="L80" s="18"/>
      <c r="M80" s="130" t="s">
        <v>163</v>
      </c>
      <c r="N80" s="131"/>
    </row>
    <row r="81" spans="1:15" s="16" customFormat="1" x14ac:dyDescent="0.25">
      <c r="A81" s="14"/>
      <c r="B81" s="116" t="s">
        <v>164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1"/>
      <c r="O81" s="15"/>
    </row>
    <row r="82" spans="1:15" ht="61.5" customHeight="1" x14ac:dyDescent="0.25">
      <c r="B82" s="122" t="s">
        <v>139</v>
      </c>
      <c r="C82" s="12" t="s">
        <v>165</v>
      </c>
      <c r="D82" s="17" t="s">
        <v>166</v>
      </c>
      <c r="E82" s="12" t="s">
        <v>24</v>
      </c>
      <c r="F82" s="12" t="s">
        <v>167</v>
      </c>
      <c r="G82" s="18">
        <v>4285.6000000000004</v>
      </c>
      <c r="H82" s="18"/>
      <c r="I82" s="18">
        <v>4285.6000000000004</v>
      </c>
      <c r="J82" s="18"/>
      <c r="K82" s="18"/>
      <c r="L82" s="18"/>
      <c r="M82" s="124" t="s">
        <v>168</v>
      </c>
      <c r="N82" s="125"/>
    </row>
    <row r="83" spans="1:15" ht="78.75" customHeight="1" x14ac:dyDescent="0.25">
      <c r="B83" s="123"/>
      <c r="C83" s="12" t="s">
        <v>169</v>
      </c>
      <c r="D83" s="17" t="s">
        <v>170</v>
      </c>
      <c r="E83" s="12" t="s">
        <v>24</v>
      </c>
      <c r="F83" s="12" t="s">
        <v>271</v>
      </c>
      <c r="G83" s="18">
        <v>3039.8</v>
      </c>
      <c r="H83" s="18"/>
      <c r="I83" s="18">
        <v>3039.8</v>
      </c>
      <c r="J83" s="18"/>
      <c r="K83" s="18"/>
      <c r="L83" s="18"/>
      <c r="M83" s="124" t="s">
        <v>171</v>
      </c>
      <c r="N83" s="125"/>
    </row>
    <row r="84" spans="1:15" s="16" customFormat="1" x14ac:dyDescent="0.25">
      <c r="A84" s="14"/>
      <c r="B84" s="126" t="s">
        <v>135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8"/>
      <c r="O84" s="15"/>
    </row>
    <row r="85" spans="1:15" ht="15" customHeight="1" x14ac:dyDescent="0.25">
      <c r="A85" s="14" t="s">
        <v>20</v>
      </c>
      <c r="B85" s="17"/>
      <c r="C85" s="12"/>
      <c r="D85" s="24" t="s">
        <v>9</v>
      </c>
      <c r="E85" s="12"/>
      <c r="F85" s="12"/>
      <c r="G85" s="23">
        <v>165100.96615999995</v>
      </c>
      <c r="H85" s="23">
        <v>0</v>
      </c>
      <c r="I85" s="23">
        <v>165100.96615999995</v>
      </c>
      <c r="J85" s="23">
        <v>0</v>
      </c>
      <c r="K85" s="23">
        <v>0</v>
      </c>
      <c r="L85" s="23">
        <v>0</v>
      </c>
      <c r="M85" s="17"/>
      <c r="N85" s="12"/>
      <c r="O85" s="15" t="s">
        <v>50</v>
      </c>
    </row>
    <row r="86" spans="1:15" s="16" customFormat="1" ht="17.25" customHeight="1" x14ac:dyDescent="0.25">
      <c r="A86" s="14"/>
      <c r="B86" s="116" t="s">
        <v>261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8"/>
      <c r="O86" s="15"/>
    </row>
    <row r="87" spans="1:15" ht="258.75" customHeight="1" x14ac:dyDescent="0.25">
      <c r="A87" s="14" t="s">
        <v>20</v>
      </c>
      <c r="B87" s="17" t="s">
        <v>172</v>
      </c>
      <c r="C87" s="12">
        <v>2</v>
      </c>
      <c r="D87" s="17" t="s">
        <v>173</v>
      </c>
      <c r="E87" s="12" t="s">
        <v>24</v>
      </c>
      <c r="F87" s="12" t="s">
        <v>174</v>
      </c>
      <c r="G87" s="39">
        <v>122740.45</v>
      </c>
      <c r="H87" s="40"/>
      <c r="I87" s="91">
        <v>122740.45</v>
      </c>
      <c r="J87" s="21"/>
      <c r="K87" s="41"/>
      <c r="L87" s="21"/>
      <c r="M87" s="114" t="s">
        <v>175</v>
      </c>
      <c r="N87" s="115"/>
      <c r="O87" s="15" t="s">
        <v>39</v>
      </c>
    </row>
    <row r="88" spans="1:15" ht="15" customHeight="1" x14ac:dyDescent="0.25">
      <c r="A88" s="14" t="s">
        <v>20</v>
      </c>
      <c r="B88" s="17"/>
      <c r="C88" s="12"/>
      <c r="D88" s="24" t="s">
        <v>9</v>
      </c>
      <c r="E88" s="12"/>
      <c r="F88" s="12"/>
      <c r="G88" s="23">
        <v>1003935.1910000001</v>
      </c>
      <c r="H88" s="23">
        <v>830108.10000000009</v>
      </c>
      <c r="I88" s="23">
        <v>159377.59099999999</v>
      </c>
      <c r="J88" s="23">
        <v>0</v>
      </c>
      <c r="K88" s="23">
        <v>0</v>
      </c>
      <c r="L88" s="23">
        <v>14449.5</v>
      </c>
      <c r="M88" s="17"/>
      <c r="N88" s="12"/>
      <c r="O88" s="15" t="s">
        <v>50</v>
      </c>
    </row>
    <row r="89" spans="1:15" s="16" customFormat="1" ht="17.25" customHeight="1" x14ac:dyDescent="0.25">
      <c r="A89" s="14"/>
      <c r="B89" s="116" t="s">
        <v>262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5"/>
    </row>
    <row r="90" spans="1:15" s="101" customFormat="1" ht="216" customHeight="1" x14ac:dyDescent="0.25">
      <c r="A90" s="92" t="s">
        <v>20</v>
      </c>
      <c r="B90" s="93" t="s">
        <v>263</v>
      </c>
      <c r="C90" s="94">
        <v>1</v>
      </c>
      <c r="D90" s="93" t="s">
        <v>264</v>
      </c>
      <c r="E90" s="94" t="s">
        <v>265</v>
      </c>
      <c r="F90" s="94" t="s">
        <v>208</v>
      </c>
      <c r="G90" s="95">
        <v>1000</v>
      </c>
      <c r="H90" s="96"/>
      <c r="I90" s="97">
        <v>1000</v>
      </c>
      <c r="J90" s="98"/>
      <c r="K90" s="99"/>
      <c r="L90" s="98"/>
      <c r="M90" s="94" t="s">
        <v>266</v>
      </c>
      <c r="N90" s="94" t="s">
        <v>267</v>
      </c>
      <c r="O90" s="100" t="s">
        <v>39</v>
      </c>
    </row>
    <row r="91" spans="1:15" ht="15" customHeight="1" x14ac:dyDescent="0.25">
      <c r="A91" s="14" t="s">
        <v>20</v>
      </c>
      <c r="B91" s="17"/>
      <c r="C91" s="12"/>
      <c r="D91" s="24" t="s">
        <v>9</v>
      </c>
      <c r="E91" s="12"/>
      <c r="F91" s="12"/>
      <c r="G91" s="23">
        <v>1000</v>
      </c>
      <c r="H91" s="23">
        <v>0</v>
      </c>
      <c r="I91" s="23">
        <v>1000</v>
      </c>
      <c r="J91" s="23">
        <v>0</v>
      </c>
      <c r="K91" s="23">
        <v>0</v>
      </c>
      <c r="L91" s="23">
        <v>0</v>
      </c>
      <c r="M91" s="17"/>
      <c r="N91" s="12"/>
      <c r="O91" s="15" t="s">
        <v>176</v>
      </c>
    </row>
    <row r="92" spans="1:15" ht="15" customHeight="1" x14ac:dyDescent="0.25">
      <c r="A92" s="14"/>
      <c r="D92" s="6"/>
      <c r="G92" s="43"/>
      <c r="H92" s="43"/>
      <c r="I92" s="43"/>
      <c r="J92" s="43"/>
      <c r="K92" s="43"/>
      <c r="L92" s="43"/>
      <c r="O92" s="15"/>
    </row>
    <row r="93" spans="1:15" ht="15" customHeight="1" x14ac:dyDescent="0.25">
      <c r="A93" s="14"/>
      <c r="D93" s="6"/>
      <c r="G93" s="43"/>
      <c r="H93" s="43"/>
      <c r="I93" s="43"/>
      <c r="J93" s="43"/>
      <c r="K93" s="43"/>
      <c r="L93" s="43"/>
      <c r="O93" s="15"/>
    </row>
    <row r="94" spans="1:15" s="7" customFormat="1" ht="18.75" x14ac:dyDescent="0.25">
      <c r="A94" s="1"/>
      <c r="B94" s="44" t="s">
        <v>177</v>
      </c>
      <c r="C94" s="45"/>
      <c r="D94" s="46"/>
      <c r="E94" s="45"/>
      <c r="F94" s="46"/>
      <c r="G94" s="46"/>
      <c r="H94" s="46"/>
      <c r="I94" s="46"/>
      <c r="J94" s="46"/>
      <c r="K94" s="46"/>
      <c r="L94" s="46"/>
      <c r="M94" s="102"/>
    </row>
    <row r="95" spans="1:15" s="47" customFormat="1" ht="30.75" customHeight="1" x14ac:dyDescent="0.25">
      <c r="B95" s="119"/>
      <c r="C95" s="119"/>
      <c r="D95" s="119"/>
      <c r="E95" s="119"/>
      <c r="F95" s="119"/>
      <c r="G95" s="49"/>
      <c r="H95" s="49"/>
      <c r="I95" s="49"/>
      <c r="J95" s="43"/>
      <c r="K95" s="43"/>
      <c r="L95" s="43"/>
      <c r="M95" s="6"/>
      <c r="N95" s="11"/>
      <c r="O95" s="6"/>
    </row>
    <row r="96" spans="1:15" x14ac:dyDescent="0.25">
      <c r="G96" s="50">
        <v>7635715.1981599992</v>
      </c>
      <c r="H96" s="50">
        <v>3706708.1</v>
      </c>
      <c r="I96" s="50">
        <v>677885.49316000007</v>
      </c>
      <c r="J96" s="50">
        <v>2669377.2600000002</v>
      </c>
      <c r="K96" s="50">
        <v>201370.00000000003</v>
      </c>
      <c r="L96" s="50">
        <v>380374.34499999997</v>
      </c>
    </row>
    <row r="97" spans="7:12" x14ac:dyDescent="0.25">
      <c r="G97" s="50" t="e">
        <f>#REF!+G20+G37+#REF!+G61+G85+G88</f>
        <v>#REF!</v>
      </c>
      <c r="H97" s="50" t="e">
        <f>#REF!+H20+H37+#REF!+H61+H85+H88</f>
        <v>#REF!</v>
      </c>
      <c r="I97" s="50" t="e">
        <f>#REF!+I20+I37+#REF!+I61+I85+I88</f>
        <v>#REF!</v>
      </c>
      <c r="J97" s="50" t="e">
        <f>#REF!+J20+J37+#REF!+J61+J85+J88</f>
        <v>#REF!</v>
      </c>
      <c r="K97" s="50" t="e">
        <f>#REF!+K20+K37+#REF!+K61+K85+K88</f>
        <v>#REF!</v>
      </c>
      <c r="L97" s="50" t="e">
        <f>#REF!+L20+L37+#REF!+L61+L85+L88</f>
        <v>#REF!</v>
      </c>
    </row>
  </sheetData>
  <autoFilter ref="B9:AA9" xr:uid="{00000000-0009-0000-0000-000000000000}"/>
  <mergeCells count="80">
    <mergeCell ref="L2:N2"/>
    <mergeCell ref="B3:N3"/>
    <mergeCell ref="B4:N4"/>
    <mergeCell ref="B5:B8"/>
    <mergeCell ref="C5:C8"/>
    <mergeCell ref="D5:D8"/>
    <mergeCell ref="E5:E8"/>
    <mergeCell ref="F5:F8"/>
    <mergeCell ref="G5:L5"/>
    <mergeCell ref="M5:N6"/>
    <mergeCell ref="M7:M8"/>
    <mergeCell ref="N7:N8"/>
    <mergeCell ref="B10:N10"/>
    <mergeCell ref="B11:B16"/>
    <mergeCell ref="E11:E16"/>
    <mergeCell ref="F11:F16"/>
    <mergeCell ref="G6:G8"/>
    <mergeCell ref="H6:L6"/>
    <mergeCell ref="H7:H8"/>
    <mergeCell ref="I7:J7"/>
    <mergeCell ref="K7:K8"/>
    <mergeCell ref="L7:L8"/>
    <mergeCell ref="B17:N17"/>
    <mergeCell ref="B21:N21"/>
    <mergeCell ref="B22:N22"/>
    <mergeCell ref="B25:B31"/>
    <mergeCell ref="E25:E31"/>
    <mergeCell ref="M25:M31"/>
    <mergeCell ref="N25:N31"/>
    <mergeCell ref="B60:N60"/>
    <mergeCell ref="B34:N34"/>
    <mergeCell ref="B36:N36"/>
    <mergeCell ref="B38:N38"/>
    <mergeCell ref="B39:N39"/>
    <mergeCell ref="B40:B44"/>
    <mergeCell ref="B45:N45"/>
    <mergeCell ref="B47:N47"/>
    <mergeCell ref="B49:N49"/>
    <mergeCell ref="B51:N51"/>
    <mergeCell ref="B53:N53"/>
    <mergeCell ref="B54:N54"/>
    <mergeCell ref="B62:N62"/>
    <mergeCell ref="B63:N63"/>
    <mergeCell ref="B64:N64"/>
    <mergeCell ref="B65:B80"/>
    <mergeCell ref="E66:E73"/>
    <mergeCell ref="F66:F73"/>
    <mergeCell ref="C67:C73"/>
    <mergeCell ref="D67:D73"/>
    <mergeCell ref="M67:N67"/>
    <mergeCell ref="M68:N68"/>
    <mergeCell ref="M69:N69"/>
    <mergeCell ref="M70:N70"/>
    <mergeCell ref="M71:N71"/>
    <mergeCell ref="M72:N72"/>
    <mergeCell ref="M73:N73"/>
    <mergeCell ref="M75:N75"/>
    <mergeCell ref="M76:N76"/>
    <mergeCell ref="M77:N77"/>
    <mergeCell ref="C78:C80"/>
    <mergeCell ref="E78:E80"/>
    <mergeCell ref="F78:F80"/>
    <mergeCell ref="M78:N78"/>
    <mergeCell ref="D79:D80"/>
    <mergeCell ref="M79:N79"/>
    <mergeCell ref="M80:N80"/>
    <mergeCell ref="C74:C77"/>
    <mergeCell ref="E74:E77"/>
    <mergeCell ref="F74:F77"/>
    <mergeCell ref="M74:N74"/>
    <mergeCell ref="D75:D77"/>
    <mergeCell ref="M87:N87"/>
    <mergeCell ref="B89:N89"/>
    <mergeCell ref="B95:F95"/>
    <mergeCell ref="B81:N81"/>
    <mergeCell ref="B82:B83"/>
    <mergeCell ref="M82:N82"/>
    <mergeCell ref="M83:N83"/>
    <mergeCell ref="B84:N84"/>
    <mergeCell ref="B86:N86"/>
  </mergeCells>
  <printOptions horizontalCentered="1"/>
  <pageMargins left="0.11811023622047245" right="0" top="0.98425196850393704" bottom="0.23622047244094491" header="0" footer="0"/>
  <pageSetup paperSize="9" scale="64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B6755-F56F-4A60-9DC5-282418DE1D65}">
  <dimension ref="A1:S42"/>
  <sheetViews>
    <sheetView view="pageBreakPreview" topLeftCell="B25" zoomScale="75" zoomScaleSheetLayoutView="75" workbookViewId="0">
      <selection activeCell="I20" sqref="I20"/>
    </sheetView>
  </sheetViews>
  <sheetFormatPr defaultRowHeight="15" x14ac:dyDescent="0.25"/>
  <cols>
    <col min="1" max="1" width="5.7109375" customWidth="1"/>
    <col min="2" max="2" width="6.7109375" style="54" customWidth="1"/>
    <col min="3" max="3" width="20.7109375" customWidth="1"/>
    <col min="4" max="4" width="24.140625" customWidth="1"/>
    <col min="5" max="5" width="16.42578125" style="16" customWidth="1"/>
    <col min="6" max="6" width="13.140625" customWidth="1"/>
    <col min="7" max="7" width="23" style="55" customWidth="1"/>
    <col min="8" max="8" width="16.7109375" customWidth="1"/>
    <col min="9" max="9" width="14.42578125" customWidth="1"/>
    <col min="10" max="10" width="13.28515625" customWidth="1"/>
    <col min="11" max="11" width="14.85546875" customWidth="1"/>
    <col min="12" max="12" width="19.42578125" customWidth="1"/>
    <col min="13" max="13" width="13.28515625" customWidth="1"/>
    <col min="14" max="14" width="16" customWidth="1"/>
    <col min="15" max="15" width="19.140625" customWidth="1"/>
    <col min="16" max="16" width="18.140625" customWidth="1"/>
    <col min="17" max="17" width="21.42578125" customWidth="1"/>
    <col min="18" max="18" width="13.85546875" customWidth="1"/>
    <col min="19" max="19" width="5.85546875" style="62" customWidth="1"/>
  </cols>
  <sheetData>
    <row r="1" spans="1:19" ht="129.75" customHeight="1" x14ac:dyDescent="0.25">
      <c r="Q1" s="172" t="s">
        <v>178</v>
      </c>
      <c r="R1" s="172"/>
      <c r="S1" s="172"/>
    </row>
    <row r="2" spans="1:19" s="7" customFormat="1" ht="30" customHeight="1" x14ac:dyDescent="0.25">
      <c r="A2" s="1"/>
      <c r="B2" s="2"/>
      <c r="C2" s="3"/>
      <c r="D2" s="3"/>
      <c r="E2" s="2"/>
      <c r="F2" s="4"/>
      <c r="G2" s="51"/>
      <c r="H2" s="5"/>
      <c r="I2" s="5"/>
      <c r="J2" s="5"/>
      <c r="K2" s="5"/>
      <c r="L2" s="5"/>
      <c r="M2" s="5"/>
      <c r="N2" s="5"/>
      <c r="O2" s="5"/>
      <c r="P2" s="56"/>
      <c r="Q2" s="56"/>
      <c r="R2" s="56"/>
      <c r="S2" s="6"/>
    </row>
    <row r="3" spans="1:19" s="7" customFormat="1" ht="39" customHeight="1" x14ac:dyDescent="0.25">
      <c r="A3" s="1"/>
      <c r="B3" s="173" t="s">
        <v>179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"/>
      <c r="S3" s="57"/>
    </row>
    <row r="4" spans="1:19" x14ac:dyDescent="0.25">
      <c r="B4" s="58"/>
      <c r="C4" s="58"/>
      <c r="D4" s="58"/>
      <c r="E4" s="59"/>
      <c r="F4" s="58"/>
      <c r="G4" s="60"/>
      <c r="H4" s="58"/>
      <c r="I4" s="58"/>
      <c r="J4" s="58"/>
      <c r="K4" s="58"/>
      <c r="L4" s="58"/>
      <c r="M4" s="58"/>
      <c r="N4" s="58"/>
      <c r="O4" s="58"/>
      <c r="P4" s="58"/>
      <c r="Q4" s="61"/>
      <c r="R4" s="58"/>
    </row>
    <row r="5" spans="1:19" s="103" customFormat="1" ht="15" customHeight="1" x14ac:dyDescent="0.25">
      <c r="B5" s="167" t="s">
        <v>180</v>
      </c>
      <c r="C5" s="166" t="s">
        <v>181</v>
      </c>
      <c r="D5" s="167" t="s">
        <v>182</v>
      </c>
      <c r="E5" s="175" t="s">
        <v>183</v>
      </c>
      <c r="F5" s="170" t="s">
        <v>184</v>
      </c>
      <c r="G5" s="163" t="s">
        <v>6</v>
      </c>
      <c r="H5" s="170" t="s">
        <v>185</v>
      </c>
      <c r="I5" s="167" t="s">
        <v>186</v>
      </c>
      <c r="J5" s="167"/>
      <c r="K5" s="167"/>
      <c r="L5" s="167"/>
      <c r="M5" s="167"/>
      <c r="N5" s="167"/>
      <c r="O5" s="167"/>
      <c r="P5" s="167"/>
      <c r="Q5" s="163" t="s">
        <v>187</v>
      </c>
      <c r="R5" s="163" t="s">
        <v>188</v>
      </c>
      <c r="S5" s="104"/>
    </row>
    <row r="6" spans="1:19" s="103" customFormat="1" ht="15.75" customHeight="1" x14ac:dyDescent="0.25">
      <c r="B6" s="167"/>
      <c r="C6" s="166"/>
      <c r="D6" s="167"/>
      <c r="E6" s="176"/>
      <c r="F6" s="178"/>
      <c r="G6" s="164"/>
      <c r="H6" s="178"/>
      <c r="I6" s="166" t="s">
        <v>9</v>
      </c>
      <c r="J6" s="167" t="s">
        <v>189</v>
      </c>
      <c r="K6" s="167"/>
      <c r="L6" s="167"/>
      <c r="M6" s="167"/>
      <c r="N6" s="167"/>
      <c r="O6" s="167"/>
      <c r="P6" s="167"/>
      <c r="Q6" s="164"/>
      <c r="R6" s="164"/>
      <c r="S6" s="104"/>
    </row>
    <row r="7" spans="1:19" s="103" customFormat="1" ht="15.75" customHeight="1" x14ac:dyDescent="0.25">
      <c r="B7" s="167"/>
      <c r="C7" s="166"/>
      <c r="D7" s="167"/>
      <c r="E7" s="176"/>
      <c r="F7" s="178"/>
      <c r="G7" s="164"/>
      <c r="H7" s="178"/>
      <c r="I7" s="166"/>
      <c r="J7" s="168" t="s">
        <v>190</v>
      </c>
      <c r="K7" s="169"/>
      <c r="L7" s="169"/>
      <c r="M7" s="168" t="s">
        <v>191</v>
      </c>
      <c r="N7" s="169"/>
      <c r="O7" s="169"/>
      <c r="P7" s="170" t="s">
        <v>192</v>
      </c>
      <c r="Q7" s="164"/>
      <c r="R7" s="164"/>
      <c r="S7" s="104"/>
    </row>
    <row r="8" spans="1:19" s="103" customFormat="1" ht="195" x14ac:dyDescent="0.25">
      <c r="B8" s="167"/>
      <c r="C8" s="166"/>
      <c r="D8" s="167"/>
      <c r="E8" s="177"/>
      <c r="F8" s="171"/>
      <c r="G8" s="165"/>
      <c r="H8" s="171"/>
      <c r="I8" s="166"/>
      <c r="J8" s="63" t="s">
        <v>193</v>
      </c>
      <c r="K8" s="63" t="s">
        <v>194</v>
      </c>
      <c r="L8" s="63" t="s">
        <v>195</v>
      </c>
      <c r="M8" s="63" t="s">
        <v>196</v>
      </c>
      <c r="N8" s="63" t="s">
        <v>197</v>
      </c>
      <c r="O8" s="63" t="s">
        <v>18</v>
      </c>
      <c r="P8" s="171"/>
      <c r="Q8" s="165"/>
      <c r="R8" s="165"/>
      <c r="S8" s="104"/>
    </row>
    <row r="9" spans="1:19" s="54" customFormat="1" x14ac:dyDescent="0.25">
      <c r="B9" s="63">
        <v>1</v>
      </c>
      <c r="C9" s="63">
        <v>2</v>
      </c>
      <c r="D9" s="63">
        <v>3</v>
      </c>
      <c r="E9" s="64">
        <v>4</v>
      </c>
      <c r="F9" s="63">
        <v>5</v>
      </c>
      <c r="G9" s="65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3">
        <v>12</v>
      </c>
      <c r="N9" s="63">
        <v>13</v>
      </c>
      <c r="O9" s="63">
        <v>14</v>
      </c>
      <c r="P9" s="63">
        <v>15</v>
      </c>
      <c r="Q9" s="63">
        <v>16</v>
      </c>
      <c r="R9" s="63">
        <v>17</v>
      </c>
      <c r="S9" s="62"/>
    </row>
    <row r="10" spans="1:19" s="16" customFormat="1" x14ac:dyDescent="0.25">
      <c r="A10" s="14"/>
      <c r="B10" s="66" t="s">
        <v>198</v>
      </c>
      <c r="C10" s="134" t="s">
        <v>199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67"/>
    </row>
    <row r="11" spans="1:19" s="16" customFormat="1" x14ac:dyDescent="0.25">
      <c r="A11" s="59"/>
      <c r="B11" s="156" t="s">
        <v>200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8"/>
      <c r="S11" s="105"/>
    </row>
    <row r="12" spans="1:19" s="7" customFormat="1" ht="42.75" x14ac:dyDescent="0.25">
      <c r="A12" s="14" t="s">
        <v>20</v>
      </c>
      <c r="B12" s="106" t="s">
        <v>201</v>
      </c>
      <c r="C12" s="107" t="s">
        <v>202</v>
      </c>
      <c r="D12" s="107"/>
      <c r="E12" s="108"/>
      <c r="F12" s="108"/>
      <c r="G12" s="66"/>
      <c r="H12" s="109">
        <v>2348726.5210000002</v>
      </c>
      <c r="I12" s="109">
        <v>499094.36300000001</v>
      </c>
      <c r="J12" s="109">
        <v>0</v>
      </c>
      <c r="K12" s="109">
        <v>100000</v>
      </c>
      <c r="L12" s="109">
        <v>36000</v>
      </c>
      <c r="M12" s="109">
        <v>78534.343000000008</v>
      </c>
      <c r="N12" s="109">
        <v>38774.020000000004</v>
      </c>
      <c r="O12" s="109">
        <v>0</v>
      </c>
      <c r="P12" s="109">
        <v>245786</v>
      </c>
      <c r="Q12" s="110"/>
      <c r="R12" s="109"/>
      <c r="S12" s="52" t="s">
        <v>39</v>
      </c>
    </row>
    <row r="13" spans="1:19" s="16" customFormat="1" x14ac:dyDescent="0.25">
      <c r="A13" s="59"/>
      <c r="B13" s="159" t="s">
        <v>203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  <c r="S13" s="111"/>
    </row>
    <row r="14" spans="1:19" s="7" customFormat="1" ht="144.75" customHeight="1" x14ac:dyDescent="0.25">
      <c r="A14" s="14" t="s">
        <v>20</v>
      </c>
      <c r="B14" s="64">
        <v>20</v>
      </c>
      <c r="C14" s="17" t="s">
        <v>204</v>
      </c>
      <c r="D14" s="20" t="s">
        <v>205</v>
      </c>
      <c r="E14" s="12" t="s">
        <v>206</v>
      </c>
      <c r="F14" s="12" t="s">
        <v>207</v>
      </c>
      <c r="G14" s="12" t="s">
        <v>208</v>
      </c>
      <c r="H14" s="35">
        <v>644397.05299999996</v>
      </c>
      <c r="I14" s="35">
        <v>100000</v>
      </c>
      <c r="J14" s="35"/>
      <c r="K14" s="35">
        <v>100000</v>
      </c>
      <c r="L14" s="35"/>
      <c r="M14" s="35">
        <v>0</v>
      </c>
      <c r="N14" s="35"/>
      <c r="O14" s="70"/>
      <c r="P14" s="35"/>
      <c r="Q14" s="71" t="s">
        <v>209</v>
      </c>
      <c r="R14" s="12"/>
      <c r="S14" s="69" t="s">
        <v>50</v>
      </c>
    </row>
    <row r="15" spans="1:19" s="16" customFormat="1" x14ac:dyDescent="0.25">
      <c r="A15" s="14"/>
      <c r="B15" s="66" t="s">
        <v>210</v>
      </c>
      <c r="C15" s="134" t="s">
        <v>211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67"/>
    </row>
    <row r="16" spans="1:19" s="16" customFormat="1" x14ac:dyDescent="0.25">
      <c r="A16" s="59"/>
      <c r="B16" s="156" t="s">
        <v>212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8"/>
      <c r="S16" s="105"/>
    </row>
    <row r="17" spans="1:19" s="7" customFormat="1" x14ac:dyDescent="0.25">
      <c r="A17" s="14" t="s">
        <v>20</v>
      </c>
      <c r="B17" s="106" t="s">
        <v>213</v>
      </c>
      <c r="C17" s="107" t="s">
        <v>214</v>
      </c>
      <c r="D17" s="107"/>
      <c r="E17" s="108"/>
      <c r="F17" s="108"/>
      <c r="G17" s="66"/>
      <c r="H17" s="109">
        <v>7978839.5443099979</v>
      </c>
      <c r="I17" s="109">
        <v>1612231.6796599999</v>
      </c>
      <c r="J17" s="109">
        <v>14516.666999999999</v>
      </c>
      <c r="K17" s="109">
        <v>386814.7426</v>
      </c>
      <c r="L17" s="109">
        <v>120488.87300000001</v>
      </c>
      <c r="M17" s="109">
        <v>279199.55899999995</v>
      </c>
      <c r="N17" s="109">
        <v>30443.579059999996</v>
      </c>
      <c r="O17" s="109">
        <v>8696.11</v>
      </c>
      <c r="P17" s="109">
        <v>772072.14899999998</v>
      </c>
      <c r="Q17" s="110"/>
      <c r="R17" s="109"/>
      <c r="S17" s="52" t="s">
        <v>39</v>
      </c>
    </row>
    <row r="18" spans="1:19" s="8" customFormat="1" ht="165" x14ac:dyDescent="0.25">
      <c r="A18" s="14" t="s">
        <v>20</v>
      </c>
      <c r="B18" s="64">
        <v>54</v>
      </c>
      <c r="C18" s="17" t="s">
        <v>215</v>
      </c>
      <c r="D18" s="20" t="s">
        <v>216</v>
      </c>
      <c r="E18" s="12" t="s">
        <v>217</v>
      </c>
      <c r="F18" s="12" t="s">
        <v>218</v>
      </c>
      <c r="G18" s="12" t="s">
        <v>219</v>
      </c>
      <c r="H18" s="35">
        <v>4893240.5209999997</v>
      </c>
      <c r="I18" s="68">
        <v>420000</v>
      </c>
      <c r="J18" s="35"/>
      <c r="K18" s="35">
        <v>350000</v>
      </c>
      <c r="L18" s="35"/>
      <c r="M18" s="35">
        <v>70000</v>
      </c>
      <c r="N18" s="35"/>
      <c r="O18" s="70"/>
      <c r="P18" s="35"/>
      <c r="Q18" s="71" t="s">
        <v>220</v>
      </c>
      <c r="R18" s="12"/>
      <c r="S18" s="69" t="s">
        <v>39</v>
      </c>
    </row>
    <row r="19" spans="1:19" s="16" customFormat="1" ht="23.25" customHeight="1" x14ac:dyDescent="0.25">
      <c r="A19" s="59"/>
      <c r="B19" s="159" t="s">
        <v>221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1"/>
      <c r="S19" s="111"/>
    </row>
    <row r="20" spans="1:19" s="8" customFormat="1" ht="210" x14ac:dyDescent="0.25">
      <c r="A20" s="14" t="s">
        <v>20</v>
      </c>
      <c r="B20" s="64">
        <v>73</v>
      </c>
      <c r="C20" s="17" t="s">
        <v>222</v>
      </c>
      <c r="D20" s="112" t="s">
        <v>268</v>
      </c>
      <c r="E20" s="12" t="s">
        <v>223</v>
      </c>
      <c r="F20" s="12" t="s">
        <v>24</v>
      </c>
      <c r="G20" s="12" t="s">
        <v>224</v>
      </c>
      <c r="H20" s="35">
        <v>2870.8449999999998</v>
      </c>
      <c r="I20" s="68">
        <v>1000</v>
      </c>
      <c r="J20" s="35"/>
      <c r="K20" s="35"/>
      <c r="L20" s="35"/>
      <c r="M20" s="35">
        <v>1000</v>
      </c>
      <c r="N20" s="35"/>
      <c r="O20" s="70"/>
      <c r="P20" s="35"/>
      <c r="Q20" s="71" t="s">
        <v>225</v>
      </c>
      <c r="R20" s="12"/>
      <c r="S20" s="69"/>
    </row>
    <row r="21" spans="1:19" s="7" customFormat="1" ht="120" x14ac:dyDescent="0.25">
      <c r="A21" s="14"/>
      <c r="B21" s="64">
        <v>74</v>
      </c>
      <c r="C21" s="17" t="s">
        <v>222</v>
      </c>
      <c r="D21" s="112" t="s">
        <v>269</v>
      </c>
      <c r="E21" s="12" t="s">
        <v>223</v>
      </c>
      <c r="F21" s="12" t="s">
        <v>24</v>
      </c>
      <c r="G21" s="12" t="s">
        <v>226</v>
      </c>
      <c r="H21" s="35"/>
      <c r="I21" s="35">
        <v>379</v>
      </c>
      <c r="J21" s="35"/>
      <c r="K21" s="35"/>
      <c r="L21" s="35"/>
      <c r="M21" s="35">
        <v>379</v>
      </c>
      <c r="N21" s="35"/>
      <c r="O21" s="70"/>
      <c r="P21" s="35"/>
      <c r="Q21" s="71" t="s">
        <v>227</v>
      </c>
      <c r="R21" s="12">
        <v>1</v>
      </c>
      <c r="S21" s="69" t="s">
        <v>50</v>
      </c>
    </row>
    <row r="22" spans="1:19" s="16" customFormat="1" x14ac:dyDescent="0.25">
      <c r="A22" s="14"/>
      <c r="B22" s="66" t="s">
        <v>228</v>
      </c>
      <c r="C22" s="134" t="s">
        <v>229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67"/>
    </row>
    <row r="23" spans="1:19" s="16" customFormat="1" x14ac:dyDescent="0.25">
      <c r="A23" s="59"/>
      <c r="B23" s="156" t="s">
        <v>230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8"/>
      <c r="S23" s="105"/>
    </row>
    <row r="24" spans="1:19" s="7" customFormat="1" ht="42.75" x14ac:dyDescent="0.25">
      <c r="A24" s="14" t="s">
        <v>20</v>
      </c>
      <c r="B24" s="106" t="s">
        <v>231</v>
      </c>
      <c r="C24" s="107" t="s">
        <v>232</v>
      </c>
      <c r="D24" s="107"/>
      <c r="E24" s="108"/>
      <c r="F24" s="108"/>
      <c r="G24" s="66"/>
      <c r="H24" s="109">
        <v>1196911.8810000001</v>
      </c>
      <c r="I24" s="109">
        <v>618761.1860000001</v>
      </c>
      <c r="J24" s="109">
        <v>113232.86199999999</v>
      </c>
      <c r="K24" s="109">
        <v>0</v>
      </c>
      <c r="L24" s="109">
        <v>24000</v>
      </c>
      <c r="M24" s="109">
        <v>88666.073000000004</v>
      </c>
      <c r="N24" s="109">
        <v>21846.410000000003</v>
      </c>
      <c r="O24" s="109">
        <v>26500</v>
      </c>
      <c r="P24" s="109">
        <v>344515.84100000001</v>
      </c>
      <c r="Q24" s="110"/>
      <c r="R24" s="109"/>
      <c r="S24" s="52" t="s">
        <v>39</v>
      </c>
    </row>
    <row r="25" spans="1:19" s="16" customFormat="1" x14ac:dyDescent="0.25">
      <c r="A25" s="59"/>
      <c r="B25" s="159" t="s">
        <v>233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1"/>
      <c r="S25" s="111"/>
    </row>
    <row r="26" spans="1:19" s="7" customFormat="1" ht="144.75" customHeight="1" x14ac:dyDescent="0.25">
      <c r="A26" s="14" t="s">
        <v>20</v>
      </c>
      <c r="B26" s="64">
        <v>11</v>
      </c>
      <c r="C26" s="17" t="s">
        <v>234</v>
      </c>
      <c r="D26" s="20" t="s">
        <v>235</v>
      </c>
      <c r="E26" s="12" t="s">
        <v>236</v>
      </c>
      <c r="F26" s="12" t="s">
        <v>24</v>
      </c>
      <c r="G26" s="12" t="s">
        <v>109</v>
      </c>
      <c r="H26" s="35">
        <v>713.5</v>
      </c>
      <c r="I26" s="35">
        <v>713.5</v>
      </c>
      <c r="J26" s="35"/>
      <c r="K26" s="35"/>
      <c r="L26" s="35"/>
      <c r="M26" s="35"/>
      <c r="N26" s="35">
        <v>713.5</v>
      </c>
      <c r="O26" s="70"/>
      <c r="P26" s="35"/>
      <c r="Q26" s="71" t="s">
        <v>237</v>
      </c>
      <c r="R26" s="12"/>
      <c r="S26" s="69" t="s">
        <v>50</v>
      </c>
    </row>
    <row r="27" spans="1:19" s="16" customFormat="1" x14ac:dyDescent="0.25">
      <c r="A27" s="14"/>
      <c r="B27" s="66" t="s">
        <v>238</v>
      </c>
      <c r="C27" s="134" t="s">
        <v>239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67"/>
    </row>
    <row r="28" spans="1:19" s="7" customFormat="1" x14ac:dyDescent="0.25">
      <c r="A28" s="14" t="s">
        <v>20</v>
      </c>
      <c r="B28" s="106" t="s">
        <v>240</v>
      </c>
      <c r="C28" s="107" t="s">
        <v>241</v>
      </c>
      <c r="D28" s="107"/>
      <c r="E28" s="108"/>
      <c r="F28" s="108"/>
      <c r="G28" s="66"/>
      <c r="H28" s="109">
        <v>465713.96545000002</v>
      </c>
      <c r="I28" s="109">
        <v>217353.28762000002</v>
      </c>
      <c r="J28" s="109">
        <v>26453.487000000001</v>
      </c>
      <c r="K28" s="109">
        <v>0</v>
      </c>
      <c r="L28" s="109">
        <v>79175.043000000005</v>
      </c>
      <c r="M28" s="109">
        <v>70614.072</v>
      </c>
      <c r="N28" s="109">
        <v>707.2426200000001</v>
      </c>
      <c r="O28" s="109">
        <v>8403.4429999999993</v>
      </c>
      <c r="P28" s="109">
        <v>32000</v>
      </c>
      <c r="Q28" s="110"/>
      <c r="R28" s="109"/>
      <c r="S28" s="52" t="s">
        <v>39</v>
      </c>
    </row>
    <row r="29" spans="1:19" s="8" customFormat="1" ht="165" x14ac:dyDescent="0.25">
      <c r="A29" s="14" t="s">
        <v>20</v>
      </c>
      <c r="B29" s="64">
        <v>15</v>
      </c>
      <c r="C29" s="17"/>
      <c r="D29" s="17" t="s">
        <v>242</v>
      </c>
      <c r="E29" s="12" t="s">
        <v>217</v>
      </c>
      <c r="F29" s="12">
        <v>2021</v>
      </c>
      <c r="G29" s="12" t="s">
        <v>75</v>
      </c>
      <c r="H29" s="35"/>
      <c r="I29" s="35">
        <v>12096.029</v>
      </c>
      <c r="J29" s="35"/>
      <c r="K29" s="109"/>
      <c r="L29" s="109"/>
      <c r="M29" s="109">
        <v>12096.029</v>
      </c>
      <c r="N29" s="109"/>
      <c r="O29" s="35"/>
      <c r="P29" s="113"/>
      <c r="Q29" s="17"/>
      <c r="R29" s="12"/>
      <c r="S29" s="69" t="s">
        <v>50</v>
      </c>
    </row>
    <row r="30" spans="1:19" s="16" customFormat="1" x14ac:dyDescent="0.25">
      <c r="A30" s="14"/>
      <c r="B30" s="66" t="s">
        <v>243</v>
      </c>
      <c r="C30" s="134" t="s">
        <v>244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67"/>
    </row>
    <row r="31" spans="1:19" s="8" customFormat="1" ht="135" customHeight="1" x14ac:dyDescent="0.25">
      <c r="A31" s="14" t="s">
        <v>20</v>
      </c>
      <c r="B31" s="64">
        <v>1</v>
      </c>
      <c r="C31" s="17" t="s">
        <v>245</v>
      </c>
      <c r="D31" s="112" t="s">
        <v>270</v>
      </c>
      <c r="E31" s="12" t="s">
        <v>246</v>
      </c>
      <c r="F31" s="12" t="s">
        <v>24</v>
      </c>
      <c r="G31" s="12" t="s">
        <v>247</v>
      </c>
      <c r="H31" s="35"/>
      <c r="I31" s="68">
        <v>10660</v>
      </c>
      <c r="J31" s="35"/>
      <c r="K31" s="35"/>
      <c r="L31" s="35"/>
      <c r="M31" s="35">
        <v>10660</v>
      </c>
      <c r="N31" s="35"/>
      <c r="O31" s="35"/>
      <c r="P31" s="35"/>
      <c r="Q31" s="17" t="s">
        <v>248</v>
      </c>
      <c r="R31" s="12"/>
      <c r="S31" s="69"/>
    </row>
    <row r="32" spans="1:19" s="7" customFormat="1" ht="150" x14ac:dyDescent="0.25">
      <c r="A32" s="14" t="s">
        <v>20</v>
      </c>
      <c r="B32" s="64">
        <v>2</v>
      </c>
      <c r="C32" s="17" t="s">
        <v>245</v>
      </c>
      <c r="D32" s="20" t="s">
        <v>249</v>
      </c>
      <c r="E32" s="12" t="s">
        <v>246</v>
      </c>
      <c r="F32" s="64" t="s">
        <v>24</v>
      </c>
      <c r="G32" s="12" t="s">
        <v>250</v>
      </c>
      <c r="H32" s="35"/>
      <c r="I32" s="35">
        <v>9000</v>
      </c>
      <c r="J32" s="35"/>
      <c r="K32" s="35"/>
      <c r="L32" s="35"/>
      <c r="M32" s="35">
        <v>5000</v>
      </c>
      <c r="N32" s="35"/>
      <c r="O32" s="70"/>
      <c r="P32" s="35">
        <v>4000</v>
      </c>
      <c r="Q32" s="71" t="s">
        <v>251</v>
      </c>
      <c r="R32" s="12"/>
      <c r="S32" s="69" t="s">
        <v>39</v>
      </c>
    </row>
    <row r="33" spans="1:19" s="7" customFormat="1" ht="150" x14ac:dyDescent="0.25">
      <c r="A33" s="14" t="s">
        <v>20</v>
      </c>
      <c r="B33" s="64">
        <v>4</v>
      </c>
      <c r="C33" s="17" t="s">
        <v>245</v>
      </c>
      <c r="D33" s="20" t="s">
        <v>252</v>
      </c>
      <c r="E33" s="12" t="s">
        <v>246</v>
      </c>
      <c r="F33" s="64" t="s">
        <v>24</v>
      </c>
      <c r="G33" s="12" t="s">
        <v>119</v>
      </c>
      <c r="H33" s="35"/>
      <c r="I33" s="35">
        <v>5000</v>
      </c>
      <c r="J33" s="35"/>
      <c r="K33" s="35"/>
      <c r="L33" s="35"/>
      <c r="M33" s="35">
        <v>5000</v>
      </c>
      <c r="N33" s="35"/>
      <c r="O33" s="70"/>
      <c r="P33" s="35"/>
      <c r="Q33" s="71" t="s">
        <v>253</v>
      </c>
      <c r="R33" s="12"/>
    </row>
    <row r="34" spans="1:19" s="7" customFormat="1" ht="120" x14ac:dyDescent="0.25">
      <c r="A34" s="14"/>
      <c r="B34" s="64">
        <v>5</v>
      </c>
      <c r="C34" s="17" t="s">
        <v>245</v>
      </c>
      <c r="D34" s="20" t="s">
        <v>254</v>
      </c>
      <c r="E34" s="12" t="s">
        <v>246</v>
      </c>
      <c r="F34" s="64" t="s">
        <v>24</v>
      </c>
      <c r="G34" s="12" t="s">
        <v>255</v>
      </c>
      <c r="H34" s="35"/>
      <c r="I34" s="35">
        <v>5000</v>
      </c>
      <c r="J34" s="35"/>
      <c r="K34" s="35"/>
      <c r="L34" s="35"/>
      <c r="M34" s="35"/>
      <c r="N34" s="35"/>
      <c r="O34" s="70"/>
      <c r="P34" s="35">
        <v>5000</v>
      </c>
      <c r="Q34" s="71" t="s">
        <v>256</v>
      </c>
      <c r="R34" s="12"/>
      <c r="S34" s="69" t="s">
        <v>50</v>
      </c>
    </row>
    <row r="35" spans="1:19" s="16" customFormat="1" x14ac:dyDescent="0.25">
      <c r="A35" s="14"/>
      <c r="B35" s="66" t="s">
        <v>257</v>
      </c>
      <c r="C35" s="134" t="s">
        <v>258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5"/>
    </row>
    <row r="36" spans="1:19" x14ac:dyDescent="0.25">
      <c r="A36" s="14" t="s">
        <v>20</v>
      </c>
      <c r="B36" s="63"/>
      <c r="C36" s="72" t="s">
        <v>9</v>
      </c>
      <c r="D36" s="63"/>
      <c r="E36" s="64"/>
      <c r="F36" s="63"/>
      <c r="G36" s="65"/>
      <c r="H36" s="73">
        <v>25441545.459257893</v>
      </c>
      <c r="I36" s="73">
        <v>11455512.722828301</v>
      </c>
      <c r="J36" s="73">
        <v>537894.39</v>
      </c>
      <c r="K36" s="73">
        <v>536931.70660000003</v>
      </c>
      <c r="L36" s="73">
        <v>729917.95200000005</v>
      </c>
      <c r="M36" s="73">
        <v>1586068.6569999997</v>
      </c>
      <c r="N36" s="73">
        <v>386133.54863000009</v>
      </c>
      <c r="O36" s="73">
        <v>338105.73299999995</v>
      </c>
      <c r="P36" s="73">
        <v>7340460.7355982997</v>
      </c>
      <c r="Q36" s="74"/>
      <c r="R36" s="63"/>
      <c r="S36" s="62" t="s">
        <v>176</v>
      </c>
    </row>
    <row r="37" spans="1:19" x14ac:dyDescent="0.25">
      <c r="J37" s="75"/>
    </row>
    <row r="38" spans="1:19" ht="84.75" customHeight="1" x14ac:dyDescent="0.25">
      <c r="B38" s="155"/>
      <c r="C38" s="155"/>
      <c r="D38" s="155"/>
      <c r="E38" s="155"/>
      <c r="F38" s="76"/>
      <c r="G38" s="53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9" s="77" customFormat="1" ht="30.75" customHeight="1" x14ac:dyDescent="0.25">
      <c r="B39" s="78"/>
      <c r="C39" s="152" t="s">
        <v>259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78"/>
      <c r="S39" s="79"/>
    </row>
    <row r="40" spans="1:19" x14ac:dyDescent="0.25">
      <c r="B40" s="155"/>
      <c r="C40" s="155"/>
      <c r="D40" s="155"/>
      <c r="E40" s="155"/>
      <c r="I40">
        <v>6402405.7532299999</v>
      </c>
      <c r="J40">
        <v>537894.39</v>
      </c>
      <c r="K40">
        <v>36931.706599999998</v>
      </c>
      <c r="L40">
        <v>630083.92700000003</v>
      </c>
      <c r="M40">
        <v>967452.15999999992</v>
      </c>
      <c r="N40">
        <v>346646.02863000007</v>
      </c>
      <c r="O40">
        <v>302924.533</v>
      </c>
      <c r="P40">
        <v>3580473.0080000004</v>
      </c>
    </row>
    <row r="41" spans="1:19" x14ac:dyDescent="0.25">
      <c r="I41" s="80" t="e">
        <f>#REF!+#REF!+I17+I24+I28+#REF!+#REF!+#REF!</f>
        <v>#REF!</v>
      </c>
      <c r="J41" s="80" t="e">
        <f>#REF!+#REF!+J17+J24+J28+#REF!+#REF!+#REF!</f>
        <v>#REF!</v>
      </c>
      <c r="K41" t="e">
        <f>#REF!+#REF!+K17+K24+K28+#REF!+#REF!+#REF!</f>
        <v>#REF!</v>
      </c>
      <c r="L41" t="e">
        <f>#REF!+#REF!+L17+L24+L28+#REF!+#REF!+#REF!</f>
        <v>#REF!</v>
      </c>
      <c r="M41" t="e">
        <f>#REF!+#REF!+M17+M24+M28+#REF!+#REF!+#REF!</f>
        <v>#REF!</v>
      </c>
      <c r="N41" t="e">
        <f>#REF!+#REF!+N17+N24+N28+#REF!+#REF!+#REF!</f>
        <v>#REF!</v>
      </c>
      <c r="O41" t="e">
        <f>#REF!+#REF!+O17+O24+O28+#REF!+#REF!+#REF!</f>
        <v>#REF!</v>
      </c>
      <c r="P41" t="e">
        <f>#REF!+#REF!+P17+P24+P28+#REF!+#REF!+#REF!</f>
        <v>#REF!</v>
      </c>
    </row>
    <row r="42" spans="1:19" x14ac:dyDescent="0.25">
      <c r="I42" s="80" t="e">
        <f>I41-I40</f>
        <v>#REF!</v>
      </c>
      <c r="J42" t="e">
        <f t="shared" ref="J42:P42" si="0">J41-J40</f>
        <v>#REF!</v>
      </c>
      <c r="K42" t="e">
        <f t="shared" si="0"/>
        <v>#REF!</v>
      </c>
      <c r="L42" t="e">
        <f t="shared" si="0"/>
        <v>#REF!</v>
      </c>
      <c r="M42" t="e">
        <f t="shared" si="0"/>
        <v>#REF!</v>
      </c>
      <c r="N42" t="e">
        <f t="shared" si="0"/>
        <v>#REF!</v>
      </c>
      <c r="O42" t="e">
        <f t="shared" si="0"/>
        <v>#REF!</v>
      </c>
      <c r="P42" t="e">
        <f t="shared" si="0"/>
        <v>#REF!</v>
      </c>
    </row>
  </sheetData>
  <autoFilter ref="B9:S36" xr:uid="{00000000-0009-0000-0000-000000000000}"/>
  <mergeCells count="32">
    <mergeCell ref="Q1:S1"/>
    <mergeCell ref="B3:Q3"/>
    <mergeCell ref="B5:B8"/>
    <mergeCell ref="C5:C8"/>
    <mergeCell ref="D5:D8"/>
    <mergeCell ref="E5:E8"/>
    <mergeCell ref="F5:F8"/>
    <mergeCell ref="G5:G8"/>
    <mergeCell ref="H5:H8"/>
    <mergeCell ref="I5:P5"/>
    <mergeCell ref="B19:R19"/>
    <mergeCell ref="Q5:Q8"/>
    <mergeCell ref="R5:R8"/>
    <mergeCell ref="I6:I8"/>
    <mergeCell ref="J6:P6"/>
    <mergeCell ref="J7:L7"/>
    <mergeCell ref="M7:O7"/>
    <mergeCell ref="P7:P8"/>
    <mergeCell ref="C10:R10"/>
    <mergeCell ref="B11:R11"/>
    <mergeCell ref="B13:R13"/>
    <mergeCell ref="C15:R15"/>
    <mergeCell ref="B16:R16"/>
    <mergeCell ref="B38:E38"/>
    <mergeCell ref="C39:Q39"/>
    <mergeCell ref="B40:E40"/>
    <mergeCell ref="C22:R22"/>
    <mergeCell ref="B23:R23"/>
    <mergeCell ref="B25:R25"/>
    <mergeCell ref="C27:R27"/>
    <mergeCell ref="C30:R30"/>
    <mergeCell ref="C35:R35"/>
  </mergeCells>
  <pageMargins left="0" right="0" top="0.74803149606299213" bottom="0.74803149606299213" header="0.31496062992125984" footer="0.31496062992125984"/>
  <pageSetup paperSize="9" scale="48" fitToHeight="17" orientation="landscape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Заходи 18.06 (2)</vt:lpstr>
      <vt:lpstr>Проэкти 18.06 </vt:lpstr>
      <vt:lpstr>'Заходи 18.06 (2)'!Заголовки_для_печати</vt:lpstr>
      <vt:lpstr>'Проэкти 18.06 '!Заголовки_для_печати</vt:lpstr>
      <vt:lpstr>'Заходи 18.06 (2)'!Область_печати</vt:lpstr>
      <vt:lpstr>'Проэкти 18.06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ODA</dc:creator>
  <cp:lastModifiedBy>DE ODA</cp:lastModifiedBy>
  <dcterms:created xsi:type="dcterms:W3CDTF">2021-06-24T12:31:09Z</dcterms:created>
  <dcterms:modified xsi:type="dcterms:W3CDTF">2021-06-25T12:47:09Z</dcterms:modified>
</cp:coreProperties>
</file>