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D:\ПСЕР 2021\СЕО 29.03\"/>
    </mc:Choice>
  </mc:AlternateContent>
  <xr:revisionPtr revIDLastSave="0" documentId="13_ncr:1_{A348AAA9-8A00-414A-BA4B-09F6920412C8}" xr6:coauthVersionLast="40" xr6:coauthVersionMax="40" xr10:uidLastSave="{00000000-0000-0000-0000-000000000000}"/>
  <bookViews>
    <workbookView xWindow="-120" yWindow="-120" windowWidth="24240" windowHeight="13140" activeTab="4" xr2:uid="{BA80BED2-74E1-4D45-9345-34082FF7DC6B}"/>
  </bookViews>
  <sheets>
    <sheet name="10.02.21" sheetId="1" r:id="rId1"/>
    <sheet name="03.03." sheetId="2" r:id="rId2"/>
    <sheet name="03.03.без ДКБ" sheetId="3" r:id="rId3"/>
    <sheet name="22.03. " sheetId="4" r:id="rId4"/>
    <sheet name="СЕО квітень" sheetId="6" r:id="rId5"/>
  </sheets>
  <definedNames>
    <definedName name="_xlnm._FilterDatabase" localSheetId="1" hidden="1">'03.03.'!$B$9:$S$46</definedName>
    <definedName name="_xlnm._FilterDatabase" localSheetId="2" hidden="1">'03.03.без ДКБ'!$B$9:$S$35</definedName>
    <definedName name="_xlnm._FilterDatabase" localSheetId="0" hidden="1">'10.02.21'!$B$9:$S$161</definedName>
    <definedName name="_xlnm._FilterDatabase" localSheetId="3" hidden="1">'22.03. '!$B$9:$S$71</definedName>
    <definedName name="_xlnm._FilterDatabase" localSheetId="4" hidden="1">'СЕО квітень'!$B$9:$S$15</definedName>
    <definedName name="_xlnm.Print_Titles" localSheetId="1">'03.03.'!$9:$9</definedName>
    <definedName name="_xlnm.Print_Titles" localSheetId="2">'03.03.без ДКБ'!$9:$9</definedName>
    <definedName name="_xlnm.Print_Titles" localSheetId="0">'10.02.21'!$9:$9</definedName>
    <definedName name="_xlnm.Print_Titles" localSheetId="3">'22.03. '!$9:$9</definedName>
    <definedName name="_xlnm.Print_Titles" localSheetId="4">'СЕО квітень'!$9:$9</definedName>
    <definedName name="_xlnm.Print_Area" localSheetId="2">'03.03.без ДКБ'!$A$1:$S$39</definedName>
    <definedName name="_xlnm.Print_Area" localSheetId="3">'22.03. '!$A$1:$S$74</definedName>
    <definedName name="_xlnm.Print_Area" localSheetId="4">'СЕО квітень'!$A$1:$S$18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0" i="6" l="1"/>
  <c r="P21" i="6" s="1"/>
  <c r="O20" i="6"/>
  <c r="O21" i="6" s="1"/>
  <c r="N20" i="6"/>
  <c r="N21" i="6" s="1"/>
  <c r="M20" i="6"/>
  <c r="M21" i="6" s="1"/>
  <c r="L20" i="6"/>
  <c r="L21" i="6" s="1"/>
  <c r="K20" i="6"/>
  <c r="K21" i="6" s="1"/>
  <c r="J20" i="6"/>
  <c r="J21" i="6" s="1"/>
  <c r="I20" i="6"/>
  <c r="I21" i="6" s="1"/>
  <c r="P77" i="4" l="1"/>
  <c r="O77" i="4"/>
  <c r="N77" i="4"/>
  <c r="M77" i="4"/>
  <c r="L77" i="4"/>
  <c r="K77" i="4"/>
  <c r="J77" i="4"/>
  <c r="P76" i="4"/>
  <c r="O76" i="4"/>
  <c r="N76" i="4"/>
  <c r="M76" i="4"/>
  <c r="L76" i="4"/>
  <c r="K76" i="4"/>
  <c r="J76" i="4"/>
  <c r="I76" i="4"/>
  <c r="I77" i="4" s="1"/>
  <c r="P40" i="3" l="1"/>
  <c r="O40" i="3"/>
  <c r="N40" i="3"/>
  <c r="M40" i="3"/>
  <c r="L40" i="3"/>
  <c r="K40" i="3"/>
  <c r="J40" i="3"/>
  <c r="I40" i="3"/>
  <c r="I42" i="1" l="1"/>
  <c r="I41" i="1"/>
</calcChain>
</file>

<file path=xl/sharedStrings.xml><?xml version="1.0" encoding="utf-8"?>
<sst xmlns="http://schemas.openxmlformats.org/spreadsheetml/2006/main" count="1549" uniqueCount="545">
  <si>
    <t>№ з/п</t>
  </si>
  <si>
    <t>Номер та назва технічного завдання Плану заходів з реалізації у 2021-2023 роках Стратегії розвитку Донецької області на період до 2027 року</t>
  </si>
  <si>
    <t>Назва проєкту</t>
  </si>
  <si>
    <t>Територія, на якій реалізується проєкт</t>
  </si>
  <si>
    <t>Термін реалізації проєкту</t>
  </si>
  <si>
    <t>Виконавець</t>
  </si>
  <si>
    <t>Кошторисна вартість проєкту,
тис.грн</t>
  </si>
  <si>
    <t xml:space="preserve">Потреба у фінансуванні на 2021 рік, тис.грн </t>
  </si>
  <si>
    <t>Результативність реалізації проєкту
(характеристика,  потужність відповідних об'єктів)</t>
  </si>
  <si>
    <t>Примітка</t>
  </si>
  <si>
    <t>Всього</t>
  </si>
  <si>
    <t>у тому числі:</t>
  </si>
  <si>
    <t>кошти Державного бюджету</t>
  </si>
  <si>
    <t>кошти місцевих бюджетів</t>
  </si>
  <si>
    <t xml:space="preserve">Інші джерела фінансування </t>
  </si>
  <si>
    <t>державний фонд регіонального розвитку</t>
  </si>
  <si>
    <t xml:space="preserve">інші кошти державного бюджету, включаючи цільові субвенції з державного бюджету на розвиток територій </t>
  </si>
  <si>
    <t>Надзвичайна кредитна програма для відновлення України Європейського інвестиційного банку (Пули 1, 2а, 3 та 4)</t>
  </si>
  <si>
    <t>обласний бюджет</t>
  </si>
  <si>
    <t xml:space="preserve">залишки коштів місцевих бюджетів населених пунктів Донецької області, на території яких органи державної влади тимчасово не здійснюють свої повноваження  </t>
  </si>
  <si>
    <t>районний, міський, селищний, сільський бюджет</t>
  </si>
  <si>
    <t>2021-2023 роки</t>
  </si>
  <si>
    <t>4.3.</t>
  </si>
  <si>
    <t>Дорожньо-транспортний комплекс</t>
  </si>
  <si>
    <t>2020-2021 роки</t>
  </si>
  <si>
    <t>Департамент
розвитку базових
галузей
промисловості
ОДА</t>
  </si>
  <si>
    <t>м. Добропілля</t>
  </si>
  <si>
    <t xml:space="preserve">Покращення стану об’єкту дорожньо-транспортної інфраструктури міста Добропілля, підвищення безпеки дорожнього руху </t>
  </si>
  <si>
    <t>м. Слов'янськ</t>
  </si>
  <si>
    <t>2021 рік</t>
  </si>
  <si>
    <t>1.22.  Розбудова та 
відновлення 
автомобільних 
доріг загального 
користування 
місцевого 
значення та 
штучних споруд, 
розташованих на них</t>
  </si>
  <si>
    <t>Відновлення  мережі доріг та штучних споруд на них, що перебувають у
комунальній власності м. Торецьк Донецької обл. та територіальних громад, що входять до його складу</t>
  </si>
  <si>
    <t>м. Торецьк</t>
  </si>
  <si>
    <t xml:space="preserve">2020-2021 </t>
  </si>
  <si>
    <t xml:space="preserve">Покращення стану
об’єктів дорожньо-
транспортної
інфраструктури,  штучних споруд на них та
підвищення безпеки
дорожнього руху </t>
  </si>
  <si>
    <t xml:space="preserve">«Капітальний ремонт асфальто-бетонного покриття частини вул. Залізнична довжиною 135 м  у місті Добропілля» </t>
  </si>
  <si>
    <t>4.4.</t>
  </si>
  <si>
    <t>Освіта</t>
  </si>
  <si>
    <t>Донецька область</t>
  </si>
  <si>
    <t>1.2. Модернізація закладів професійної (професійно-технічної) освіти Донецької області</t>
  </si>
  <si>
    <t>2.2. Покращення умов навчання для учнів опорних закладів області та їх філіях</t>
  </si>
  <si>
    <t>Департамент капітального будівництва ОДА</t>
  </si>
  <si>
    <t>2019-2021 роки</t>
  </si>
  <si>
    <t>м.Маріуполь</t>
  </si>
  <si>
    <t>м. Костянтинівка</t>
  </si>
  <si>
    <t>м. Краматорськ</t>
  </si>
  <si>
    <t>Капітальнгий ремонт системи пожежної сигналізації, системи оповіщення про пожежу та управління евакуацією людей. Гуртожиток Маріупольського вищого металургійного професійного училища за адресою: Донецька обл., м. Маріуполь, пров. Єрмака, 31</t>
  </si>
  <si>
    <t>Маріупольське вище металургійнє професійнє училище</t>
  </si>
  <si>
    <t>Капітально відремонтовано систему пожежної сигналізації, систему оповіщення про пожежу та управління евакуацією людей у гуртожитку</t>
  </si>
  <si>
    <t>Капітальний ремонт приміщень, розташованих на третьому поверсі спального корпусу, Парасковіївської спеціальної школи №40 Донецької обласної ради за адресою: вулиця Гірників, буд.23, с. Парасковіївка, Бахмутського району Донецької області</t>
  </si>
  <si>
    <t>Парасковіївська  спеціальна школа №40                    Донецької обласної ради</t>
  </si>
  <si>
    <t>Капітально відремонтовано приміщення спального корпусу</t>
  </si>
  <si>
    <t xml:space="preserve">Реконструкція навчального корпусу Краматорської спеціальної школи №18 Донецької обласної ради             (1 черга)                       </t>
  </si>
  <si>
    <t>Краматорська спеціальна школа №18 Донецької обласної ради</t>
  </si>
  <si>
    <t>Реконструйовано будівлю навчального корпусу</t>
  </si>
  <si>
    <t>Капітальний ремонт  підвальних приміщень та захисної споруди цивільного захисту-сховища №18240, вбудованого в двоповерхову будівлю навчального корпусу Краматорської загальноосвітньої санаторної школи-інтернату I-II ступенів №10 Донецької обласної ради, розташованої за адресою: 84333, м. Краматорськ, вул. Васля Стуса, б.15</t>
  </si>
  <si>
    <t>Краматорська загальноосвітня санаторна школа-інтернат I-II ступенів №10 Донецької обласної ради</t>
  </si>
  <si>
    <t>Капітально відремонтовано підвальне приміщення та захисна споруда цивільного захисту</t>
  </si>
  <si>
    <t>Реконструкція щитової учбового корпусу Краматорської загальноосвітньої санаторної школи-інтернату I-II ступенів №10 Донецької обласної ради, розташованої за адресою: 84333, м. Краматорськ, вул. Васля Стуса, б.15</t>
  </si>
  <si>
    <t>Реконструйовано щитову учбового корпусу</t>
  </si>
  <si>
    <t>4.5.</t>
  </si>
  <si>
    <t>Підтримка сім'ї, дітей та молоді</t>
  </si>
  <si>
    <t>4.6.</t>
  </si>
  <si>
    <t>Охорона здоров'я</t>
  </si>
  <si>
    <t>м. Маріуполь</t>
  </si>
  <si>
    <t>2021-2022 роки</t>
  </si>
  <si>
    <t xml:space="preserve">Відремонтовано будівлю закладу охорони здоров’я </t>
  </si>
  <si>
    <t>Департамент охорони здоров'я ОДА, КНП "Обласний центр екстреної медичної допомоги та медицини катастроф"</t>
  </si>
  <si>
    <t>м. Слов’янськ</t>
  </si>
  <si>
    <t>м.Слов'янськ</t>
  </si>
  <si>
    <t>2.10.                                                       Будівництво Обласної багатопрофільної лікарні в м. Краматорськ Донецької області</t>
  </si>
  <si>
    <t>Розроблення проектної документації стадії «Робоча документація» по об’єкту: «Будівництво Обласної багатопрофільної лікарні в м. Краматорськ Донецької області», по вулиці Кришталевій м. Краматорська, Донецької області (Перша черга будівництва)</t>
  </si>
  <si>
    <t xml:space="preserve">Департамент охорони здоров'я ОДА, КУ "Обласний центр з матеріально-технічного забезпечення закладів охорони здоров'я"
</t>
  </si>
  <si>
    <t>Розроблено проектну документацію</t>
  </si>
  <si>
    <t xml:space="preserve">2.9.
Модернізація закладів охорони здоров'я, впровадження телемедицини та електронного документообігу
</t>
  </si>
  <si>
    <t>Реконструкція адміністративної будівлі КЛПУ «Обласна психіатрична лікарня м. Слов’янська», за адресою вул. Нарвська, 16, м. Слов’янськ, Донецька область</t>
  </si>
  <si>
    <t>Департамент охорони здоров'я ОДА, КНП "Обласна клінічна психіатрична лікарня м. Слов'янськ"</t>
  </si>
  <si>
    <t>Завершено реконструкцію адміністративної будівлі КЛПУ "Обласна психіатрична лікарня м. Слов’янська", за адресою вул. Нарвська, 16, м. Слов’янськ, Донецька область</t>
  </si>
  <si>
    <t xml:space="preserve">Капітальний ремонт приміщень поліклініки комунального закладу охорони здоров'я "Обласний клінічний протитуберкульозний диспансер", розташованого за адресою: Донецька область, м. Краматорськ, вул. Кирилкіна, 10 (коригування) </t>
  </si>
  <si>
    <t>Здійснено капітальний ремонт приміщень поліклініки</t>
  </si>
  <si>
    <t>Капітальний ремонт приміщень легеневого відділення № 1 комунального закладу охорони здоров'я "Обласний клінічний протитуберкульозний диспансер", розташованого за адресою: Донецька обл., м. Краматорськ, вул. Щербакова, 1а (вул. Архипа Куїнджі)</t>
  </si>
  <si>
    <t>2020-2021 рік</t>
  </si>
  <si>
    <t>Проведено капітальний ремонт приміщень легеневого відділення № 1 комунального закладу охорони здоров'я "Обласний клінічний протитуберкульозний диспансер", розташованого за адресою: Донецька обл., м. Краматорськ, вул. Щербакова, 1а (вул. Архипа Куїнджі)</t>
  </si>
  <si>
    <t>Капітальний ремонт приміщень легеневого відділення № 3 комунального закладу охорони здоров'я "Обласний клінічний протитуберкульозний диспансер", розташованого за адресою: Донецька обл., м. Краматорськ, вул. Кирилкіна, 10</t>
  </si>
  <si>
    <t>Проведено капітальний ремонт приміщень легеневого відділення № 3 комунального закладу охорони здоров'я "Обласний клінічний протитуберкульозний диспансер", розташованого за адресою: Донецька обл., м. Краматорськ, вул. Кирилкіна, 10</t>
  </si>
  <si>
    <t>Капітальний ремонт дитячого інфекційного боксованого відділення КЛПУ "Міська інфекційна лікарня м. Костянтинівки" за адресою: м. Костянтинівка, вул. Європейська, 17, Донецька область (коригування)</t>
  </si>
  <si>
    <t xml:space="preserve">Департамент охорони здоров'я ОДА, КНП «Інфекційна лікарня м.Костянтинівка»
</t>
  </si>
  <si>
    <t>"Будівництво Обласної багатопрофільної лікарні в м. Краматорськ Донецької області", по вулиці Кришталевій м. Краматорська, Донецької області (Перша черга будівництва)</t>
  </si>
  <si>
    <t>Департамент охорони здоров'я ОДА, КУ «Обласний центр з матеріально-технічного забезпечення закладів охорони здоров'я»</t>
  </si>
  <si>
    <t>Здійснено будівництво Обласної багатопрофільної лікарні в м. Краматорськ Донецької області», по вулиці Кришталевій м. Краматорська, Донецької області (Перша черга будівництва)</t>
  </si>
  <si>
    <t>Капітальний ремонт топкової котельні із заміною 5-ти газових котлів за адесою: Центральний район, м Маріуполь, вул. Мітрополитська, 42 КЗ "Маріупольський медичний фаховий коледж"</t>
  </si>
  <si>
    <t>Департамент охорони здоров'я ОДА, КЗ "Маріупольський медичний фаховий коледж"</t>
  </si>
  <si>
    <t>Проведено капітальний ремонт топкової котельні із заміною 5-ти газових котлів за адесою: Центральний район, м Маріуполь, вул. Мітрополитська, 42 КЗ "Маріупольський медичний фаховий коледж"</t>
  </si>
  <si>
    <t>«Технічне переоснащення системи електропостачання (встановлення дизельної електростанції) станції швидкої медичної допомоги м. Волноваха – відокремленого структурного підрозділу комунального некомерційного підприємства «Обласний центр екстреної медичної допомоги та медицини катастроф» за адресою: Донецька область, м. Волноваха, вул. Героїв 51 ОМБр, б. 17в»</t>
  </si>
  <si>
    <t>м. Волноваха</t>
  </si>
  <si>
    <t>Здійснено технічне переоснащення системи електропостачання (встановлення дизельної електростанції) станції швидкої медичної допомоги м. Волноваха</t>
  </si>
  <si>
    <t>«Технічне переоснащення системи електропостачання (встановлення дизельної електростанції) станції швидкої медичної допомоги м. Донецьк – відокремленого структурного підрозділу комунального некомерційного підприємства «Обласний центр екстреної медичної допомоги та медицини катастроф» за адресою: Донецька область, смт Велика Новосілка, пров. Южний, б .3б»</t>
  </si>
  <si>
    <t xml:space="preserve"> смт Велика Новосілка</t>
  </si>
  <si>
    <t>Здійснено технічне переоснащення системи електропостачання (встановлення дизельної електростанції) станції швидкої медичної допомоги  смт Велика Новосілка</t>
  </si>
  <si>
    <t>«Технічне переоснащення системи електропостачання (встановлення дизельної електростанції) станції швидкої медичної допомоги м. Костянтинівка – відокремленого структурного підрозділу комунального некомерційного підприємства «Обласний центр екстреної медичної допомоги та медицини катастроф» за адресою: Донецька область, м. Костянтинівка, вул. Білоусова, б. 2б»</t>
  </si>
  <si>
    <t>Здійснено технічне переоснащення системи електропостачання (встановлення дизельної електростанції) станції швидкої медичної допомоги м. Костянтинівка</t>
  </si>
  <si>
    <t>«Технічне переоснащення системи електропостачання (встановлення дизельної електростанції) станції швидкої медичної допомоги м. Мирноград – відокремленого структурного підрозділу комунального некомерційного підприємства «Обласний центр екстреної медичної допомоги та медицини катастроф» за адресою: Донецька область, м. Мирноград, вул. Соборна, б. 20д»</t>
  </si>
  <si>
    <t>м. Мирноград</t>
  </si>
  <si>
    <t>Здійснено технічне переоснащення системи електропостачання (встановлення дизельної електростанції) станції швидкої медичної допомоги м. Мирноград</t>
  </si>
  <si>
    <t>«Технічне переоснащення системи електропостачання (встановлення дизельної електростанції) станції швидкої медичної допомоги м. Слов’янськ – відокремленого структурного підрозділу комунального некомерційного підприємства «Обласний центр екстреної медичної допомоги та медицини катастроф» за адресою: Донецька область, м. Слов’янськ, вул. Центральна, б. 7»</t>
  </si>
  <si>
    <t>Здійснено технічне переоснащення системи електропостачання (встановлення дизельної електростанції) станції швидкої медичної допомоги м. Слов’янськ</t>
  </si>
  <si>
    <t xml:space="preserve">Будівництво амбулаторії загальної практики сімейної медицини у м. Волноваха: Амбулаторія по вул. Фіалковського, 1-в, м. Волноваха, Донецької області </t>
  </si>
  <si>
    <t>Департамент охорони здоров'я ОДА,  КП "Дирекція з капітального будівництва адміністративних і житлових будівель"</t>
  </si>
  <si>
    <t>Здійснено будівництво амбулаторії загальної практики сімейної медицини по вул. Фіалковського, 1в, в м. Волноваха</t>
  </si>
  <si>
    <t xml:space="preserve">Будівництво амбулаторії загальної практики сімейної медицини у м.Волноваха: Амбулаторія по вул. Донецькій, 25,  
м. Волноваха, Донецької області </t>
  </si>
  <si>
    <t xml:space="preserve">Здійснено будівництво амбулаторії загальної практики сімейної медицини по вул. Донецькій, 25, в 
м. Волноваха </t>
  </si>
  <si>
    <t>4.8.</t>
  </si>
  <si>
    <t>Культура і туризм</t>
  </si>
  <si>
    <t>Ремонтно-реставраційні роботи покрівлі будівлі КЗ "Донецький академічний обласний драматичний театр (м.Маріуполь)". Роботи з обліком пристосування даху та горища  об'єкта культурної спадщини місцевого значення (охоронний знак № 2056-Дн) за адресою: Донецька обл., м.Маріуполь, пл.Театральна, 1</t>
  </si>
  <si>
    <t>Управління культури і туризму  ОДА, КЗ "Донецький академічний обласний драматичний театр (м.Маріуполь)"</t>
  </si>
  <si>
    <t>Проведено ремонтно-реставраційні роботи покрівлі будівлі театру</t>
  </si>
  <si>
    <t>3.2. Безпека населення і територій</t>
  </si>
  <si>
    <t>4.10.</t>
  </si>
  <si>
    <t>Захист прав і свобод громадян</t>
  </si>
  <si>
    <t>Капітальне будівництво адміністративної будівлі Мар'їнського відділення поліції Волноваського відділу поліції ГУНП в Донецькій області за адресою: вул. Менчникова, м. Курахове, Донецька область</t>
  </si>
  <si>
    <t>Донецька 
область</t>
  </si>
  <si>
    <t>Департамент з питань цивільного захисту, мобілізаційної та оборонної роботи ОДА, ГУНП в Донецькій області</t>
  </si>
  <si>
    <t xml:space="preserve">Проведено капітальне будівництво адміністративної будівлі </t>
  </si>
  <si>
    <t xml:space="preserve">Проведення капітального ремонту будівлі та приміщень прокуратури за адресою: м. Маріуполь, вул. Університетська, 6  </t>
  </si>
  <si>
    <t>Департамент з питань цивільного захисту, мобілізаційної та оборонної роботи ОДА,  Донецька обласна прокуратура</t>
  </si>
  <si>
    <t>Створено відповідні умови праці та обслуговування населення</t>
  </si>
  <si>
    <t xml:space="preserve">Проведення капітального ремонту будівлі прокуратури за адресою: 
смт Нікольське, пров. Ярослава Мудрого,3 </t>
  </si>
  <si>
    <t xml:space="preserve">Капітальний ремонт адміністративних будівель Головного управління </t>
  </si>
  <si>
    <t>Департамент з питань цивільного захисту, мобілізаційної та оборонної роботи ОДА, ГУ СБУ в Донецькій та Луганській областях</t>
  </si>
  <si>
    <t>Забезпечення покращення  умов  служби працівників СБУ</t>
  </si>
  <si>
    <t>Проведення капітального ремонту будівлі управління стратегічних розслідувань  в Донецькій області за адресою: м. Краматорськ, вул. Академічна, 21</t>
  </si>
  <si>
    <t>Департамент з питань цивільного захисту, мобілізаційної та оборонної роботи ОДА, Державна установа "Центр обслуговування підрозділів Національної поліції  України"</t>
  </si>
  <si>
    <t xml:space="preserve">Створено відповідні умови праці </t>
  </si>
  <si>
    <t>м. Авдіївка</t>
  </si>
  <si>
    <t>м. Мар'їнка</t>
  </si>
  <si>
    <t>4.13.</t>
  </si>
  <si>
    <t>Житлове господарство та комунальна інфраструктура</t>
  </si>
  <si>
    <t>3.18. Оптимізація системи водопостачання та водовідведення міст та районів Донецької області</t>
  </si>
  <si>
    <t>4.18. Реконструкція та модернізація теплопостачання міст та районів Донецької області</t>
  </si>
  <si>
    <t>Реконструкція загальних комерційних вузлів обліку теплової енергії та гарячої води на мережах КНП "Обласна клінічна психіатрична лікарня м. Слов'янськ" за адресою: м. Словянськ, вул.Нарвська, буд.16, Донецька область</t>
  </si>
  <si>
    <t>Департамент житлово-комунального господарства Донецької облдержадміністрації</t>
  </si>
  <si>
    <t>Встановлення комерційних вузлів обліку теплової енергії 1 од. та гарячої води 2  од.</t>
  </si>
  <si>
    <t>Реконструкція станції водопідготовки у м. Мар'їнка</t>
  </si>
  <si>
    <t xml:space="preserve"> Підвищення якості послуг водопостачання. Потужність станції водопідготовки води 2400 м3/добу </t>
  </si>
  <si>
    <t>Реконструкція системи водопостачання із встановленням обладнання з очистки води у м. Красногорівка</t>
  </si>
  <si>
    <t>м. Красногорівка</t>
  </si>
  <si>
    <t xml:space="preserve"> Підвищення якості послуг водопостачання. Потужність станції водопідготовки води 4800 м3/добу </t>
  </si>
  <si>
    <t>Реконструкція самопливного каналізаційного колектору 88-89-90 кварталів міста Торецька (коригування) - кошти на формування страхового фонду документації та введення об'єкту в експлуатацію</t>
  </si>
  <si>
    <t>Будівництво модульної газової котельні за адресою: Донецька область, Волноваський район, смт Донське, вул. Заводська,51 (коригування) - кошти на формування страхового фонду документації та введення об'єкту в експлуатацію</t>
  </si>
  <si>
    <t>смт Донське</t>
  </si>
  <si>
    <t>Будівництво зовнішніх електричних мереж для модульної котельні в смт Донське Волноваського району Донецької області - кошти на формування страхового фонду документації та введення об'єкту в експлуатацію</t>
  </si>
  <si>
    <t>Реконструкція котельні № 22, м. Слов’янськ - кошти на сплату функцій замовника будівництва (включаючи технічний нагляд), формування страхового фонду документації та введення об'єкту в експлуатацію</t>
  </si>
  <si>
    <t>Реконструкція котельні №22. м Слов’янськ. Підвідний газопровід до котельні (коригування) - кошти на формування страхового фонду документації та введення об'єкту в експлуатацію</t>
  </si>
  <si>
    <t>Будівництво блочно-модульної котельні, яка працює на газі, м. Часів Яр - кошти на формування страхового фонду документації та введення об'єкту в експлуатацію</t>
  </si>
  <si>
    <t>м. Часів Яр</t>
  </si>
  <si>
    <t>Будівництво блочно-модульної котельні, яка працює на твердому паливі, м. Авдіївка - кошти на формування страхового фонду документації та введення об'єкту в експлуатацію</t>
  </si>
  <si>
    <t>Будівництво блочно-модульної котельні, яка працює на твердому паливі,  смт. Новгородське - кошти на формування страхового фонду документації та введення об'єкту в експлуатацію</t>
  </si>
  <si>
    <t>смт Новгородське</t>
  </si>
  <si>
    <t>Реконструкція систем газопостачання житлових будинків у м. Часів Яр - кошти на формування страхового фонду документації та введення об'єкту в експлуатацію</t>
  </si>
  <si>
    <t>Будівництво міської фільтрувальної станції з підключенням до напірного водоводу 3-го підйому каналу СД-Д (НСЗ) у м. Торецьк Донецької області</t>
  </si>
  <si>
    <t xml:space="preserve">Будівництво фільтрувальної станції  потужністю 18000 м3/добу. </t>
  </si>
  <si>
    <t>4.14.</t>
  </si>
  <si>
    <t>Житлове будівництво</t>
  </si>
  <si>
    <t>Відновлено будинок, пошкоджений при проведенні АТО</t>
  </si>
  <si>
    <t>м. Мар'їнка</t>
  </si>
  <si>
    <t>м. Красногорівка  Мар'їнського району</t>
  </si>
  <si>
    <t>«Відновлення житлового будинку по    вул. Заводська, 11,   м.Мар’їнка» (капітальний ремонт)</t>
  </si>
  <si>
    <t>«Відновлення житлового будинку по    вул. Заводська, 37,   м.Мар’їнка» (капітальний ремонт)</t>
  </si>
  <si>
    <t>Відновлення житлового будинку,          м-ну Сонячний, 1, м.Красногорівка (капітальний ремонт)</t>
  </si>
  <si>
    <t>Відновлення житлового будинку,        м-ну Сонячний, 8, м.Красногорівка (капітальний ремонт)</t>
  </si>
  <si>
    <t>Відновлення житлового будинку,        вул. Чайковського,36, м.Красногорівка (капітальний ремонт)</t>
  </si>
  <si>
    <t xml:space="preserve">В.о. директора департаменту економіки облдержадміністрації                                                                                                                                                                                                                                                              Галина ЧУРІКОВА                                                                                                                                                                                                                                                                            </t>
  </si>
  <si>
    <t>Капітальний ремонт благоустрою території Комунального закладу «Донецький обласний соціальний центр матері та дитини», розташований за адресою: Донецька область, м.Дружківка, вул.Машинобудівників, 64</t>
  </si>
  <si>
    <t>Управління сім’ї, молоді та масових заходів національно –патріотичного виховання ОДА, КЗ «Донецький обласний соціальний центр матері та дитини»</t>
  </si>
  <si>
    <t>Проведено капітальний ремонт благоустрою території.</t>
  </si>
  <si>
    <t>1.</t>
  </si>
  <si>
    <t>У розділі 4.3. Дорожньо-транспортний комплекс:</t>
  </si>
  <si>
    <t>2.</t>
  </si>
  <si>
    <t>У розділі 4.4. Освіта:</t>
  </si>
  <si>
    <t>доповнити новими пунктами 150 - 154 такого змісту:</t>
  </si>
  <si>
    <t>доповнити новим пунктом 3 такого змісту:</t>
  </si>
  <si>
    <t>доповнити новими пунктами 67 - 79 такого змісту:</t>
  </si>
  <si>
    <t>доповнити новими пунктами 25 - 32 такого змісту:</t>
  </si>
  <si>
    <t>3.</t>
  </si>
  <si>
    <t>рядок 4.5. викласти у новій редакції такого змісту:</t>
  </si>
  <si>
    <t>У розділі 4.5. Підтримка сім'ї, дітей та молоді:</t>
  </si>
  <si>
    <t>У розділі 4.6. Охорона здоров'я:</t>
  </si>
  <si>
    <t>4.</t>
  </si>
  <si>
    <t>5.</t>
  </si>
  <si>
    <t>У розділі 4.8. Культура і туризм:</t>
  </si>
  <si>
    <t>6.</t>
  </si>
  <si>
    <t>У розділі 4.10. Захист прав і свобод громадян:</t>
  </si>
  <si>
    <t>рядок 4.10. викласти у новій редакції такого змісту:</t>
  </si>
  <si>
    <t>У розділі 4.13. Житлове господарство та комунальна інфраструктура:</t>
  </si>
  <si>
    <t>7.</t>
  </si>
  <si>
    <t>8.</t>
  </si>
  <si>
    <t>У розділі 4.14. Житлове будівництво:</t>
  </si>
  <si>
    <t>рядок 4.14. викласти у новій редакції такого змісту:</t>
  </si>
  <si>
    <t>».</t>
  </si>
  <si>
    <t>»,</t>
  </si>
  <si>
    <t>»;</t>
  </si>
  <si>
    <t>9.</t>
  </si>
  <si>
    <t>Рядок «Всього» викласти у новій редакції такого змісту:</t>
  </si>
  <si>
    <t>«</t>
  </si>
  <si>
    <t>Капітальний ремонт приміщень головного корпусу КНП "Добропільська ЛІЛ" для створення відділення екстреної (невідкладної) медичної допомоги по вул. Гагаріна, 3 у м. Добрпілля Донецької області (І черга)</t>
  </si>
  <si>
    <t>Відремонтовано приміщення головного корпусу лікарні</t>
  </si>
  <si>
    <t>2020- 2021 роки</t>
  </si>
  <si>
    <t>2017-2021 роки</t>
  </si>
  <si>
    <t>2018-2021 роки</t>
  </si>
  <si>
    <t>Отримання комплекту  страхового фонду документації, од. Отримання сертифікату, од.</t>
  </si>
  <si>
    <t>Здійснення розрахунків за виконання функцій замовника будівництва (включаючи технічний нагляд). Отримання комплекту  страхового фонду документації, од. Отримання сертифікату, од.</t>
  </si>
  <si>
    <t>Капітальний ремонт автодороги по вул.Промислової дороги у м.Костянтинівка</t>
  </si>
  <si>
    <t>м. Костянтинівка</t>
  </si>
  <si>
    <t>Служба автомобільних доріг у Донецькій області</t>
  </si>
  <si>
    <t xml:space="preserve">Покращено стан об’єкту дорожньо-транспортної інфраструктури, підвищено безпеку дорожнього руху </t>
  </si>
  <si>
    <t>Капітальний ремонт автодороги по з'їздам з Південного шляхопроводу у м.Костянтинівка</t>
  </si>
  <si>
    <t>рядок 4.3., пункти 9, 10  викласти у новій редакції такого змісту:</t>
  </si>
  <si>
    <t>пункти 7, 8, 11, 14 виключти, у з`вязку з чим  пункти  9, 10  вважати пунктами 7, 8; пункти  12, 13  вважати пунктами 9, 10 відповідно;</t>
  </si>
  <si>
    <t>доповнити новими пунктами 11 - 13 такого змісту:</t>
  </si>
  <si>
    <t>Капітальний ремонт автодороги по вул.Мирошніченко (від ж/д переїзду до межі міста) в м. Костянтинівка, Донецької області</t>
  </si>
  <si>
    <t>2.9. Модернізація закладів охорони здоров’я, впровадження телемедицини та електронного документообігу</t>
  </si>
  <si>
    <t>Капітальний ремонт (термомодернізація) будівлі пологового будинку Комунальної установи "Центральна районна лікарня" за адресою: Донецька обл., м.Костянтинівка, пр. Ломоносова, буд.161 (коригування)</t>
  </si>
  <si>
    <t xml:space="preserve">Капітальний ремонт філії КУОЗ "Костянтинівська міська стоматологічна поліклініка" Костянтинівської міської ради за адресою: вул. Театральна , буд. 16, м.Костянтинівка, Донецької області. (Коригування) </t>
  </si>
  <si>
    <t xml:space="preserve">Покращено стан будівлі закладу охорони здоров’я </t>
  </si>
  <si>
    <t>Реконструкція хірургічного корпусу комунального закладу «Маріупольське територіальне медичне об'єднання здоров'я дитини та жінки», м. Маріуполь                        (коригування)</t>
  </si>
  <si>
    <t>Департамент охорони здоров'я ОДА</t>
  </si>
  <si>
    <t xml:space="preserve">Реконструйовано будівлю закладу охорони здоров’я </t>
  </si>
  <si>
    <t>Реконструкція будівлі головного корпусу КЛПЗ «Міська клінічна лікарня м.Слов'янська» за адресою: вул. Шевченка, 38 (коригування)</t>
  </si>
  <si>
    <t>Капітальний ремонт будівлі поліклініки КЛПЗ «Міська клінічна лікарня м.Слов'янська» за адресою: вул. Шевченка, 40 (коригування)</t>
  </si>
  <si>
    <t>Капітальний ремонт будівлі Павлівської амбулаторії ЗПСМ с. Павлівка, вул.Калініна, буд.67</t>
  </si>
  <si>
    <t>Мар’їнський район</t>
  </si>
  <si>
    <t>Капітальний ремонт лікарської амбулаторії 
смт Билбасівка Слов`янського району (коригування)</t>
  </si>
  <si>
    <t>Слов'янський район</t>
  </si>
  <si>
    <t>пункт 30 виключти, у з`вязку з чим  пункти  31 - 50  вважати пунктами 30 - 49 відповідно;</t>
  </si>
  <si>
    <t>доповнити новими пунктами 50 - 65 такого змісту:</t>
  </si>
  <si>
    <t>У розділі 4.7. Фізичне виховання та спорт:</t>
  </si>
  <si>
    <t>Фізичне виховання та спорт</t>
  </si>
  <si>
    <t>4.7.</t>
  </si>
  <si>
    <t>2.23. Розбудова сучасної спортивної інфраструктури області для підготовки спортсменів</t>
  </si>
  <si>
    <t xml:space="preserve">Реконструкція фізкультурно-оздоровчого комплексу з будівництвом спортивної споруди зі штучним льодом по вул. Дружби в районі парку ім. Пушкіна в
м. Краматорськ Донецької області Коригування </t>
  </si>
  <si>
    <t>м. Краматорськ</t>
  </si>
  <si>
    <t>Побудовано спортивну споруду зі штучним льодом</t>
  </si>
  <si>
    <t xml:space="preserve">Будівництво фізкультурно-оздоровчого комплексу з басейнами (типової будівлі басейну "H2O-Classic"), розташованого в м. Краматорськ, в районі
вул. О. Тихого та 
вул. Маяковського </t>
  </si>
  <si>
    <t xml:space="preserve">Побудовано фізкультурно-оздоровчий комплекс з басейнами </t>
  </si>
  <si>
    <t>рядок 4.7., пункти 9, 10 викласти у новій редакції такого змісту:</t>
  </si>
  <si>
    <t>пункт 11 виключти;</t>
  </si>
  <si>
    <t>рядок 4.8., пункт 14 викласти у новій редакції такого змісту:</t>
  </si>
  <si>
    <t>доповнити новим пунктом 14 такого змісту:</t>
  </si>
  <si>
    <t>пункт 13 виключти, у з`вязку з чим пункт 14 вважати пунктом 13;</t>
  </si>
  <si>
    <t>рядок 4.13., пункти 44, 45, 46, 47, 52, 54, 55, 56, 59, 60, 63, 64, 65, 66 викласти у новій редакції такого змісту:</t>
  </si>
  <si>
    <t>3.18. Оптимізація систем водопостачання та водовідведення міст та районів Донецької області</t>
  </si>
  <si>
    <t>Реконструкція магістральних мереж водопостачання по вул. Оборони, 
вул. Колпакової в м. Бахмут Донецької області (коригування)</t>
  </si>
  <si>
    <t>м.Бахмут</t>
  </si>
  <si>
    <t>Покращено стан об’єкту водопостачання</t>
  </si>
  <si>
    <t>Будівництво водоводу від Новогродівського водоводу Д=400 мм до ВВ м. Мирноград</t>
  </si>
  <si>
    <t>Побудовано об’єкт водопостачання</t>
  </si>
  <si>
    <t>Реконструкція напірних колекторів КНС-5-5А в Іллічівському (Кальміуському) районі м. Маріуполя</t>
  </si>
  <si>
    <t>Насосні станції та мережі каналізації прибережної зони відпочинку в Орджонікідзевському районі м. Маріуполь (коригування)</t>
  </si>
  <si>
    <t xml:space="preserve">Будівництво водопроводу від вул.Я.Мудрого
 (вул. Урицького) до пров. Богомольця (перемичка), м. Слов`янськ  </t>
  </si>
  <si>
    <t>Департамент житлово-комунального господарства ОДА</t>
  </si>
  <si>
    <t>Реконструкція мереж водовідведення та очисних споруд с. Клинове Бахмутського району Донецької області</t>
  </si>
  <si>
    <t>Бахмутський район</t>
  </si>
  <si>
    <t>Реконструкція магістрального водоводу "Великоанадольська фільтрувальна станція - ДХМЗ" ПК0-ПК50, Волноваський район Донецької області (коригування)</t>
  </si>
  <si>
    <t>Волноваський район</t>
  </si>
  <si>
    <t xml:space="preserve">Реконструкція системи водопостачання
 смт. Нікольське Донецької області. </t>
  </si>
  <si>
    <t>Нікольський район</t>
  </si>
  <si>
    <t>Будівництво водоводу технічної води у с. Дем’янівка  Комишуватської с/р  7км (коригування)</t>
  </si>
  <si>
    <t>Мангушський район</t>
  </si>
  <si>
    <t>Капітальне будівництво водопровідної мережі 
с. Стародубівка, 4,0 км</t>
  </si>
  <si>
    <t>Реконструкція зовнішніх мереж водопроводу по вул. Молодіжній, с.Яковлівка  Бахмутського району Донецької області (коригування)</t>
  </si>
  <si>
    <t>Будівництво водопровідних башт та станції питної води по вул. Садова,1 у с.Сергіївка Слов'янського району Донецької області (коригування)</t>
  </si>
  <si>
    <t xml:space="preserve">4.18. Реконструкція та модернізація об'єктів теплопостачання міст та районів Донецької області </t>
  </si>
  <si>
    <t>Реконструкція котельні №13 в м.Селидове.
2 черга. Теплові мережі</t>
  </si>
  <si>
    <t>м. Селидове</t>
  </si>
  <si>
    <t>Покращено стан об’єктів теплопостачання</t>
  </si>
  <si>
    <t>Реконструкція котельні № 15 м. Лиман</t>
  </si>
  <si>
    <t xml:space="preserve">Лиманська об`єднана територіальна громада Донецької області </t>
  </si>
  <si>
    <t>4.15.</t>
  </si>
  <si>
    <t>рядок 4.15., пункт 4 викласти у новій редакції такого змісту:</t>
  </si>
  <si>
    <t>3.15. Розвиток мережі центрів надання адміністративних послуг Донецької області</t>
  </si>
  <si>
    <t>Будівництво адміністративної будівлі  за адресою: 
вул. Привокзальна, буд.3 у м.  Бахмут Донецької області (коригування)</t>
  </si>
  <si>
    <t>м. Бахмут</t>
  </si>
  <si>
    <t>Побудовано адміністративну будівлю</t>
  </si>
  <si>
    <t>Розвиток міст, районів та об'єднаних териьторіальних громад області</t>
  </si>
  <si>
    <t>У розділі 4.15. Розвиток міст, районів та об'єднаних териьторіальних громад області:</t>
  </si>
  <si>
    <t>10.</t>
  </si>
  <si>
    <t xml:space="preserve">2.1. Забезпечення 
доступності 
дошкільної 
освіти 
</t>
  </si>
  <si>
    <t>Заходи з енергозбереження. Капітальний ремонт комунального дошкільного навчального закладу комбінованого типу "Ясла -садок №151 "Сонечко"" за адресою: вул. Лута,30 у Кальміуському районі , 
м. Маріуполь (без зовнішніх електричних мереж)</t>
  </si>
  <si>
    <t>2022 рік</t>
  </si>
  <si>
    <t>Покращено стан будівлі дошкільного навчального закладу</t>
  </si>
  <si>
    <t>рядок 4.6., пункти 28, 29, 31, 33, 36, 37, 38, 43, 45,  викласти у новій редакції такого змісту:</t>
  </si>
  <si>
    <t>Капітальний ремонт будівлі поліклініки амбулаторії №3 КЗ «Добропільский  ЦПМСД», Донецька обл., м.Білицьке, вул.Паркова, 41. Коригування</t>
  </si>
  <si>
    <t xml:space="preserve">м. Добропілля </t>
  </si>
  <si>
    <t>Капітальний ремонт будівлі поліклініки амбулаторії №3 КЗ "Добропільський ЦПМСД "Донецька обл., м. Білицьке, вул.Паркова, 41. Утеплення фасадів. Коригування.</t>
  </si>
  <si>
    <t>доповнити новими пунктами 113 - 118 такого змісту:</t>
  </si>
  <si>
    <t>пункти 3, 5, 6, 7, 8, 9, 10, 11, 13, 14, 15, 16, 19, 20, 21, 22, 23, 24, 25, 26, 27, 28, 29, 30,  31, 32, 33, 34, 35, 108, 111, 116, 117, 122, 127, 132, 144  виключти, у з`вязку з чим  пункт  4 вважати пунктом 3, пункт 12 вважати пунктом 4, пункти 17 - 18  вважати пунктами 5 - 6 , пункти 36 - 107  вважати пунктами 7 - 78, пункти 109 - 110  вважати пунктами 79 - 80 , пункти 112- 115  вважати пунктами 81 - 84 , пункти  118 - 121  вважати пунктами 85 - 88, пункти  123 - 126  вважати пунктами 89 - 92, пункти  128 - 131  вважати пунктами 93 - 96, пункти  133 - 143  вважати пунктами 97 - 107, пункти  145 - 149  вважати пунктами 108 - 112 відповідно;</t>
  </si>
  <si>
    <t>Департамент розвитку базових галузей промисловості ОДА</t>
  </si>
  <si>
    <t>2019 - 2021 роки</t>
  </si>
  <si>
    <t xml:space="preserve">Зміни до додатку 4. Перелік інвестиційних/інфраструктурних проєктів, реалізація яких пропонується у 2021 році, до Програми економічного і соціального розвитку Донецької області на 2021 рік  </t>
  </si>
  <si>
    <t>Департамент охорони здоров'я ОДА, КНП «Обласний клінічний протитуберкульозний диспансер»</t>
  </si>
  <si>
    <t>«Відновлення житлового будинку по    вул. Заводська, 20,
 м.Мар’їнка» (капітальний ремонт)</t>
  </si>
  <si>
    <t>«Відновлення житлового будинку по    вул. Заводська, 15, м.Мар’їнка»
 (капітальний ремонт)</t>
  </si>
  <si>
    <t>«Відновлення житлового будинку по    вул. Заводська, 7, м.Мар’їнка» (капітальний ремонт)</t>
  </si>
  <si>
    <t xml:space="preserve">очікувана вартість
4 400,000 </t>
  </si>
  <si>
    <t xml:space="preserve">очікувана вартість 
 2 047,000 </t>
  </si>
  <si>
    <t xml:space="preserve">очікувана вартість 
 24 910,603 </t>
  </si>
  <si>
    <t xml:space="preserve">2.2. Покращення 
умов навчання 
для учнів 
опорних 
закладів області 
та їх філіях </t>
  </si>
  <si>
    <t>Капітальний ремонт (термомодернізація) фасадів та даху будівлі Добропільського навчально-виховного комплексу "Спеціалізована школа І-ІІІ ступенів №4 з поглибленим вивченням окремих предметів -дошкільний учбовий заклад" за адресою: 
Донецька область, м. Добропілля,
вул. Першотравнева,73</t>
  </si>
  <si>
    <t>Відремонтовано будівлю опорного загальноосвітнього навчального закладу</t>
  </si>
  <si>
    <t>Капітальний ремонт (утеплення фасадів) будівлі Костянтинівської спеціалізованої загальноосвітньої школи І-ІІІ ступенів №6 з поглибленим вивченням окремих предметів Костянтинівської міської ради за адресою: вул. 6 Вересня,79, м.Костянтинівка (коригування)</t>
  </si>
  <si>
    <t>Утеплено фасади будівлі навчального закладу</t>
  </si>
  <si>
    <t>Капітальний ремонт (заміна вікон та дверей, утеплення фасадів та покрівлі) будівлі Костянтинівського дошкільного навчального закладу №31 «Мир» Костянтинівської міської ради, Донецької області, м.Костянтинівка, вул.Європейська,50 Коригування кошторисної вартості (коригування)</t>
  </si>
  <si>
    <t>Відремонтовано будівлю дошкільного навчального закладу</t>
  </si>
  <si>
    <t>Капітальний ремонт (термомодернізація) будівлі дошкільного навчального закладу №23 ("Усмішка") Костянтинівської міської ради  по вул. Партизанська, 15 у м.Костянтинівка Донецької області</t>
  </si>
  <si>
    <t>Департамент освіти і науки ОДА</t>
  </si>
  <si>
    <t>Відремонтовано будівлю навчального закладу</t>
  </si>
  <si>
    <t>Реконструкція басейну в Костянтинівській загальноосвітній школі І-ІІІ ступенів №1 Костянтинівської міської ради Донецької області, 
вул. Європейська, 58</t>
  </si>
  <si>
    <t>Реконструйовано басейн в опорному загальноосвітньому навчальному закладі</t>
  </si>
  <si>
    <t>Реконструкція нежитлової будівлі по вул. Заводській, 187 для розміщення дитячого дошкільного закладу
 в м. Краматорськ Донецької області (коригування)</t>
  </si>
  <si>
    <t>м.Краматорськ</t>
  </si>
  <si>
    <t>Створено дитячий дошкільний заклад</t>
  </si>
  <si>
    <t>Капітальний ремонт Новогродівської загальноосвітньої школи І-ІІІ ступенів № 7 по вул. Паркова, 30, м.Новогродівка Донецької області</t>
  </si>
  <si>
    <t>м. Новогродівка</t>
  </si>
  <si>
    <t>Капітальний ремонт внутрішніх приміщень та їх оснащення, внутрішніх інженерних мереж та благоустрій прилеглої території Селидівської загальноосвітньої школи І-ІІІ ступенів №6 Селидівської міської ради Донецької області (коригування)</t>
  </si>
  <si>
    <t xml:space="preserve">Капітальний ремонт Великоновосілківської гімназії з загальноосвітньою школою І ступеню Великоновосілківської районної ради 
Донецької області. Заміна вікон і зовнішніх дверей. Утеплення стін  </t>
  </si>
  <si>
    <t>Великоновосілківський район</t>
  </si>
  <si>
    <t>Відремонтовано внутрішні приміщення опорного загальноосвітнього навчального закладу</t>
  </si>
  <si>
    <t>Капітальний ремонт (термомодернізація) будівлі комунального закладу "Нікольська загальноосвітня школа І-ІІІ ступенів №1 імені Якименка А.Д. Нікольської районної ради Донецької області" опорна школа (коригування)</t>
  </si>
  <si>
    <t>Капітальний ремонт внутрішніх приміщень в комунальному закладі "Нікольська загальноосвітня школа І-ІІІ ступенів №1 імені Якименка А.Д. Нікольської районної ради Донецької області" опорна школа (коригування)</t>
  </si>
  <si>
    <t>Капітальний ремонт (термомодернізація) загальноосвітньої школи І-ІІІ ступенів с.Кальчик Володарського району Донецької області</t>
  </si>
  <si>
    <t>2.1. Забезпечення доступності дошкільної освіти</t>
  </si>
  <si>
    <t>Капітальний ремонт (термомодернізація) будівлі дошкільного навчального закладу  №9 «Дюймовочка» с.Новодмитрівка Костянтинівського району Донецької області (коригування)</t>
  </si>
  <si>
    <t>Костянтинівський район</t>
  </si>
  <si>
    <t>Покращено стан будівлі навчального закладу</t>
  </si>
  <si>
    <t xml:space="preserve">Капітальний ремонт Іванопільської  СШ   І-ІІІ ступенів. Ремонт внутрішніх приміщень. Благоустрій території: заміна твердого покриття на подвір`ї та встановлення огорожі. За адресою :85160 , село Іванопілля, 
вул. Садова буд. 34б, Костянтинівського району, Донецької області </t>
  </si>
  <si>
    <t>Капітальний ремонт будівлі опорної Мангуської загальноосвітньої школи І-ІІІ ступенів №1, розташованої за адресою: Донецька обл.,
 смт. Мангуш, вул. Горького,буд. 62 з облаштуванням модульної котельні (коригування)</t>
  </si>
  <si>
    <t>Покращено стан будівлі опорного загальноосвітнього навчального закладу</t>
  </si>
  <si>
    <t>Капітальний ремонт будівлі Желаннівської загальноосвітньої школи І-ІІІ ступенів, що знаходиться за адресою: Ясинуватський район,
 смт. Желанне, вул.Центральна, буд 89</t>
  </si>
  <si>
    <t>Ясинуватський район</t>
  </si>
  <si>
    <t>Капітальний ремонт з використанням заходів термомодернізації будівлі 
ЗОШ І-Ш ступенів № 5
 у м. Красний Лиман</t>
  </si>
  <si>
    <t>Реконструкція системи теплопостачання Олександрівської ЗОШ І-ІІІ ступенів, Олександрівський СБ природи та дозвілля, ДНЗ в с. Олександрівка Слов’янського району, Донецької області з улаштуванням модульної котельної  (Коригування)</t>
  </si>
  <si>
    <t>Черкаська селищна  територіальна громада (об`єднана)
 Слов'янського району Донецької області</t>
  </si>
  <si>
    <t>Реконструйовано  систему теплопостачання опорного загальноосвітнього навчального закладу</t>
  </si>
  <si>
    <t>Капітальний ремонт будівель ЗОШ І-ІІІ ступенів, розташованих в с. Октябрське по вул. Шкільна, 1а Добропільського району (корегування)</t>
  </si>
  <si>
    <t>Шахівська сільська територіальна громада Добропільського району Донецької області</t>
  </si>
  <si>
    <t xml:space="preserve">Капітальний ремонт котельні ЗОШ І-ІІІ степенів, розташованої в с. Шахове по вул. Шкільна, буд. 1а Добропільського району </t>
  </si>
  <si>
    <t>Відремонтовано котельню опорного загальноосвітнього навчального закладу</t>
  </si>
  <si>
    <t>Капітальний ремонт (термомодернізація) будівлі  дошкільного навчального закладу №15 «Малюк» сел.Зоря, Костянтинівського району, 
Донецької області</t>
  </si>
  <si>
    <t xml:space="preserve">Іллінівська сільська об`єднана територіальна громада Костянтинівського району Донецької області </t>
  </si>
  <si>
    <t>Капітальний ремонт будівлі Сіверської ЗОШ І-ІІІ ступенів № 2 Артемівської районної ради Донецької області за адресою: Донецька область, Бахмутський район, м.Сіверськ, вул.Богдана Хмельницького, 2 (коригування)</t>
  </si>
  <si>
    <t xml:space="preserve">Сіверська міська об’єднана територіальна громада 
Бахмутського району Донецької області </t>
  </si>
  <si>
    <t>Відремонтовано будівлю  опорного загальноосвітнього навчального закладу</t>
  </si>
  <si>
    <t>Капітальний ремонт будівлі Сіверської ЗОШ І-ІІІ ступенів № 2 Артемівської районної ради Донецької області за адресою: Донецька область, Бахмутський район, м.Сіверськ, вул.Богдана Хмельницького, 2 (завершення робіт) (коригування)</t>
  </si>
  <si>
    <t>Термомодернізація дитячого навчального закладу "Журавка" смт.Олександрівка Олександрівського району Донецької області. Проект реконструкції системи теплопостачання з улаштуванням твердопаливної котельні в існуючій окремо розташованій будівлі</t>
  </si>
  <si>
    <t xml:space="preserve">Олександрівська селищна об`єднана територіальна громада  </t>
  </si>
  <si>
    <t>Покращено стан дошкільного навчального закладу</t>
  </si>
  <si>
    <t>2.5. «Гідна країна для гідних людей»</t>
  </si>
  <si>
    <t>Капітальний ремонт будівлі Центру позашкільної роботи за адресою:84300, Донецька область, м. Краматорськ, вул.Паркова,12а (коригування)</t>
  </si>
  <si>
    <t>Відремонтовано будівлю</t>
  </si>
  <si>
    <t>рядок 4.4., пункти 110, 113, 114, 115, 118, 120, 121, 123, 126, 128, 129, 130,  134,  135, 136, 138, 139, 140, 142, 143, 145, 146, 147, 148, 149 викласти у новій редакції такого змісту:</t>
  </si>
  <si>
    <t>Капітальний ремонт будівлі клубу 
с. Селезнівка Слов'янського району Донецької області</t>
  </si>
  <si>
    <t>Відремонтовано будівлю закладу культури</t>
  </si>
  <si>
    <t xml:space="preserve">Додаток 4
до розпорядження голови
облдержадміністрації, керівника
обласної військово-цивільної
адміністрації  
________________ № ____________
</t>
  </si>
  <si>
    <t xml:space="preserve">Соледарська міська територіальна громада
Бахмутського району Донецької області </t>
  </si>
  <si>
    <t xml:space="preserve">Андріївська сільська  територіальна громада  Слов`янського району Донецької області </t>
  </si>
  <si>
    <t xml:space="preserve">Лиманська  територіальна громада Донецької області </t>
  </si>
  <si>
    <t>Пункти 7, 8  розділу 4.3. Дорожньо-транспортний комплекс викласти у новій редакції такого змісту:</t>
  </si>
  <si>
    <t>2.21. Забезпечення повноцінної діяльності Донецького вищого училища олімпійського резерву ім.С.Бубки</t>
  </si>
  <si>
    <t xml:space="preserve">Будівництво  учбового корпусу на 400 учнів та студентів навчального закладу спортивного профілю  ДВУОР ІМ.С.Бубки по вул. Благовіщенська м. Бахмут </t>
  </si>
  <si>
    <t xml:space="preserve">м. Бахмут </t>
  </si>
  <si>
    <t>2020-2022 роки</t>
  </si>
  <si>
    <t>Управління фізичної культури та спорту ОДА, Донецьке вище училище олімпійського резерву імені Сергія Бубки</t>
  </si>
  <si>
    <t>Загальна площа забудови 4,1421 га</t>
  </si>
  <si>
    <t>2.20. Створення умов для безпечного та
комфортного перебування дітей під час
оздоровлення та відпочинку в умовах
комунального підприємства «Обласний дитячомолодіжний санаторно-оздоровчий комплекс
«Перлина Донеччини»</t>
  </si>
  <si>
    <t>Реконструкція їдальні КП «Обласний дитячо-молодіжний санаторно-оздоровчий комплекс «Перлина Донеччини» по вул. Кільцева, 95 в м.Святогірськ Донецької області</t>
  </si>
  <si>
    <t>м.Святогірськ</t>
  </si>
  <si>
    <t>Реконструйовано їдальню санаторно-оздоровчого комплексу</t>
  </si>
  <si>
    <t>Пункт 1, рядок 4.5. розділу 4.5. Підтримка сім'ї, дітей та молоді викласти у новій редакції такого змісту:</t>
  </si>
  <si>
    <t xml:space="preserve">Додаток 3
до розпорядження голови
облдержадміністрації, керівника
обласної військово-цивільної
адміністрації  
________________ № ____________
</t>
  </si>
  <si>
    <t xml:space="preserve">Капітальний ремонт (внутрішні приміщення, покрівля) будівлі Світлівської ЗОШ І-ІІІ ступенів, розташованої за адресою: Донецька обл., Добропільський район, селище Світле, вул. Шкільна, 19А </t>
  </si>
  <si>
    <t>сел. Світле Покровський район</t>
  </si>
  <si>
    <t xml:space="preserve">2.2. Покращення умов навчання для учнів опорних закладів області та їх філіях </t>
  </si>
  <si>
    <t>Реконструкція харчоблоку комунального закладу "Нікольська загальноосвітня школа I-III ступенів №1 імені Якименка А.Д. Нікольської районної ради Донецької області"</t>
  </si>
  <si>
    <t xml:space="preserve">смт. Нікольське Маріупольський район </t>
  </si>
  <si>
    <t>Реконструйовано харчоблок  опорної школи</t>
  </si>
  <si>
    <t>Реконструкція системи теплопостачання комунального закладу "Нікольська загальноосвітня школа I-III ступенів №1 імені Якименка А.Д. Нікольської районної ради Донецької області" опорна школа"</t>
  </si>
  <si>
    <t>Департамент
капітального
будівництва ОДА  Нікольська районна державна адміністрація</t>
  </si>
  <si>
    <t>Реконструйовано систему теплопостачання опорної школи</t>
  </si>
  <si>
    <t>Капітальний ремонт системи теплопостачання  з влаштуванням модульної котельні, благоустрій  та капітальний ремонт зовнішніх мереж Красногорівської загальноосвітньої школи І-ІІІ ступенів 
№ 2 Мар’їнської районної ради Донецької області за адресою: Донецька обл., Мар’їнський район, м. Красногорівка, 
вул. Центральна, 15</t>
  </si>
  <si>
    <t>м.Красногорівка  Покровський район</t>
  </si>
  <si>
    <t>Модернізовано систему теплопостачання опорної школи</t>
  </si>
  <si>
    <t>Капітальний ремонт (термомодернізація) будівлі "Красногорівська загальноосвітня школа І-ІІІ ступенів №2 Мар’їнської районної ради Донецької області" (без зовнішніх електричних мереж)</t>
  </si>
  <si>
    <t>Реконструйовано будівлю опорної школи</t>
  </si>
  <si>
    <t>Дитячий оздоровчий комплекс "Смарагдове містечко", будівництво загальноосвітньої школи на 440 місць, м. Святогірськ (ІІ черга - блок "А")</t>
  </si>
  <si>
    <t>м. Святогірськ Краматорський район</t>
  </si>
  <si>
    <t>Побудовано школу на 440 місць</t>
  </si>
  <si>
    <t>Рядок 4.4., пункти 11, 12, 13, 14, 15, 96  розділу 4.4. Освіта викласти у новій редакції такого змісту:</t>
  </si>
  <si>
    <t>Рядок 4.7. , пункт 5 , розділу 4.7. Фізичне виховання та спорт викласти у новій редакції такого змісту:</t>
  </si>
  <si>
    <t>Рядок 4.14. , пункт 5 , розділу 4.7. Фізичне виховання та спорт викласти у новій редакції такого змісту:</t>
  </si>
  <si>
    <t>м. Мар'їнка Покровський район</t>
  </si>
  <si>
    <t>Здійснення централізованих заходів на розвиток сучасної сільської медицини (відповідно до Закону України "Про підвищення доступності та якості медичного обслуговування у сільській місцевості")</t>
  </si>
  <si>
    <t xml:space="preserve">Департамент охорони здоров'я ОДА, КП "Дирекція з капітального будівництва адміністративних і житлових будівель" </t>
  </si>
  <si>
    <t>174 656,47 </t>
  </si>
  <si>
    <t>Здійснено будівництво  амбулаторій загальної практики сімейної медицини  та придбано обладнання</t>
  </si>
  <si>
    <t>доповнити новим пунктом 66 такого змісту:</t>
  </si>
  <si>
    <t>рядок 4.6., пункти 63, 64  викласти у новій редакції такого змісту:</t>
  </si>
  <si>
    <t>Пункт 5, рядок 4.10.  розділу 4.10. Захист прав і свобод громадян викласти у новій редакції такого змісту:</t>
  </si>
  <si>
    <t>Проведення капітального ремонту будівлі управління стратегичних розслідувань в Донецькій області за адресою:     м. Краматорськ, вул. Академічна, 21, в т.ч.шляхом передачі субвенції з обласного бюджету державному бюджету</t>
  </si>
  <si>
    <t>Рядок 4.13., пункти 66, 68, 69  розділу 4.13. Житлове господарство та комунальна інфраструктура викласти у новій редакції такого змісту:</t>
  </si>
  <si>
    <t>Реконструкція станції водопідготовки у м. Мар'їнка (коригування)</t>
  </si>
  <si>
    <t>2020- 2021 рік</t>
  </si>
  <si>
    <t>Реконструкція системи водопостачання із встановленням обладнання з очистки води у м. Красногорівка (коригування)</t>
  </si>
  <si>
    <t>"Реконструкція системи водопостачання із встановленням обладнання з очистки води у м. Красногорівка" (коригування)</t>
  </si>
  <si>
    <t xml:space="preserve">Лиманська територіальна громада Донецької області </t>
  </si>
  <si>
    <t>Рядок 4.10., пункт 5,   розділу 4.10. Захист прав і свобод громадян викласти у новій редакції такого змісту:</t>
  </si>
  <si>
    <t>"Реконструкція станції водопідготовки у 
м. Мар'їнка" (коригування)</t>
  </si>
  <si>
    <t xml:space="preserve">2.9. Модернізація закладів охорони здоров'я, впровадження телемедицини та електронного документообігу
</t>
  </si>
  <si>
    <t>2.20. Створення умов для безпечного та
комфортного перебування дітей під час оздоровлення та відпочинку в умовах
комунального підприємства «Обласний дитячомолодіжний санаторно-оздоровчий комплекс
«Перлина Донеччини»</t>
  </si>
  <si>
    <t>Управління фізичної культури та спорту ОДА,  Комунальний заклад "Донецький обласний спеціалізований коледж спортивного профілю ім. С. Бубки"</t>
  </si>
  <si>
    <t>Загальна площа забудови 9748,09 га</t>
  </si>
  <si>
    <t>Здійснено будівництво   6 амбулаторій загальної практики сімейної медицини  та придбано обладнання</t>
  </si>
  <si>
    <t>Рядок 4.5., пункт 1 розділу 4.5. Підтримка сім'ї, дітей та молоді викласти у новій редакції такого змісту:</t>
  </si>
  <si>
    <t xml:space="preserve">Реконструкція навчального корпусу Краматорської спеціальної школи №18 Донецької обласної ради             (1 - 5 черга)                       </t>
  </si>
  <si>
    <t>Рядок 4.4., пункти 11, 12, 13, 14, 15, 96, 116  розділу 4.4. Освіта викласти у новій редакції такого змісту:</t>
  </si>
  <si>
    <t>Рядок 4.7. , пункт 1 , розділу 4.7. Фізичне виховання та спорт викласти у новій редакції такого змісту:</t>
  </si>
  <si>
    <t>2.21. Забезпечення повноцінної діяльності Донецького вищого училища олімпійського резерву
ім. С. Бубки</t>
  </si>
  <si>
    <t>П'ятиповерховий гуртожиток Донецького вищого училища олімпійського резерву ім. С.Бубки по вул. Благовіщенській,43 м.Артемівськ - реконструкція</t>
  </si>
  <si>
    <t>Здійснено реконструкцію будівлі гуртожитку</t>
  </si>
  <si>
    <t>2.19. Гостинна індустрія Донеччини</t>
  </si>
  <si>
    <t>«Капітальний ремонт будівлі музею С.С.Прокоф'єва та облаштування прилеглої території, за адресою: Донецька область, Покровський район, с. Сонцівка, вул. Центральна, буд. 2а»” (коригування)</t>
  </si>
  <si>
    <t>Покровський район, с. Сонцівка</t>
  </si>
  <si>
    <t>Управління культури і туризму ОДА, "Донецький обласний краєзнавчий музей"</t>
  </si>
  <si>
    <t>Проведено ремонтні роботи</t>
  </si>
  <si>
    <t>доповнити новим пунктом 15 такого змісту:</t>
  </si>
  <si>
    <t>3.16 Гідроізоляція  русла каналу "Сіверський Донець-Донбас"      (1 черга)</t>
  </si>
  <si>
    <t>Гідроізоляція русла каналу «Сіверський Донець - Донбас» на землях Райгородоцької селищної ради Слов’янського району (ПК 105-ПК 113; ПК 125+18-ПК132+92)-капітальний ремонт</t>
  </si>
  <si>
    <t xml:space="preserve"> Слов’янський район Донецької області</t>
  </si>
  <si>
    <t>Департамент житлово-комунального господарства Донецької ОДА</t>
  </si>
  <si>
    <t xml:space="preserve">Гідроізоляція ділянки  русла каналу  протяжністю 1574 п/м </t>
  </si>
  <si>
    <t>Залучення коштів з державного бюджету (в т.ч за рахунок коштів ДФРР), коштів обласного бюджету</t>
  </si>
  <si>
    <t>3.17. Капітальний ремонт  та реконструкція Другого Донецького водопроводу (1 черга)</t>
  </si>
  <si>
    <t>Капітальний ремонт другого Донецького водопроводу ПК154+75-ПК242 Д=1000мм на ділянці від 2-го до 3-го підйому Слов’янський район</t>
  </si>
  <si>
    <t>Капітальний ремонт 9272 п/м водоводу</t>
  </si>
  <si>
    <t>Капітальний ремонт магістрального водогіну діаметром 500мм «Відгалуження до Слов’янських резервуарів» Слов’янського району Донецької області (коригування)</t>
  </si>
  <si>
    <t xml:space="preserve">Капітальний ремонт 4066,5 п.м  водоводу </t>
  </si>
  <si>
    <t>рядок 4.8., пункт 2  викласти у новій редакції такого змісту:</t>
  </si>
  <si>
    <t>рядок 4.13., пункти 24, 25, 28  викласти у новій редакції такого змісту:</t>
  </si>
  <si>
    <t>У  розділіу 4.13. Житлове господарство та комунальна інфраструктура:</t>
  </si>
  <si>
    <t>Нове будівництво модульної фільтрувальної станції з встановленням двох водонапірних башт на насосній станції третього підйому каналу «Сіверський Донець-Донбас» з прокладанням  нового водоводу та приєднанням до існуючої водопровідної мережі в смт Зайцеве Бахмутського району Донецької області</t>
  </si>
  <si>
    <t>смт Зайцеве Бахмутського району Донецької області</t>
  </si>
  <si>
    <t xml:space="preserve">Будівництво модульної фільтрувальної станції, прокладання водоводу протяжністю 1,7 км, встановлення 2-х водонапірних башт V=160 м3 </t>
  </si>
  <si>
    <t>доповнити новим пунктом 80 такого змісту:</t>
  </si>
  <si>
    <t>4.16.</t>
  </si>
  <si>
    <t>Охорона навколишнього природного середовища</t>
  </si>
  <si>
    <t>Розділ 4.16. Охорона навколишнього природного середовища викласти у новій редакції такого змісту:</t>
  </si>
  <si>
    <t>4.1. Розвиток автоматизованої системи моніторингу навколишнього природного середовища</t>
  </si>
  <si>
    <t>Обслуговування функціонування автоматизованої системи моніторингу довкілля</t>
  </si>
  <si>
    <t>Департамент екології та природних ресурсів ОДА, КП  «Дирекція з капітального будівництва адміністрацтивних і житлових будівель»</t>
  </si>
  <si>
    <t xml:space="preserve">Забезпечення функціонування автоматизованої системи моніторингу Донецької області </t>
  </si>
  <si>
    <t>Джерело: кошти обласного фонду ОНПС</t>
  </si>
  <si>
    <t>4.3. Реконструкція очисних споруд у населених пунктах області</t>
  </si>
  <si>
    <t>Реконструкція каналізаційних очисних споруд м. Лиман</t>
  </si>
  <si>
    <t>м.Лиман</t>
  </si>
  <si>
    <t>Департамент екології та природних ресурсів ОДА</t>
  </si>
  <si>
    <t>Зменшення навантаження на навколишнє природне середовище за рахунок підвищення якості очистки стічних вод. Покращення роботи очисних споруд, потужність яких складає 
4,0 тис. м3 /доб</t>
  </si>
  <si>
    <t>Реконструкція об’єднаних очисних споруд м. Мирноград</t>
  </si>
  <si>
    <t xml:space="preserve">Департамент екології та природних ресурсів ОДА, 
КП «Донецький регіональний центр поводження з відходами» </t>
  </si>
  <si>
    <t>Забезпечення нормативної очистки стічних вод,  зменшення скиду забруднюючих речовин у водні об'єкти. Покращення роботи очисних споруд, потужність яких складає 
20,0 тис. м3 /доб</t>
  </si>
  <si>
    <t>Реконструкція каналізаційних очисних споруд м. Торецьк</t>
  </si>
  <si>
    <t>Забезпечення нормативної очистки стічних вод,  зменшення скиду забруднюючих речовин у водні об'єкти. Покращення роботи очисних споруд, потужність яких складає 
15,0 тис. м3 /доб</t>
  </si>
  <si>
    <t>Реконструкція технологічної частини каналізаційних очисних споруд м. Волноваха</t>
  </si>
  <si>
    <t>Забезпечення нормативної очистки стічних вод,  зменшення скиду забруднюючих речовин у водні об'єкти. Покращення роботи очисних споруд, потужність яких складає 
1,8 тис. м3/доб</t>
  </si>
  <si>
    <t>Реконструкція каналізаційних очисних споруд м. Часів Яр (коригування)</t>
  </si>
  <si>
    <t xml:space="preserve">м.Часів Яр
</t>
  </si>
  <si>
    <t>Зменшення навантаження на навколишнє природне середовище за рахунок підвищення якості очистки стічних вод. Покращення роботи очисних споруд, потужність яких складає  
1,5 тис. м3/доб</t>
  </si>
  <si>
    <t>Будівництво блочних очисних споруд і мереж водовідведення в
 с. Яковлівка Бахмутського району Донецької області (коригування)</t>
  </si>
  <si>
    <t>Соледарська міська територіальна громада Бахмутського району</t>
  </si>
  <si>
    <t>Поліпшення якості зворотних (стічних) вод. Запобігання забрудненню водних об'єктів району. Покращення роботи очисних споруд, потужність яких складає 96,0 м3/добу</t>
  </si>
  <si>
    <t>4.5 Оздоровлення водних об`єктів</t>
  </si>
  <si>
    <t>Укріплення берегів та розчистка русел р. Казенний Торець в межах 
м. Краматорськ (в районі «Саду Бернацького») (коригування)</t>
  </si>
  <si>
    <t>Відновлення і підтримання сприятливого гідрологічного режиму та санітарного стану річки. Запобігання підтопленню житлових районів. Укріплення берегів та розчистка 650 м русел р. Казенний Торець в межах 
 м. Краматорськ</t>
  </si>
  <si>
    <t>Укріплення берегів та розчистка русел р. 2-га Біленька
 в м. Краматорськ (в районі «Саду Бернацького») (коригування)</t>
  </si>
  <si>
    <t>Відновлення і підтримання сприятливого гідрологічного режиму та санітарного стану річки. Запобігання підтопленню житлових районів. Укріплення берегів та розчистка 
2,25 км русел р. 2-га Біленька в 
м. Краматорськ</t>
  </si>
  <si>
    <t>4.7. Забезпечення умов для відтворення лісових насаджень області шляхом створення регіонального лісового насіннєво-селекційного центра</t>
  </si>
  <si>
    <t xml:space="preserve">Будівництво лісового насіннєво-селекційного центру з метою відтворення природних екологічних систем, за адресою: Донецька область, місто Лиман, вулиця  Лісників, садиба лісництва </t>
  </si>
  <si>
    <t>Департамент екології та природних ресурсів ОДА, 
ДП «Лиманське лісове господарство»</t>
  </si>
  <si>
    <t>Регіональний лісовий насіннєво-селекційний центр, кількість 1</t>
  </si>
  <si>
    <t>4.12. Будівництво сміттєперевантажу-вальних станцій</t>
  </si>
  <si>
    <t>Будівництво сміттєперевантажувальної станції із сортувальним обладнанням у 
м. Бахмут (коригування)</t>
  </si>
  <si>
    <t>м. Бахмут</t>
  </si>
  <si>
    <t>Побудова сміттєперевантажувальної станції потужністю 60 тис. т побутових відходів на рік, кількість 1</t>
  </si>
  <si>
    <t>Будівництво сміттєперевантажувальної станції на території Добропільського району</t>
  </si>
  <si>
    <t>Добропільська міська територіальна громада Покровського району</t>
  </si>
  <si>
    <t>Побудова сміттєперевантажувальної станції потужністю 40 тис. т побутових відходів на рік, кількість 1</t>
  </si>
  <si>
    <t>4.13. Будівництво сміттєпереробних заводів</t>
  </si>
  <si>
    <t>Будівництво заводу для знешкодження відходів, а саме: відходів біологічного походження, який розташовано на території Новодмитрівської сільської ради Костянтинівського району Донецької області</t>
  </si>
  <si>
    <t xml:space="preserve"> Костянтинівська міська територіальна  громада Краматорського району</t>
  </si>
  <si>
    <t>Забезпечення екологічно безпечного знешкодження відходів біологічного походження, потужність заводу при безперервній роботі до  8,0 тис. т/рік</t>
  </si>
  <si>
    <t>4.11 Будівництво сміттєсортувальних станцій</t>
  </si>
  <si>
    <t>Будівництво сміттєсортувальної станції на території Олександрівського району (коригування)</t>
  </si>
  <si>
    <t>Олександрівська селищна територіальна громада Краматорського району</t>
  </si>
  <si>
    <t>Побудова сміттєсортувальної станції потужністю  30 тис. т на рік, 
кількість 1</t>
  </si>
  <si>
    <t>4.10. Рекультивація полігонів твердих побутових відходів</t>
  </si>
  <si>
    <t>Рекультивація полігону ТПВ, м. Слов'янськ. Коригування</t>
  </si>
  <si>
    <t>м. Слов`янськ</t>
  </si>
  <si>
    <t>Полішення стану навколишнього природного середовища, рекультивація та подальше озеленення 10,2602 га порушених земель</t>
  </si>
  <si>
    <t>Будівництво міні-притулку для внутрішнього утримання безпритульних тварин, та його облаштування стерилізаційним пунктом для кліпсування, вакцинації та стерилізації, по  вул. Чукаріна В.І., 2а у Кальміуському районі
 м. Маріуполя</t>
  </si>
  <si>
    <t>ОДА, виконавчі органи Маріупольської  міської ради</t>
  </si>
  <si>
    <t>Міні-притулок для внутрішнього утримання безпритульних тварин,
 1 одиниця</t>
  </si>
  <si>
    <t>Реконструкція міського парку культури і відпочинку
 ім. Гагаріна за адресою: Донецька область,  
м. Мирноград,
 вул. Соборна, 9</t>
  </si>
  <si>
    <t>Поліпшення екологічного стану об’єкту зеленого господарства міста</t>
  </si>
  <si>
    <t xml:space="preserve"> Заходи з озеленення міста, а саме: реконструкція  набережної в Лівобережному районі,
 м. Маріуполь, І черга (коригування)</t>
  </si>
  <si>
    <t>Створення зелених насаджень з улаштуванням системи догляду за ними в рамках реконструкції центральної частини парку культури та відпочинку «Сад Бернацького» за адресою:  м. Краматорськ, вул. Конрада Гампера, 2П Перша черга</t>
  </si>
  <si>
    <t xml:space="preserve">Озеленення міста, а саме: реконструкція парку культури та відпочинку «Сад Бернацького» 
(ІІ черга) </t>
  </si>
  <si>
    <t>Будівництво очисних споруд господарсько-побутових стоків з будівництвом підвідних мереж каналізації в 
смт. Желанне Ясинуватського району Донецької області (коригування) (погашення зареєстрованої органами казначейства заборгованості, яка утворилась станом на 01.01.2021)</t>
  </si>
  <si>
    <t>Очеретинська селищна територіальна громада Покровського району</t>
  </si>
  <si>
    <t>Забезпечення нормативної очистки стічних вод,  зменшення скиду забруднюючих речовин у водні об'єкти. Покращення роботи очисних споруд, потужність яких складає 79,0 м3/доб</t>
  </si>
  <si>
    <t>Будівництво очисних споруд господарсько-побутових стоків з будівництвом підвідних мереж каналізації в
смт. Очеретине, Ясинуватського району Донецької області (коригування)  (погашення зареєстрованої органами казначейства заборгованості, яка утворилась станом на 01.01.2021)</t>
  </si>
  <si>
    <t>Забезпечення нормативної очистки стічних вод,  зменшення скиду забруднюючих речовин у водні об'єкти. Покращення роботи очисних споруд, потужність яких складає 412,5 м3/доб</t>
  </si>
  <si>
    <t xml:space="preserve">Обслуговування функціонування автоматизованої системи моніторингу навколишнього природного середовища , а саме:  придбання видаткових матеріалів для роботи газових хроматографів </t>
  </si>
  <si>
    <t>Функціонування обладнання газових хромотографів на базі пересувної лабораторії</t>
  </si>
  <si>
    <t>Обслуговування функціонування системи моніторингу навколишнього природного середовища, а саме: придбання видаткових матеріалів для роботи автоматизованих постів контролю якості поверхневих вод</t>
  </si>
  <si>
    <t xml:space="preserve">Забезпечення видатковими матеріалами  автоматизованих  постів моніторингу якості поверхневих вод </t>
  </si>
  <si>
    <t>Обслуговування функціонування автоматизованої системи моніторингу навколишнього природного середовища , а саме:  сервісне технічне обслуговування двох автоматизованих постів контролю якості поверхневих вод р.Сіверський Донець</t>
  </si>
  <si>
    <t>Забезпечення роботи 2-х автоматизованих  постів моніторингу якості поверхневих вод
 р. Сіверський Донець</t>
  </si>
  <si>
    <t>Впровадження автоматизованої системи моніторингу навколишнього природного середовища, а саме: придбання автоматичної системи раннього виявлення, моніторингу та контролю за пожежами</t>
  </si>
  <si>
    <t>Розширення мережі спостережень для запобігання, локалізації пожеж та недопущення знищення чи пошкодження природних лісових комплексів та об'єктів ПЗФ під час пожеж</t>
  </si>
  <si>
    <t>Впровадження автоматизованої системи моніторингу навколишнього природного середовища, а саме: доопрацювання спеціального програмного забезпечення  регіональної системи моніторингу для регіонального екологічного центру моніторингу довкілля</t>
  </si>
  <si>
    <t>Спеціальне програмне забезпечення регіональної системи моніторингу, 1 одиниця</t>
  </si>
  <si>
    <t>Впровадження системи моніторингу навколишнього природного середовища, а саме: створення сайту на базі існуючої  автоматизованої системи моніторингу довкілля Донецької області</t>
  </si>
  <si>
    <t>Створення сайту, 1 одиниця</t>
  </si>
  <si>
    <t>Реконструкція фонтану у парку культури та відпочинку "Ювілейний" під об'єкт монументального мистецтва (споруда флагштоку Державного Прапору України), по вул.Ювілейній, 64П у м.Краматорськ, Донецької області</t>
  </si>
  <si>
    <t xml:space="preserve">Директор департаменту економіки облдержадміністрації                                                                                                                                                                                                                                                             Геннадій МАР`ЯНЕНКО                                                                                                                                                                                                                                                                            </t>
  </si>
  <si>
    <t>Рядок 4.14. , пункт 29  розділу 4.14. Житлове будівництво викласти у новій редакції такого змісту:</t>
  </si>
  <si>
    <t>У Розділі 4.16. Охорона навколишнього природного середовища:</t>
  </si>
  <si>
    <t>рядок 4.16. викласти у новій редакції такого змісту:</t>
  </si>
  <si>
    <t>доповнити новими пунктами 29, 30 такого змісту:</t>
  </si>
  <si>
    <t>4.9. Будівництво полігонів твердих побутових відходів</t>
  </si>
  <si>
    <t xml:space="preserve">Будівництво регіонального полігону твердих побутових відходів площею 10 га у південно-східній частині 
м. Волноваха Донецької обл. (коригування), І черга </t>
  </si>
  <si>
    <t>Забезпечення екологічно безпечного захоронення побутових відходів, потужність полігону  1,2 млн. м3 побутових відходів</t>
  </si>
  <si>
    <t>Джерело:кошти обласного фонду ОНПС</t>
  </si>
  <si>
    <t>4.12. Будівництво сміттєпереванта-жувальних станцій</t>
  </si>
  <si>
    <t>Будівництво сміттєперевантажувальної станції  у м. Торецьк</t>
  </si>
  <si>
    <t>Побудова сміттєперевантажувальної станції потужністю 40 тис. т на рік, кількість 1</t>
  </si>
  <si>
    <t xml:space="preserve">Додаток 2
до розпорядження голови
облдержадміністрації, керівника
обласної військово-цивільної
адміністрації  
________________ № ____________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</si>
</sst>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_-* #,##0.00_-;\-* #,##0.00_-;_-* &quot;-&quot;??_-;_-@_-"/>
  </numFmts>
  <fonts count="16"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1"/>
      <color theme="1"/>
      <name val="Times New Roman"/>
      <family val="1"/>
      <charset val="204"/>
    </font>
    <font>
      <b/>
      <sz val="11"/>
      <color theme="1"/>
      <name val="Times New Roman"/>
      <family val="1"/>
      <charset val="204"/>
    </font>
    <font>
      <sz val="11"/>
      <name val="Times New Roman"/>
      <family val="1"/>
      <charset val="204"/>
    </font>
    <font>
      <b/>
      <sz val="11"/>
      <name val="Times New Roman"/>
      <family val="1"/>
      <charset val="204"/>
    </font>
    <font>
      <sz val="11"/>
      <color rgb="FF000000"/>
      <name val="Times New Roman"/>
      <family val="1"/>
      <charset val="204"/>
    </font>
    <font>
      <b/>
      <sz val="11"/>
      <color rgb="FF000000"/>
      <name val="Times New Roman"/>
      <family val="1"/>
      <charset val="204"/>
    </font>
    <font>
      <sz val="12"/>
      <name val="Times New Roman"/>
      <family val="1"/>
      <charset val="204"/>
    </font>
    <font>
      <sz val="12"/>
      <color theme="1"/>
      <name val="Calibri"/>
      <family val="2"/>
      <scheme val="minor"/>
    </font>
    <font>
      <sz val="14"/>
      <name val="Times New Roman"/>
      <family val="1"/>
      <charset val="204"/>
    </font>
    <font>
      <b/>
      <sz val="11"/>
      <name val="Calibri"/>
      <family val="2"/>
      <charset val="204"/>
    </font>
    <font>
      <sz val="11"/>
      <name val="Calibri"/>
      <family val="2"/>
      <scheme val="minor"/>
    </font>
    <font>
      <sz val="11"/>
      <color rgb="FFFF0000"/>
      <name val="Times New Roman"/>
      <family val="1"/>
      <charset val="204"/>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43" fontId="3" fillId="0" borderId="0" applyFont="0" applyFill="0" applyBorder="0" applyAlignment="0" applyProtection="0"/>
    <xf numFmtId="164" fontId="3" fillId="0" borderId="0" applyFont="0" applyFill="0" applyBorder="0" applyAlignment="0" applyProtection="0"/>
    <xf numFmtId="0" fontId="1" fillId="0" borderId="0"/>
  </cellStyleXfs>
  <cellXfs count="206">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horizontal="center" vertical="top"/>
    </xf>
    <xf numFmtId="0" fontId="5" fillId="0" borderId="0" xfId="0" applyFont="1" applyFill="1" applyAlignment="1">
      <alignment vertical="top"/>
    </xf>
    <xf numFmtId="0" fontId="4" fillId="0" borderId="0" xfId="0" applyFont="1" applyFill="1" applyAlignment="1">
      <alignment horizontal="center" vertical="top"/>
    </xf>
    <xf numFmtId="0" fontId="4" fillId="0" borderId="0" xfId="0" applyFont="1" applyFill="1" applyAlignment="1">
      <alignment horizontal="left" vertical="top"/>
    </xf>
    <xf numFmtId="0" fontId="4" fillId="0" borderId="0" xfId="0" applyFont="1" applyFill="1" applyAlignment="1">
      <alignment vertical="top"/>
    </xf>
    <xf numFmtId="4" fontId="4" fillId="0" borderId="0" xfId="0" applyNumberFormat="1" applyFont="1" applyFill="1" applyAlignment="1">
      <alignment vertical="top"/>
    </xf>
    <xf numFmtId="0" fontId="12" fillId="0" borderId="0" xfId="0" applyFont="1" applyFill="1" applyAlignment="1">
      <alignment horizontal="left" vertical="top" wrapText="1"/>
    </xf>
    <xf numFmtId="0" fontId="7" fillId="0" borderId="0" xfId="0" applyFont="1" applyFill="1" applyAlignment="1">
      <alignment horizontal="left" vertical="top" wrapText="1"/>
    </xf>
    <xf numFmtId="0" fontId="0" fillId="0" borderId="0" xfId="0" applyFill="1" applyAlignment="1">
      <alignment vertical="top"/>
    </xf>
    <xf numFmtId="0" fontId="5" fillId="0" borderId="0" xfId="0" applyFont="1" applyFill="1" applyAlignment="1">
      <alignment horizontal="left" vertical="top"/>
    </xf>
    <xf numFmtId="0" fontId="5" fillId="0" borderId="0" xfId="0" applyFont="1" applyFill="1" applyAlignment="1">
      <alignment horizontal="center"/>
    </xf>
    <xf numFmtId="0" fontId="5" fillId="0" borderId="0" xfId="0" applyFont="1" applyFill="1" applyAlignment="1">
      <alignment horizontal="center" vertical="top"/>
    </xf>
    <xf numFmtId="0" fontId="5" fillId="0" borderId="0" xfId="0" applyFont="1" applyFill="1"/>
    <xf numFmtId="0" fontId="0" fillId="0" borderId="0" xfId="0" applyFill="1" applyAlignment="1">
      <alignment horizontal="left"/>
    </xf>
    <xf numFmtId="0" fontId="0" fillId="0" borderId="0" xfId="0" applyFill="1" applyAlignment="1">
      <alignment vertical="center"/>
    </xf>
    <xf numFmtId="0" fontId="0" fillId="0" borderId="0" xfId="0" applyFill="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5" fillId="0" borderId="0" xfId="0" applyFont="1" applyFill="1" applyAlignment="1">
      <alignment horizontal="right" vertical="top"/>
    </xf>
    <xf numFmtId="0" fontId="7" fillId="0" borderId="1" xfId="0" applyFont="1" applyFill="1" applyBorder="1" applyAlignment="1">
      <alignment horizontal="center" vertical="top" wrapText="1"/>
    </xf>
    <xf numFmtId="4" fontId="13" fillId="0" borderId="0" xfId="0" applyNumberFormat="1" applyFont="1" applyFill="1" applyAlignment="1">
      <alignment horizontal="left" wrapText="1"/>
    </xf>
    <xf numFmtId="49" fontId="5" fillId="0" borderId="0" xfId="0" applyNumberFormat="1" applyFont="1" applyFill="1" applyAlignment="1">
      <alignment horizontal="left" vertical="top" wrapText="1"/>
    </xf>
    <xf numFmtId="49" fontId="5" fillId="0" borderId="1" xfId="0" applyNumberFormat="1"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4" fontId="7" fillId="0" borderId="1" xfId="0" applyNumberFormat="1" applyFont="1" applyFill="1" applyBorder="1" applyAlignment="1">
      <alignment horizontal="center" vertical="top" wrapText="1"/>
    </xf>
    <xf numFmtId="4" fontId="7" fillId="0" borderId="4" xfId="0" applyNumberFormat="1" applyFont="1" applyFill="1" applyBorder="1" applyAlignment="1">
      <alignment vertical="top" wrapText="1"/>
    </xf>
    <xf numFmtId="0" fontId="6" fillId="0" borderId="0" xfId="0" applyFont="1" applyFill="1" applyAlignment="1">
      <alignment horizontal="left" vertical="top"/>
    </xf>
    <xf numFmtId="0" fontId="0" fillId="0" borderId="0" xfId="0" applyFill="1" applyAlignment="1">
      <alignment horizontal="left" vertical="top"/>
    </xf>
    <xf numFmtId="0" fontId="6" fillId="0" borderId="1" xfId="0" applyFont="1" applyFill="1" applyBorder="1" applyAlignment="1">
      <alignment horizontal="left" vertical="top" wrapText="1"/>
    </xf>
    <xf numFmtId="0" fontId="6" fillId="0" borderId="1" xfId="0" applyFont="1" applyFill="1" applyBorder="1" applyAlignment="1">
      <alignment vertical="top" wrapText="1"/>
    </xf>
    <xf numFmtId="0" fontId="6" fillId="0" borderId="1" xfId="0" applyFont="1" applyFill="1" applyBorder="1" applyAlignment="1">
      <alignment horizontal="center" vertical="top" wrapText="1"/>
    </xf>
    <xf numFmtId="4" fontId="6" fillId="0" borderId="1" xfId="0" applyNumberFormat="1" applyFont="1" applyFill="1" applyBorder="1" applyAlignment="1">
      <alignment horizontal="center" vertical="top" wrapText="1"/>
    </xf>
    <xf numFmtId="4" fontId="6" fillId="0" borderId="1" xfId="0" applyNumberFormat="1" applyFont="1" applyFill="1" applyBorder="1" applyAlignment="1">
      <alignment horizontal="left" vertical="top" wrapText="1"/>
    </xf>
    <xf numFmtId="0" fontId="6" fillId="0" borderId="4" xfId="0" applyFont="1" applyFill="1" applyBorder="1" applyAlignment="1">
      <alignment vertical="top" wrapText="1"/>
    </xf>
    <xf numFmtId="0" fontId="7" fillId="0" borderId="0" xfId="0" applyFont="1" applyFill="1" applyAlignment="1">
      <alignment horizontal="left" vertical="top"/>
    </xf>
    <xf numFmtId="0" fontId="6" fillId="0" borderId="0" xfId="0" applyFont="1" applyFill="1" applyAlignment="1">
      <alignment horizontal="left"/>
    </xf>
    <xf numFmtId="0" fontId="4" fillId="0" borderId="1" xfId="0" applyFont="1" applyFill="1" applyBorder="1" applyAlignment="1">
      <alignment horizontal="left" vertical="top" wrapText="1"/>
    </xf>
    <xf numFmtId="0" fontId="6" fillId="0" borderId="6" xfId="0" applyFont="1" applyFill="1" applyBorder="1" applyAlignment="1">
      <alignment vertical="top" wrapText="1"/>
    </xf>
    <xf numFmtId="4" fontId="6" fillId="0" borderId="6" xfId="0" applyNumberFormat="1" applyFont="1" applyFill="1" applyBorder="1" applyAlignment="1">
      <alignment horizontal="center" vertical="top" wrapText="1"/>
    </xf>
    <xf numFmtId="4" fontId="6" fillId="0" borderId="1" xfId="0" applyNumberFormat="1" applyFont="1" applyFill="1" applyBorder="1" applyAlignment="1">
      <alignment vertical="top" wrapText="1"/>
    </xf>
    <xf numFmtId="0" fontId="6" fillId="0" borderId="0" xfId="0" applyFont="1" applyFill="1" applyAlignment="1">
      <alignment horizontal="left" vertical="top" wrapText="1"/>
    </xf>
    <xf numFmtId="0" fontId="6" fillId="0" borderId="0" xfId="0" applyFont="1" applyFill="1" applyAlignment="1">
      <alignment vertical="top" wrapText="1"/>
    </xf>
    <xf numFmtId="4" fontId="6" fillId="0" borderId="1" xfId="1" applyNumberFormat="1" applyFont="1" applyFill="1" applyBorder="1" applyAlignment="1">
      <alignment horizontal="center" vertical="top" wrapText="1"/>
    </xf>
    <xf numFmtId="0" fontId="1" fillId="0" borderId="0" xfId="0" applyFont="1" applyFill="1" applyAlignment="1">
      <alignment vertical="top"/>
    </xf>
    <xf numFmtId="0" fontId="9" fillId="0" borderId="1" xfId="0" applyFont="1" applyFill="1" applyBorder="1" applyAlignment="1">
      <alignment horizontal="left" vertical="top" wrapText="1"/>
    </xf>
    <xf numFmtId="0" fontId="6" fillId="0" borderId="4" xfId="0" applyFont="1" applyFill="1" applyBorder="1" applyAlignment="1">
      <alignment horizontal="left" vertical="top" wrapText="1"/>
    </xf>
    <xf numFmtId="0" fontId="8" fillId="0" borderId="1" xfId="0" applyFont="1" applyFill="1" applyBorder="1" applyAlignment="1">
      <alignment horizontal="left" vertical="top" wrapText="1"/>
    </xf>
    <xf numFmtId="0" fontId="4" fillId="0" borderId="0" xfId="0" applyFont="1" applyFill="1" applyAlignment="1">
      <alignment horizontal="center" vertical="top" wrapText="1"/>
    </xf>
    <xf numFmtId="0" fontId="2" fillId="0" borderId="0" xfId="0" applyFont="1" applyFill="1" applyAlignment="1">
      <alignment vertical="top"/>
    </xf>
    <xf numFmtId="0" fontId="4" fillId="0" borderId="1" xfId="0" applyFont="1" applyFill="1" applyBorder="1" applyAlignment="1">
      <alignment horizontal="justify" vertical="top" wrapText="1"/>
    </xf>
    <xf numFmtId="4" fontId="4" fillId="0" borderId="1" xfId="0" applyNumberFormat="1" applyFont="1" applyFill="1" applyBorder="1" applyAlignment="1">
      <alignment horizontal="center" vertical="top" wrapText="1"/>
    </xf>
    <xf numFmtId="4" fontId="13" fillId="0" borderId="0" xfId="0" applyNumberFormat="1" applyFont="1" applyFill="1" applyAlignment="1">
      <alignment wrapText="1"/>
    </xf>
    <xf numFmtId="0" fontId="5"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xf numFmtId="0" fontId="10" fillId="0" borderId="0" xfId="0" applyFont="1" applyFill="1" applyAlignment="1">
      <alignment vertical="top" wrapText="1"/>
    </xf>
    <xf numFmtId="0" fontId="11" fillId="0" borderId="0" xfId="0" applyFont="1" applyFill="1" applyAlignment="1">
      <alignment horizontal="left" vertical="top"/>
    </xf>
    <xf numFmtId="0" fontId="11" fillId="0" borderId="0" xfId="0" applyFont="1" applyFill="1" applyAlignment="1">
      <alignment vertical="top"/>
    </xf>
    <xf numFmtId="4" fontId="0" fillId="0" borderId="0" xfId="0" applyNumberFormat="1" applyFill="1"/>
    <xf numFmtId="0" fontId="5" fillId="0" borderId="0" xfId="0" applyFont="1" applyFill="1" applyAlignment="1">
      <alignment horizontal="center" vertical="top"/>
    </xf>
    <xf numFmtId="0" fontId="5" fillId="0" borderId="0" xfId="0" applyFont="1" applyFill="1" applyAlignment="1">
      <alignment horizontal="center" vertical="top"/>
    </xf>
    <xf numFmtId="0" fontId="6" fillId="0" borderId="8" xfId="0" applyFont="1" applyFill="1" applyBorder="1" applyAlignment="1">
      <alignment vertical="top" wrapText="1"/>
    </xf>
    <xf numFmtId="0" fontId="6" fillId="0" borderId="0" xfId="0" applyFont="1" applyFill="1" applyAlignment="1">
      <alignment vertical="top"/>
    </xf>
    <xf numFmtId="0" fontId="4" fillId="0" borderId="1" xfId="0" applyFont="1" applyFill="1" applyBorder="1" applyAlignment="1">
      <alignment horizontal="center" vertical="center" wrapText="1"/>
    </xf>
    <xf numFmtId="0" fontId="14" fillId="0" borderId="0" xfId="0" applyFont="1" applyFill="1"/>
    <xf numFmtId="0" fontId="6" fillId="0" borderId="0" xfId="0" applyFont="1" applyFill="1" applyAlignment="1">
      <alignment horizontal="center" vertical="top"/>
    </xf>
    <xf numFmtId="0" fontId="7" fillId="0" borderId="0" xfId="0" applyFont="1" applyFill="1" applyAlignment="1">
      <alignment horizontal="center"/>
    </xf>
    <xf numFmtId="0" fontId="6" fillId="0" borderId="1" xfId="0" applyFont="1" applyFill="1" applyBorder="1" applyAlignment="1">
      <alignment horizontal="center" vertical="center" wrapText="1"/>
    </xf>
    <xf numFmtId="0" fontId="6" fillId="0" borderId="0" xfId="0" applyFont="1" applyFill="1"/>
    <xf numFmtId="4" fontId="5" fillId="0" borderId="1" xfId="0" applyNumberFormat="1" applyFont="1" applyFill="1" applyBorder="1" applyAlignment="1">
      <alignment horizontal="center" vertical="center" wrapText="1"/>
    </xf>
    <xf numFmtId="0" fontId="7" fillId="0" borderId="0" xfId="0" applyFont="1" applyFill="1" applyAlignment="1">
      <alignment horizontal="left"/>
    </xf>
    <xf numFmtId="0" fontId="12" fillId="0" borderId="0" xfId="0" applyFont="1" applyFill="1" applyAlignment="1">
      <alignment horizontal="left" vertical="top" wrapText="1"/>
    </xf>
    <xf numFmtId="0" fontId="4" fillId="0" borderId="1" xfId="0" applyFont="1" applyFill="1" applyBorder="1" applyAlignment="1">
      <alignment horizontal="center" vertical="center" wrapText="1"/>
    </xf>
    <xf numFmtId="0" fontId="5" fillId="0" borderId="0" xfId="0" applyFont="1" applyFill="1" applyAlignment="1">
      <alignment horizontal="center" vertical="top"/>
    </xf>
    <xf numFmtId="0" fontId="15" fillId="0" borderId="1" xfId="0" applyFont="1" applyFill="1" applyBorder="1" applyAlignment="1">
      <alignment horizontal="center" vertical="top" wrapText="1"/>
    </xf>
    <xf numFmtId="0" fontId="4" fillId="0" borderId="1" xfId="0" applyFont="1" applyFill="1" applyBorder="1" applyAlignment="1">
      <alignment horizontal="center" vertical="center" wrapText="1"/>
    </xf>
    <xf numFmtId="0" fontId="5" fillId="0" borderId="0" xfId="0" applyFont="1" applyFill="1" applyAlignment="1">
      <alignment horizontal="center" vertical="top"/>
    </xf>
    <xf numFmtId="0" fontId="1" fillId="2" borderId="0" xfId="0" applyFont="1" applyFill="1" applyAlignment="1">
      <alignment vertical="top"/>
    </xf>
    <xf numFmtId="0" fontId="5" fillId="2" borderId="1" xfId="0" applyFont="1" applyFill="1" applyBorder="1" applyAlignment="1">
      <alignment horizontal="center" vertical="top" wrapText="1"/>
    </xf>
    <xf numFmtId="0" fontId="9" fillId="2" borderId="1" xfId="0" applyFont="1" applyFill="1" applyBorder="1" applyAlignment="1">
      <alignment horizontal="left" vertical="top" wrapText="1"/>
    </xf>
    <xf numFmtId="0" fontId="6" fillId="2" borderId="1" xfId="0" applyFont="1" applyFill="1" applyBorder="1" applyAlignment="1">
      <alignment vertical="top" wrapText="1"/>
    </xf>
    <xf numFmtId="0" fontId="6" fillId="2" borderId="1" xfId="0" applyFont="1" applyFill="1" applyBorder="1" applyAlignment="1">
      <alignment horizontal="center" vertical="top" wrapText="1"/>
    </xf>
    <xf numFmtId="4" fontId="7" fillId="2" borderId="1" xfId="0" applyNumberFormat="1" applyFont="1" applyFill="1" applyBorder="1" applyAlignment="1">
      <alignment horizontal="center" vertical="top" wrapText="1"/>
    </xf>
    <xf numFmtId="0" fontId="6" fillId="2" borderId="4" xfId="0" applyFont="1" applyFill="1" applyBorder="1" applyAlignment="1">
      <alignment horizontal="left" vertical="top" wrapText="1"/>
    </xf>
    <xf numFmtId="4" fontId="6" fillId="2" borderId="1" xfId="0" applyNumberFormat="1" applyFont="1" applyFill="1" applyBorder="1" applyAlignment="1">
      <alignment horizontal="center" vertical="top" wrapText="1"/>
    </xf>
    <xf numFmtId="0" fontId="6" fillId="2" borderId="0" xfId="0" applyFont="1" applyFill="1" applyAlignment="1">
      <alignment horizontal="left" vertical="top"/>
    </xf>
    <xf numFmtId="0" fontId="4"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5" fillId="2" borderId="0" xfId="0" applyFont="1" applyFill="1" applyAlignment="1">
      <alignment horizontal="right" vertical="top"/>
    </xf>
    <xf numFmtId="49" fontId="5" fillId="2" borderId="1" xfId="0" applyNumberFormat="1" applyFont="1" applyFill="1" applyBorder="1" applyAlignment="1">
      <alignment horizontal="center" vertical="top" wrapText="1"/>
    </xf>
    <xf numFmtId="0" fontId="5" fillId="2" borderId="1" xfId="0" applyFont="1" applyFill="1" applyBorder="1" applyAlignment="1">
      <alignment horizontal="left" vertical="top" wrapText="1"/>
    </xf>
    <xf numFmtId="0" fontId="7" fillId="2" borderId="1" xfId="0" applyFont="1" applyFill="1" applyBorder="1" applyAlignment="1">
      <alignment horizontal="center" vertical="top" wrapText="1"/>
    </xf>
    <xf numFmtId="4" fontId="7" fillId="2" borderId="4" xfId="0" applyNumberFormat="1" applyFont="1" applyFill="1" applyBorder="1" applyAlignment="1">
      <alignment vertical="top" wrapText="1"/>
    </xf>
    <xf numFmtId="0" fontId="0" fillId="2" borderId="0" xfId="0" applyFill="1" applyAlignment="1">
      <alignment vertical="top"/>
    </xf>
    <xf numFmtId="0" fontId="6" fillId="2" borderId="1" xfId="0" applyFont="1" applyFill="1" applyBorder="1" applyAlignment="1">
      <alignment horizontal="left" vertical="top" wrapText="1"/>
    </xf>
    <xf numFmtId="4" fontId="6" fillId="2" borderId="1" xfId="0" applyNumberFormat="1" applyFont="1" applyFill="1" applyBorder="1" applyAlignment="1">
      <alignment horizontal="left" vertical="top" wrapText="1"/>
    </xf>
    <xf numFmtId="0" fontId="6" fillId="2" borderId="4" xfId="0" applyFont="1" applyFill="1" applyBorder="1" applyAlignment="1">
      <alignment vertical="top" wrapText="1"/>
    </xf>
    <xf numFmtId="0" fontId="6" fillId="2" borderId="0" xfId="0" applyFont="1" applyFill="1" applyAlignment="1">
      <alignment horizontal="left"/>
    </xf>
    <xf numFmtId="0" fontId="5" fillId="2" borderId="0" xfId="0" applyFont="1" applyFill="1" applyAlignment="1">
      <alignment horizontal="center" vertical="top"/>
    </xf>
    <xf numFmtId="0" fontId="0" fillId="2" borderId="0" xfId="0" applyFill="1" applyAlignment="1">
      <alignment horizontal="left" vertical="top"/>
    </xf>
    <xf numFmtId="0" fontId="0" fillId="2" borderId="0" xfId="0" applyFill="1" applyAlignment="1">
      <alignment horizontal="center" vertical="top"/>
    </xf>
    <xf numFmtId="4" fontId="6" fillId="2" borderId="6" xfId="0" applyNumberFormat="1" applyFont="1" applyFill="1" applyBorder="1" applyAlignment="1">
      <alignment horizontal="center" vertical="top" wrapText="1"/>
    </xf>
    <xf numFmtId="4" fontId="6" fillId="2" borderId="1" xfId="0" applyNumberFormat="1" applyFont="1" applyFill="1" applyBorder="1" applyAlignment="1">
      <alignment vertical="top" wrapText="1"/>
    </xf>
    <xf numFmtId="0" fontId="6" fillId="2" borderId="0" xfId="0" applyFont="1" applyFill="1" applyAlignment="1">
      <alignment horizontal="left" wrapText="1"/>
    </xf>
    <xf numFmtId="0" fontId="6" fillId="2" borderId="0" xfId="0" applyFont="1" applyFill="1" applyAlignment="1">
      <alignment vertical="top" wrapText="1"/>
    </xf>
    <xf numFmtId="0" fontId="6" fillId="2" borderId="0" xfId="0" applyFont="1" applyFill="1" applyAlignment="1"/>
    <xf numFmtId="0" fontId="0" fillId="0" borderId="0" xfId="0" applyFill="1" applyBorder="1"/>
    <xf numFmtId="0" fontId="0" fillId="0" borderId="0" xfId="0" applyFill="1" applyBorder="1" applyAlignment="1">
      <alignment horizontal="center"/>
    </xf>
    <xf numFmtId="0" fontId="0" fillId="0" borderId="0" xfId="0" applyFill="1" applyBorder="1" applyAlignment="1">
      <alignment horizontal="center" vertical="top"/>
    </xf>
    <xf numFmtId="0" fontId="14" fillId="0" borderId="0" xfId="0" applyFont="1" applyFill="1" applyBorder="1"/>
    <xf numFmtId="0" fontId="5" fillId="0" borderId="0" xfId="0" applyFont="1" applyFill="1" applyBorder="1" applyAlignment="1">
      <alignment vertical="top"/>
    </xf>
    <xf numFmtId="0" fontId="4" fillId="0" borderId="0" xfId="0" applyFont="1" applyFill="1" applyBorder="1" applyAlignment="1">
      <alignment horizontal="center" vertical="top"/>
    </xf>
    <xf numFmtId="0" fontId="4" fillId="0" borderId="0" xfId="0" applyFont="1" applyFill="1" applyBorder="1" applyAlignment="1">
      <alignment horizontal="left" vertical="top"/>
    </xf>
    <xf numFmtId="0" fontId="4" fillId="0" borderId="0" xfId="0" applyFont="1" applyFill="1" applyBorder="1" applyAlignment="1">
      <alignment vertical="top"/>
    </xf>
    <xf numFmtId="0" fontId="6" fillId="0" borderId="0" xfId="0" applyFont="1" applyFill="1" applyBorder="1" applyAlignment="1">
      <alignment horizontal="center" vertical="top"/>
    </xf>
    <xf numFmtId="4" fontId="4" fillId="0" borderId="0" xfId="0" applyNumberFormat="1" applyFont="1" applyFill="1" applyBorder="1" applyAlignment="1">
      <alignment vertical="top"/>
    </xf>
    <xf numFmtId="0" fontId="12"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0" fillId="0" borderId="0" xfId="0" applyFill="1" applyBorder="1" applyAlignment="1">
      <alignment vertical="top"/>
    </xf>
    <xf numFmtId="0" fontId="5" fillId="0" borderId="0" xfId="0" applyFont="1" applyFill="1" applyBorder="1" applyAlignment="1">
      <alignment horizontal="left" vertical="top"/>
    </xf>
    <xf numFmtId="0" fontId="5" fillId="0" borderId="0" xfId="0" applyFont="1" applyFill="1" applyBorder="1" applyAlignment="1">
      <alignment horizontal="center"/>
    </xf>
    <xf numFmtId="0" fontId="5" fillId="0" borderId="0" xfId="0" applyFont="1" applyFill="1" applyBorder="1" applyAlignment="1">
      <alignment horizontal="center" vertical="top"/>
    </xf>
    <xf numFmtId="0" fontId="7" fillId="0" borderId="0" xfId="0" applyFont="1" applyFill="1" applyBorder="1" applyAlignment="1">
      <alignment horizontal="center"/>
    </xf>
    <xf numFmtId="0" fontId="5" fillId="0" borderId="0" xfId="0" applyFont="1" applyFill="1" applyBorder="1"/>
    <xf numFmtId="0" fontId="0" fillId="0" borderId="0" xfId="0" applyFill="1" applyBorder="1" applyAlignment="1">
      <alignment horizontal="left"/>
    </xf>
    <xf numFmtId="0" fontId="0" fillId="0" borderId="0" xfId="0" applyFill="1" applyBorder="1" applyAlignment="1">
      <alignment vertical="center"/>
    </xf>
    <xf numFmtId="0" fontId="0" fillId="0" borderId="0" xfId="0" applyFill="1" applyBorder="1" applyAlignment="1">
      <alignment horizontal="left" vertical="center"/>
    </xf>
    <xf numFmtId="0" fontId="5" fillId="0" borderId="0" xfId="0" applyFont="1" applyFill="1" applyBorder="1" applyAlignment="1">
      <alignment horizontal="right" vertical="top"/>
    </xf>
    <xf numFmtId="4" fontId="13" fillId="0" borderId="0" xfId="0" applyNumberFormat="1" applyFont="1" applyFill="1" applyBorder="1" applyAlignment="1">
      <alignment horizontal="left" wrapText="1"/>
    </xf>
    <xf numFmtId="0" fontId="7" fillId="0" borderId="0" xfId="0" applyFont="1" applyFill="1" applyBorder="1" applyAlignment="1">
      <alignment horizontal="left" vertical="top"/>
    </xf>
    <xf numFmtId="0" fontId="6" fillId="0" borderId="0" xfId="0" applyFont="1" applyFill="1" applyBorder="1" applyAlignment="1">
      <alignment horizontal="left"/>
    </xf>
    <xf numFmtId="0" fontId="6" fillId="0" borderId="0" xfId="0" applyFont="1" applyFill="1" applyBorder="1" applyAlignment="1">
      <alignment horizontal="left" vertical="top"/>
    </xf>
    <xf numFmtId="49" fontId="5" fillId="0" borderId="0" xfId="0" applyNumberFormat="1" applyFont="1" applyFill="1" applyBorder="1" applyAlignment="1">
      <alignment horizontal="left" vertical="top" wrapText="1"/>
    </xf>
    <xf numFmtId="0" fontId="6" fillId="0" borderId="0" xfId="0" applyFont="1" applyFill="1" applyBorder="1" applyAlignment="1">
      <alignment vertical="top" wrapText="1"/>
    </xf>
    <xf numFmtId="4" fontId="13" fillId="0" borderId="0" xfId="0" applyNumberFormat="1" applyFont="1" applyFill="1" applyBorder="1" applyAlignment="1">
      <alignment wrapText="1"/>
    </xf>
    <xf numFmtId="0" fontId="4" fillId="0" borderId="0" xfId="0" applyFont="1" applyFill="1" applyBorder="1" applyAlignment="1">
      <alignment vertical="center" wrapText="1"/>
    </xf>
    <xf numFmtId="0" fontId="4" fillId="0" borderId="0" xfId="0" applyFont="1" applyFill="1" applyBorder="1"/>
    <xf numFmtId="0" fontId="6" fillId="0" borderId="0" xfId="0" applyFont="1" applyFill="1" applyBorder="1"/>
    <xf numFmtId="0" fontId="11" fillId="0" borderId="0" xfId="0" applyFont="1" applyFill="1" applyBorder="1" applyAlignment="1">
      <alignment vertical="top"/>
    </xf>
    <xf numFmtId="0" fontId="10" fillId="0" borderId="0" xfId="0" applyFont="1" applyFill="1" applyBorder="1" applyAlignment="1">
      <alignment vertical="top" wrapText="1"/>
    </xf>
    <xf numFmtId="0" fontId="11" fillId="0" borderId="0" xfId="0" applyFont="1" applyFill="1" applyBorder="1" applyAlignment="1">
      <alignment horizontal="left" vertical="top"/>
    </xf>
    <xf numFmtId="4" fontId="0" fillId="0" borderId="0" xfId="0" applyNumberFormat="1" applyFill="1" applyBorder="1"/>
    <xf numFmtId="0" fontId="0" fillId="0" borderId="0" xfId="0" applyFill="1" applyBorder="1" applyAlignment="1">
      <alignment horizontal="left" vertical="top"/>
    </xf>
    <xf numFmtId="0" fontId="6" fillId="0" borderId="0" xfId="0" applyFont="1" applyFill="1" applyBorder="1" applyAlignment="1">
      <alignment horizontal="left" wrapText="1"/>
    </xf>
    <xf numFmtId="0" fontId="1" fillId="0" borderId="0" xfId="0" applyFont="1" applyFill="1" applyBorder="1" applyAlignment="1">
      <alignment vertical="top"/>
    </xf>
    <xf numFmtId="0" fontId="6" fillId="0" borderId="0" xfId="0" applyFont="1" applyFill="1" applyBorder="1" applyAlignment="1"/>
    <xf numFmtId="0" fontId="12" fillId="0" borderId="0" xfId="0" applyFont="1" applyFill="1" applyAlignment="1">
      <alignment horizontal="left" vertical="top" wrapText="1"/>
    </xf>
    <xf numFmtId="0" fontId="4" fillId="0" borderId="1" xfId="0" applyFont="1" applyFill="1" applyBorder="1" applyAlignment="1">
      <alignment horizontal="center" vertical="center" wrapText="1"/>
    </xf>
    <xf numFmtId="0" fontId="5" fillId="0" borderId="0" xfId="0" applyFont="1" applyFill="1" applyAlignment="1">
      <alignment horizontal="center" vertical="top"/>
    </xf>
    <xf numFmtId="0" fontId="6" fillId="0" borderId="0" xfId="0" applyFont="1" applyFill="1" applyAlignment="1"/>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4"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top" wrapText="1"/>
    </xf>
    <xf numFmtId="4" fontId="7" fillId="0" borderId="1" xfId="0" applyNumberFormat="1" applyFont="1" applyBorder="1" applyAlignment="1">
      <alignment horizontal="center" vertical="top" wrapText="1"/>
    </xf>
    <xf numFmtId="4" fontId="7" fillId="0" borderId="1" xfId="0" applyNumberFormat="1" applyFont="1" applyBorder="1" applyAlignment="1">
      <alignment horizontal="center" vertical="center" wrapText="1"/>
    </xf>
    <xf numFmtId="2" fontId="6" fillId="0" borderId="1" xfId="0" applyNumberFormat="1" applyFont="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4" fontId="7" fillId="0" borderId="1" xfId="0" applyNumberFormat="1" applyFont="1" applyFill="1" applyBorder="1" applyAlignment="1">
      <alignment horizontal="center" vertical="center" wrapText="1"/>
    </xf>
    <xf numFmtId="2" fontId="6" fillId="0" borderId="1" xfId="0" applyNumberFormat="1" applyFont="1" applyFill="1" applyBorder="1" applyAlignment="1">
      <alignment vertical="top" wrapText="1"/>
    </xf>
    <xf numFmtId="0" fontId="4" fillId="0" borderId="1" xfId="0" applyFont="1" applyFill="1" applyBorder="1" applyAlignment="1">
      <alignment horizontal="center" vertical="center" wrapText="1"/>
    </xf>
    <xf numFmtId="0" fontId="12" fillId="0" borderId="0" xfId="0" applyFont="1" applyFill="1" applyAlignment="1">
      <alignment horizontal="left" vertical="top" wrapText="1"/>
    </xf>
    <xf numFmtId="0" fontId="5" fillId="0" borderId="0" xfId="0" applyFont="1" applyFill="1" applyAlignment="1">
      <alignment horizontal="center" vertical="top"/>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1" xfId="0" applyFont="1" applyFill="1" applyBorder="1" applyAlignment="1">
      <alignment horizontal="left" vertical="top" wrapText="1"/>
    </xf>
    <xf numFmtId="49" fontId="5" fillId="0" borderId="4" xfId="0" applyNumberFormat="1" applyFont="1" applyFill="1" applyBorder="1" applyAlignment="1">
      <alignment horizontal="left" vertical="top" wrapText="1"/>
    </xf>
    <xf numFmtId="49" fontId="5" fillId="0" borderId="5" xfId="0" applyNumberFormat="1" applyFont="1" applyFill="1" applyBorder="1" applyAlignment="1">
      <alignment horizontal="left" vertical="top" wrapText="1"/>
    </xf>
    <xf numFmtId="49" fontId="5" fillId="0" borderId="7" xfId="0" applyNumberFormat="1" applyFont="1" applyFill="1" applyBorder="1" applyAlignment="1">
      <alignment horizontal="left" vertical="top" wrapText="1"/>
    </xf>
    <xf numFmtId="0" fontId="5" fillId="0" borderId="4" xfId="0" applyFont="1" applyFill="1" applyBorder="1" applyAlignment="1">
      <alignment horizontal="left" vertical="top"/>
    </xf>
    <xf numFmtId="0" fontId="0" fillId="0" borderId="5" xfId="0" applyFill="1" applyBorder="1" applyAlignment="1">
      <alignment horizontal="left" vertical="top"/>
    </xf>
    <xf numFmtId="0" fontId="0" fillId="0" borderId="7" xfId="0" applyFill="1" applyBorder="1" applyAlignment="1">
      <alignment horizontal="left" vertical="top"/>
    </xf>
    <xf numFmtId="0" fontId="2" fillId="0" borderId="1" xfId="0" applyFont="1" applyFill="1" applyBorder="1" applyAlignment="1">
      <alignment vertical="top" wrapText="1"/>
    </xf>
    <xf numFmtId="0" fontId="4" fillId="0" borderId="0" xfId="0" applyFont="1" applyFill="1" applyAlignment="1">
      <alignment horizontal="left"/>
    </xf>
    <xf numFmtId="0" fontId="10" fillId="0" borderId="0" xfId="0" applyFont="1" applyFill="1" applyAlignment="1">
      <alignment horizontal="left" vertical="top" wrapText="1"/>
    </xf>
    <xf numFmtId="0" fontId="12" fillId="0" borderId="0" xfId="0" applyFont="1" applyFill="1" applyAlignment="1">
      <alignment horizontal="left" vertical="top"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0" xfId="0" applyFont="1" applyFill="1" applyAlignment="1">
      <alignment horizontal="center" vertical="top" wrapText="1"/>
    </xf>
    <xf numFmtId="0" fontId="5" fillId="0" borderId="0" xfId="0" applyFont="1" applyFill="1" applyAlignment="1">
      <alignment horizontal="center" vertical="top"/>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6" xfId="0" applyFont="1" applyFill="1" applyBorder="1" applyAlignment="1">
      <alignment horizontal="center" vertical="top" wrapText="1"/>
    </xf>
    <xf numFmtId="0" fontId="5" fillId="2" borderId="4" xfId="0" applyFont="1" applyFill="1" applyBorder="1" applyAlignment="1">
      <alignment horizontal="left" vertical="top"/>
    </xf>
    <xf numFmtId="0" fontId="0" fillId="2" borderId="5" xfId="0" applyFill="1" applyBorder="1" applyAlignment="1">
      <alignment horizontal="left" vertical="top"/>
    </xf>
    <xf numFmtId="0" fontId="0" fillId="2" borderId="7" xfId="0" applyFill="1" applyBorder="1" applyAlignment="1">
      <alignment horizontal="left" vertical="top"/>
    </xf>
    <xf numFmtId="0" fontId="10" fillId="0" borderId="0" xfId="0" applyFont="1" applyFill="1" applyBorder="1" applyAlignment="1">
      <alignment horizontal="left" vertical="top" wrapText="1"/>
    </xf>
    <xf numFmtId="0" fontId="4" fillId="0" borderId="0" xfId="0" applyFont="1" applyFill="1" applyBorder="1" applyAlignment="1">
      <alignment horizontal="left"/>
    </xf>
    <xf numFmtId="0" fontId="12"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5" fillId="0" borderId="0" xfId="0" applyFont="1" applyFill="1" applyBorder="1" applyAlignment="1">
      <alignment horizontal="center" vertical="top"/>
    </xf>
  </cellXfs>
  <cellStyles count="4">
    <cellStyle name="Звичайний 2" xfId="3" xr:uid="{EAE4FC25-BAA5-4664-8551-1E1483ECD4F9}"/>
    <cellStyle name="Обычный" xfId="0" builtinId="0"/>
    <cellStyle name="Финансовый" xfId="1" builtinId="3"/>
    <cellStyle name="Финансовый 2" xfId="2" xr:uid="{349E5515-4839-4B85-A074-36B8216F9E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16</xdr:col>
      <xdr:colOff>428625</xdr:colOff>
      <xdr:row>102</xdr:row>
      <xdr:rowOff>0</xdr:rowOff>
    </xdr:from>
    <xdr:ext cx="192167" cy="175369"/>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1C1839E9-EB30-4057-819B-154185D04433}"/>
                </a:ext>
              </a:extLst>
            </xdr:cNvPr>
            <xdr:cNvSpPr txBox="1"/>
          </xdr:nvSpPr>
          <xdr:spPr>
            <a:xfrm>
              <a:off x="17059275" y="485865487"/>
              <a:ext cx="19216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x-none" sz="1100" i="1">
                            <a:latin typeface="Cambria Math" panose="02040503050406030204" pitchFamily="18" charset="0"/>
                          </a:rPr>
                        </m:ctrlPr>
                      </m:sSupPr>
                      <m:e>
                        <m:r>
                          <a:rPr lang="uk-UA" sz="1100" b="0" i="1">
                            <a:latin typeface="Cambria Math" panose="02040503050406030204" pitchFamily="18" charset="0"/>
                          </a:rPr>
                          <m:t>м</m:t>
                        </m:r>
                      </m:e>
                      <m:sup>
                        <m:r>
                          <a:rPr lang="uk-UA" sz="1100" b="0" i="1">
                            <a:latin typeface="Cambria Math" panose="02040503050406030204" pitchFamily="18" charset="0"/>
                          </a:rPr>
                          <m:t>2</m:t>
                        </m:r>
                      </m:sup>
                    </m:sSup>
                  </m:oMath>
                </m:oMathPara>
              </a14:m>
              <a:endParaRPr lang="x-none" sz="1100"/>
            </a:p>
          </xdr:txBody>
        </xdr:sp>
      </mc:Choice>
      <mc:Fallback xmlns="">
        <xdr:sp macro="" textlink="">
          <xdr:nvSpPr>
            <xdr:cNvPr id="8" name="TextBox 7">
              <a:extLst>
                <a:ext uri="{FF2B5EF4-FFF2-40B4-BE49-F238E27FC236}">
                  <a16:creationId xmlns:a16="http://schemas.microsoft.com/office/drawing/2014/main" id="{1C1839E9-EB30-4057-819B-154185D04433}"/>
                </a:ext>
              </a:extLst>
            </xdr:cNvPr>
            <xdr:cNvSpPr txBox="1"/>
          </xdr:nvSpPr>
          <xdr:spPr>
            <a:xfrm>
              <a:off x="17059275" y="485865487"/>
              <a:ext cx="19216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uk-UA" sz="1100" b="0" i="0">
                  <a:latin typeface="Cambria Math" panose="02040503050406030204" pitchFamily="18" charset="0"/>
                </a:rPr>
                <a:t>м</a:t>
              </a:r>
              <a:r>
                <a:rPr lang="x-none" sz="1100" b="0" i="0">
                  <a:latin typeface="Cambria Math" panose="02040503050406030204" pitchFamily="18" charset="0"/>
                </a:rPr>
                <a:t>^</a:t>
              </a:r>
              <a:r>
                <a:rPr lang="uk-UA" sz="1100" b="0" i="0">
                  <a:latin typeface="Cambria Math" panose="02040503050406030204" pitchFamily="18" charset="0"/>
                </a:rPr>
                <a:t>2</a:t>
              </a:r>
              <a:endParaRPr lang="x-none" sz="1100"/>
            </a:p>
          </xdr:txBody>
        </xdr:sp>
      </mc:Fallback>
    </mc:AlternateContent>
    <xdr:clientData/>
  </xdr:oneCellAnchor>
  <xdr:oneCellAnchor>
    <xdr:from>
      <xdr:col>16</xdr:col>
      <xdr:colOff>428625</xdr:colOff>
      <xdr:row>94</xdr:row>
      <xdr:rowOff>0</xdr:rowOff>
    </xdr:from>
    <xdr:ext cx="192167" cy="175369"/>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1A991890-F12D-48F3-90AE-E7D930AD4074}"/>
                </a:ext>
              </a:extLst>
            </xdr:cNvPr>
            <xdr:cNvSpPr txBox="1"/>
          </xdr:nvSpPr>
          <xdr:spPr>
            <a:xfrm>
              <a:off x="17459325" y="79108300"/>
              <a:ext cx="19216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x-none" sz="1100" i="1">
                            <a:latin typeface="Cambria Math" panose="02040503050406030204" pitchFamily="18" charset="0"/>
                          </a:rPr>
                        </m:ctrlPr>
                      </m:sSupPr>
                      <m:e>
                        <m:r>
                          <a:rPr lang="uk-UA" sz="1100" b="0" i="1">
                            <a:latin typeface="Cambria Math" panose="02040503050406030204" pitchFamily="18" charset="0"/>
                          </a:rPr>
                          <m:t>м</m:t>
                        </m:r>
                      </m:e>
                      <m:sup>
                        <m:r>
                          <a:rPr lang="uk-UA" sz="1100" b="0" i="1">
                            <a:latin typeface="Cambria Math" panose="02040503050406030204" pitchFamily="18" charset="0"/>
                          </a:rPr>
                          <m:t>2</m:t>
                        </m:r>
                      </m:sup>
                    </m:sSup>
                  </m:oMath>
                </m:oMathPara>
              </a14:m>
              <a:endParaRPr lang="x-none" sz="1100"/>
            </a:p>
          </xdr:txBody>
        </xdr:sp>
      </mc:Choice>
      <mc:Fallback xmlns="">
        <xdr:sp macro="" textlink="">
          <xdr:nvSpPr>
            <xdr:cNvPr id="9" name="TextBox 8">
              <a:extLst>
                <a:ext uri="{FF2B5EF4-FFF2-40B4-BE49-F238E27FC236}">
                  <a16:creationId xmlns:a16="http://schemas.microsoft.com/office/drawing/2014/main" id="{1A991890-F12D-48F3-90AE-E7D930AD4074}"/>
                </a:ext>
              </a:extLst>
            </xdr:cNvPr>
            <xdr:cNvSpPr txBox="1"/>
          </xdr:nvSpPr>
          <xdr:spPr>
            <a:xfrm>
              <a:off x="17459325" y="79108300"/>
              <a:ext cx="19216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uk-UA" sz="1100" b="0" i="0">
                  <a:latin typeface="Cambria Math" panose="02040503050406030204" pitchFamily="18" charset="0"/>
                </a:rPr>
                <a:t>м</a:t>
              </a:r>
              <a:r>
                <a:rPr lang="x-none" sz="1100" b="0" i="0">
                  <a:latin typeface="Cambria Math" panose="02040503050406030204" pitchFamily="18" charset="0"/>
                </a:rPr>
                <a:t>^</a:t>
              </a:r>
              <a:r>
                <a:rPr lang="uk-UA" sz="1100" b="0" i="0">
                  <a:latin typeface="Cambria Math" panose="02040503050406030204" pitchFamily="18" charset="0"/>
                </a:rPr>
                <a:t>2</a:t>
              </a:r>
              <a:endParaRPr lang="x-none" sz="1100"/>
            </a:p>
          </xdr:txBody>
        </xdr:sp>
      </mc:Fallback>
    </mc:AlternateContent>
    <xdr:clientData/>
  </xdr:oneCellAnchor>
  <xdr:oneCellAnchor>
    <xdr:from>
      <xdr:col>16</xdr:col>
      <xdr:colOff>428625</xdr:colOff>
      <xdr:row>93</xdr:row>
      <xdr:rowOff>0</xdr:rowOff>
    </xdr:from>
    <xdr:ext cx="192167" cy="175369"/>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10A5D313-317D-445D-B238-FCCF6B3CE48B}"/>
                </a:ext>
              </a:extLst>
            </xdr:cNvPr>
            <xdr:cNvSpPr txBox="1"/>
          </xdr:nvSpPr>
          <xdr:spPr>
            <a:xfrm>
              <a:off x="17459325" y="71208900"/>
              <a:ext cx="19216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x-none" sz="1100" i="1">
                            <a:latin typeface="Cambria Math" panose="02040503050406030204" pitchFamily="18" charset="0"/>
                          </a:rPr>
                        </m:ctrlPr>
                      </m:sSupPr>
                      <m:e>
                        <m:r>
                          <a:rPr lang="uk-UA" sz="1100" b="0" i="1">
                            <a:latin typeface="Cambria Math" panose="02040503050406030204" pitchFamily="18" charset="0"/>
                          </a:rPr>
                          <m:t>м</m:t>
                        </m:r>
                      </m:e>
                      <m:sup>
                        <m:r>
                          <a:rPr lang="uk-UA" sz="1100" b="0" i="1">
                            <a:latin typeface="Cambria Math" panose="02040503050406030204" pitchFamily="18" charset="0"/>
                          </a:rPr>
                          <m:t>2</m:t>
                        </m:r>
                      </m:sup>
                    </m:sSup>
                  </m:oMath>
                </m:oMathPara>
              </a14:m>
              <a:endParaRPr lang="x-none" sz="1100"/>
            </a:p>
          </xdr:txBody>
        </xdr:sp>
      </mc:Choice>
      <mc:Fallback xmlns="">
        <xdr:sp macro="" textlink="">
          <xdr:nvSpPr>
            <xdr:cNvPr id="10" name="TextBox 9">
              <a:extLst>
                <a:ext uri="{FF2B5EF4-FFF2-40B4-BE49-F238E27FC236}">
                  <a16:creationId xmlns:a16="http://schemas.microsoft.com/office/drawing/2014/main" id="{10A5D313-317D-445D-B238-FCCF6B3CE48B}"/>
                </a:ext>
              </a:extLst>
            </xdr:cNvPr>
            <xdr:cNvSpPr txBox="1"/>
          </xdr:nvSpPr>
          <xdr:spPr>
            <a:xfrm>
              <a:off x="17459325" y="71208900"/>
              <a:ext cx="19216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uk-UA" sz="1100" b="0" i="0">
                  <a:latin typeface="Cambria Math" panose="02040503050406030204" pitchFamily="18" charset="0"/>
                </a:rPr>
                <a:t>м</a:t>
              </a:r>
              <a:r>
                <a:rPr lang="x-none" sz="1100" b="0" i="0">
                  <a:latin typeface="Cambria Math" panose="02040503050406030204" pitchFamily="18" charset="0"/>
                </a:rPr>
                <a:t>^</a:t>
              </a:r>
              <a:r>
                <a:rPr lang="uk-UA" sz="1100" b="0" i="0">
                  <a:latin typeface="Cambria Math" panose="02040503050406030204" pitchFamily="18" charset="0"/>
                </a:rPr>
                <a:t>2</a:t>
              </a:r>
              <a:endParaRPr lang="x-none" sz="1100"/>
            </a:p>
          </xdr:txBody>
        </xdr:sp>
      </mc:Fallback>
    </mc:AlternateContent>
    <xdr:clientData/>
  </xdr:oneCellAnchor>
  <xdr:oneCellAnchor>
    <xdr:from>
      <xdr:col>16</xdr:col>
      <xdr:colOff>428625</xdr:colOff>
      <xdr:row>99</xdr:row>
      <xdr:rowOff>0</xdr:rowOff>
    </xdr:from>
    <xdr:ext cx="192167" cy="175369"/>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66E6876A-3110-4F23-B75D-684918A66EF2}"/>
                </a:ext>
              </a:extLst>
            </xdr:cNvPr>
            <xdr:cNvSpPr txBox="1"/>
          </xdr:nvSpPr>
          <xdr:spPr>
            <a:xfrm>
              <a:off x="17459325" y="76161900"/>
              <a:ext cx="19216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x-none" sz="1100" i="1">
                            <a:latin typeface="Cambria Math" panose="02040503050406030204" pitchFamily="18" charset="0"/>
                          </a:rPr>
                        </m:ctrlPr>
                      </m:sSupPr>
                      <m:e>
                        <m:r>
                          <a:rPr lang="uk-UA" sz="1100" b="0" i="1">
                            <a:latin typeface="Cambria Math" panose="02040503050406030204" pitchFamily="18" charset="0"/>
                          </a:rPr>
                          <m:t>м</m:t>
                        </m:r>
                      </m:e>
                      <m:sup>
                        <m:r>
                          <a:rPr lang="uk-UA" sz="1100" b="0" i="1">
                            <a:latin typeface="Cambria Math" panose="02040503050406030204" pitchFamily="18" charset="0"/>
                          </a:rPr>
                          <m:t>2</m:t>
                        </m:r>
                      </m:sup>
                    </m:sSup>
                  </m:oMath>
                </m:oMathPara>
              </a14:m>
              <a:endParaRPr lang="x-none" sz="1100"/>
            </a:p>
          </xdr:txBody>
        </xdr:sp>
      </mc:Choice>
      <mc:Fallback xmlns="">
        <xdr:sp macro="" textlink="">
          <xdr:nvSpPr>
            <xdr:cNvPr id="11" name="TextBox 10">
              <a:extLst>
                <a:ext uri="{FF2B5EF4-FFF2-40B4-BE49-F238E27FC236}">
                  <a16:creationId xmlns:a16="http://schemas.microsoft.com/office/drawing/2014/main" id="{66E6876A-3110-4F23-B75D-684918A66EF2}"/>
                </a:ext>
              </a:extLst>
            </xdr:cNvPr>
            <xdr:cNvSpPr txBox="1"/>
          </xdr:nvSpPr>
          <xdr:spPr>
            <a:xfrm>
              <a:off x="17459325" y="76161900"/>
              <a:ext cx="19216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uk-UA" sz="1100" b="0" i="0">
                  <a:latin typeface="Cambria Math" panose="02040503050406030204" pitchFamily="18" charset="0"/>
                </a:rPr>
                <a:t>м</a:t>
              </a:r>
              <a:r>
                <a:rPr lang="x-none" sz="1100" b="0" i="0">
                  <a:latin typeface="Cambria Math" panose="02040503050406030204" pitchFamily="18" charset="0"/>
                </a:rPr>
                <a:t>^</a:t>
              </a:r>
              <a:r>
                <a:rPr lang="uk-UA" sz="1100" b="0" i="0">
                  <a:latin typeface="Cambria Math" panose="02040503050406030204" pitchFamily="18" charset="0"/>
                </a:rPr>
                <a:t>2</a:t>
              </a:r>
              <a:endParaRPr lang="x-none"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16</xdr:col>
      <xdr:colOff>428625</xdr:colOff>
      <xdr:row>33</xdr:row>
      <xdr:rowOff>0</xdr:rowOff>
    </xdr:from>
    <xdr:ext cx="65" cy="172227"/>
    <xdr:sp macro="" textlink="">
      <xdr:nvSpPr>
        <xdr:cNvPr id="2" name="TextBox 1">
          <a:extLst>
            <a:ext uri="{FF2B5EF4-FFF2-40B4-BE49-F238E27FC236}">
              <a16:creationId xmlns:a16="http://schemas.microsoft.com/office/drawing/2014/main" id="{FA8E9284-DD44-48A8-8AFF-9650D47FD67B}"/>
            </a:ext>
          </a:extLst>
        </xdr:cNvPr>
        <xdr:cNvSpPr txBox="1"/>
      </xdr:nvSpPr>
      <xdr:spPr>
        <a:xfrm>
          <a:off x="17459325" y="27368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33</xdr:row>
      <xdr:rowOff>0</xdr:rowOff>
    </xdr:from>
    <xdr:ext cx="65" cy="172227"/>
    <xdr:sp macro="" textlink="">
      <xdr:nvSpPr>
        <xdr:cNvPr id="3" name="TextBox 2">
          <a:extLst>
            <a:ext uri="{FF2B5EF4-FFF2-40B4-BE49-F238E27FC236}">
              <a16:creationId xmlns:a16="http://schemas.microsoft.com/office/drawing/2014/main" id="{F8F3D290-E63A-472F-985A-D264D0D8F186}"/>
            </a:ext>
          </a:extLst>
        </xdr:cNvPr>
        <xdr:cNvSpPr txBox="1"/>
      </xdr:nvSpPr>
      <xdr:spPr>
        <a:xfrm>
          <a:off x="17459325" y="27368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32</xdr:row>
      <xdr:rowOff>0</xdr:rowOff>
    </xdr:from>
    <xdr:ext cx="65" cy="172227"/>
    <xdr:sp macro="" textlink="">
      <xdr:nvSpPr>
        <xdr:cNvPr id="4" name="TextBox 3">
          <a:extLst>
            <a:ext uri="{FF2B5EF4-FFF2-40B4-BE49-F238E27FC236}">
              <a16:creationId xmlns:a16="http://schemas.microsoft.com/office/drawing/2014/main" id="{6C1271F4-9B2A-4C71-906E-349B04F1BF20}"/>
            </a:ext>
          </a:extLst>
        </xdr:cNvPr>
        <xdr:cNvSpPr txBox="1"/>
      </xdr:nvSpPr>
      <xdr:spPr>
        <a:xfrm>
          <a:off x="17459325" y="2603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33</xdr:row>
      <xdr:rowOff>0</xdr:rowOff>
    </xdr:from>
    <xdr:ext cx="90408" cy="175369"/>
    <xdr:sp macro="" textlink="">
      <xdr:nvSpPr>
        <xdr:cNvPr id="5" name="TextBox 4">
          <a:extLst>
            <a:ext uri="{FF2B5EF4-FFF2-40B4-BE49-F238E27FC236}">
              <a16:creationId xmlns:a16="http://schemas.microsoft.com/office/drawing/2014/main" id="{A7B9B0DE-8280-4F7A-8C87-368861B973DC}"/>
            </a:ext>
          </a:extLst>
        </xdr:cNvPr>
        <xdr:cNvSpPr txBox="1"/>
      </xdr:nvSpPr>
      <xdr:spPr>
        <a:xfrm flipH="1">
          <a:off x="17651492" y="2736850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43</xdr:row>
      <xdr:rowOff>0</xdr:rowOff>
    </xdr:from>
    <xdr:ext cx="65" cy="172227"/>
    <xdr:sp macro="" textlink="">
      <xdr:nvSpPr>
        <xdr:cNvPr id="6" name="TextBox 5">
          <a:extLst>
            <a:ext uri="{FF2B5EF4-FFF2-40B4-BE49-F238E27FC236}">
              <a16:creationId xmlns:a16="http://schemas.microsoft.com/office/drawing/2014/main" id="{F5672429-2D15-4108-9263-28CC1B176B10}"/>
            </a:ext>
          </a:extLst>
        </xdr:cNvPr>
        <xdr:cNvSpPr txBox="1"/>
      </xdr:nvSpPr>
      <xdr:spPr>
        <a:xfrm>
          <a:off x="17459325" y="2945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428625</xdr:colOff>
      <xdr:row>25</xdr:row>
      <xdr:rowOff>0</xdr:rowOff>
    </xdr:from>
    <xdr:ext cx="65" cy="172227"/>
    <xdr:sp macro="" textlink="">
      <xdr:nvSpPr>
        <xdr:cNvPr id="2" name="TextBox 1">
          <a:extLst>
            <a:ext uri="{FF2B5EF4-FFF2-40B4-BE49-F238E27FC236}">
              <a16:creationId xmlns:a16="http://schemas.microsoft.com/office/drawing/2014/main" id="{74FA2BDD-1691-4B12-8F5B-850AB6380EE2}"/>
            </a:ext>
          </a:extLst>
        </xdr:cNvPr>
        <xdr:cNvSpPr txBox="1"/>
      </xdr:nvSpPr>
      <xdr:spPr>
        <a:xfrm>
          <a:off x="17440275" y="33632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25</xdr:row>
      <xdr:rowOff>0</xdr:rowOff>
    </xdr:from>
    <xdr:ext cx="65" cy="172227"/>
    <xdr:sp macro="" textlink="">
      <xdr:nvSpPr>
        <xdr:cNvPr id="3" name="TextBox 2">
          <a:extLst>
            <a:ext uri="{FF2B5EF4-FFF2-40B4-BE49-F238E27FC236}">
              <a16:creationId xmlns:a16="http://schemas.microsoft.com/office/drawing/2014/main" id="{55285D66-91CA-46CF-A03D-7C56DAE47653}"/>
            </a:ext>
          </a:extLst>
        </xdr:cNvPr>
        <xdr:cNvSpPr txBox="1"/>
      </xdr:nvSpPr>
      <xdr:spPr>
        <a:xfrm>
          <a:off x="17440275" y="33632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24</xdr:row>
      <xdr:rowOff>0</xdr:rowOff>
    </xdr:from>
    <xdr:ext cx="65" cy="172227"/>
    <xdr:sp macro="" textlink="">
      <xdr:nvSpPr>
        <xdr:cNvPr id="4" name="TextBox 3">
          <a:extLst>
            <a:ext uri="{FF2B5EF4-FFF2-40B4-BE49-F238E27FC236}">
              <a16:creationId xmlns:a16="http://schemas.microsoft.com/office/drawing/2014/main" id="{4FF11FF2-4786-4547-85A5-605C379D8F8A}"/>
            </a:ext>
          </a:extLst>
        </xdr:cNvPr>
        <xdr:cNvSpPr txBox="1"/>
      </xdr:nvSpPr>
      <xdr:spPr>
        <a:xfrm>
          <a:off x="17440275" y="32108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25</xdr:row>
      <xdr:rowOff>0</xdr:rowOff>
    </xdr:from>
    <xdr:ext cx="90408" cy="175369"/>
    <xdr:sp macro="" textlink="">
      <xdr:nvSpPr>
        <xdr:cNvPr id="5" name="TextBox 4">
          <a:extLst>
            <a:ext uri="{FF2B5EF4-FFF2-40B4-BE49-F238E27FC236}">
              <a16:creationId xmlns:a16="http://schemas.microsoft.com/office/drawing/2014/main" id="{DF164830-9F65-4A55-A2F4-40183ED66F19}"/>
            </a:ext>
          </a:extLst>
        </xdr:cNvPr>
        <xdr:cNvSpPr txBox="1"/>
      </xdr:nvSpPr>
      <xdr:spPr>
        <a:xfrm flipH="1">
          <a:off x="17632442" y="3363277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33</xdr:row>
      <xdr:rowOff>0</xdr:rowOff>
    </xdr:from>
    <xdr:ext cx="65" cy="172227"/>
    <xdr:sp macro="" textlink="">
      <xdr:nvSpPr>
        <xdr:cNvPr id="6" name="TextBox 5">
          <a:extLst>
            <a:ext uri="{FF2B5EF4-FFF2-40B4-BE49-F238E27FC236}">
              <a16:creationId xmlns:a16="http://schemas.microsoft.com/office/drawing/2014/main" id="{862F0977-0994-4A3B-A7F8-5983E5986A1C}"/>
            </a:ext>
          </a:extLst>
        </xdr:cNvPr>
        <xdr:cNvSpPr txBox="1"/>
      </xdr:nvSpPr>
      <xdr:spPr>
        <a:xfrm>
          <a:off x="17440275" y="41205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16</xdr:col>
      <xdr:colOff>428625</xdr:colOff>
      <xdr:row>27</xdr:row>
      <xdr:rowOff>0</xdr:rowOff>
    </xdr:from>
    <xdr:ext cx="65" cy="172227"/>
    <xdr:sp macro="" textlink="">
      <xdr:nvSpPr>
        <xdr:cNvPr id="2" name="TextBox 1">
          <a:extLst>
            <a:ext uri="{FF2B5EF4-FFF2-40B4-BE49-F238E27FC236}">
              <a16:creationId xmlns:a16="http://schemas.microsoft.com/office/drawing/2014/main" id="{D3E65E45-6790-4A35-9286-3488BC8D5DEF}"/>
            </a:ext>
          </a:extLst>
        </xdr:cNvPr>
        <xdr:cNvSpPr txBox="1"/>
      </xdr:nvSpPr>
      <xdr:spPr>
        <a:xfrm>
          <a:off x="17440275" y="33632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27</xdr:row>
      <xdr:rowOff>0</xdr:rowOff>
    </xdr:from>
    <xdr:ext cx="65" cy="172227"/>
    <xdr:sp macro="" textlink="">
      <xdr:nvSpPr>
        <xdr:cNvPr id="3" name="TextBox 2">
          <a:extLst>
            <a:ext uri="{FF2B5EF4-FFF2-40B4-BE49-F238E27FC236}">
              <a16:creationId xmlns:a16="http://schemas.microsoft.com/office/drawing/2014/main" id="{46ABCFEB-68A6-4BE6-90BC-7E66706BEBBB}"/>
            </a:ext>
          </a:extLst>
        </xdr:cNvPr>
        <xdr:cNvSpPr txBox="1"/>
      </xdr:nvSpPr>
      <xdr:spPr>
        <a:xfrm>
          <a:off x="17440275" y="33632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20</xdr:row>
      <xdr:rowOff>0</xdr:rowOff>
    </xdr:from>
    <xdr:ext cx="65" cy="172227"/>
    <xdr:sp macro="" textlink="">
      <xdr:nvSpPr>
        <xdr:cNvPr id="4" name="TextBox 3">
          <a:extLst>
            <a:ext uri="{FF2B5EF4-FFF2-40B4-BE49-F238E27FC236}">
              <a16:creationId xmlns:a16="http://schemas.microsoft.com/office/drawing/2014/main" id="{6DD0C212-DD42-4769-9BDC-B6BA5D56F2D2}"/>
            </a:ext>
          </a:extLst>
        </xdr:cNvPr>
        <xdr:cNvSpPr txBox="1"/>
      </xdr:nvSpPr>
      <xdr:spPr>
        <a:xfrm>
          <a:off x="17440275" y="32108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27</xdr:row>
      <xdr:rowOff>0</xdr:rowOff>
    </xdr:from>
    <xdr:ext cx="90408" cy="175369"/>
    <xdr:sp macro="" textlink="">
      <xdr:nvSpPr>
        <xdr:cNvPr id="5" name="TextBox 4">
          <a:extLst>
            <a:ext uri="{FF2B5EF4-FFF2-40B4-BE49-F238E27FC236}">
              <a16:creationId xmlns:a16="http://schemas.microsoft.com/office/drawing/2014/main" id="{602D43CC-8D7A-44A4-8E59-5E55CFF38329}"/>
            </a:ext>
          </a:extLst>
        </xdr:cNvPr>
        <xdr:cNvSpPr txBox="1"/>
      </xdr:nvSpPr>
      <xdr:spPr>
        <a:xfrm flipH="1">
          <a:off x="17632442" y="3363277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38</xdr:row>
      <xdr:rowOff>0</xdr:rowOff>
    </xdr:from>
    <xdr:ext cx="65" cy="172227"/>
    <xdr:sp macro="" textlink="">
      <xdr:nvSpPr>
        <xdr:cNvPr id="6" name="TextBox 5">
          <a:extLst>
            <a:ext uri="{FF2B5EF4-FFF2-40B4-BE49-F238E27FC236}">
              <a16:creationId xmlns:a16="http://schemas.microsoft.com/office/drawing/2014/main" id="{605FD4B5-9767-420F-AC57-4E1E0A6796AA}"/>
            </a:ext>
          </a:extLst>
        </xdr:cNvPr>
        <xdr:cNvSpPr txBox="1"/>
      </xdr:nvSpPr>
      <xdr:spPr>
        <a:xfrm>
          <a:off x="17440275" y="41205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24</xdr:row>
      <xdr:rowOff>0</xdr:rowOff>
    </xdr:from>
    <xdr:ext cx="65" cy="172227"/>
    <xdr:sp macro="" textlink="">
      <xdr:nvSpPr>
        <xdr:cNvPr id="7" name="TextBox 6">
          <a:extLst>
            <a:ext uri="{FF2B5EF4-FFF2-40B4-BE49-F238E27FC236}">
              <a16:creationId xmlns:a16="http://schemas.microsoft.com/office/drawing/2014/main" id="{A29AEBFF-0A0B-4442-A69E-721E6678CB9F}"/>
            </a:ext>
          </a:extLst>
        </xdr:cNvPr>
        <xdr:cNvSpPr txBox="1"/>
      </xdr:nvSpPr>
      <xdr:spPr>
        <a:xfrm>
          <a:off x="17459325" y="3327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26</xdr:row>
      <xdr:rowOff>0</xdr:rowOff>
    </xdr:from>
    <xdr:ext cx="65" cy="172227"/>
    <xdr:sp macro="" textlink="">
      <xdr:nvSpPr>
        <xdr:cNvPr id="8" name="TextBox 7">
          <a:extLst>
            <a:ext uri="{FF2B5EF4-FFF2-40B4-BE49-F238E27FC236}">
              <a16:creationId xmlns:a16="http://schemas.microsoft.com/office/drawing/2014/main" id="{C89E4F49-3347-4D0A-905D-65978D38EDC9}"/>
            </a:ext>
          </a:extLst>
        </xdr:cNvPr>
        <xdr:cNvSpPr txBox="1"/>
      </xdr:nvSpPr>
      <xdr:spPr>
        <a:xfrm>
          <a:off x="17459325" y="3517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35</xdr:row>
      <xdr:rowOff>0</xdr:rowOff>
    </xdr:from>
    <xdr:ext cx="65" cy="172227"/>
    <xdr:sp macro="" textlink="">
      <xdr:nvSpPr>
        <xdr:cNvPr id="9" name="TextBox 8">
          <a:extLst>
            <a:ext uri="{FF2B5EF4-FFF2-40B4-BE49-F238E27FC236}">
              <a16:creationId xmlns:a16="http://schemas.microsoft.com/office/drawing/2014/main" id="{F748A277-FB6B-48CD-AA52-F81CC6A60E9C}"/>
            </a:ext>
          </a:extLst>
        </xdr:cNvPr>
        <xdr:cNvSpPr txBox="1"/>
      </xdr:nvSpPr>
      <xdr:spPr>
        <a:xfrm>
          <a:off x="17459325" y="3727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16</xdr:col>
      <xdr:colOff>428625</xdr:colOff>
      <xdr:row>9</xdr:row>
      <xdr:rowOff>0</xdr:rowOff>
    </xdr:from>
    <xdr:ext cx="65" cy="172227"/>
    <xdr:sp macro="" textlink="">
      <xdr:nvSpPr>
        <xdr:cNvPr id="2" name="TextBox 1">
          <a:extLst>
            <a:ext uri="{FF2B5EF4-FFF2-40B4-BE49-F238E27FC236}">
              <a16:creationId xmlns:a16="http://schemas.microsoft.com/office/drawing/2014/main" id="{ADF298F5-99D1-4754-9120-58D9CAFA0FC6}"/>
            </a:ext>
          </a:extLst>
        </xdr:cNvPr>
        <xdr:cNvSpPr txBox="1"/>
      </xdr:nvSpPr>
      <xdr:spPr>
        <a:xfrm>
          <a:off x="17440275" y="260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9</xdr:row>
      <xdr:rowOff>0</xdr:rowOff>
    </xdr:from>
    <xdr:ext cx="65" cy="172227"/>
    <xdr:sp macro="" textlink="">
      <xdr:nvSpPr>
        <xdr:cNvPr id="3" name="TextBox 2">
          <a:extLst>
            <a:ext uri="{FF2B5EF4-FFF2-40B4-BE49-F238E27FC236}">
              <a16:creationId xmlns:a16="http://schemas.microsoft.com/office/drawing/2014/main" id="{8623EEB8-3245-43EE-BFEC-5816C32A8121}"/>
            </a:ext>
          </a:extLst>
        </xdr:cNvPr>
        <xdr:cNvSpPr txBox="1"/>
      </xdr:nvSpPr>
      <xdr:spPr>
        <a:xfrm>
          <a:off x="17440275" y="2606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9</xdr:row>
      <xdr:rowOff>0</xdr:rowOff>
    </xdr:from>
    <xdr:ext cx="65" cy="172227"/>
    <xdr:sp macro="" textlink="">
      <xdr:nvSpPr>
        <xdr:cNvPr id="4" name="TextBox 3">
          <a:extLst>
            <a:ext uri="{FF2B5EF4-FFF2-40B4-BE49-F238E27FC236}">
              <a16:creationId xmlns:a16="http://schemas.microsoft.com/office/drawing/2014/main" id="{F2D72C0B-6C79-41E2-ADED-206EAF0E4A01}"/>
            </a:ext>
          </a:extLst>
        </xdr:cNvPr>
        <xdr:cNvSpPr txBox="1"/>
      </xdr:nvSpPr>
      <xdr:spPr>
        <a:xfrm>
          <a:off x="17440275" y="19773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9</xdr:row>
      <xdr:rowOff>0</xdr:rowOff>
    </xdr:from>
    <xdr:ext cx="90408" cy="175369"/>
    <xdr:sp macro="" textlink="">
      <xdr:nvSpPr>
        <xdr:cNvPr id="5" name="TextBox 4">
          <a:extLst>
            <a:ext uri="{FF2B5EF4-FFF2-40B4-BE49-F238E27FC236}">
              <a16:creationId xmlns:a16="http://schemas.microsoft.com/office/drawing/2014/main" id="{4E9673DC-CAE0-4914-AB8B-45B18FD8CF11}"/>
            </a:ext>
          </a:extLst>
        </xdr:cNvPr>
        <xdr:cNvSpPr txBox="1"/>
      </xdr:nvSpPr>
      <xdr:spPr>
        <a:xfrm flipH="1">
          <a:off x="17632442" y="2606040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9</xdr:row>
      <xdr:rowOff>0</xdr:rowOff>
    </xdr:from>
    <xdr:ext cx="65" cy="172227"/>
    <xdr:sp macro="" textlink="">
      <xdr:nvSpPr>
        <xdr:cNvPr id="6" name="TextBox 5">
          <a:extLst>
            <a:ext uri="{FF2B5EF4-FFF2-40B4-BE49-F238E27FC236}">
              <a16:creationId xmlns:a16="http://schemas.microsoft.com/office/drawing/2014/main" id="{3E55022F-1161-4F23-964D-860083C97D72}"/>
            </a:ext>
          </a:extLst>
        </xdr:cNvPr>
        <xdr:cNvSpPr txBox="1"/>
      </xdr:nvSpPr>
      <xdr:spPr>
        <a:xfrm>
          <a:off x="17440275" y="37957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9</xdr:row>
      <xdr:rowOff>0</xdr:rowOff>
    </xdr:from>
    <xdr:ext cx="65" cy="172227"/>
    <xdr:sp macro="" textlink="">
      <xdr:nvSpPr>
        <xdr:cNvPr id="7" name="TextBox 6">
          <a:extLst>
            <a:ext uri="{FF2B5EF4-FFF2-40B4-BE49-F238E27FC236}">
              <a16:creationId xmlns:a16="http://schemas.microsoft.com/office/drawing/2014/main" id="{93C80F5E-4DBC-4661-AE05-752CBBD17EFA}"/>
            </a:ext>
          </a:extLst>
        </xdr:cNvPr>
        <xdr:cNvSpPr txBox="1"/>
      </xdr:nvSpPr>
      <xdr:spPr>
        <a:xfrm>
          <a:off x="17440275" y="21869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9</xdr:row>
      <xdr:rowOff>0</xdr:rowOff>
    </xdr:from>
    <xdr:ext cx="65" cy="172227"/>
    <xdr:sp macro="" textlink="">
      <xdr:nvSpPr>
        <xdr:cNvPr id="8" name="TextBox 7">
          <a:extLst>
            <a:ext uri="{FF2B5EF4-FFF2-40B4-BE49-F238E27FC236}">
              <a16:creationId xmlns:a16="http://schemas.microsoft.com/office/drawing/2014/main" id="{A5969434-86C5-419F-BF4A-9EBE2FE97A6F}"/>
            </a:ext>
          </a:extLst>
        </xdr:cNvPr>
        <xdr:cNvSpPr txBox="1"/>
      </xdr:nvSpPr>
      <xdr:spPr>
        <a:xfrm>
          <a:off x="17440275" y="2396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9</xdr:row>
      <xdr:rowOff>0</xdr:rowOff>
    </xdr:from>
    <xdr:ext cx="65" cy="172227"/>
    <xdr:sp macro="" textlink="">
      <xdr:nvSpPr>
        <xdr:cNvPr id="9" name="TextBox 8">
          <a:extLst>
            <a:ext uri="{FF2B5EF4-FFF2-40B4-BE49-F238E27FC236}">
              <a16:creationId xmlns:a16="http://schemas.microsoft.com/office/drawing/2014/main" id="{3FF66F31-1212-44D4-AAE2-FFD007630B0E}"/>
            </a:ext>
          </a:extLst>
        </xdr:cNvPr>
        <xdr:cNvSpPr txBox="1"/>
      </xdr:nvSpPr>
      <xdr:spPr>
        <a:xfrm>
          <a:off x="17440275" y="34509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F4F5A-36A8-4B96-9F14-5C63AD7E86FB}">
  <sheetPr>
    <pageSetUpPr fitToPage="1"/>
  </sheetPr>
  <dimension ref="A1:S166"/>
  <sheetViews>
    <sheetView view="pageBreakPreview" topLeftCell="A158" zoomScale="75" zoomScaleSheetLayoutView="75" workbookViewId="0">
      <selection activeCell="A74" sqref="A74:XFD75"/>
    </sheetView>
  </sheetViews>
  <sheetFormatPr defaultRowHeight="15" x14ac:dyDescent="0.25"/>
  <cols>
    <col min="1" max="1" width="5.7109375" style="1" customWidth="1"/>
    <col min="2" max="2" width="6.7109375" style="2" customWidth="1"/>
    <col min="3" max="3" width="20.7109375" style="1" customWidth="1"/>
    <col min="4" max="4" width="24.140625" style="1" customWidth="1"/>
    <col min="5" max="5" width="16.42578125" style="3" customWidth="1"/>
    <col min="6" max="6" width="13.140625" style="1" customWidth="1"/>
    <col min="7" max="7" width="23" style="69" customWidth="1"/>
    <col min="8" max="8" width="16.7109375" style="1" customWidth="1"/>
    <col min="9" max="9" width="14.42578125" style="1" customWidth="1"/>
    <col min="10" max="10" width="13.28515625" style="1" customWidth="1"/>
    <col min="11" max="11" width="14.85546875" style="1" customWidth="1"/>
    <col min="12" max="12" width="19.42578125" style="1" customWidth="1"/>
    <col min="13" max="13" width="13.28515625" style="1" customWidth="1"/>
    <col min="14" max="14" width="16" style="1" customWidth="1"/>
    <col min="15" max="15" width="19.140625" style="1" customWidth="1"/>
    <col min="16" max="16" width="18.140625" style="1" customWidth="1"/>
    <col min="17" max="17" width="21.42578125" style="1" customWidth="1"/>
    <col min="18" max="18" width="13.85546875" style="1" customWidth="1"/>
    <col min="19" max="19" width="5.85546875" style="16" customWidth="1"/>
    <col min="20" max="16384" width="9.140625" style="1"/>
  </cols>
  <sheetData>
    <row r="1" spans="1:19" ht="129.75" customHeight="1" x14ac:dyDescent="0.25">
      <c r="Q1" s="182" t="s">
        <v>362</v>
      </c>
      <c r="R1" s="182"/>
      <c r="S1" s="182"/>
    </row>
    <row r="2" spans="1:19" s="11" customFormat="1" ht="66.75" customHeight="1" x14ac:dyDescent="0.25">
      <c r="A2" s="4"/>
      <c r="B2" s="5"/>
      <c r="C2" s="6"/>
      <c r="D2" s="6"/>
      <c r="E2" s="5"/>
      <c r="F2" s="7"/>
      <c r="G2" s="70"/>
      <c r="H2" s="8"/>
      <c r="I2" s="8"/>
      <c r="J2" s="8"/>
      <c r="K2" s="8"/>
      <c r="L2" s="8"/>
      <c r="M2" s="8"/>
      <c r="N2" s="8"/>
      <c r="O2" s="8"/>
      <c r="P2" s="9"/>
      <c r="Q2" s="9"/>
      <c r="R2" s="9"/>
      <c r="S2" s="10"/>
    </row>
    <row r="3" spans="1:19" s="11" customFormat="1" ht="39" customHeight="1" x14ac:dyDescent="0.25">
      <c r="A3" s="4"/>
      <c r="B3" s="192" t="s">
        <v>298</v>
      </c>
      <c r="C3" s="193"/>
      <c r="D3" s="193"/>
      <c r="E3" s="193"/>
      <c r="F3" s="193"/>
      <c r="G3" s="193"/>
      <c r="H3" s="193"/>
      <c r="I3" s="193"/>
      <c r="J3" s="193"/>
      <c r="K3" s="193"/>
      <c r="L3" s="193"/>
      <c r="M3" s="193"/>
      <c r="N3" s="193"/>
      <c r="O3" s="193"/>
      <c r="P3" s="193"/>
      <c r="Q3" s="193"/>
      <c r="R3" s="4"/>
      <c r="S3" s="12"/>
    </row>
    <row r="4" spans="1:19" x14ac:dyDescent="0.25">
      <c r="B4" s="13"/>
      <c r="C4" s="13"/>
      <c r="D4" s="13"/>
      <c r="E4" s="14"/>
      <c r="F4" s="13"/>
      <c r="G4" s="71"/>
      <c r="H4" s="13"/>
      <c r="I4" s="13"/>
      <c r="J4" s="13"/>
      <c r="K4" s="13"/>
      <c r="L4" s="13"/>
      <c r="M4" s="13"/>
      <c r="N4" s="13"/>
      <c r="O4" s="13"/>
      <c r="P4" s="13"/>
      <c r="Q4" s="15"/>
      <c r="R4" s="13"/>
    </row>
    <row r="5" spans="1:19" s="17" customFormat="1" ht="15" customHeight="1" x14ac:dyDescent="0.25">
      <c r="B5" s="187" t="s">
        <v>0</v>
      </c>
      <c r="C5" s="186" t="s">
        <v>1</v>
      </c>
      <c r="D5" s="187" t="s">
        <v>2</v>
      </c>
      <c r="E5" s="195" t="s">
        <v>3</v>
      </c>
      <c r="F5" s="190" t="s">
        <v>4</v>
      </c>
      <c r="G5" s="183" t="s">
        <v>5</v>
      </c>
      <c r="H5" s="190" t="s">
        <v>6</v>
      </c>
      <c r="I5" s="187" t="s">
        <v>7</v>
      </c>
      <c r="J5" s="187"/>
      <c r="K5" s="187"/>
      <c r="L5" s="187"/>
      <c r="M5" s="187"/>
      <c r="N5" s="187"/>
      <c r="O5" s="187"/>
      <c r="P5" s="187"/>
      <c r="Q5" s="183" t="s">
        <v>8</v>
      </c>
      <c r="R5" s="183" t="s">
        <v>9</v>
      </c>
      <c r="S5" s="18"/>
    </row>
    <row r="6" spans="1:19" s="17" customFormat="1" ht="15.75" customHeight="1" x14ac:dyDescent="0.25">
      <c r="B6" s="187"/>
      <c r="C6" s="186"/>
      <c r="D6" s="187"/>
      <c r="E6" s="196"/>
      <c r="F6" s="194"/>
      <c r="G6" s="184"/>
      <c r="H6" s="194"/>
      <c r="I6" s="186" t="s">
        <v>10</v>
      </c>
      <c r="J6" s="187" t="s">
        <v>11</v>
      </c>
      <c r="K6" s="187"/>
      <c r="L6" s="187"/>
      <c r="M6" s="187"/>
      <c r="N6" s="187"/>
      <c r="O6" s="187"/>
      <c r="P6" s="187"/>
      <c r="Q6" s="184"/>
      <c r="R6" s="184"/>
      <c r="S6" s="18"/>
    </row>
    <row r="7" spans="1:19" s="17" customFormat="1" ht="15.75" customHeight="1" x14ac:dyDescent="0.25">
      <c r="B7" s="187"/>
      <c r="C7" s="186"/>
      <c r="D7" s="187"/>
      <c r="E7" s="196"/>
      <c r="F7" s="194"/>
      <c r="G7" s="184"/>
      <c r="H7" s="194"/>
      <c r="I7" s="186"/>
      <c r="J7" s="188" t="s">
        <v>12</v>
      </c>
      <c r="K7" s="189"/>
      <c r="L7" s="189"/>
      <c r="M7" s="188" t="s">
        <v>13</v>
      </c>
      <c r="N7" s="189"/>
      <c r="O7" s="189"/>
      <c r="P7" s="190" t="s">
        <v>14</v>
      </c>
      <c r="Q7" s="184"/>
      <c r="R7" s="184"/>
      <c r="S7" s="18"/>
    </row>
    <row r="8" spans="1:19" s="17" customFormat="1" ht="195" x14ac:dyDescent="0.25">
      <c r="B8" s="187"/>
      <c r="C8" s="186"/>
      <c r="D8" s="187"/>
      <c r="E8" s="197"/>
      <c r="F8" s="191"/>
      <c r="G8" s="185"/>
      <c r="H8" s="191"/>
      <c r="I8" s="186"/>
      <c r="J8" s="19" t="s">
        <v>15</v>
      </c>
      <c r="K8" s="19" t="s">
        <v>16</v>
      </c>
      <c r="L8" s="19" t="s">
        <v>17</v>
      </c>
      <c r="M8" s="19" t="s">
        <v>18</v>
      </c>
      <c r="N8" s="19" t="s">
        <v>19</v>
      </c>
      <c r="O8" s="19" t="s">
        <v>20</v>
      </c>
      <c r="P8" s="191"/>
      <c r="Q8" s="185"/>
      <c r="R8" s="185"/>
      <c r="S8" s="18"/>
    </row>
    <row r="9" spans="1:19" s="2" customFormat="1" x14ac:dyDescent="0.25">
      <c r="B9" s="19">
        <v>1</v>
      </c>
      <c r="C9" s="19">
        <v>2</v>
      </c>
      <c r="D9" s="19">
        <v>3</v>
      </c>
      <c r="E9" s="20">
        <v>4</v>
      </c>
      <c r="F9" s="19">
        <v>5</v>
      </c>
      <c r="G9" s="72">
        <v>6</v>
      </c>
      <c r="H9" s="19">
        <v>7</v>
      </c>
      <c r="I9" s="19">
        <v>8</v>
      </c>
      <c r="J9" s="19">
        <v>9</v>
      </c>
      <c r="K9" s="19">
        <v>10</v>
      </c>
      <c r="L9" s="19">
        <v>11</v>
      </c>
      <c r="M9" s="19">
        <v>12</v>
      </c>
      <c r="N9" s="19">
        <v>13</v>
      </c>
      <c r="O9" s="19">
        <v>14</v>
      </c>
      <c r="P9" s="19">
        <v>15</v>
      </c>
      <c r="Q9" s="19">
        <v>16</v>
      </c>
      <c r="R9" s="19">
        <v>17</v>
      </c>
      <c r="S9" s="16"/>
    </row>
    <row r="10" spans="1:19" s="3" customFormat="1" x14ac:dyDescent="0.25">
      <c r="A10" s="21"/>
      <c r="B10" s="22" t="s">
        <v>175</v>
      </c>
      <c r="C10" s="172" t="s">
        <v>176</v>
      </c>
      <c r="D10" s="172"/>
      <c r="E10" s="172"/>
      <c r="F10" s="172"/>
      <c r="G10" s="172"/>
      <c r="H10" s="172"/>
      <c r="I10" s="172"/>
      <c r="J10" s="172"/>
      <c r="K10" s="172"/>
      <c r="L10" s="172"/>
      <c r="M10" s="172"/>
      <c r="N10" s="172"/>
      <c r="O10" s="172"/>
      <c r="P10" s="172"/>
      <c r="Q10" s="172"/>
      <c r="R10" s="172"/>
      <c r="S10" s="23"/>
    </row>
    <row r="11" spans="1:19" s="3" customFormat="1" x14ac:dyDescent="0.25">
      <c r="A11" s="14"/>
      <c r="B11" s="173" t="s">
        <v>216</v>
      </c>
      <c r="C11" s="174"/>
      <c r="D11" s="174"/>
      <c r="E11" s="174"/>
      <c r="F11" s="174"/>
      <c r="G11" s="174"/>
      <c r="H11" s="174"/>
      <c r="I11" s="174"/>
      <c r="J11" s="174"/>
      <c r="K11" s="174"/>
      <c r="L11" s="174"/>
      <c r="M11" s="174"/>
      <c r="N11" s="174"/>
      <c r="O11" s="174"/>
      <c r="P11" s="174"/>
      <c r="Q11" s="174"/>
      <c r="R11" s="175"/>
      <c r="S11" s="24"/>
    </row>
    <row r="12" spans="1:19" s="11" customFormat="1" ht="42.75" x14ac:dyDescent="0.25">
      <c r="A12" s="21" t="s">
        <v>203</v>
      </c>
      <c r="B12" s="25" t="s">
        <v>22</v>
      </c>
      <c r="C12" s="26" t="s">
        <v>23</v>
      </c>
      <c r="D12" s="26"/>
      <c r="E12" s="27"/>
      <c r="F12" s="27"/>
      <c r="G12" s="22"/>
      <c r="H12" s="28">
        <v>991712.48499999999</v>
      </c>
      <c r="I12" s="28">
        <v>410387.30330000003</v>
      </c>
      <c r="J12" s="28">
        <v>0</v>
      </c>
      <c r="K12" s="28">
        <v>0</v>
      </c>
      <c r="L12" s="28">
        <v>57747.013000000006</v>
      </c>
      <c r="M12" s="28">
        <v>78504.343000000008</v>
      </c>
      <c r="N12" s="28">
        <v>28349.9473</v>
      </c>
      <c r="O12" s="28">
        <v>0</v>
      </c>
      <c r="P12" s="28">
        <v>245786</v>
      </c>
      <c r="Q12" s="29"/>
      <c r="R12" s="28"/>
      <c r="S12" s="30" t="s">
        <v>199</v>
      </c>
    </row>
    <row r="13" spans="1:19" s="11" customFormat="1" ht="135" x14ac:dyDescent="0.25">
      <c r="A13" s="21" t="s">
        <v>203</v>
      </c>
      <c r="B13" s="20">
        <v>9</v>
      </c>
      <c r="C13" s="32" t="s">
        <v>30</v>
      </c>
      <c r="D13" s="33" t="s">
        <v>211</v>
      </c>
      <c r="E13" s="34" t="s">
        <v>212</v>
      </c>
      <c r="F13" s="34" t="s">
        <v>29</v>
      </c>
      <c r="G13" s="34" t="s">
        <v>213</v>
      </c>
      <c r="H13" s="35">
        <v>70068.914000000004</v>
      </c>
      <c r="I13" s="35">
        <v>11864.814269999999</v>
      </c>
      <c r="J13" s="35"/>
      <c r="K13" s="35"/>
      <c r="L13" s="35"/>
      <c r="M13" s="35"/>
      <c r="N13" s="35">
        <v>11864.814269999999</v>
      </c>
      <c r="O13" s="36"/>
      <c r="P13" s="35"/>
      <c r="Q13" s="37" t="s">
        <v>214</v>
      </c>
      <c r="R13" s="34"/>
      <c r="S13" s="38"/>
    </row>
    <row r="14" spans="1:19" s="11" customFormat="1" ht="135" x14ac:dyDescent="0.25">
      <c r="B14" s="20">
        <v>10</v>
      </c>
      <c r="C14" s="32" t="s">
        <v>30</v>
      </c>
      <c r="D14" s="33" t="s">
        <v>215</v>
      </c>
      <c r="E14" s="34" t="s">
        <v>212</v>
      </c>
      <c r="F14" s="34" t="s">
        <v>29</v>
      </c>
      <c r="G14" s="34" t="s">
        <v>213</v>
      </c>
      <c r="H14" s="35">
        <v>13654.194</v>
      </c>
      <c r="I14" s="35">
        <v>12288.774599999999</v>
      </c>
      <c r="J14" s="35"/>
      <c r="K14" s="35"/>
      <c r="L14" s="35"/>
      <c r="M14" s="35"/>
      <c r="N14" s="35">
        <v>12288.774599999999</v>
      </c>
      <c r="O14" s="36"/>
      <c r="P14" s="35"/>
      <c r="Q14" s="37" t="s">
        <v>214</v>
      </c>
      <c r="R14" s="34"/>
      <c r="S14" s="39" t="s">
        <v>200</v>
      </c>
    </row>
    <row r="15" spans="1:19" s="3" customFormat="1" x14ac:dyDescent="0.25">
      <c r="A15" s="21"/>
      <c r="B15" s="169" t="s">
        <v>217</v>
      </c>
      <c r="C15" s="170"/>
      <c r="D15" s="170"/>
      <c r="E15" s="170"/>
      <c r="F15" s="170"/>
      <c r="G15" s="170"/>
      <c r="H15" s="170"/>
      <c r="I15" s="170"/>
      <c r="J15" s="170"/>
      <c r="K15" s="170"/>
      <c r="L15" s="170"/>
      <c r="M15" s="170"/>
      <c r="N15" s="170"/>
      <c r="O15" s="170"/>
      <c r="P15" s="170"/>
      <c r="Q15" s="170"/>
      <c r="R15" s="171"/>
      <c r="S15" s="23"/>
    </row>
    <row r="16" spans="1:19" s="3" customFormat="1" x14ac:dyDescent="0.25">
      <c r="A16" s="14"/>
      <c r="B16" s="176" t="s">
        <v>218</v>
      </c>
      <c r="C16" s="177"/>
      <c r="D16" s="177"/>
      <c r="E16" s="177"/>
      <c r="F16" s="177"/>
      <c r="G16" s="177"/>
      <c r="H16" s="177"/>
      <c r="I16" s="177"/>
      <c r="J16" s="177"/>
      <c r="K16" s="177"/>
      <c r="L16" s="177"/>
      <c r="M16" s="177"/>
      <c r="N16" s="177"/>
      <c r="O16" s="177"/>
      <c r="P16" s="177"/>
      <c r="Q16" s="177"/>
      <c r="R16" s="178"/>
      <c r="S16" s="31"/>
    </row>
    <row r="17" spans="1:19" s="11" customFormat="1" ht="144.75" customHeight="1" x14ac:dyDescent="0.25">
      <c r="A17" s="21" t="s">
        <v>203</v>
      </c>
      <c r="B17" s="20">
        <v>11</v>
      </c>
      <c r="C17" s="32" t="s">
        <v>30</v>
      </c>
      <c r="D17" s="33" t="s">
        <v>219</v>
      </c>
      <c r="E17" s="34" t="s">
        <v>212</v>
      </c>
      <c r="F17" s="34" t="s">
        <v>29</v>
      </c>
      <c r="G17" s="34" t="s">
        <v>296</v>
      </c>
      <c r="H17" s="35">
        <v>3690.38</v>
      </c>
      <c r="I17" s="35">
        <v>3321.3420000000001</v>
      </c>
      <c r="J17" s="35"/>
      <c r="K17" s="35"/>
      <c r="L17" s="35"/>
      <c r="M17" s="35"/>
      <c r="N17" s="35">
        <v>3321.3420000000001</v>
      </c>
      <c r="O17" s="36"/>
      <c r="P17" s="35"/>
      <c r="Q17" s="37" t="s">
        <v>214</v>
      </c>
      <c r="R17" s="34"/>
      <c r="S17" s="38"/>
    </row>
    <row r="18" spans="1:19" s="11" customFormat="1" ht="135" x14ac:dyDescent="0.25">
      <c r="A18" s="21"/>
      <c r="B18" s="20">
        <v>12</v>
      </c>
      <c r="C18" s="32" t="s">
        <v>30</v>
      </c>
      <c r="D18" s="33" t="s">
        <v>31</v>
      </c>
      <c r="E18" s="34" t="s">
        <v>32</v>
      </c>
      <c r="F18" s="34" t="s">
        <v>33</v>
      </c>
      <c r="G18" s="34" t="s">
        <v>25</v>
      </c>
      <c r="H18" s="35">
        <v>19632.906999999999</v>
      </c>
      <c r="I18" s="35">
        <v>8575.3539999999994</v>
      </c>
      <c r="J18" s="35"/>
      <c r="K18" s="35"/>
      <c r="L18" s="35"/>
      <c r="M18" s="35">
        <v>8575.3539999999994</v>
      </c>
      <c r="N18" s="35"/>
      <c r="O18" s="36"/>
      <c r="P18" s="35"/>
      <c r="Q18" s="37" t="s">
        <v>34</v>
      </c>
      <c r="R18" s="34"/>
      <c r="S18" s="38"/>
    </row>
    <row r="19" spans="1:19" s="11" customFormat="1" ht="135" x14ac:dyDescent="0.25">
      <c r="B19" s="20">
        <v>13</v>
      </c>
      <c r="C19" s="32" t="s">
        <v>30</v>
      </c>
      <c r="D19" s="33" t="s">
        <v>35</v>
      </c>
      <c r="E19" s="34" t="s">
        <v>26</v>
      </c>
      <c r="F19" s="34" t="s">
        <v>33</v>
      </c>
      <c r="G19" s="34" t="s">
        <v>25</v>
      </c>
      <c r="H19" s="35">
        <v>3551.884</v>
      </c>
      <c r="I19" s="35">
        <v>3551.884</v>
      </c>
      <c r="J19" s="35"/>
      <c r="K19" s="35"/>
      <c r="L19" s="35"/>
      <c r="M19" s="35">
        <v>3551.884</v>
      </c>
      <c r="N19" s="35"/>
      <c r="O19" s="36"/>
      <c r="P19" s="35"/>
      <c r="Q19" s="37" t="s">
        <v>27</v>
      </c>
      <c r="R19" s="34"/>
      <c r="S19" s="39" t="s">
        <v>200</v>
      </c>
    </row>
    <row r="20" spans="1:19" s="3" customFormat="1" x14ac:dyDescent="0.25">
      <c r="A20" s="21"/>
      <c r="B20" s="22" t="s">
        <v>177</v>
      </c>
      <c r="C20" s="172" t="s">
        <v>178</v>
      </c>
      <c r="D20" s="172"/>
      <c r="E20" s="172"/>
      <c r="F20" s="172"/>
      <c r="G20" s="172"/>
      <c r="H20" s="172"/>
      <c r="I20" s="172"/>
      <c r="J20" s="172"/>
      <c r="K20" s="172"/>
      <c r="L20" s="172"/>
      <c r="M20" s="172"/>
      <c r="N20" s="172"/>
      <c r="O20" s="172"/>
      <c r="P20" s="172"/>
      <c r="Q20" s="172"/>
      <c r="R20" s="172"/>
      <c r="S20" s="23"/>
    </row>
    <row r="21" spans="1:19" s="3" customFormat="1" x14ac:dyDescent="0.25">
      <c r="A21" s="65"/>
      <c r="B21" s="173" t="s">
        <v>359</v>
      </c>
      <c r="C21" s="174"/>
      <c r="D21" s="174"/>
      <c r="E21" s="174"/>
      <c r="F21" s="174"/>
      <c r="G21" s="174"/>
      <c r="H21" s="174"/>
      <c r="I21" s="174"/>
      <c r="J21" s="174"/>
      <c r="K21" s="174"/>
      <c r="L21" s="174"/>
      <c r="M21" s="174"/>
      <c r="N21" s="174"/>
      <c r="O21" s="174"/>
      <c r="P21" s="174"/>
      <c r="Q21" s="174"/>
      <c r="R21" s="175"/>
      <c r="S21" s="24"/>
    </row>
    <row r="22" spans="1:19" s="11" customFormat="1" x14ac:dyDescent="0.25">
      <c r="A22" s="21" t="s">
        <v>203</v>
      </c>
      <c r="B22" s="25" t="s">
        <v>36</v>
      </c>
      <c r="C22" s="26" t="s">
        <v>37</v>
      </c>
      <c r="D22" s="26"/>
      <c r="E22" s="27"/>
      <c r="F22" s="27"/>
      <c r="G22" s="22"/>
      <c r="H22" s="28">
        <v>3293126.3800000008</v>
      </c>
      <c r="I22" s="28">
        <v>1718276.9085499987</v>
      </c>
      <c r="J22" s="28">
        <v>152149.568</v>
      </c>
      <c r="K22" s="28">
        <v>0</v>
      </c>
      <c r="L22" s="28">
        <v>1177574.3469999998</v>
      </c>
      <c r="M22" s="28">
        <v>157511.59850000002</v>
      </c>
      <c r="N22" s="28">
        <v>178514.23505000005</v>
      </c>
      <c r="O22" s="28">
        <v>17166.901000000002</v>
      </c>
      <c r="P22" s="28">
        <v>35360.259000000005</v>
      </c>
      <c r="Q22" s="29"/>
      <c r="R22" s="28"/>
      <c r="S22" s="30" t="s">
        <v>199</v>
      </c>
    </row>
    <row r="23" spans="1:19" s="11" customFormat="1" ht="232.5" customHeight="1" x14ac:dyDescent="0.2">
      <c r="A23" s="21" t="s">
        <v>203</v>
      </c>
      <c r="B23" s="20">
        <v>110</v>
      </c>
      <c r="C23" s="32" t="s">
        <v>306</v>
      </c>
      <c r="D23" s="33" t="s">
        <v>307</v>
      </c>
      <c r="E23" s="34" t="s">
        <v>292</v>
      </c>
      <c r="F23" s="34" t="s">
        <v>29</v>
      </c>
      <c r="G23" s="34" t="s">
        <v>41</v>
      </c>
      <c r="H23" s="35">
        <v>20152.944</v>
      </c>
      <c r="I23" s="35">
        <v>10.442</v>
      </c>
      <c r="J23" s="35"/>
      <c r="K23" s="35"/>
      <c r="L23" s="35"/>
      <c r="M23" s="35"/>
      <c r="N23" s="35">
        <v>10.442</v>
      </c>
      <c r="O23" s="36"/>
      <c r="P23" s="35"/>
      <c r="Q23" s="37" t="s">
        <v>308</v>
      </c>
      <c r="R23" s="34"/>
      <c r="S23" s="75" t="s">
        <v>199</v>
      </c>
    </row>
    <row r="24" spans="1:19" s="11" customFormat="1" ht="195" x14ac:dyDescent="0.25">
      <c r="A24" s="21" t="s">
        <v>203</v>
      </c>
      <c r="B24" s="20">
        <v>113</v>
      </c>
      <c r="C24" s="32" t="s">
        <v>40</v>
      </c>
      <c r="D24" s="33" t="s">
        <v>309</v>
      </c>
      <c r="E24" s="34" t="s">
        <v>44</v>
      </c>
      <c r="F24" s="34" t="s">
        <v>29</v>
      </c>
      <c r="G24" s="34" t="s">
        <v>41</v>
      </c>
      <c r="H24" s="35">
        <v>15706.368</v>
      </c>
      <c r="I24" s="35">
        <v>7246.22</v>
      </c>
      <c r="J24" s="35"/>
      <c r="K24" s="35"/>
      <c r="L24" s="35"/>
      <c r="M24" s="35"/>
      <c r="N24" s="35">
        <v>7246.22</v>
      </c>
      <c r="O24" s="36"/>
      <c r="P24" s="35"/>
      <c r="Q24" s="37" t="s">
        <v>310</v>
      </c>
      <c r="R24" s="34"/>
      <c r="S24" s="38"/>
    </row>
    <row r="25" spans="1:19" s="11" customFormat="1" ht="227.25" customHeight="1" x14ac:dyDescent="0.25">
      <c r="A25" s="21"/>
      <c r="B25" s="20">
        <v>114</v>
      </c>
      <c r="C25" s="32" t="s">
        <v>286</v>
      </c>
      <c r="D25" s="33" t="s">
        <v>311</v>
      </c>
      <c r="E25" s="34" t="s">
        <v>44</v>
      </c>
      <c r="F25" s="34" t="s">
        <v>29</v>
      </c>
      <c r="G25" s="34" t="s">
        <v>41</v>
      </c>
      <c r="H25" s="35">
        <v>33831.413999999997</v>
      </c>
      <c r="I25" s="35">
        <v>4202.308</v>
      </c>
      <c r="J25" s="35"/>
      <c r="K25" s="35"/>
      <c r="L25" s="35"/>
      <c r="M25" s="35"/>
      <c r="N25" s="35">
        <v>4202.308</v>
      </c>
      <c r="O25" s="36"/>
      <c r="P25" s="35"/>
      <c r="Q25" s="37" t="s">
        <v>312</v>
      </c>
      <c r="R25" s="34"/>
      <c r="S25" s="38"/>
    </row>
    <row r="26" spans="1:19" s="11" customFormat="1" ht="150" x14ac:dyDescent="0.2">
      <c r="A26" s="21"/>
      <c r="B26" s="20">
        <v>115</v>
      </c>
      <c r="C26" s="32" t="s">
        <v>286</v>
      </c>
      <c r="D26" s="33" t="s">
        <v>313</v>
      </c>
      <c r="E26" s="34" t="s">
        <v>44</v>
      </c>
      <c r="F26" s="34" t="s">
        <v>29</v>
      </c>
      <c r="G26" s="34" t="s">
        <v>314</v>
      </c>
      <c r="H26" s="35">
        <v>5727.3469999999998</v>
      </c>
      <c r="I26" s="35">
        <v>474.59758000000005</v>
      </c>
      <c r="J26" s="35"/>
      <c r="K26" s="35"/>
      <c r="L26" s="35"/>
      <c r="M26" s="35"/>
      <c r="N26" s="35">
        <v>474.59758000000005</v>
      </c>
      <c r="O26" s="36"/>
      <c r="P26" s="35"/>
      <c r="Q26" s="37" t="s">
        <v>315</v>
      </c>
      <c r="R26" s="34"/>
      <c r="S26" s="75" t="s">
        <v>199</v>
      </c>
    </row>
    <row r="27" spans="1:19" s="11" customFormat="1" ht="105" x14ac:dyDescent="0.2">
      <c r="A27" s="21" t="s">
        <v>203</v>
      </c>
      <c r="B27" s="20">
        <v>118</v>
      </c>
      <c r="C27" s="32" t="s">
        <v>40</v>
      </c>
      <c r="D27" s="33" t="s">
        <v>316</v>
      </c>
      <c r="E27" s="34" t="s">
        <v>44</v>
      </c>
      <c r="F27" s="34" t="s">
        <v>29</v>
      </c>
      <c r="G27" s="34" t="s">
        <v>41</v>
      </c>
      <c r="H27" s="35">
        <v>1770.3140000000001</v>
      </c>
      <c r="I27" s="35">
        <v>234.38475</v>
      </c>
      <c r="J27" s="35"/>
      <c r="K27" s="35"/>
      <c r="L27" s="35"/>
      <c r="M27" s="35"/>
      <c r="N27" s="35">
        <v>234.38475</v>
      </c>
      <c r="O27" s="36"/>
      <c r="P27" s="35"/>
      <c r="Q27" s="37" t="s">
        <v>317</v>
      </c>
      <c r="R27" s="34"/>
      <c r="S27" s="75" t="s">
        <v>199</v>
      </c>
    </row>
    <row r="28" spans="1:19" s="11" customFormat="1" ht="120" x14ac:dyDescent="0.25">
      <c r="A28" s="21" t="s">
        <v>203</v>
      </c>
      <c r="B28" s="20">
        <v>120</v>
      </c>
      <c r="C28" s="32" t="s">
        <v>286</v>
      </c>
      <c r="D28" s="33" t="s">
        <v>318</v>
      </c>
      <c r="E28" s="34" t="s">
        <v>319</v>
      </c>
      <c r="F28" s="34" t="s">
        <v>29</v>
      </c>
      <c r="G28" s="34" t="s">
        <v>41</v>
      </c>
      <c r="H28" s="35">
        <v>19534.425999999999</v>
      </c>
      <c r="I28" s="35">
        <v>6867.0366199999989</v>
      </c>
      <c r="J28" s="35"/>
      <c r="K28" s="35"/>
      <c r="L28" s="35"/>
      <c r="M28" s="35"/>
      <c r="N28" s="35">
        <v>6867.0366199999989</v>
      </c>
      <c r="O28" s="36"/>
      <c r="P28" s="35"/>
      <c r="Q28" s="37" t="s">
        <v>320</v>
      </c>
      <c r="R28" s="34"/>
      <c r="S28" s="38"/>
    </row>
    <row r="29" spans="1:19" s="11" customFormat="1" ht="105" x14ac:dyDescent="0.2">
      <c r="A29" s="21"/>
      <c r="B29" s="20">
        <v>121</v>
      </c>
      <c r="C29" s="32" t="s">
        <v>40</v>
      </c>
      <c r="D29" s="33" t="s">
        <v>321</v>
      </c>
      <c r="E29" s="34" t="s">
        <v>322</v>
      </c>
      <c r="F29" s="34" t="s">
        <v>29</v>
      </c>
      <c r="G29" s="34" t="s">
        <v>41</v>
      </c>
      <c r="H29" s="35">
        <v>126884.22900000001</v>
      </c>
      <c r="I29" s="35">
        <v>34112.621759999987</v>
      </c>
      <c r="J29" s="35"/>
      <c r="K29" s="35"/>
      <c r="L29" s="35"/>
      <c r="M29" s="35"/>
      <c r="N29" s="35">
        <v>34112.621759999987</v>
      </c>
      <c r="O29" s="36"/>
      <c r="P29" s="35"/>
      <c r="Q29" s="37" t="s">
        <v>308</v>
      </c>
      <c r="R29" s="34"/>
      <c r="S29" s="75" t="s">
        <v>199</v>
      </c>
    </row>
    <row r="30" spans="1:19" s="11" customFormat="1" ht="179.25" customHeight="1" x14ac:dyDescent="0.2">
      <c r="A30" s="21" t="s">
        <v>203</v>
      </c>
      <c r="B30" s="20">
        <v>123</v>
      </c>
      <c r="C30" s="32" t="s">
        <v>40</v>
      </c>
      <c r="D30" s="33" t="s">
        <v>323</v>
      </c>
      <c r="E30" s="34" t="s">
        <v>273</v>
      </c>
      <c r="F30" s="34" t="s">
        <v>29</v>
      </c>
      <c r="G30" s="34" t="s">
        <v>41</v>
      </c>
      <c r="H30" s="35">
        <v>87358.51</v>
      </c>
      <c r="I30" s="35">
        <v>22385.168700000002</v>
      </c>
      <c r="J30" s="35"/>
      <c r="K30" s="35"/>
      <c r="L30" s="35"/>
      <c r="M30" s="35"/>
      <c r="N30" s="35">
        <v>22385.168700000002</v>
      </c>
      <c r="O30" s="36"/>
      <c r="P30" s="35"/>
      <c r="Q30" s="37" t="s">
        <v>308</v>
      </c>
      <c r="R30" s="34"/>
      <c r="S30" s="75" t="s">
        <v>199</v>
      </c>
    </row>
    <row r="31" spans="1:19" s="11" customFormat="1" ht="150" x14ac:dyDescent="0.2">
      <c r="A31" s="21" t="s">
        <v>203</v>
      </c>
      <c r="B31" s="20">
        <v>126</v>
      </c>
      <c r="C31" s="32" t="s">
        <v>40</v>
      </c>
      <c r="D31" s="33" t="s">
        <v>324</v>
      </c>
      <c r="E31" s="34" t="s">
        <v>325</v>
      </c>
      <c r="F31" s="34" t="s">
        <v>29</v>
      </c>
      <c r="G31" s="34" t="s">
        <v>41</v>
      </c>
      <c r="H31" s="35">
        <v>14915.825000000001</v>
      </c>
      <c r="I31" s="35">
        <v>9857.3034100000004</v>
      </c>
      <c r="J31" s="35"/>
      <c r="K31" s="35"/>
      <c r="L31" s="35"/>
      <c r="M31" s="35"/>
      <c r="N31" s="35">
        <v>9857.3034100000004</v>
      </c>
      <c r="O31" s="36"/>
      <c r="P31" s="35"/>
      <c r="Q31" s="37" t="s">
        <v>326</v>
      </c>
      <c r="R31" s="34"/>
      <c r="S31" s="75" t="s">
        <v>199</v>
      </c>
    </row>
    <row r="32" spans="1:19" s="11" customFormat="1" ht="165" x14ac:dyDescent="0.25">
      <c r="A32" s="21" t="s">
        <v>203</v>
      </c>
      <c r="B32" s="20">
        <v>128</v>
      </c>
      <c r="C32" s="32" t="s">
        <v>40</v>
      </c>
      <c r="D32" s="33" t="s">
        <v>327</v>
      </c>
      <c r="E32" s="34" t="s">
        <v>265</v>
      </c>
      <c r="F32" s="34" t="s">
        <v>29</v>
      </c>
      <c r="G32" s="34" t="s">
        <v>41</v>
      </c>
      <c r="H32" s="35">
        <v>14941.098</v>
      </c>
      <c r="I32" s="35">
        <v>554.08356000000049</v>
      </c>
      <c r="J32" s="35"/>
      <c r="K32" s="35"/>
      <c r="L32" s="35"/>
      <c r="M32" s="35"/>
      <c r="N32" s="35">
        <v>554.08356000000049</v>
      </c>
      <c r="O32" s="36"/>
      <c r="P32" s="35"/>
      <c r="Q32" s="37" t="s">
        <v>308</v>
      </c>
      <c r="R32" s="34"/>
      <c r="S32" s="38"/>
    </row>
    <row r="33" spans="1:19" s="11" customFormat="1" ht="165" x14ac:dyDescent="0.25">
      <c r="A33" s="21"/>
      <c r="B33" s="20">
        <v>129</v>
      </c>
      <c r="C33" s="32" t="s">
        <v>40</v>
      </c>
      <c r="D33" s="33" t="s">
        <v>328</v>
      </c>
      <c r="E33" s="34" t="s">
        <v>265</v>
      </c>
      <c r="F33" s="34" t="s">
        <v>29</v>
      </c>
      <c r="G33" s="34" t="s">
        <v>41</v>
      </c>
      <c r="H33" s="35">
        <v>45323.637999999999</v>
      </c>
      <c r="I33" s="35">
        <v>3344.626700000003</v>
      </c>
      <c r="J33" s="35"/>
      <c r="K33" s="35"/>
      <c r="L33" s="35"/>
      <c r="M33" s="35"/>
      <c r="N33" s="35">
        <v>3344.626700000003</v>
      </c>
      <c r="O33" s="36"/>
      <c r="P33" s="35"/>
      <c r="Q33" s="37" t="s">
        <v>326</v>
      </c>
      <c r="R33" s="34"/>
      <c r="S33" s="38"/>
    </row>
    <row r="34" spans="1:19" s="11" customFormat="1" ht="90" x14ac:dyDescent="0.2">
      <c r="A34" s="21"/>
      <c r="B34" s="20">
        <v>130</v>
      </c>
      <c r="C34" s="32" t="s">
        <v>40</v>
      </c>
      <c r="D34" s="33" t="s">
        <v>329</v>
      </c>
      <c r="E34" s="34" t="s">
        <v>265</v>
      </c>
      <c r="F34" s="34" t="s">
        <v>29</v>
      </c>
      <c r="G34" s="34" t="s">
        <v>41</v>
      </c>
      <c r="H34" s="35">
        <v>24996.78</v>
      </c>
      <c r="I34" s="35">
        <v>14781.473840000001</v>
      </c>
      <c r="J34" s="35"/>
      <c r="K34" s="35"/>
      <c r="L34" s="35"/>
      <c r="M34" s="35"/>
      <c r="N34" s="35">
        <v>14781.473840000001</v>
      </c>
      <c r="O34" s="36"/>
      <c r="P34" s="35"/>
      <c r="Q34" s="37" t="s">
        <v>308</v>
      </c>
      <c r="R34" s="34"/>
      <c r="S34" s="75" t="s">
        <v>199</v>
      </c>
    </row>
    <row r="35" spans="1:19" s="11" customFormat="1" ht="135" x14ac:dyDescent="0.25">
      <c r="A35" s="21" t="s">
        <v>203</v>
      </c>
      <c r="B35" s="20">
        <v>134</v>
      </c>
      <c r="C35" s="32" t="s">
        <v>330</v>
      </c>
      <c r="D35" s="33" t="s">
        <v>331</v>
      </c>
      <c r="E35" s="34" t="s">
        <v>332</v>
      </c>
      <c r="F35" s="34" t="s">
        <v>29</v>
      </c>
      <c r="G35" s="34" t="s">
        <v>314</v>
      </c>
      <c r="H35" s="35">
        <v>2894.0740000000001</v>
      </c>
      <c r="I35" s="35">
        <v>1557.3666400000002</v>
      </c>
      <c r="J35" s="35"/>
      <c r="K35" s="35"/>
      <c r="L35" s="35"/>
      <c r="M35" s="35"/>
      <c r="N35" s="35">
        <v>1557.3666400000002</v>
      </c>
      <c r="O35" s="36"/>
      <c r="P35" s="35"/>
      <c r="Q35" s="37" t="s">
        <v>333</v>
      </c>
      <c r="R35" s="34"/>
      <c r="S35" s="38"/>
    </row>
    <row r="36" spans="1:19" s="11" customFormat="1" ht="210" x14ac:dyDescent="0.25">
      <c r="A36" s="21"/>
      <c r="B36" s="20">
        <v>135</v>
      </c>
      <c r="C36" s="32" t="s">
        <v>40</v>
      </c>
      <c r="D36" s="33" t="s">
        <v>334</v>
      </c>
      <c r="E36" s="34" t="s">
        <v>332</v>
      </c>
      <c r="F36" s="34" t="s">
        <v>29</v>
      </c>
      <c r="G36" s="34" t="s">
        <v>41</v>
      </c>
      <c r="H36" s="35">
        <v>11450.758</v>
      </c>
      <c r="I36" s="35">
        <v>225.34200000000186</v>
      </c>
      <c r="J36" s="35"/>
      <c r="K36" s="35"/>
      <c r="L36" s="35"/>
      <c r="M36" s="35"/>
      <c r="N36" s="35">
        <v>225.34200000000186</v>
      </c>
      <c r="O36" s="36"/>
      <c r="P36" s="35"/>
      <c r="Q36" s="37" t="s">
        <v>333</v>
      </c>
      <c r="R36" s="34"/>
      <c r="S36" s="38"/>
    </row>
    <row r="37" spans="1:19" s="11" customFormat="1" ht="180" x14ac:dyDescent="0.2">
      <c r="A37" s="21" t="s">
        <v>203</v>
      </c>
      <c r="B37" s="20">
        <v>136</v>
      </c>
      <c r="C37" s="32" t="s">
        <v>40</v>
      </c>
      <c r="D37" s="33" t="s">
        <v>335</v>
      </c>
      <c r="E37" s="34" t="s">
        <v>267</v>
      </c>
      <c r="F37" s="34" t="s">
        <v>29</v>
      </c>
      <c r="G37" s="34" t="s">
        <v>41</v>
      </c>
      <c r="H37" s="35">
        <v>53671.961000000003</v>
      </c>
      <c r="I37" s="35">
        <v>100</v>
      </c>
      <c r="J37" s="35"/>
      <c r="K37" s="35"/>
      <c r="L37" s="35"/>
      <c r="M37" s="35"/>
      <c r="N37" s="35">
        <v>100</v>
      </c>
      <c r="O37" s="36"/>
      <c r="P37" s="35"/>
      <c r="Q37" s="37" t="s">
        <v>336</v>
      </c>
      <c r="R37" s="34"/>
      <c r="S37" s="75" t="s">
        <v>199</v>
      </c>
    </row>
    <row r="38" spans="1:19" s="11" customFormat="1" ht="120" x14ac:dyDescent="0.2">
      <c r="A38" s="21" t="s">
        <v>203</v>
      </c>
      <c r="B38" s="20">
        <v>138</v>
      </c>
      <c r="C38" s="32" t="s">
        <v>40</v>
      </c>
      <c r="D38" s="33" t="s">
        <v>337</v>
      </c>
      <c r="E38" s="34" t="s">
        <v>338</v>
      </c>
      <c r="F38" s="34" t="s">
        <v>29</v>
      </c>
      <c r="G38" s="34" t="s">
        <v>41</v>
      </c>
      <c r="H38" s="35">
        <v>35430.093000000001</v>
      </c>
      <c r="I38" s="35">
        <v>1760.252990000002</v>
      </c>
      <c r="J38" s="35"/>
      <c r="K38" s="35"/>
      <c r="L38" s="35"/>
      <c r="M38" s="35"/>
      <c r="N38" s="35">
        <v>1760.252990000002</v>
      </c>
      <c r="O38" s="36"/>
      <c r="P38" s="35"/>
      <c r="Q38" s="37" t="s">
        <v>333</v>
      </c>
      <c r="R38" s="34"/>
      <c r="S38" s="75" t="s">
        <v>199</v>
      </c>
    </row>
    <row r="39" spans="1:19" s="11" customFormat="1" ht="90" x14ac:dyDescent="0.25">
      <c r="A39" s="21"/>
      <c r="B39" s="20">
        <v>139</v>
      </c>
      <c r="C39" s="32" t="s">
        <v>40</v>
      </c>
      <c r="D39" s="33" t="s">
        <v>339</v>
      </c>
      <c r="E39" s="34" t="s">
        <v>276</v>
      </c>
      <c r="F39" s="34" t="s">
        <v>29</v>
      </c>
      <c r="G39" s="34" t="s">
        <v>41</v>
      </c>
      <c r="H39" s="35">
        <v>37393.040999999997</v>
      </c>
      <c r="I39" s="35">
        <v>2889.1171199999972</v>
      </c>
      <c r="J39" s="35"/>
      <c r="K39" s="35"/>
      <c r="L39" s="35"/>
      <c r="M39" s="35"/>
      <c r="N39" s="35">
        <v>2889.1171199999972</v>
      </c>
      <c r="O39" s="36"/>
      <c r="P39" s="35"/>
      <c r="Q39" s="37" t="s">
        <v>333</v>
      </c>
      <c r="R39" s="34"/>
      <c r="S39" s="38"/>
    </row>
    <row r="40" spans="1:19" s="11" customFormat="1" ht="180.75" customHeight="1" x14ac:dyDescent="0.2">
      <c r="A40" s="21"/>
      <c r="B40" s="20">
        <v>140</v>
      </c>
      <c r="C40" s="32" t="s">
        <v>40</v>
      </c>
      <c r="D40" s="33" t="s">
        <v>340</v>
      </c>
      <c r="E40" s="34" t="s">
        <v>341</v>
      </c>
      <c r="F40" s="34" t="s">
        <v>29</v>
      </c>
      <c r="G40" s="34" t="s">
        <v>259</v>
      </c>
      <c r="H40" s="35">
        <v>11067.473</v>
      </c>
      <c r="I40" s="35">
        <v>7706.3344799999995</v>
      </c>
      <c r="J40" s="35"/>
      <c r="K40" s="35"/>
      <c r="L40" s="35"/>
      <c r="M40" s="35"/>
      <c r="N40" s="35">
        <v>7706.3344799999995</v>
      </c>
      <c r="O40" s="36"/>
      <c r="P40" s="35"/>
      <c r="Q40" s="37" t="s">
        <v>342</v>
      </c>
      <c r="R40" s="34"/>
      <c r="S40" s="75" t="s">
        <v>199</v>
      </c>
    </row>
    <row r="41" spans="1:19" s="11" customFormat="1" ht="120" x14ac:dyDescent="0.25">
      <c r="A41" s="21" t="s">
        <v>203</v>
      </c>
      <c r="B41" s="20">
        <v>142</v>
      </c>
      <c r="C41" s="32" t="s">
        <v>40</v>
      </c>
      <c r="D41" s="33" t="s">
        <v>343</v>
      </c>
      <c r="E41" s="34" t="s">
        <v>344</v>
      </c>
      <c r="F41" s="34" t="s">
        <v>29</v>
      </c>
      <c r="G41" s="34" t="s">
        <v>41</v>
      </c>
      <c r="H41" s="35">
        <v>14645.647999999999</v>
      </c>
      <c r="I41" s="35">
        <f t="shared" ref="I41:I42" si="0">SUM(J41:P41)</f>
        <v>4862.7468700000009</v>
      </c>
      <c r="J41" s="35"/>
      <c r="K41" s="35"/>
      <c r="L41" s="35"/>
      <c r="M41" s="35"/>
      <c r="N41" s="35">
        <v>4862.7468700000009</v>
      </c>
      <c r="O41" s="36"/>
      <c r="P41" s="35"/>
      <c r="Q41" s="37" t="s">
        <v>308</v>
      </c>
      <c r="R41" s="34"/>
      <c r="S41" s="38"/>
    </row>
    <row r="42" spans="1:19" s="11" customFormat="1" ht="120" x14ac:dyDescent="0.2">
      <c r="A42" s="21"/>
      <c r="B42" s="20">
        <v>143</v>
      </c>
      <c r="C42" s="32" t="s">
        <v>40</v>
      </c>
      <c r="D42" s="33" t="s">
        <v>345</v>
      </c>
      <c r="E42" s="34" t="s">
        <v>344</v>
      </c>
      <c r="F42" s="34" t="s">
        <v>29</v>
      </c>
      <c r="G42" s="34" t="s">
        <v>259</v>
      </c>
      <c r="H42" s="35">
        <v>1551.175</v>
      </c>
      <c r="I42" s="46">
        <f t="shared" si="0"/>
        <v>271.32078000000001</v>
      </c>
      <c r="J42" s="35"/>
      <c r="K42" s="35"/>
      <c r="L42" s="35"/>
      <c r="M42" s="35"/>
      <c r="N42" s="35">
        <v>271.32078000000001</v>
      </c>
      <c r="O42" s="36"/>
      <c r="P42" s="35"/>
      <c r="Q42" s="37" t="s">
        <v>346</v>
      </c>
      <c r="R42" s="34"/>
      <c r="S42" s="75" t="s">
        <v>199</v>
      </c>
    </row>
    <row r="43" spans="1:19" s="11" customFormat="1" ht="135" x14ac:dyDescent="0.25">
      <c r="A43" s="21" t="s">
        <v>203</v>
      </c>
      <c r="B43" s="20">
        <v>145</v>
      </c>
      <c r="C43" s="32" t="s">
        <v>330</v>
      </c>
      <c r="D43" s="33" t="s">
        <v>347</v>
      </c>
      <c r="E43" s="34" t="s">
        <v>348</v>
      </c>
      <c r="F43" s="34" t="s">
        <v>29</v>
      </c>
      <c r="G43" s="34" t="s">
        <v>314</v>
      </c>
      <c r="H43" s="35">
        <v>2193.306</v>
      </c>
      <c r="I43" s="35">
        <v>655.24446999999998</v>
      </c>
      <c r="J43" s="35"/>
      <c r="K43" s="35"/>
      <c r="L43" s="35"/>
      <c r="M43" s="35"/>
      <c r="N43" s="35">
        <v>655.24446999999998</v>
      </c>
      <c r="O43" s="36"/>
      <c r="P43" s="35"/>
      <c r="Q43" s="37" t="s">
        <v>315</v>
      </c>
      <c r="R43" s="34"/>
      <c r="S43" s="38"/>
    </row>
    <row r="44" spans="1:19" s="11" customFormat="1" ht="165" x14ac:dyDescent="0.25">
      <c r="A44" s="21"/>
      <c r="B44" s="20">
        <v>146</v>
      </c>
      <c r="C44" s="32" t="s">
        <v>40</v>
      </c>
      <c r="D44" s="33" t="s">
        <v>349</v>
      </c>
      <c r="E44" s="34" t="s">
        <v>350</v>
      </c>
      <c r="F44" s="34" t="s">
        <v>29</v>
      </c>
      <c r="G44" s="34" t="s">
        <v>41</v>
      </c>
      <c r="H44" s="35">
        <v>20775.625</v>
      </c>
      <c r="I44" s="35">
        <v>1398.1527899999992</v>
      </c>
      <c r="J44" s="35"/>
      <c r="K44" s="35"/>
      <c r="L44" s="35"/>
      <c r="M44" s="35"/>
      <c r="N44" s="35">
        <v>1398.1527899999992</v>
      </c>
      <c r="O44" s="36"/>
      <c r="P44" s="35"/>
      <c r="Q44" s="37" t="s">
        <v>351</v>
      </c>
      <c r="R44" s="34"/>
      <c r="S44" s="38"/>
    </row>
    <row r="45" spans="1:19" s="11" customFormat="1" ht="180" x14ac:dyDescent="0.25">
      <c r="A45" s="21"/>
      <c r="B45" s="20">
        <v>147</v>
      </c>
      <c r="C45" s="32" t="s">
        <v>40</v>
      </c>
      <c r="D45" s="33" t="s">
        <v>352</v>
      </c>
      <c r="E45" s="34" t="s">
        <v>350</v>
      </c>
      <c r="F45" s="34" t="s">
        <v>29</v>
      </c>
      <c r="G45" s="34" t="s">
        <v>41</v>
      </c>
      <c r="H45" s="35">
        <v>25238.544000000002</v>
      </c>
      <c r="I45" s="35">
        <v>444.7190399999991</v>
      </c>
      <c r="J45" s="35"/>
      <c r="K45" s="35"/>
      <c r="L45" s="35"/>
      <c r="M45" s="35"/>
      <c r="N45" s="35">
        <v>444.7190399999991</v>
      </c>
      <c r="O45" s="36"/>
      <c r="P45" s="35"/>
      <c r="Q45" s="37" t="s">
        <v>351</v>
      </c>
      <c r="R45" s="34"/>
      <c r="S45" s="38"/>
    </row>
    <row r="46" spans="1:19" s="11" customFormat="1" ht="195" x14ac:dyDescent="0.25">
      <c r="A46" s="21"/>
      <c r="B46" s="20">
        <v>148</v>
      </c>
      <c r="C46" s="32" t="s">
        <v>330</v>
      </c>
      <c r="D46" s="33" t="s">
        <v>353</v>
      </c>
      <c r="E46" s="34" t="s">
        <v>354</v>
      </c>
      <c r="F46" s="34" t="s">
        <v>29</v>
      </c>
      <c r="G46" s="34" t="s">
        <v>314</v>
      </c>
      <c r="H46" s="35">
        <v>895.53200000000004</v>
      </c>
      <c r="I46" s="35">
        <v>254.53526000000002</v>
      </c>
      <c r="J46" s="35"/>
      <c r="K46" s="35"/>
      <c r="L46" s="35"/>
      <c r="M46" s="35"/>
      <c r="N46" s="35">
        <v>254.53526000000002</v>
      </c>
      <c r="O46" s="36"/>
      <c r="P46" s="35"/>
      <c r="Q46" s="37" t="s">
        <v>355</v>
      </c>
      <c r="R46" s="34"/>
      <c r="S46" s="38"/>
    </row>
    <row r="47" spans="1:19" s="11" customFormat="1" ht="120" x14ac:dyDescent="0.2">
      <c r="A47" s="21"/>
      <c r="B47" s="20">
        <v>149</v>
      </c>
      <c r="C47" s="32" t="s">
        <v>356</v>
      </c>
      <c r="D47" s="33" t="s">
        <v>357</v>
      </c>
      <c r="E47" s="34" t="s">
        <v>45</v>
      </c>
      <c r="F47" s="34" t="s">
        <v>29</v>
      </c>
      <c r="G47" s="34" t="s">
        <v>41</v>
      </c>
      <c r="H47" s="35">
        <v>21850.539000000001</v>
      </c>
      <c r="I47" s="35">
        <v>3695.08592</v>
      </c>
      <c r="J47" s="35"/>
      <c r="K47" s="35"/>
      <c r="L47" s="35"/>
      <c r="M47" s="35"/>
      <c r="N47" s="35">
        <v>3695.08592</v>
      </c>
      <c r="O47" s="36"/>
      <c r="P47" s="35"/>
      <c r="Q47" s="37" t="s">
        <v>358</v>
      </c>
      <c r="R47" s="34"/>
      <c r="S47" s="75" t="s">
        <v>199</v>
      </c>
    </row>
    <row r="48" spans="1:19" s="3" customFormat="1" ht="51" customHeight="1" x14ac:dyDescent="0.25">
      <c r="A48" s="21"/>
      <c r="B48" s="169" t="s">
        <v>295</v>
      </c>
      <c r="C48" s="170"/>
      <c r="D48" s="170"/>
      <c r="E48" s="170"/>
      <c r="F48" s="170"/>
      <c r="G48" s="170"/>
      <c r="H48" s="170"/>
      <c r="I48" s="170"/>
      <c r="J48" s="170"/>
      <c r="K48" s="170"/>
      <c r="L48" s="170"/>
      <c r="M48" s="170"/>
      <c r="N48" s="170"/>
      <c r="O48" s="170"/>
      <c r="P48" s="170"/>
      <c r="Q48" s="170"/>
      <c r="R48" s="171"/>
      <c r="S48" s="23"/>
    </row>
    <row r="49" spans="1:19" s="3" customFormat="1" x14ac:dyDescent="0.25">
      <c r="A49" s="65"/>
      <c r="B49" s="176" t="s">
        <v>294</v>
      </c>
      <c r="C49" s="177"/>
      <c r="D49" s="177"/>
      <c r="E49" s="177"/>
      <c r="F49" s="177"/>
      <c r="G49" s="177"/>
      <c r="H49" s="177"/>
      <c r="I49" s="177"/>
      <c r="J49" s="177"/>
      <c r="K49" s="177"/>
      <c r="L49" s="177"/>
      <c r="M49" s="177"/>
      <c r="N49" s="177"/>
      <c r="O49" s="177"/>
      <c r="P49" s="177"/>
      <c r="Q49" s="177"/>
      <c r="R49" s="178"/>
      <c r="S49" s="31"/>
    </row>
    <row r="50" spans="1:19" s="67" customFormat="1" ht="195" x14ac:dyDescent="0.25">
      <c r="A50" s="21" t="s">
        <v>203</v>
      </c>
      <c r="B50" s="20">
        <v>113</v>
      </c>
      <c r="C50" s="40" t="s">
        <v>286</v>
      </c>
      <c r="D50" s="66" t="s">
        <v>287</v>
      </c>
      <c r="E50" s="34" t="s">
        <v>43</v>
      </c>
      <c r="F50" s="34" t="s">
        <v>288</v>
      </c>
      <c r="G50" s="34" t="s">
        <v>41</v>
      </c>
      <c r="H50" s="35">
        <v>65216.633999999998</v>
      </c>
      <c r="I50" s="35">
        <v>3000</v>
      </c>
      <c r="J50" s="35"/>
      <c r="K50" s="35"/>
      <c r="L50" s="35"/>
      <c r="M50" s="35"/>
      <c r="N50" s="35">
        <v>3000</v>
      </c>
      <c r="O50" s="35"/>
      <c r="P50" s="35"/>
      <c r="Q50" s="37" t="s">
        <v>289</v>
      </c>
      <c r="R50" s="34"/>
      <c r="S50" s="30"/>
    </row>
    <row r="51" spans="1:19" s="67" customFormat="1" ht="180" x14ac:dyDescent="0.25">
      <c r="A51" s="21"/>
      <c r="B51" s="20">
        <v>114</v>
      </c>
      <c r="C51" s="40" t="s">
        <v>39</v>
      </c>
      <c r="D51" s="66" t="s">
        <v>46</v>
      </c>
      <c r="E51" s="34" t="s">
        <v>38</v>
      </c>
      <c r="F51" s="34">
        <v>2021</v>
      </c>
      <c r="G51" s="34" t="s">
        <v>47</v>
      </c>
      <c r="H51" s="35">
        <v>569.09799999999996</v>
      </c>
      <c r="I51" s="35">
        <v>550.66</v>
      </c>
      <c r="J51" s="35"/>
      <c r="K51" s="35"/>
      <c r="L51" s="35"/>
      <c r="M51" s="35">
        <v>550.66</v>
      </c>
      <c r="N51" s="35"/>
      <c r="O51" s="35"/>
      <c r="P51" s="35"/>
      <c r="Q51" s="37" t="s">
        <v>48</v>
      </c>
      <c r="R51" s="34"/>
      <c r="S51" s="30"/>
    </row>
    <row r="52" spans="1:19" s="67" customFormat="1" ht="195" x14ac:dyDescent="0.25">
      <c r="B52" s="20">
        <v>115</v>
      </c>
      <c r="C52" s="40" t="s">
        <v>40</v>
      </c>
      <c r="D52" s="66" t="s">
        <v>49</v>
      </c>
      <c r="E52" s="34" t="s">
        <v>38</v>
      </c>
      <c r="F52" s="34">
        <v>2021</v>
      </c>
      <c r="G52" s="34" t="s">
        <v>50</v>
      </c>
      <c r="H52" s="35">
        <v>4888.4589999999998</v>
      </c>
      <c r="I52" s="35">
        <v>4707.1189999999997</v>
      </c>
      <c r="J52" s="35"/>
      <c r="K52" s="35"/>
      <c r="L52" s="35"/>
      <c r="M52" s="35">
        <v>4707.1189999999997</v>
      </c>
      <c r="N52" s="35"/>
      <c r="O52" s="35"/>
      <c r="P52" s="35"/>
      <c r="Q52" s="37" t="s">
        <v>51</v>
      </c>
      <c r="R52" s="34"/>
      <c r="S52" s="30"/>
    </row>
    <row r="53" spans="1:19" s="67" customFormat="1" ht="90" x14ac:dyDescent="0.25">
      <c r="B53" s="20">
        <v>116</v>
      </c>
      <c r="C53" s="40" t="s">
        <v>40</v>
      </c>
      <c r="D53" s="66" t="s">
        <v>52</v>
      </c>
      <c r="E53" s="34" t="s">
        <v>38</v>
      </c>
      <c r="F53" s="34">
        <v>2021</v>
      </c>
      <c r="G53" s="34" t="s">
        <v>53</v>
      </c>
      <c r="H53" s="35">
        <v>73726.911999999997</v>
      </c>
      <c r="I53" s="35">
        <v>14631.6445</v>
      </c>
      <c r="J53" s="35"/>
      <c r="K53" s="35"/>
      <c r="L53" s="35"/>
      <c r="M53" s="35">
        <v>14631.6445</v>
      </c>
      <c r="N53" s="35"/>
      <c r="O53" s="35"/>
      <c r="P53" s="35"/>
      <c r="Q53" s="37" t="s">
        <v>54</v>
      </c>
      <c r="R53" s="34"/>
      <c r="S53" s="30"/>
    </row>
    <row r="54" spans="1:19" s="67" customFormat="1" ht="255" x14ac:dyDescent="0.25">
      <c r="B54" s="20">
        <v>117</v>
      </c>
      <c r="C54" s="40" t="s">
        <v>40</v>
      </c>
      <c r="D54" s="66" t="s">
        <v>55</v>
      </c>
      <c r="E54" s="34" t="s">
        <v>38</v>
      </c>
      <c r="F54" s="34">
        <v>2021</v>
      </c>
      <c r="G54" s="34" t="s">
        <v>56</v>
      </c>
      <c r="H54" s="35">
        <v>3836.3440000000001</v>
      </c>
      <c r="I54" s="35">
        <v>3584.788</v>
      </c>
      <c r="J54" s="35"/>
      <c r="K54" s="35"/>
      <c r="L54" s="35"/>
      <c r="M54" s="35">
        <v>3584.788</v>
      </c>
      <c r="N54" s="35"/>
      <c r="O54" s="35"/>
      <c r="P54" s="35"/>
      <c r="Q54" s="37" t="s">
        <v>57</v>
      </c>
      <c r="R54" s="34"/>
      <c r="S54" s="30"/>
    </row>
    <row r="55" spans="1:19" s="67" customFormat="1" ht="165" x14ac:dyDescent="0.25">
      <c r="B55" s="20">
        <v>118</v>
      </c>
      <c r="C55" s="40" t="s">
        <v>40</v>
      </c>
      <c r="D55" s="66" t="s">
        <v>58</v>
      </c>
      <c r="E55" s="34" t="s">
        <v>38</v>
      </c>
      <c r="F55" s="34">
        <v>2021</v>
      </c>
      <c r="G55" s="34" t="s">
        <v>56</v>
      </c>
      <c r="H55" s="35">
        <v>311.233</v>
      </c>
      <c r="I55" s="35">
        <v>263.51900000000001</v>
      </c>
      <c r="J55" s="35"/>
      <c r="K55" s="35"/>
      <c r="L55" s="35"/>
      <c r="M55" s="35">
        <v>263.51900000000001</v>
      </c>
      <c r="N55" s="35"/>
      <c r="O55" s="35"/>
      <c r="P55" s="35"/>
      <c r="Q55" s="37" t="s">
        <v>59</v>
      </c>
      <c r="R55" s="34"/>
      <c r="S55" s="39" t="s">
        <v>200</v>
      </c>
    </row>
    <row r="56" spans="1:19" s="3" customFormat="1" x14ac:dyDescent="0.25">
      <c r="A56" s="21"/>
      <c r="B56" s="22" t="s">
        <v>183</v>
      </c>
      <c r="C56" s="172" t="s">
        <v>185</v>
      </c>
      <c r="D56" s="172"/>
      <c r="E56" s="172"/>
      <c r="F56" s="172"/>
      <c r="G56" s="172"/>
      <c r="H56" s="172"/>
      <c r="I56" s="172"/>
      <c r="J56" s="172"/>
      <c r="K56" s="172"/>
      <c r="L56" s="172"/>
      <c r="M56" s="172"/>
      <c r="N56" s="172"/>
      <c r="O56" s="172"/>
      <c r="P56" s="172"/>
      <c r="Q56" s="172"/>
      <c r="R56" s="172"/>
      <c r="S56" s="23"/>
    </row>
    <row r="57" spans="1:19" s="3" customFormat="1" x14ac:dyDescent="0.25">
      <c r="A57" s="14"/>
      <c r="B57" s="173" t="s">
        <v>184</v>
      </c>
      <c r="C57" s="174"/>
      <c r="D57" s="174"/>
      <c r="E57" s="174"/>
      <c r="F57" s="174"/>
      <c r="G57" s="174"/>
      <c r="H57" s="174"/>
      <c r="I57" s="174"/>
      <c r="J57" s="174"/>
      <c r="K57" s="174"/>
      <c r="L57" s="174"/>
      <c r="M57" s="174"/>
      <c r="N57" s="174"/>
      <c r="O57" s="174"/>
      <c r="P57" s="174"/>
      <c r="Q57" s="174"/>
      <c r="R57" s="175"/>
      <c r="S57" s="24"/>
    </row>
    <row r="58" spans="1:19" s="11" customFormat="1" ht="28.5" x14ac:dyDescent="0.25">
      <c r="A58" s="21" t="s">
        <v>203</v>
      </c>
      <c r="B58" s="25" t="s">
        <v>60</v>
      </c>
      <c r="C58" s="26" t="s">
        <v>61</v>
      </c>
      <c r="D58" s="26"/>
      <c r="E58" s="27"/>
      <c r="F58" s="27"/>
      <c r="G58" s="22"/>
      <c r="H58" s="28">
        <v>154519.03300000002</v>
      </c>
      <c r="I58" s="28">
        <v>125679.61629999999</v>
      </c>
      <c r="J58" s="28">
        <v>0</v>
      </c>
      <c r="K58" s="28">
        <v>0</v>
      </c>
      <c r="L58" s="28">
        <v>0</v>
      </c>
      <c r="M58" s="28">
        <v>22999.39</v>
      </c>
      <c r="N58" s="28">
        <v>0</v>
      </c>
      <c r="O58" s="28">
        <v>0</v>
      </c>
      <c r="P58" s="28">
        <v>102680.22630000001</v>
      </c>
      <c r="Q58" s="29"/>
      <c r="R58" s="28"/>
      <c r="S58" s="30" t="s">
        <v>199</v>
      </c>
    </row>
    <row r="59" spans="1:19" s="3" customFormat="1" x14ac:dyDescent="0.25">
      <c r="A59" s="14"/>
      <c r="B59" s="176" t="s">
        <v>180</v>
      </c>
      <c r="C59" s="177"/>
      <c r="D59" s="177"/>
      <c r="E59" s="177"/>
      <c r="F59" s="177"/>
      <c r="G59" s="177"/>
      <c r="H59" s="177"/>
      <c r="I59" s="177"/>
      <c r="J59" s="177"/>
      <c r="K59" s="177"/>
      <c r="L59" s="177"/>
      <c r="M59" s="177"/>
      <c r="N59" s="177"/>
      <c r="O59" s="177"/>
      <c r="P59" s="177"/>
      <c r="Q59" s="177"/>
      <c r="R59" s="178"/>
      <c r="S59" s="31"/>
    </row>
    <row r="60" spans="1:19" s="11" customFormat="1" ht="165" x14ac:dyDescent="0.25">
      <c r="A60" s="21" t="s">
        <v>203</v>
      </c>
      <c r="B60" s="34">
        <v>3</v>
      </c>
      <c r="C60" s="32"/>
      <c r="D60" s="33" t="s">
        <v>172</v>
      </c>
      <c r="E60" s="34" t="s">
        <v>38</v>
      </c>
      <c r="F60" s="34" t="s">
        <v>29</v>
      </c>
      <c r="G60" s="34" t="s">
        <v>173</v>
      </c>
      <c r="H60" s="35">
        <v>3499.39</v>
      </c>
      <c r="I60" s="35">
        <v>3499.39</v>
      </c>
      <c r="J60" s="35"/>
      <c r="K60" s="28"/>
      <c r="L60" s="28"/>
      <c r="M60" s="35">
        <v>3499.39</v>
      </c>
      <c r="N60" s="28"/>
      <c r="O60" s="36"/>
      <c r="P60" s="35"/>
      <c r="Q60" s="41" t="s">
        <v>174</v>
      </c>
      <c r="R60" s="28"/>
      <c r="S60" s="30" t="s">
        <v>199</v>
      </c>
    </row>
    <row r="61" spans="1:19" s="3" customFormat="1" x14ac:dyDescent="0.25">
      <c r="A61" s="21"/>
      <c r="B61" s="22" t="s">
        <v>187</v>
      </c>
      <c r="C61" s="172" t="s">
        <v>186</v>
      </c>
      <c r="D61" s="172"/>
      <c r="E61" s="172"/>
      <c r="F61" s="172"/>
      <c r="G61" s="172"/>
      <c r="H61" s="172"/>
      <c r="I61" s="172"/>
      <c r="J61" s="172"/>
      <c r="K61" s="172"/>
      <c r="L61" s="172"/>
      <c r="M61" s="172"/>
      <c r="N61" s="172"/>
      <c r="O61" s="172"/>
      <c r="P61" s="172"/>
      <c r="Q61" s="172"/>
      <c r="R61" s="172"/>
      <c r="S61" s="23"/>
    </row>
    <row r="62" spans="1:19" s="3" customFormat="1" x14ac:dyDescent="0.25">
      <c r="A62" s="14"/>
      <c r="B62" s="173" t="s">
        <v>290</v>
      </c>
      <c r="C62" s="174"/>
      <c r="D62" s="174"/>
      <c r="E62" s="174"/>
      <c r="F62" s="174"/>
      <c r="G62" s="174"/>
      <c r="H62" s="174"/>
      <c r="I62" s="174"/>
      <c r="J62" s="174"/>
      <c r="K62" s="174"/>
      <c r="L62" s="174"/>
      <c r="M62" s="174"/>
      <c r="N62" s="174"/>
      <c r="O62" s="174"/>
      <c r="P62" s="174"/>
      <c r="Q62" s="174"/>
      <c r="R62" s="175"/>
      <c r="S62" s="24"/>
    </row>
    <row r="63" spans="1:19" s="11" customFormat="1" x14ac:dyDescent="0.25">
      <c r="A63" s="21" t="s">
        <v>203</v>
      </c>
      <c r="B63" s="25" t="s">
        <v>62</v>
      </c>
      <c r="C63" s="26" t="s">
        <v>63</v>
      </c>
      <c r="D63" s="26"/>
      <c r="E63" s="27"/>
      <c r="F63" s="27"/>
      <c r="G63" s="22"/>
      <c r="H63" s="28">
        <v>7954890.0193099994</v>
      </c>
      <c r="I63" s="28">
        <v>1463800.6331599997</v>
      </c>
      <c r="J63" s="28">
        <v>24243.9</v>
      </c>
      <c r="K63" s="28">
        <v>26386.472600000001</v>
      </c>
      <c r="L63" s="28">
        <v>386780.29</v>
      </c>
      <c r="M63" s="28">
        <v>200710.05899999998</v>
      </c>
      <c r="N63" s="28">
        <v>42062.575559999997</v>
      </c>
      <c r="O63" s="28">
        <v>10892.187</v>
      </c>
      <c r="P63" s="28">
        <v>772725.14899999998</v>
      </c>
      <c r="Q63" s="29"/>
      <c r="R63" s="28"/>
      <c r="S63" s="30" t="s">
        <v>199</v>
      </c>
    </row>
    <row r="64" spans="1:19" s="11" customFormat="1" ht="120" x14ac:dyDescent="0.25">
      <c r="A64" s="21" t="s">
        <v>203</v>
      </c>
      <c r="B64" s="20">
        <v>28</v>
      </c>
      <c r="C64" s="32" t="s">
        <v>220</v>
      </c>
      <c r="D64" s="33" t="s">
        <v>291</v>
      </c>
      <c r="E64" s="34" t="s">
        <v>292</v>
      </c>
      <c r="F64" s="34" t="s">
        <v>29</v>
      </c>
      <c r="G64" s="34" t="s">
        <v>225</v>
      </c>
      <c r="H64" s="35">
        <v>4799.7039999999997</v>
      </c>
      <c r="I64" s="35">
        <v>2.8000000026077033E-4</v>
      </c>
      <c r="J64" s="35"/>
      <c r="K64" s="35"/>
      <c r="L64" s="35"/>
      <c r="M64" s="35"/>
      <c r="N64" s="35">
        <v>2.8000000026077033E-4</v>
      </c>
      <c r="O64" s="36"/>
      <c r="P64" s="35"/>
      <c r="Q64" s="37" t="s">
        <v>223</v>
      </c>
      <c r="R64" s="34"/>
      <c r="S64" s="39"/>
    </row>
    <row r="65" spans="1:19" s="11" customFormat="1" ht="135" x14ac:dyDescent="0.25">
      <c r="A65" s="21"/>
      <c r="B65" s="20">
        <v>29</v>
      </c>
      <c r="C65" s="32" t="s">
        <v>220</v>
      </c>
      <c r="D65" s="33" t="s">
        <v>293</v>
      </c>
      <c r="E65" s="34" t="s">
        <v>292</v>
      </c>
      <c r="F65" s="34" t="s">
        <v>29</v>
      </c>
      <c r="G65" s="34" t="s">
        <v>225</v>
      </c>
      <c r="H65" s="35">
        <v>2504.123</v>
      </c>
      <c r="I65" s="35">
        <v>115.44712999999989</v>
      </c>
      <c r="J65" s="35"/>
      <c r="K65" s="35"/>
      <c r="L65" s="35"/>
      <c r="M65" s="35"/>
      <c r="N65" s="35">
        <v>115.44712999999989</v>
      </c>
      <c r="O65" s="36"/>
      <c r="P65" s="35"/>
      <c r="Q65" s="37" t="s">
        <v>223</v>
      </c>
      <c r="R65" s="34"/>
      <c r="S65" s="39" t="s">
        <v>199</v>
      </c>
    </row>
    <row r="66" spans="1:19" s="11" customFormat="1" ht="150" x14ac:dyDescent="0.25">
      <c r="A66" s="21" t="s">
        <v>203</v>
      </c>
      <c r="B66" s="20">
        <v>31</v>
      </c>
      <c r="C66" s="32" t="s">
        <v>220</v>
      </c>
      <c r="D66" s="33" t="s">
        <v>221</v>
      </c>
      <c r="E66" s="34" t="s">
        <v>44</v>
      </c>
      <c r="F66" s="34" t="s">
        <v>29</v>
      </c>
      <c r="G66" s="34" t="s">
        <v>41</v>
      </c>
      <c r="H66" s="35">
        <v>13692.303</v>
      </c>
      <c r="I66" s="35">
        <v>618.98932000000025</v>
      </c>
      <c r="J66" s="35"/>
      <c r="K66" s="35"/>
      <c r="L66" s="35"/>
      <c r="M66" s="35"/>
      <c r="N66" s="35">
        <v>618.98932000000025</v>
      </c>
      <c r="O66" s="36"/>
      <c r="P66" s="35"/>
      <c r="Q66" s="37" t="s">
        <v>66</v>
      </c>
      <c r="R66" s="34"/>
      <c r="S66" s="39" t="s">
        <v>199</v>
      </c>
    </row>
    <row r="67" spans="1:19" s="11" customFormat="1" ht="150" x14ac:dyDescent="0.25">
      <c r="A67" s="21" t="s">
        <v>203</v>
      </c>
      <c r="B67" s="20">
        <v>33</v>
      </c>
      <c r="C67" s="32" t="s">
        <v>220</v>
      </c>
      <c r="D67" s="33" t="s">
        <v>222</v>
      </c>
      <c r="E67" s="34" t="s">
        <v>44</v>
      </c>
      <c r="F67" s="34" t="s">
        <v>29</v>
      </c>
      <c r="G67" s="34" t="s">
        <v>225</v>
      </c>
      <c r="H67" s="35">
        <v>16209.99</v>
      </c>
      <c r="I67" s="35">
        <v>141.24075999999977</v>
      </c>
      <c r="J67" s="35"/>
      <c r="K67" s="35"/>
      <c r="L67" s="35"/>
      <c r="M67" s="35"/>
      <c r="N67" s="35">
        <v>141.24075999999977</v>
      </c>
      <c r="O67" s="36"/>
      <c r="P67" s="35"/>
      <c r="Q67" s="37" t="s">
        <v>223</v>
      </c>
      <c r="R67" s="34"/>
      <c r="S67" s="39" t="s">
        <v>199</v>
      </c>
    </row>
    <row r="68" spans="1:19" s="11" customFormat="1" ht="135" x14ac:dyDescent="0.25">
      <c r="A68" s="21" t="s">
        <v>203</v>
      </c>
      <c r="B68" s="20">
        <v>36</v>
      </c>
      <c r="C68" s="32" t="s">
        <v>220</v>
      </c>
      <c r="D68" s="33" t="s">
        <v>224</v>
      </c>
      <c r="E68" s="34" t="s">
        <v>64</v>
      </c>
      <c r="F68" s="34" t="s">
        <v>29</v>
      </c>
      <c r="G68" s="34" t="s">
        <v>41</v>
      </c>
      <c r="H68" s="35">
        <v>81621.376999999993</v>
      </c>
      <c r="I68" s="35">
        <v>18201.269079999998</v>
      </c>
      <c r="J68" s="35"/>
      <c r="K68" s="35"/>
      <c r="L68" s="35"/>
      <c r="M68" s="35"/>
      <c r="N68" s="35">
        <v>18201.269079999998</v>
      </c>
      <c r="O68" s="36"/>
      <c r="P68" s="35"/>
      <c r="Q68" s="37" t="s">
        <v>226</v>
      </c>
      <c r="R68" s="34"/>
      <c r="S68" s="39"/>
    </row>
    <row r="69" spans="1:19" s="11" customFormat="1" ht="105" x14ac:dyDescent="0.25">
      <c r="B69" s="20">
        <v>37</v>
      </c>
      <c r="C69" s="32" t="s">
        <v>220</v>
      </c>
      <c r="D69" s="33" t="s">
        <v>227</v>
      </c>
      <c r="E69" s="34" t="s">
        <v>69</v>
      </c>
      <c r="F69" s="34" t="s">
        <v>29</v>
      </c>
      <c r="G69" s="34" t="s">
        <v>225</v>
      </c>
      <c r="H69" s="35">
        <v>44977.008000000002</v>
      </c>
      <c r="I69" s="35">
        <v>5.1999999582767482E-4</v>
      </c>
      <c r="J69" s="35"/>
      <c r="K69" s="35"/>
      <c r="L69" s="35"/>
      <c r="M69" s="35"/>
      <c r="N69" s="35">
        <v>5.1999999582767482E-4</v>
      </c>
      <c r="O69" s="36"/>
      <c r="P69" s="35"/>
      <c r="Q69" s="37" t="s">
        <v>226</v>
      </c>
      <c r="R69" s="34"/>
      <c r="S69" s="39"/>
    </row>
    <row r="70" spans="1:19" s="11" customFormat="1" ht="105" x14ac:dyDescent="0.25">
      <c r="B70" s="20">
        <v>38</v>
      </c>
      <c r="C70" s="32" t="s">
        <v>220</v>
      </c>
      <c r="D70" s="33" t="s">
        <v>228</v>
      </c>
      <c r="E70" s="34" t="s">
        <v>69</v>
      </c>
      <c r="F70" s="34" t="s">
        <v>29</v>
      </c>
      <c r="G70" s="34" t="s">
        <v>41</v>
      </c>
      <c r="H70" s="35">
        <v>23805.256000000001</v>
      </c>
      <c r="I70" s="35">
        <v>10513.4601</v>
      </c>
      <c r="J70" s="35"/>
      <c r="K70" s="35"/>
      <c r="L70" s="35"/>
      <c r="M70" s="35"/>
      <c r="N70" s="35">
        <v>10513.4601</v>
      </c>
      <c r="O70" s="36"/>
      <c r="P70" s="35"/>
      <c r="Q70" s="37" t="s">
        <v>66</v>
      </c>
      <c r="R70" s="34"/>
      <c r="S70" s="39" t="s">
        <v>199</v>
      </c>
    </row>
    <row r="71" spans="1:19" s="11" customFormat="1" ht="105" x14ac:dyDescent="0.25">
      <c r="B71" s="20">
        <v>43</v>
      </c>
      <c r="C71" s="32" t="s">
        <v>220</v>
      </c>
      <c r="D71" s="33" t="s">
        <v>229</v>
      </c>
      <c r="E71" s="79" t="s">
        <v>230</v>
      </c>
      <c r="F71" s="34" t="s">
        <v>29</v>
      </c>
      <c r="G71" s="34" t="s">
        <v>41</v>
      </c>
      <c r="H71" s="35">
        <v>9841.0470000000005</v>
      </c>
      <c r="I71" s="35">
        <v>1684.2604700000002</v>
      </c>
      <c r="J71" s="35"/>
      <c r="K71" s="35"/>
      <c r="L71" s="35"/>
      <c r="M71" s="35"/>
      <c r="N71" s="35">
        <v>1684.2604700000002</v>
      </c>
      <c r="O71" s="36"/>
      <c r="P71" s="35"/>
      <c r="Q71" s="37" t="s">
        <v>66</v>
      </c>
      <c r="R71" s="34"/>
      <c r="S71" s="39" t="s">
        <v>200</v>
      </c>
    </row>
    <row r="72" spans="1:19" s="11" customFormat="1" ht="105" x14ac:dyDescent="0.25">
      <c r="B72" s="20">
        <v>45</v>
      </c>
      <c r="C72" s="32" t="s">
        <v>220</v>
      </c>
      <c r="D72" s="33" t="s">
        <v>231</v>
      </c>
      <c r="E72" s="79" t="s">
        <v>232</v>
      </c>
      <c r="F72" s="34" t="s">
        <v>29</v>
      </c>
      <c r="G72" s="34" t="s">
        <v>225</v>
      </c>
      <c r="H72" s="35">
        <v>3912.5340000000001</v>
      </c>
      <c r="I72" s="35">
        <v>3033.7270199999998</v>
      </c>
      <c r="J72" s="35"/>
      <c r="K72" s="35"/>
      <c r="L72" s="35"/>
      <c r="M72" s="35"/>
      <c r="N72" s="35">
        <v>3033.7270199999998</v>
      </c>
      <c r="O72" s="36"/>
      <c r="P72" s="35"/>
      <c r="Q72" s="37" t="s">
        <v>66</v>
      </c>
      <c r="R72" s="34"/>
      <c r="S72" s="39" t="s">
        <v>200</v>
      </c>
    </row>
    <row r="73" spans="1:19" s="3" customFormat="1" x14ac:dyDescent="0.25">
      <c r="A73" s="21"/>
      <c r="B73" s="169" t="s">
        <v>233</v>
      </c>
      <c r="C73" s="170"/>
      <c r="D73" s="170"/>
      <c r="E73" s="170"/>
      <c r="F73" s="170"/>
      <c r="G73" s="170"/>
      <c r="H73" s="170"/>
      <c r="I73" s="170"/>
      <c r="J73" s="170"/>
      <c r="K73" s="170"/>
      <c r="L73" s="170"/>
      <c r="M73" s="170"/>
      <c r="N73" s="170"/>
      <c r="O73" s="170"/>
      <c r="P73" s="170"/>
      <c r="Q73" s="170"/>
      <c r="R73" s="171"/>
      <c r="S73" s="23"/>
    </row>
    <row r="74" spans="1:19" s="3" customFormat="1" x14ac:dyDescent="0.25">
      <c r="A74" s="14"/>
      <c r="B74" s="176" t="s">
        <v>234</v>
      </c>
      <c r="C74" s="177"/>
      <c r="D74" s="177"/>
      <c r="E74" s="177"/>
      <c r="F74" s="177"/>
      <c r="G74" s="177"/>
      <c r="H74" s="177"/>
      <c r="I74" s="177"/>
      <c r="J74" s="177"/>
      <c r="K74" s="177"/>
      <c r="L74" s="177"/>
      <c r="M74" s="177"/>
      <c r="N74" s="177"/>
      <c r="O74" s="177"/>
      <c r="P74" s="177"/>
      <c r="Q74" s="177"/>
      <c r="R74" s="178"/>
      <c r="S74" s="31"/>
    </row>
    <row r="75" spans="1:19" s="45" customFormat="1" ht="195" x14ac:dyDescent="0.25">
      <c r="A75" s="21" t="s">
        <v>203</v>
      </c>
      <c r="B75" s="34">
        <v>50</v>
      </c>
      <c r="C75" s="32" t="s">
        <v>70</v>
      </c>
      <c r="D75" s="32" t="s">
        <v>71</v>
      </c>
      <c r="E75" s="34" t="s">
        <v>45</v>
      </c>
      <c r="F75" s="34" t="s">
        <v>24</v>
      </c>
      <c r="G75" s="34" t="s">
        <v>72</v>
      </c>
      <c r="H75" s="35">
        <v>54899.79</v>
      </c>
      <c r="I75" s="42">
        <v>35629.86</v>
      </c>
      <c r="J75" s="35"/>
      <c r="K75" s="35"/>
      <c r="L75" s="35"/>
      <c r="M75" s="35">
        <v>35629.86</v>
      </c>
      <c r="N75" s="28"/>
      <c r="O75" s="35"/>
      <c r="P75" s="43"/>
      <c r="Q75" s="32" t="s">
        <v>73</v>
      </c>
      <c r="R75" s="33"/>
      <c r="S75" s="44"/>
    </row>
    <row r="76" spans="1:19" s="45" customFormat="1" ht="129.75" customHeight="1" x14ac:dyDescent="0.25">
      <c r="B76" s="34">
        <v>51</v>
      </c>
      <c r="C76" s="32" t="s">
        <v>74</v>
      </c>
      <c r="D76" s="32" t="s">
        <v>75</v>
      </c>
      <c r="E76" s="34" t="s">
        <v>69</v>
      </c>
      <c r="F76" s="34" t="s">
        <v>42</v>
      </c>
      <c r="G76" s="34" t="s">
        <v>76</v>
      </c>
      <c r="H76" s="35">
        <v>61730.357000000004</v>
      </c>
      <c r="I76" s="42">
        <v>2247.0479999999998</v>
      </c>
      <c r="J76" s="35"/>
      <c r="K76" s="35"/>
      <c r="L76" s="35"/>
      <c r="M76" s="35">
        <v>2247.0479999999998</v>
      </c>
      <c r="N76" s="28"/>
      <c r="O76" s="35"/>
      <c r="P76" s="43"/>
      <c r="Q76" s="32" t="s">
        <v>77</v>
      </c>
      <c r="R76" s="33"/>
      <c r="S76" s="44"/>
    </row>
    <row r="77" spans="1:19" s="45" customFormat="1" ht="185.25" customHeight="1" x14ac:dyDescent="0.25">
      <c r="B77" s="34">
        <v>52</v>
      </c>
      <c r="C77" s="32" t="s">
        <v>74</v>
      </c>
      <c r="D77" s="32" t="s">
        <v>78</v>
      </c>
      <c r="E77" s="34" t="s">
        <v>45</v>
      </c>
      <c r="F77" s="34" t="s">
        <v>24</v>
      </c>
      <c r="G77" s="34" t="s">
        <v>299</v>
      </c>
      <c r="H77" s="35">
        <v>22121.197</v>
      </c>
      <c r="I77" s="42">
        <v>22000.00001</v>
      </c>
      <c r="J77" s="35"/>
      <c r="K77" s="35">
        <v>8353.4500100000005</v>
      </c>
      <c r="L77" s="35"/>
      <c r="M77" s="35">
        <v>13646.55</v>
      </c>
      <c r="N77" s="28"/>
      <c r="O77" s="35"/>
      <c r="P77" s="43"/>
      <c r="Q77" s="32" t="s">
        <v>79</v>
      </c>
      <c r="R77" s="33"/>
      <c r="S77" s="44"/>
    </row>
    <row r="78" spans="1:19" s="45" customFormat="1" ht="197.25" customHeight="1" x14ac:dyDescent="0.25">
      <c r="B78" s="34">
        <v>53</v>
      </c>
      <c r="C78" s="32" t="s">
        <v>74</v>
      </c>
      <c r="D78" s="32" t="s">
        <v>80</v>
      </c>
      <c r="E78" s="34" t="s">
        <v>45</v>
      </c>
      <c r="F78" s="34" t="s">
        <v>81</v>
      </c>
      <c r="G78" s="34" t="s">
        <v>299</v>
      </c>
      <c r="H78" s="35">
        <v>18517.285</v>
      </c>
      <c r="I78" s="42">
        <v>17341.039000000001</v>
      </c>
      <c r="J78" s="35"/>
      <c r="K78" s="35">
        <v>4091.136</v>
      </c>
      <c r="L78" s="35"/>
      <c r="M78" s="35">
        <v>13249.903</v>
      </c>
      <c r="N78" s="28"/>
      <c r="O78" s="35"/>
      <c r="P78" s="43"/>
      <c r="Q78" s="32" t="s">
        <v>82</v>
      </c>
      <c r="R78" s="33"/>
      <c r="S78" s="44"/>
    </row>
    <row r="79" spans="1:19" s="45" customFormat="1" ht="195" x14ac:dyDescent="0.25">
      <c r="B79" s="34">
        <v>54</v>
      </c>
      <c r="C79" s="32" t="s">
        <v>74</v>
      </c>
      <c r="D79" s="32" t="s">
        <v>83</v>
      </c>
      <c r="E79" s="34" t="s">
        <v>45</v>
      </c>
      <c r="F79" s="34" t="s">
        <v>24</v>
      </c>
      <c r="G79" s="34" t="s">
        <v>299</v>
      </c>
      <c r="H79" s="35">
        <v>17666.633999999998</v>
      </c>
      <c r="I79" s="42">
        <v>16514.397700000001</v>
      </c>
      <c r="J79" s="35"/>
      <c r="K79" s="35">
        <v>8382.6746999999996</v>
      </c>
      <c r="L79" s="35"/>
      <c r="M79" s="35">
        <v>8131.723</v>
      </c>
      <c r="N79" s="28"/>
      <c r="O79" s="35"/>
      <c r="P79" s="43"/>
      <c r="Q79" s="32" t="s">
        <v>84</v>
      </c>
      <c r="R79" s="33"/>
      <c r="S79" s="44"/>
    </row>
    <row r="80" spans="1:19" s="45" customFormat="1" ht="165" x14ac:dyDescent="0.25">
      <c r="B80" s="34">
        <v>55</v>
      </c>
      <c r="C80" s="32" t="s">
        <v>74</v>
      </c>
      <c r="D80" s="32" t="s">
        <v>85</v>
      </c>
      <c r="E80" s="34" t="s">
        <v>44</v>
      </c>
      <c r="F80" s="34" t="s">
        <v>65</v>
      </c>
      <c r="G80" s="34" t="s">
        <v>86</v>
      </c>
      <c r="H80" s="35">
        <v>16868.963</v>
      </c>
      <c r="I80" s="42">
        <v>5131.4648900000002</v>
      </c>
      <c r="J80" s="35"/>
      <c r="K80" s="35">
        <v>568.24189000000001</v>
      </c>
      <c r="L80" s="35"/>
      <c r="M80" s="35">
        <v>4563.223</v>
      </c>
      <c r="N80" s="28"/>
      <c r="O80" s="35"/>
      <c r="P80" s="43"/>
      <c r="Q80" s="32" t="s">
        <v>66</v>
      </c>
      <c r="R80" s="33"/>
      <c r="S80" s="44"/>
    </row>
    <row r="81" spans="1:19" s="45" customFormat="1" ht="165" x14ac:dyDescent="0.25">
      <c r="B81" s="34">
        <v>56</v>
      </c>
      <c r="C81" s="32" t="s">
        <v>70</v>
      </c>
      <c r="D81" s="32" t="s">
        <v>87</v>
      </c>
      <c r="E81" s="34" t="s">
        <v>45</v>
      </c>
      <c r="F81" s="34" t="s">
        <v>21</v>
      </c>
      <c r="G81" s="34" t="s">
        <v>88</v>
      </c>
      <c r="H81" s="35">
        <v>4893240.5209999997</v>
      </c>
      <c r="I81" s="42">
        <v>70000</v>
      </c>
      <c r="J81" s="35"/>
      <c r="K81" s="35"/>
      <c r="L81" s="35"/>
      <c r="M81" s="35">
        <v>70000</v>
      </c>
      <c r="N81" s="28"/>
      <c r="O81" s="35"/>
      <c r="P81" s="43"/>
      <c r="Q81" s="32" t="s">
        <v>89</v>
      </c>
      <c r="R81" s="33"/>
      <c r="S81" s="44"/>
    </row>
    <row r="82" spans="1:19" s="45" customFormat="1" ht="165" x14ac:dyDescent="0.25">
      <c r="B82" s="34">
        <v>57</v>
      </c>
      <c r="C82" s="32" t="s">
        <v>39</v>
      </c>
      <c r="D82" s="32" t="s">
        <v>90</v>
      </c>
      <c r="E82" s="34" t="s">
        <v>64</v>
      </c>
      <c r="F82" s="34" t="s">
        <v>29</v>
      </c>
      <c r="G82" s="34" t="s">
        <v>91</v>
      </c>
      <c r="H82" s="35">
        <v>680.26599999999996</v>
      </c>
      <c r="I82" s="42">
        <v>546.29999999999995</v>
      </c>
      <c r="J82" s="35"/>
      <c r="K82" s="35"/>
      <c r="L82" s="35"/>
      <c r="M82" s="35">
        <v>546.29999999999995</v>
      </c>
      <c r="N82" s="28"/>
      <c r="O82" s="35"/>
      <c r="P82" s="43"/>
      <c r="Q82" s="32" t="s">
        <v>92</v>
      </c>
      <c r="R82" s="33"/>
      <c r="S82" s="44"/>
    </row>
    <row r="83" spans="1:19" s="45" customFormat="1" ht="285" x14ac:dyDescent="0.25">
      <c r="B83" s="34">
        <v>58</v>
      </c>
      <c r="C83" s="32" t="s">
        <v>74</v>
      </c>
      <c r="D83" s="32" t="s">
        <v>93</v>
      </c>
      <c r="E83" s="34" t="s">
        <v>94</v>
      </c>
      <c r="F83" s="34" t="s">
        <v>29</v>
      </c>
      <c r="G83" s="34" t="s">
        <v>67</v>
      </c>
      <c r="H83" s="35">
        <v>859.06899999999996</v>
      </c>
      <c r="I83" s="42">
        <v>745.36900000000003</v>
      </c>
      <c r="J83" s="35"/>
      <c r="K83" s="35"/>
      <c r="L83" s="35"/>
      <c r="M83" s="35">
        <v>745.36900000000003</v>
      </c>
      <c r="N83" s="28"/>
      <c r="O83" s="35"/>
      <c r="P83" s="43"/>
      <c r="Q83" s="32" t="s">
        <v>95</v>
      </c>
      <c r="R83" s="33"/>
      <c r="S83" s="44"/>
    </row>
    <row r="84" spans="1:19" s="45" customFormat="1" ht="129.75" customHeight="1" x14ac:dyDescent="0.25">
      <c r="B84" s="34">
        <v>59</v>
      </c>
      <c r="C84" s="32" t="s">
        <v>74</v>
      </c>
      <c r="D84" s="32" t="s">
        <v>96</v>
      </c>
      <c r="E84" s="34" t="s">
        <v>97</v>
      </c>
      <c r="F84" s="34" t="s">
        <v>29</v>
      </c>
      <c r="G84" s="34" t="s">
        <v>67</v>
      </c>
      <c r="H84" s="35">
        <v>1024.183</v>
      </c>
      <c r="I84" s="42">
        <v>910.48299999999995</v>
      </c>
      <c r="J84" s="35"/>
      <c r="K84" s="35"/>
      <c r="L84" s="35"/>
      <c r="M84" s="35">
        <v>910.48299999999995</v>
      </c>
      <c r="N84" s="28"/>
      <c r="O84" s="35"/>
      <c r="P84" s="43"/>
      <c r="Q84" s="32" t="s">
        <v>98</v>
      </c>
      <c r="R84" s="33"/>
      <c r="S84" s="44"/>
    </row>
    <row r="85" spans="1:19" s="45" customFormat="1" ht="300" x14ac:dyDescent="0.25">
      <c r="B85" s="34">
        <v>60</v>
      </c>
      <c r="C85" s="32" t="s">
        <v>74</v>
      </c>
      <c r="D85" s="32" t="s">
        <v>99</v>
      </c>
      <c r="E85" s="34" t="s">
        <v>44</v>
      </c>
      <c r="F85" s="34" t="s">
        <v>29</v>
      </c>
      <c r="G85" s="34" t="s">
        <v>67</v>
      </c>
      <c r="H85" s="35">
        <v>1025.046</v>
      </c>
      <c r="I85" s="42">
        <v>911.346</v>
      </c>
      <c r="J85" s="35"/>
      <c r="K85" s="35"/>
      <c r="L85" s="35"/>
      <c r="M85" s="35">
        <v>911.346</v>
      </c>
      <c r="N85" s="28"/>
      <c r="O85" s="35"/>
      <c r="P85" s="43"/>
      <c r="Q85" s="32" t="s">
        <v>100</v>
      </c>
      <c r="R85" s="33"/>
      <c r="S85" s="44"/>
    </row>
    <row r="86" spans="1:19" s="45" customFormat="1" ht="270" x14ac:dyDescent="0.25">
      <c r="B86" s="34">
        <v>61</v>
      </c>
      <c r="C86" s="32" t="s">
        <v>74</v>
      </c>
      <c r="D86" s="32" t="s">
        <v>101</v>
      </c>
      <c r="E86" s="34" t="s">
        <v>102</v>
      </c>
      <c r="F86" s="34" t="s">
        <v>29</v>
      </c>
      <c r="G86" s="34" t="s">
        <v>67</v>
      </c>
      <c r="H86" s="35">
        <v>1071.596</v>
      </c>
      <c r="I86" s="42">
        <v>957.89599999999996</v>
      </c>
      <c r="J86" s="35"/>
      <c r="K86" s="35"/>
      <c r="L86" s="35"/>
      <c r="M86" s="35">
        <v>957.89599999999996</v>
      </c>
      <c r="N86" s="28"/>
      <c r="O86" s="35"/>
      <c r="P86" s="43"/>
      <c r="Q86" s="32" t="s">
        <v>103</v>
      </c>
      <c r="R86" s="33"/>
      <c r="S86" s="44"/>
    </row>
    <row r="87" spans="1:19" s="45" customFormat="1" ht="129.75" customHeight="1" x14ac:dyDescent="0.25">
      <c r="B87" s="34">
        <v>62</v>
      </c>
      <c r="C87" s="32" t="s">
        <v>74</v>
      </c>
      <c r="D87" s="32" t="s">
        <v>104</v>
      </c>
      <c r="E87" s="34" t="s">
        <v>68</v>
      </c>
      <c r="F87" s="34" t="s">
        <v>29</v>
      </c>
      <c r="G87" s="34" t="s">
        <v>67</v>
      </c>
      <c r="H87" s="35">
        <v>1062.212</v>
      </c>
      <c r="I87" s="42">
        <v>948.51199999999994</v>
      </c>
      <c r="J87" s="35"/>
      <c r="K87" s="35"/>
      <c r="L87" s="35"/>
      <c r="M87" s="35">
        <v>948.51199999999994</v>
      </c>
      <c r="N87" s="28"/>
      <c r="O87" s="35"/>
      <c r="P87" s="43"/>
      <c r="Q87" s="32" t="s">
        <v>105</v>
      </c>
      <c r="R87" s="33"/>
      <c r="S87" s="44"/>
    </row>
    <row r="88" spans="1:19" s="45" customFormat="1" ht="129.75" customHeight="1" x14ac:dyDescent="0.25">
      <c r="B88" s="34">
        <v>63</v>
      </c>
      <c r="C88" s="32" t="s">
        <v>74</v>
      </c>
      <c r="D88" s="32" t="s">
        <v>106</v>
      </c>
      <c r="E88" s="34" t="s">
        <v>94</v>
      </c>
      <c r="F88" s="34" t="s">
        <v>24</v>
      </c>
      <c r="G88" s="34" t="s">
        <v>107</v>
      </c>
      <c r="H88" s="35">
        <v>10700.04</v>
      </c>
      <c r="I88" s="42">
        <v>2068.37</v>
      </c>
      <c r="J88" s="35"/>
      <c r="K88" s="35">
        <v>496.93</v>
      </c>
      <c r="L88" s="35"/>
      <c r="M88" s="35">
        <v>1571.4349999999999</v>
      </c>
      <c r="N88" s="28"/>
      <c r="O88" s="35"/>
      <c r="P88" s="43"/>
      <c r="Q88" s="32" t="s">
        <v>108</v>
      </c>
      <c r="R88" s="33"/>
      <c r="S88" s="44"/>
    </row>
    <row r="89" spans="1:19" s="45" customFormat="1" ht="129.75" customHeight="1" x14ac:dyDescent="0.25">
      <c r="B89" s="34">
        <v>64</v>
      </c>
      <c r="C89" s="32" t="s">
        <v>74</v>
      </c>
      <c r="D89" s="32" t="s">
        <v>109</v>
      </c>
      <c r="E89" s="34" t="s">
        <v>94</v>
      </c>
      <c r="F89" s="34" t="s">
        <v>24</v>
      </c>
      <c r="G89" s="34" t="s">
        <v>107</v>
      </c>
      <c r="H89" s="35">
        <v>7807.4</v>
      </c>
      <c r="I89" s="42">
        <v>2580.19</v>
      </c>
      <c r="J89" s="35"/>
      <c r="K89" s="35">
        <v>1209.1300000000001</v>
      </c>
      <c r="L89" s="35"/>
      <c r="M89" s="35">
        <v>1371.06</v>
      </c>
      <c r="N89" s="28"/>
      <c r="O89" s="35"/>
      <c r="P89" s="43"/>
      <c r="Q89" s="32" t="s">
        <v>110</v>
      </c>
      <c r="R89" s="33"/>
      <c r="S89" s="39"/>
    </row>
    <row r="90" spans="1:19" s="45" customFormat="1" ht="159" customHeight="1" x14ac:dyDescent="0.25">
      <c r="B90" s="34">
        <v>65</v>
      </c>
      <c r="C90" s="32" t="s">
        <v>74</v>
      </c>
      <c r="D90" s="32" t="s">
        <v>204</v>
      </c>
      <c r="E90" s="34" t="s">
        <v>26</v>
      </c>
      <c r="F90" s="34">
        <v>2021</v>
      </c>
      <c r="G90" s="34" t="s">
        <v>41</v>
      </c>
      <c r="H90" s="35">
        <v>11521.861999999999</v>
      </c>
      <c r="I90" s="42">
        <v>10448.021000000001</v>
      </c>
      <c r="J90" s="35"/>
      <c r="K90" s="35"/>
      <c r="L90" s="35"/>
      <c r="M90" s="35">
        <v>10448.021000000001</v>
      </c>
      <c r="N90" s="28"/>
      <c r="O90" s="35"/>
      <c r="P90" s="43"/>
      <c r="Q90" s="32" t="s">
        <v>205</v>
      </c>
      <c r="R90" s="33"/>
      <c r="S90" s="39" t="s">
        <v>200</v>
      </c>
    </row>
    <row r="91" spans="1:19" s="3" customFormat="1" x14ac:dyDescent="0.25">
      <c r="A91" s="21"/>
      <c r="B91" s="22" t="s">
        <v>188</v>
      </c>
      <c r="C91" s="172" t="s">
        <v>235</v>
      </c>
      <c r="D91" s="172"/>
      <c r="E91" s="172"/>
      <c r="F91" s="172"/>
      <c r="G91" s="172"/>
      <c r="H91" s="172"/>
      <c r="I91" s="172"/>
      <c r="J91" s="172"/>
      <c r="K91" s="172"/>
      <c r="L91" s="172"/>
      <c r="M91" s="172"/>
      <c r="N91" s="172"/>
      <c r="O91" s="172"/>
      <c r="P91" s="172"/>
      <c r="Q91" s="172"/>
      <c r="R91" s="172"/>
      <c r="S91" s="23"/>
    </row>
    <row r="92" spans="1:19" s="3" customFormat="1" x14ac:dyDescent="0.25">
      <c r="A92" s="64"/>
      <c r="B92" s="173" t="s">
        <v>244</v>
      </c>
      <c r="C92" s="174"/>
      <c r="D92" s="174"/>
      <c r="E92" s="174"/>
      <c r="F92" s="174"/>
      <c r="G92" s="174"/>
      <c r="H92" s="174"/>
      <c r="I92" s="174"/>
      <c r="J92" s="174"/>
      <c r="K92" s="174"/>
      <c r="L92" s="174"/>
      <c r="M92" s="174"/>
      <c r="N92" s="174"/>
      <c r="O92" s="174"/>
      <c r="P92" s="174"/>
      <c r="Q92" s="174"/>
      <c r="R92" s="175"/>
      <c r="S92" s="24"/>
    </row>
    <row r="93" spans="1:19" s="11" customFormat="1" ht="42.75" x14ac:dyDescent="0.25">
      <c r="A93" s="21" t="s">
        <v>203</v>
      </c>
      <c r="B93" s="25" t="s">
        <v>237</v>
      </c>
      <c r="C93" s="26" t="s">
        <v>236</v>
      </c>
      <c r="D93" s="26"/>
      <c r="E93" s="27"/>
      <c r="F93" s="27"/>
      <c r="G93" s="22"/>
      <c r="H93" s="28">
        <v>1140701.5430000001</v>
      </c>
      <c r="I93" s="28">
        <v>642294.59456</v>
      </c>
      <c r="J93" s="28">
        <v>132778.274</v>
      </c>
      <c r="K93" s="28">
        <v>0</v>
      </c>
      <c r="L93" s="28">
        <v>29757.862000000001</v>
      </c>
      <c r="M93" s="28">
        <v>84665.630999999994</v>
      </c>
      <c r="N93" s="28">
        <v>20069.415560000001</v>
      </c>
      <c r="O93" s="28">
        <v>20507.571</v>
      </c>
      <c r="P93" s="28">
        <v>354515.84100000001</v>
      </c>
      <c r="Q93" s="29"/>
      <c r="R93" s="28"/>
      <c r="S93" s="30" t="s">
        <v>199</v>
      </c>
    </row>
    <row r="94" spans="1:19" s="45" customFormat="1" ht="165" x14ac:dyDescent="0.25">
      <c r="A94" s="21" t="s">
        <v>203</v>
      </c>
      <c r="B94" s="20">
        <v>9</v>
      </c>
      <c r="C94" s="32" t="s">
        <v>238</v>
      </c>
      <c r="D94" s="33" t="s">
        <v>239</v>
      </c>
      <c r="E94" s="34" t="s">
        <v>240</v>
      </c>
      <c r="F94" s="34" t="s">
        <v>29</v>
      </c>
      <c r="G94" s="34" t="s">
        <v>41</v>
      </c>
      <c r="H94" s="35">
        <v>112194.054</v>
      </c>
      <c r="I94" s="46">
        <v>7944.3501500000057</v>
      </c>
      <c r="J94" s="35"/>
      <c r="K94" s="35"/>
      <c r="L94" s="35"/>
      <c r="M94" s="35"/>
      <c r="N94" s="35">
        <v>7944.3501500000057</v>
      </c>
      <c r="O94" s="36"/>
      <c r="P94" s="35"/>
      <c r="Q94" s="37" t="s">
        <v>241</v>
      </c>
      <c r="R94" s="34"/>
      <c r="S94" s="39" t="s">
        <v>200</v>
      </c>
    </row>
    <row r="95" spans="1:19" s="45" customFormat="1" ht="150" x14ac:dyDescent="0.25">
      <c r="A95" s="21" t="s">
        <v>203</v>
      </c>
      <c r="B95" s="20">
        <v>10</v>
      </c>
      <c r="C95" s="32" t="s">
        <v>238</v>
      </c>
      <c r="D95" s="33" t="s">
        <v>242</v>
      </c>
      <c r="E95" s="34" t="s">
        <v>240</v>
      </c>
      <c r="F95" s="34" t="s">
        <v>29</v>
      </c>
      <c r="G95" s="34" t="s">
        <v>41</v>
      </c>
      <c r="H95" s="35">
        <v>80193.426000000007</v>
      </c>
      <c r="I95" s="46">
        <v>12125.065409999996</v>
      </c>
      <c r="J95" s="35"/>
      <c r="K95" s="35"/>
      <c r="L95" s="35"/>
      <c r="M95" s="35"/>
      <c r="N95" s="35">
        <v>12125.065409999996</v>
      </c>
      <c r="O95" s="36"/>
      <c r="P95" s="35"/>
      <c r="Q95" s="37" t="s">
        <v>243</v>
      </c>
      <c r="R95" s="34"/>
      <c r="S95" s="39" t="s">
        <v>200</v>
      </c>
    </row>
    <row r="96" spans="1:19" s="3" customFormat="1" x14ac:dyDescent="0.25">
      <c r="A96" s="21"/>
      <c r="B96" s="169" t="s">
        <v>245</v>
      </c>
      <c r="C96" s="170"/>
      <c r="D96" s="170"/>
      <c r="E96" s="170"/>
      <c r="F96" s="170"/>
      <c r="G96" s="170"/>
      <c r="H96" s="170"/>
      <c r="I96" s="170"/>
      <c r="J96" s="170"/>
      <c r="K96" s="170"/>
      <c r="L96" s="170"/>
      <c r="M96" s="170"/>
      <c r="N96" s="170"/>
      <c r="O96" s="170"/>
      <c r="P96" s="170"/>
      <c r="Q96" s="170"/>
      <c r="R96" s="171"/>
      <c r="S96" s="23"/>
    </row>
    <row r="97" spans="1:19" s="3" customFormat="1" x14ac:dyDescent="0.25">
      <c r="A97" s="21"/>
      <c r="B97" s="22" t="s">
        <v>190</v>
      </c>
      <c r="C97" s="172" t="s">
        <v>189</v>
      </c>
      <c r="D97" s="172"/>
      <c r="E97" s="172"/>
      <c r="F97" s="172"/>
      <c r="G97" s="172"/>
      <c r="H97" s="172"/>
      <c r="I97" s="172"/>
      <c r="J97" s="172"/>
      <c r="K97" s="172"/>
      <c r="L97" s="172"/>
      <c r="M97" s="172"/>
      <c r="N97" s="172"/>
      <c r="O97" s="172"/>
      <c r="P97" s="172"/>
      <c r="Q97" s="172"/>
      <c r="R97" s="172"/>
      <c r="S97" s="23"/>
    </row>
    <row r="98" spans="1:19" s="3" customFormat="1" x14ac:dyDescent="0.25">
      <c r="A98" s="14"/>
      <c r="B98" s="173" t="s">
        <v>246</v>
      </c>
      <c r="C98" s="174"/>
      <c r="D98" s="174"/>
      <c r="E98" s="174"/>
      <c r="F98" s="174"/>
      <c r="G98" s="174"/>
      <c r="H98" s="174"/>
      <c r="I98" s="174"/>
      <c r="J98" s="174"/>
      <c r="K98" s="174"/>
      <c r="L98" s="174"/>
      <c r="M98" s="174"/>
      <c r="N98" s="174"/>
      <c r="O98" s="174"/>
      <c r="P98" s="174"/>
      <c r="Q98" s="174"/>
      <c r="R98" s="175"/>
      <c r="S98" s="24"/>
    </row>
    <row r="99" spans="1:19" s="11" customFormat="1" x14ac:dyDescent="0.25">
      <c r="A99" s="21" t="s">
        <v>203</v>
      </c>
      <c r="B99" s="25" t="s">
        <v>111</v>
      </c>
      <c r="C99" s="26" t="s">
        <v>112</v>
      </c>
      <c r="D99" s="26"/>
      <c r="E99" s="27"/>
      <c r="F99" s="27"/>
      <c r="G99" s="22"/>
      <c r="H99" s="28">
        <v>446815.71044999996</v>
      </c>
      <c r="I99" s="28">
        <v>336081.63361999992</v>
      </c>
      <c r="J99" s="28">
        <v>9353.487000000001</v>
      </c>
      <c r="K99" s="28">
        <v>0</v>
      </c>
      <c r="L99" s="28">
        <v>231300.57</v>
      </c>
      <c r="M99" s="28">
        <v>50725.142999999996</v>
      </c>
      <c r="N99" s="28">
        <v>707.2426200000001</v>
      </c>
      <c r="O99" s="28">
        <v>4202.2910000000002</v>
      </c>
      <c r="P99" s="28">
        <v>39792.9</v>
      </c>
      <c r="Q99" s="29"/>
      <c r="R99" s="28"/>
      <c r="S99" s="30" t="s">
        <v>199</v>
      </c>
    </row>
    <row r="100" spans="1:19" s="45" customFormat="1" ht="75" x14ac:dyDescent="0.25">
      <c r="A100" s="21" t="s">
        <v>203</v>
      </c>
      <c r="B100" s="20">
        <v>14</v>
      </c>
      <c r="C100" s="32"/>
      <c r="D100" s="33" t="s">
        <v>360</v>
      </c>
      <c r="E100" s="34" t="s">
        <v>232</v>
      </c>
      <c r="F100" s="34" t="s">
        <v>29</v>
      </c>
      <c r="G100" s="34" t="s">
        <v>41</v>
      </c>
      <c r="H100" s="35">
        <v>2435.34645</v>
      </c>
      <c r="I100" s="46">
        <v>707.2426200000001</v>
      </c>
      <c r="J100" s="35"/>
      <c r="K100" s="35"/>
      <c r="L100" s="35"/>
      <c r="M100" s="35"/>
      <c r="N100" s="35">
        <v>707.2426200000001</v>
      </c>
      <c r="O100" s="36"/>
      <c r="P100" s="35"/>
      <c r="Q100" s="37" t="s">
        <v>361</v>
      </c>
      <c r="R100" s="34"/>
      <c r="S100" s="39" t="s">
        <v>200</v>
      </c>
    </row>
    <row r="101" spans="1:19" s="3" customFormat="1" x14ac:dyDescent="0.25">
      <c r="A101" s="21"/>
      <c r="B101" s="169" t="s">
        <v>248</v>
      </c>
      <c r="C101" s="170"/>
      <c r="D101" s="170"/>
      <c r="E101" s="170"/>
      <c r="F101" s="170"/>
      <c r="G101" s="170"/>
      <c r="H101" s="170"/>
      <c r="I101" s="170"/>
      <c r="J101" s="170"/>
      <c r="K101" s="170"/>
      <c r="L101" s="170"/>
      <c r="M101" s="170"/>
      <c r="N101" s="170"/>
      <c r="O101" s="170"/>
      <c r="P101" s="170"/>
      <c r="Q101" s="170"/>
      <c r="R101" s="171"/>
      <c r="S101" s="23"/>
    </row>
    <row r="102" spans="1:19" s="3" customFormat="1" x14ac:dyDescent="0.25">
      <c r="A102" s="14"/>
      <c r="B102" s="176" t="s">
        <v>247</v>
      </c>
      <c r="C102" s="177"/>
      <c r="D102" s="177"/>
      <c r="E102" s="177"/>
      <c r="F102" s="177"/>
      <c r="G102" s="177"/>
      <c r="H102" s="177"/>
      <c r="I102" s="177"/>
      <c r="J102" s="177"/>
      <c r="K102" s="177"/>
      <c r="L102" s="177"/>
      <c r="M102" s="177"/>
      <c r="N102" s="177"/>
      <c r="O102" s="177"/>
      <c r="P102" s="177"/>
      <c r="Q102" s="177"/>
      <c r="R102" s="178"/>
      <c r="S102" s="31"/>
    </row>
    <row r="103" spans="1:19" s="45" customFormat="1" ht="225" x14ac:dyDescent="0.25">
      <c r="A103" s="21" t="s">
        <v>203</v>
      </c>
      <c r="B103" s="20">
        <v>14</v>
      </c>
      <c r="C103" s="32"/>
      <c r="D103" s="33" t="s">
        <v>113</v>
      </c>
      <c r="E103" s="34" t="s">
        <v>43</v>
      </c>
      <c r="F103" s="34" t="s">
        <v>297</v>
      </c>
      <c r="G103" s="34" t="s">
        <v>114</v>
      </c>
      <c r="H103" s="35">
        <v>12704.975</v>
      </c>
      <c r="I103" s="46">
        <v>1439.019</v>
      </c>
      <c r="J103" s="35"/>
      <c r="K103" s="35"/>
      <c r="L103" s="35"/>
      <c r="M103" s="35">
        <v>1439.019</v>
      </c>
      <c r="N103" s="35"/>
      <c r="O103" s="36"/>
      <c r="P103" s="35"/>
      <c r="Q103" s="37" t="s">
        <v>115</v>
      </c>
      <c r="R103" s="34"/>
      <c r="S103" s="39" t="s">
        <v>200</v>
      </c>
    </row>
    <row r="104" spans="1:19" s="3" customFormat="1" hidden="1" x14ac:dyDescent="0.25">
      <c r="A104" s="21"/>
      <c r="B104" s="22" t="s">
        <v>190</v>
      </c>
      <c r="C104" s="172" t="s">
        <v>191</v>
      </c>
      <c r="D104" s="172"/>
      <c r="E104" s="172"/>
      <c r="F104" s="172"/>
      <c r="G104" s="172"/>
      <c r="H104" s="172"/>
      <c r="I104" s="172"/>
      <c r="J104" s="172"/>
      <c r="K104" s="172"/>
      <c r="L104" s="172"/>
      <c r="M104" s="172"/>
      <c r="N104" s="172"/>
      <c r="O104" s="172"/>
      <c r="P104" s="172"/>
      <c r="Q104" s="172"/>
      <c r="R104" s="172"/>
      <c r="S104" s="23"/>
    </row>
    <row r="105" spans="1:19" s="3" customFormat="1" hidden="1" x14ac:dyDescent="0.25">
      <c r="A105" s="14"/>
      <c r="B105" s="173" t="s">
        <v>192</v>
      </c>
      <c r="C105" s="174"/>
      <c r="D105" s="174"/>
      <c r="E105" s="174"/>
      <c r="F105" s="174"/>
      <c r="G105" s="174"/>
      <c r="H105" s="174"/>
      <c r="I105" s="174"/>
      <c r="J105" s="174"/>
      <c r="K105" s="174"/>
      <c r="L105" s="174"/>
      <c r="M105" s="174"/>
      <c r="N105" s="174"/>
      <c r="O105" s="174"/>
      <c r="P105" s="174"/>
      <c r="Q105" s="174"/>
      <c r="R105" s="175"/>
      <c r="S105" s="24"/>
    </row>
    <row r="106" spans="1:19" s="3" customFormat="1" hidden="1" x14ac:dyDescent="0.25">
      <c r="A106" s="14"/>
      <c r="B106" s="176" t="s">
        <v>179</v>
      </c>
      <c r="C106" s="177"/>
      <c r="D106" s="177"/>
      <c r="E106" s="177"/>
      <c r="F106" s="177"/>
      <c r="G106" s="177"/>
      <c r="H106" s="177"/>
      <c r="I106" s="177"/>
      <c r="J106" s="177"/>
      <c r="K106" s="177"/>
      <c r="L106" s="177"/>
      <c r="M106" s="177"/>
      <c r="N106" s="177"/>
      <c r="O106" s="177"/>
      <c r="P106" s="177"/>
      <c r="Q106" s="177"/>
      <c r="R106" s="178"/>
      <c r="S106" s="31"/>
    </row>
    <row r="107" spans="1:19" s="47" customFormat="1" ht="30.75" hidden="1" customHeight="1" x14ac:dyDescent="0.25">
      <c r="B107" s="27" t="s">
        <v>117</v>
      </c>
      <c r="C107" s="48" t="s">
        <v>118</v>
      </c>
      <c r="D107" s="33"/>
      <c r="E107" s="34"/>
      <c r="F107" s="34"/>
      <c r="G107" s="34"/>
      <c r="H107" s="28">
        <v>0</v>
      </c>
      <c r="I107" s="28">
        <v>33660</v>
      </c>
      <c r="J107" s="28">
        <v>0</v>
      </c>
      <c r="K107" s="28">
        <v>0</v>
      </c>
      <c r="L107" s="28">
        <v>0</v>
      </c>
      <c r="M107" s="28">
        <v>24660</v>
      </c>
      <c r="N107" s="28">
        <v>0</v>
      </c>
      <c r="O107" s="28">
        <v>0</v>
      </c>
      <c r="P107" s="28">
        <v>9000</v>
      </c>
      <c r="Q107" s="49"/>
      <c r="R107" s="35"/>
      <c r="S107" s="30"/>
    </row>
    <row r="108" spans="1:19" s="47" customFormat="1" ht="147.75" hidden="1" customHeight="1" x14ac:dyDescent="0.25">
      <c r="B108" s="20">
        <v>1</v>
      </c>
      <c r="C108" s="50" t="s">
        <v>116</v>
      </c>
      <c r="D108" s="33" t="s">
        <v>119</v>
      </c>
      <c r="E108" s="51" t="s">
        <v>120</v>
      </c>
      <c r="F108" s="34" t="s">
        <v>29</v>
      </c>
      <c r="G108" s="34" t="s">
        <v>121</v>
      </c>
      <c r="H108" s="35"/>
      <c r="I108" s="35">
        <v>10660</v>
      </c>
      <c r="J108" s="35"/>
      <c r="K108" s="35"/>
      <c r="L108" s="35"/>
      <c r="M108" s="35">
        <v>10660</v>
      </c>
      <c r="N108" s="28"/>
      <c r="O108" s="35"/>
      <c r="Q108" s="49" t="s">
        <v>122</v>
      </c>
      <c r="R108" s="35"/>
      <c r="S108" s="30"/>
    </row>
    <row r="109" spans="1:19" s="47" customFormat="1" ht="90" hidden="1" x14ac:dyDescent="0.25">
      <c r="B109" s="20">
        <v>2</v>
      </c>
      <c r="C109" s="50" t="s">
        <v>116</v>
      </c>
      <c r="D109" s="33" t="s">
        <v>123</v>
      </c>
      <c r="E109" s="34" t="s">
        <v>120</v>
      </c>
      <c r="F109" s="34" t="s">
        <v>29</v>
      </c>
      <c r="G109" s="34" t="s">
        <v>124</v>
      </c>
      <c r="H109" s="35"/>
      <c r="I109" s="35">
        <v>9000</v>
      </c>
      <c r="J109" s="35"/>
      <c r="K109" s="35"/>
      <c r="L109" s="35"/>
      <c r="M109" s="35">
        <v>5000</v>
      </c>
      <c r="N109" s="28"/>
      <c r="O109" s="35"/>
      <c r="P109" s="35">
        <v>4000</v>
      </c>
      <c r="Q109" s="49" t="s">
        <v>125</v>
      </c>
      <c r="R109" s="35"/>
      <c r="S109" s="30"/>
    </row>
    <row r="110" spans="1:19" s="47" customFormat="1" ht="90" hidden="1" x14ac:dyDescent="0.25">
      <c r="B110" s="20">
        <v>3</v>
      </c>
      <c r="C110" s="50" t="s">
        <v>116</v>
      </c>
      <c r="D110" s="33" t="s">
        <v>126</v>
      </c>
      <c r="E110" s="34" t="s">
        <v>120</v>
      </c>
      <c r="F110" s="34" t="s">
        <v>29</v>
      </c>
      <c r="G110" s="34" t="s">
        <v>124</v>
      </c>
      <c r="H110" s="35"/>
      <c r="I110" s="35">
        <v>1000</v>
      </c>
      <c r="J110" s="35"/>
      <c r="K110" s="35"/>
      <c r="L110" s="35"/>
      <c r="M110" s="35"/>
      <c r="N110" s="28"/>
      <c r="O110" s="35"/>
      <c r="P110" s="35">
        <v>1000</v>
      </c>
      <c r="Q110" s="49" t="s">
        <v>125</v>
      </c>
      <c r="R110" s="35"/>
      <c r="S110" s="30"/>
    </row>
    <row r="111" spans="1:19" s="47" customFormat="1" ht="90" hidden="1" x14ac:dyDescent="0.25">
      <c r="B111" s="20">
        <v>4</v>
      </c>
      <c r="C111" s="50" t="s">
        <v>116</v>
      </c>
      <c r="D111" s="33" t="s">
        <v>127</v>
      </c>
      <c r="E111" s="34" t="s">
        <v>120</v>
      </c>
      <c r="F111" s="34" t="s">
        <v>29</v>
      </c>
      <c r="G111" s="34" t="s">
        <v>128</v>
      </c>
      <c r="H111" s="35"/>
      <c r="I111" s="35">
        <v>5000</v>
      </c>
      <c r="J111" s="35"/>
      <c r="K111" s="35"/>
      <c r="L111" s="35"/>
      <c r="M111" s="35">
        <v>5000</v>
      </c>
      <c r="N111" s="28"/>
      <c r="O111" s="35"/>
      <c r="P111" s="35"/>
      <c r="Q111" s="49" t="s">
        <v>129</v>
      </c>
      <c r="R111" s="35"/>
      <c r="S111" s="30"/>
    </row>
    <row r="112" spans="1:19" s="47" customFormat="1" ht="120" hidden="1" customHeight="1" x14ac:dyDescent="0.25">
      <c r="B112" s="20">
        <v>5</v>
      </c>
      <c r="C112" s="50" t="s">
        <v>116</v>
      </c>
      <c r="D112" s="33" t="s">
        <v>130</v>
      </c>
      <c r="E112" s="34" t="s">
        <v>120</v>
      </c>
      <c r="F112" s="34" t="s">
        <v>29</v>
      </c>
      <c r="G112" s="34" t="s">
        <v>131</v>
      </c>
      <c r="H112" s="35"/>
      <c r="I112" s="35">
        <v>8000</v>
      </c>
      <c r="J112" s="35"/>
      <c r="K112" s="35"/>
      <c r="L112" s="35"/>
      <c r="M112" s="35">
        <v>4000</v>
      </c>
      <c r="N112" s="28"/>
      <c r="O112" s="35"/>
      <c r="P112" s="35">
        <v>4000</v>
      </c>
      <c r="Q112" s="49" t="s">
        <v>132</v>
      </c>
      <c r="R112" s="35"/>
      <c r="S112" s="30"/>
    </row>
    <row r="113" spans="1:19" s="3" customFormat="1" x14ac:dyDescent="0.25">
      <c r="A113" s="21"/>
      <c r="B113" s="22" t="s">
        <v>194</v>
      </c>
      <c r="C113" s="172" t="s">
        <v>193</v>
      </c>
      <c r="D113" s="172"/>
      <c r="E113" s="172"/>
      <c r="F113" s="172"/>
      <c r="G113" s="172"/>
      <c r="H113" s="172"/>
      <c r="I113" s="172"/>
      <c r="J113" s="172"/>
      <c r="K113" s="172"/>
      <c r="L113" s="172"/>
      <c r="M113" s="172"/>
      <c r="N113" s="172"/>
      <c r="O113" s="172"/>
      <c r="P113" s="172"/>
      <c r="Q113" s="172"/>
      <c r="R113" s="172"/>
      <c r="S113" s="23"/>
    </row>
    <row r="114" spans="1:19" s="3" customFormat="1" x14ac:dyDescent="0.25">
      <c r="A114" s="14"/>
      <c r="B114" s="173" t="s">
        <v>249</v>
      </c>
      <c r="C114" s="174"/>
      <c r="D114" s="174"/>
      <c r="E114" s="174"/>
      <c r="F114" s="174"/>
      <c r="G114" s="174"/>
      <c r="H114" s="174"/>
      <c r="I114" s="174"/>
      <c r="J114" s="174"/>
      <c r="K114" s="174"/>
      <c r="L114" s="174"/>
      <c r="M114" s="174"/>
      <c r="N114" s="174"/>
      <c r="O114" s="174"/>
      <c r="P114" s="174"/>
      <c r="Q114" s="174"/>
      <c r="R114" s="175"/>
      <c r="S114" s="24"/>
    </row>
    <row r="115" spans="1:19" s="11" customFormat="1" ht="57" x14ac:dyDescent="0.25">
      <c r="A115" s="21" t="s">
        <v>203</v>
      </c>
      <c r="B115" s="25" t="s">
        <v>135</v>
      </c>
      <c r="C115" s="26" t="s">
        <v>136</v>
      </c>
      <c r="D115" s="26"/>
      <c r="E115" s="27"/>
      <c r="F115" s="27"/>
      <c r="G115" s="22"/>
      <c r="H115" s="28">
        <v>3124315.1674000002</v>
      </c>
      <c r="I115" s="28">
        <v>2774564.1510700001</v>
      </c>
      <c r="J115" s="28">
        <v>0</v>
      </c>
      <c r="K115" s="28">
        <v>116.964</v>
      </c>
      <c r="L115" s="28">
        <v>0</v>
      </c>
      <c r="M115" s="28">
        <v>190316.76</v>
      </c>
      <c r="N115" s="28">
        <v>87306.498070000001</v>
      </c>
      <c r="O115" s="28">
        <v>156857.77799999999</v>
      </c>
      <c r="P115" s="28">
        <v>2339966.1509999996</v>
      </c>
      <c r="Q115" s="29"/>
      <c r="R115" s="28"/>
      <c r="S115" s="30" t="s">
        <v>199</v>
      </c>
    </row>
    <row r="116" spans="1:19" s="11" customFormat="1" ht="105" x14ac:dyDescent="0.25">
      <c r="A116" s="21" t="s">
        <v>203</v>
      </c>
      <c r="B116" s="20">
        <v>44</v>
      </c>
      <c r="C116" s="32" t="s">
        <v>250</v>
      </c>
      <c r="D116" s="33" t="s">
        <v>251</v>
      </c>
      <c r="E116" s="34" t="s">
        <v>252</v>
      </c>
      <c r="F116" s="20" t="s">
        <v>29</v>
      </c>
      <c r="G116" s="34" t="s">
        <v>41</v>
      </c>
      <c r="H116" s="35">
        <v>19133.635999999999</v>
      </c>
      <c r="I116" s="35">
        <v>3050.0205300000011</v>
      </c>
      <c r="J116" s="35"/>
      <c r="K116" s="35"/>
      <c r="L116" s="35"/>
      <c r="M116" s="35"/>
      <c r="N116" s="35">
        <v>3050.0205300000011</v>
      </c>
      <c r="O116" s="36"/>
      <c r="P116" s="35"/>
      <c r="Q116" s="37" t="s">
        <v>253</v>
      </c>
      <c r="R116" s="34"/>
      <c r="S116" s="31"/>
    </row>
    <row r="117" spans="1:19" s="11" customFormat="1" ht="90" x14ac:dyDescent="0.25">
      <c r="B117" s="20">
        <v>45</v>
      </c>
      <c r="C117" s="32" t="s">
        <v>250</v>
      </c>
      <c r="D117" s="33" t="s">
        <v>254</v>
      </c>
      <c r="E117" s="34" t="s">
        <v>102</v>
      </c>
      <c r="F117" s="20" t="s">
        <v>29</v>
      </c>
      <c r="G117" s="34" t="s">
        <v>41</v>
      </c>
      <c r="H117" s="35">
        <v>6043.9409999999998</v>
      </c>
      <c r="I117" s="35">
        <v>41.06286999999918</v>
      </c>
      <c r="J117" s="35"/>
      <c r="K117" s="35"/>
      <c r="L117" s="35"/>
      <c r="M117" s="35"/>
      <c r="N117" s="35">
        <v>41.06286999999918</v>
      </c>
      <c r="O117" s="36"/>
      <c r="P117" s="35"/>
      <c r="Q117" s="37" t="s">
        <v>255</v>
      </c>
      <c r="R117" s="34"/>
      <c r="S117" s="31"/>
    </row>
    <row r="118" spans="1:19" s="11" customFormat="1" ht="90" x14ac:dyDescent="0.25">
      <c r="B118" s="20">
        <v>46</v>
      </c>
      <c r="C118" s="32" t="s">
        <v>250</v>
      </c>
      <c r="D118" s="33" t="s">
        <v>256</v>
      </c>
      <c r="E118" s="34" t="s">
        <v>64</v>
      </c>
      <c r="F118" s="20" t="s">
        <v>29</v>
      </c>
      <c r="G118" s="34" t="s">
        <v>41</v>
      </c>
      <c r="H118" s="35">
        <v>34590.025999999998</v>
      </c>
      <c r="I118" s="35">
        <v>13999.75483</v>
      </c>
      <c r="J118" s="35"/>
      <c r="K118" s="35"/>
      <c r="L118" s="35"/>
      <c r="M118" s="35"/>
      <c r="N118" s="35">
        <v>13999.75483</v>
      </c>
      <c r="O118" s="36"/>
      <c r="P118" s="35"/>
      <c r="Q118" s="37" t="s">
        <v>253</v>
      </c>
      <c r="R118" s="34"/>
      <c r="S118" s="31"/>
    </row>
    <row r="119" spans="1:19" s="11" customFormat="1" ht="105" x14ac:dyDescent="0.25">
      <c r="B119" s="20">
        <v>47</v>
      </c>
      <c r="C119" s="32" t="s">
        <v>250</v>
      </c>
      <c r="D119" s="33" t="s">
        <v>257</v>
      </c>
      <c r="E119" s="34" t="s">
        <v>43</v>
      </c>
      <c r="F119" s="20" t="s">
        <v>29</v>
      </c>
      <c r="G119" s="34" t="s">
        <v>41</v>
      </c>
      <c r="H119" s="35">
        <v>58715.093000000001</v>
      </c>
      <c r="I119" s="35">
        <v>15107.137009999999</v>
      </c>
      <c r="J119" s="35"/>
      <c r="K119" s="35"/>
      <c r="L119" s="35"/>
      <c r="M119" s="35"/>
      <c r="N119" s="35">
        <v>15107.137009999999</v>
      </c>
      <c r="O119" s="36"/>
      <c r="P119" s="35"/>
      <c r="Q119" s="37" t="s">
        <v>253</v>
      </c>
      <c r="R119" s="34"/>
      <c r="S119" s="39" t="s">
        <v>199</v>
      </c>
    </row>
    <row r="120" spans="1:19" s="11" customFormat="1" ht="105" x14ac:dyDescent="0.25">
      <c r="A120" s="21" t="s">
        <v>203</v>
      </c>
      <c r="B120" s="20">
        <v>52</v>
      </c>
      <c r="C120" s="32" t="s">
        <v>250</v>
      </c>
      <c r="D120" s="33" t="s">
        <v>258</v>
      </c>
      <c r="E120" s="34" t="s">
        <v>69</v>
      </c>
      <c r="F120" s="20" t="s">
        <v>29</v>
      </c>
      <c r="G120" s="34" t="s">
        <v>259</v>
      </c>
      <c r="H120" s="35">
        <v>2678.5349999999999</v>
      </c>
      <c r="I120" s="35">
        <v>930.03846999999996</v>
      </c>
      <c r="J120" s="35"/>
      <c r="K120" s="35"/>
      <c r="L120" s="35"/>
      <c r="M120" s="35"/>
      <c r="N120" s="35">
        <v>930.03846999999996</v>
      </c>
      <c r="O120" s="36"/>
      <c r="P120" s="35"/>
      <c r="Q120" s="37" t="s">
        <v>255</v>
      </c>
      <c r="R120" s="34"/>
      <c r="S120" s="16" t="s">
        <v>199</v>
      </c>
    </row>
    <row r="121" spans="1:19" s="11" customFormat="1" ht="90" x14ac:dyDescent="0.25">
      <c r="A121" s="21" t="s">
        <v>203</v>
      </c>
      <c r="B121" s="20">
        <v>54</v>
      </c>
      <c r="C121" s="32" t="s">
        <v>250</v>
      </c>
      <c r="D121" s="33" t="s">
        <v>260</v>
      </c>
      <c r="E121" s="34" t="s">
        <v>261</v>
      </c>
      <c r="F121" s="20" t="s">
        <v>29</v>
      </c>
      <c r="G121" s="34" t="s">
        <v>41</v>
      </c>
      <c r="H121" s="35">
        <v>9578.3989999999994</v>
      </c>
      <c r="I121" s="35">
        <v>135.93519999999924</v>
      </c>
      <c r="J121" s="35"/>
      <c r="K121" s="35"/>
      <c r="L121" s="35"/>
      <c r="M121" s="35"/>
      <c r="N121" s="35">
        <v>135.93519999999924</v>
      </c>
      <c r="O121" s="36"/>
      <c r="P121" s="35"/>
      <c r="Q121" s="37" t="s">
        <v>253</v>
      </c>
      <c r="R121" s="34"/>
      <c r="S121" s="31"/>
    </row>
    <row r="122" spans="1:19" s="11" customFormat="1" ht="120" x14ac:dyDescent="0.25">
      <c r="B122" s="20">
        <v>55</v>
      </c>
      <c r="C122" s="32" t="s">
        <v>250</v>
      </c>
      <c r="D122" s="33" t="s">
        <v>262</v>
      </c>
      <c r="E122" s="34" t="s">
        <v>263</v>
      </c>
      <c r="F122" s="20" t="s">
        <v>29</v>
      </c>
      <c r="G122" s="34" t="s">
        <v>41</v>
      </c>
      <c r="H122" s="35">
        <v>27512.706999999999</v>
      </c>
      <c r="I122" s="35">
        <v>4508.8140200000034</v>
      </c>
      <c r="J122" s="35"/>
      <c r="K122" s="35"/>
      <c r="L122" s="35"/>
      <c r="M122" s="35"/>
      <c r="N122" s="35">
        <v>4508.8140200000034</v>
      </c>
      <c r="O122" s="36"/>
      <c r="P122" s="35"/>
      <c r="Q122" s="37" t="s">
        <v>253</v>
      </c>
      <c r="R122" s="34"/>
      <c r="S122" s="31"/>
    </row>
    <row r="123" spans="1:19" s="11" customFormat="1" ht="90" x14ac:dyDescent="0.25">
      <c r="B123" s="20">
        <v>56</v>
      </c>
      <c r="C123" s="32" t="s">
        <v>250</v>
      </c>
      <c r="D123" s="33" t="s">
        <v>264</v>
      </c>
      <c r="E123" s="34" t="s">
        <v>265</v>
      </c>
      <c r="F123" s="20" t="s">
        <v>29</v>
      </c>
      <c r="G123" s="34" t="s">
        <v>41</v>
      </c>
      <c r="H123" s="35">
        <v>22849.48</v>
      </c>
      <c r="I123" s="35">
        <v>1969.0343599999994</v>
      </c>
      <c r="J123" s="35"/>
      <c r="K123" s="35"/>
      <c r="L123" s="35"/>
      <c r="M123" s="35"/>
      <c r="N123" s="35">
        <v>1969.0343599999994</v>
      </c>
      <c r="O123" s="36"/>
      <c r="P123" s="35"/>
      <c r="Q123" s="37" t="s">
        <v>253</v>
      </c>
      <c r="R123" s="34"/>
      <c r="S123" s="16" t="s">
        <v>199</v>
      </c>
    </row>
    <row r="124" spans="1:19" s="11" customFormat="1" ht="90" x14ac:dyDescent="0.25">
      <c r="A124" s="21" t="s">
        <v>203</v>
      </c>
      <c r="B124" s="20">
        <v>59</v>
      </c>
      <c r="C124" s="32" t="s">
        <v>250</v>
      </c>
      <c r="D124" s="33" t="s">
        <v>266</v>
      </c>
      <c r="E124" s="34" t="s">
        <v>267</v>
      </c>
      <c r="F124" s="20" t="s">
        <v>29</v>
      </c>
      <c r="G124" s="34" t="s">
        <v>41</v>
      </c>
      <c r="H124" s="35">
        <v>10997.748</v>
      </c>
      <c r="I124" s="35">
        <v>150</v>
      </c>
      <c r="J124" s="35"/>
      <c r="K124" s="35"/>
      <c r="L124" s="35"/>
      <c r="M124" s="35"/>
      <c r="N124" s="35">
        <v>0</v>
      </c>
      <c r="O124" s="36">
        <v>150</v>
      </c>
      <c r="P124" s="35"/>
      <c r="Q124" s="37" t="s">
        <v>255</v>
      </c>
      <c r="R124" s="34"/>
      <c r="S124" s="31"/>
    </row>
    <row r="125" spans="1:19" s="11" customFormat="1" ht="83.25" customHeight="1" x14ac:dyDescent="0.25">
      <c r="B125" s="20">
        <v>60</v>
      </c>
      <c r="C125" s="32" t="s">
        <v>250</v>
      </c>
      <c r="D125" s="33" t="s">
        <v>268</v>
      </c>
      <c r="E125" s="79" t="s">
        <v>267</v>
      </c>
      <c r="F125" s="20" t="s">
        <v>29</v>
      </c>
      <c r="G125" s="34" t="s">
        <v>41</v>
      </c>
      <c r="H125" s="35">
        <v>7638.47</v>
      </c>
      <c r="I125" s="35">
        <v>150</v>
      </c>
      <c r="J125" s="35"/>
      <c r="K125" s="35"/>
      <c r="L125" s="35"/>
      <c r="M125" s="35"/>
      <c r="N125" s="35">
        <v>0</v>
      </c>
      <c r="O125" s="36">
        <v>150</v>
      </c>
      <c r="P125" s="35"/>
      <c r="Q125" s="37" t="s">
        <v>255</v>
      </c>
      <c r="R125" s="34"/>
      <c r="S125" s="16" t="s">
        <v>199</v>
      </c>
    </row>
    <row r="126" spans="1:19" s="11" customFormat="1" ht="120" x14ac:dyDescent="0.25">
      <c r="A126" s="21" t="s">
        <v>203</v>
      </c>
      <c r="B126" s="20">
        <v>63</v>
      </c>
      <c r="C126" s="32" t="s">
        <v>250</v>
      </c>
      <c r="D126" s="33" t="s">
        <v>269</v>
      </c>
      <c r="E126" s="34" t="s">
        <v>363</v>
      </c>
      <c r="F126" s="20" t="s">
        <v>29</v>
      </c>
      <c r="G126" s="34" t="s">
        <v>259</v>
      </c>
      <c r="H126" s="35">
        <v>1385.1179999999999</v>
      </c>
      <c r="I126" s="35">
        <v>161.01929000000004</v>
      </c>
      <c r="J126" s="35"/>
      <c r="K126" s="35"/>
      <c r="L126" s="35"/>
      <c r="M126" s="35"/>
      <c r="N126" s="35">
        <v>161.01929000000004</v>
      </c>
      <c r="O126" s="36"/>
      <c r="P126" s="35"/>
      <c r="Q126" s="37" t="s">
        <v>253</v>
      </c>
      <c r="R126" s="34"/>
      <c r="S126" s="31"/>
    </row>
    <row r="127" spans="1:19" s="11" customFormat="1" ht="120" x14ac:dyDescent="0.25">
      <c r="B127" s="20">
        <v>64</v>
      </c>
      <c r="C127" s="32" t="s">
        <v>250</v>
      </c>
      <c r="D127" s="33" t="s">
        <v>270</v>
      </c>
      <c r="E127" s="34" t="s">
        <v>364</v>
      </c>
      <c r="F127" s="20" t="s">
        <v>29</v>
      </c>
      <c r="G127" s="34" t="s">
        <v>259</v>
      </c>
      <c r="H127" s="35">
        <v>3789.4380000000001</v>
      </c>
      <c r="I127" s="35">
        <v>1867.5442799999998</v>
      </c>
      <c r="J127" s="35"/>
      <c r="K127" s="35"/>
      <c r="L127" s="35"/>
      <c r="M127" s="35"/>
      <c r="N127" s="35">
        <v>1867.5442799999998</v>
      </c>
      <c r="O127" s="36"/>
      <c r="P127" s="35"/>
      <c r="Q127" s="37" t="s">
        <v>255</v>
      </c>
      <c r="R127" s="34"/>
      <c r="S127" s="31"/>
    </row>
    <row r="128" spans="1:19" s="11" customFormat="1" ht="90" x14ac:dyDescent="0.25">
      <c r="B128" s="20">
        <v>65</v>
      </c>
      <c r="C128" s="32" t="s">
        <v>271</v>
      </c>
      <c r="D128" s="33" t="s">
        <v>272</v>
      </c>
      <c r="E128" s="34" t="s">
        <v>273</v>
      </c>
      <c r="F128" s="20" t="s">
        <v>29</v>
      </c>
      <c r="G128" s="34" t="s">
        <v>41</v>
      </c>
      <c r="H128" s="35">
        <v>9810.0079999999998</v>
      </c>
      <c r="I128" s="35">
        <v>91.032450000000196</v>
      </c>
      <c r="J128" s="35"/>
      <c r="K128" s="35"/>
      <c r="L128" s="35"/>
      <c r="M128" s="35"/>
      <c r="N128" s="35">
        <v>91.032450000000196</v>
      </c>
      <c r="O128" s="36"/>
      <c r="P128" s="35"/>
      <c r="Q128" s="37" t="s">
        <v>274</v>
      </c>
      <c r="R128" s="34"/>
      <c r="S128" s="31"/>
    </row>
    <row r="129" spans="1:19" s="11" customFormat="1" ht="90" x14ac:dyDescent="0.25">
      <c r="B129" s="20">
        <v>66</v>
      </c>
      <c r="C129" s="32" t="s">
        <v>271</v>
      </c>
      <c r="D129" s="33" t="s">
        <v>275</v>
      </c>
      <c r="E129" s="34" t="s">
        <v>365</v>
      </c>
      <c r="F129" s="20" t="s">
        <v>29</v>
      </c>
      <c r="G129" s="34" t="s">
        <v>41</v>
      </c>
      <c r="H129" s="35">
        <v>13378.596</v>
      </c>
      <c r="I129" s="35">
        <v>4257.1391200000007</v>
      </c>
      <c r="J129" s="35"/>
      <c r="K129" s="35"/>
      <c r="L129" s="35"/>
      <c r="M129" s="35"/>
      <c r="N129" s="35">
        <v>4257.1391200000007</v>
      </c>
      <c r="O129" s="36"/>
      <c r="P129" s="35"/>
      <c r="Q129" s="37" t="s">
        <v>274</v>
      </c>
      <c r="R129" s="34"/>
      <c r="S129" s="16" t="s">
        <v>199</v>
      </c>
    </row>
    <row r="130" spans="1:19" s="3" customFormat="1" x14ac:dyDescent="0.25">
      <c r="A130" s="14"/>
      <c r="B130" s="176" t="s">
        <v>181</v>
      </c>
      <c r="C130" s="177"/>
      <c r="D130" s="177"/>
      <c r="E130" s="177"/>
      <c r="F130" s="177"/>
      <c r="G130" s="177"/>
      <c r="H130" s="177"/>
      <c r="I130" s="177"/>
      <c r="J130" s="177"/>
      <c r="K130" s="177"/>
      <c r="L130" s="177"/>
      <c r="M130" s="177"/>
      <c r="N130" s="177"/>
      <c r="O130" s="177"/>
      <c r="P130" s="177"/>
      <c r="Q130" s="177"/>
      <c r="R130" s="178"/>
      <c r="S130" s="31"/>
    </row>
    <row r="131" spans="1:19" s="11" customFormat="1" ht="144.75" customHeight="1" x14ac:dyDescent="0.25">
      <c r="A131" s="21" t="s">
        <v>203</v>
      </c>
      <c r="B131" s="20">
        <v>67</v>
      </c>
      <c r="C131" s="32" t="s">
        <v>138</v>
      </c>
      <c r="D131" s="33" t="s">
        <v>139</v>
      </c>
      <c r="E131" s="34" t="s">
        <v>28</v>
      </c>
      <c r="F131" s="20" t="s">
        <v>29</v>
      </c>
      <c r="G131" s="34" t="s">
        <v>140</v>
      </c>
      <c r="H131" s="35">
        <v>957.346</v>
      </c>
      <c r="I131" s="35">
        <v>957.346</v>
      </c>
      <c r="J131" s="35"/>
      <c r="K131" s="35"/>
      <c r="L131" s="35"/>
      <c r="M131" s="35">
        <v>957.346</v>
      </c>
      <c r="N131" s="35"/>
      <c r="O131" s="36"/>
      <c r="P131" s="35"/>
      <c r="Q131" s="37" t="s">
        <v>141</v>
      </c>
      <c r="R131" s="34"/>
      <c r="S131" s="31"/>
    </row>
    <row r="132" spans="1:19" s="11" customFormat="1" ht="90" x14ac:dyDescent="0.25">
      <c r="B132" s="20">
        <v>68</v>
      </c>
      <c r="C132" s="32" t="s">
        <v>137</v>
      </c>
      <c r="D132" s="33" t="s">
        <v>142</v>
      </c>
      <c r="E132" s="34" t="s">
        <v>134</v>
      </c>
      <c r="F132" s="20" t="s">
        <v>206</v>
      </c>
      <c r="G132" s="34" t="s">
        <v>140</v>
      </c>
      <c r="H132" s="35">
        <v>24262.223000000002</v>
      </c>
      <c r="I132" s="35">
        <v>22801.804</v>
      </c>
      <c r="J132" s="35"/>
      <c r="K132" s="35"/>
      <c r="L132" s="35"/>
      <c r="M132" s="35">
        <v>22801.804</v>
      </c>
      <c r="N132" s="35"/>
      <c r="O132" s="36"/>
      <c r="P132" s="35"/>
      <c r="Q132" s="37" t="s">
        <v>143</v>
      </c>
      <c r="R132" s="34"/>
      <c r="S132" s="31"/>
    </row>
    <row r="133" spans="1:19" s="11" customFormat="1" ht="90" x14ac:dyDescent="0.25">
      <c r="B133" s="20">
        <v>69</v>
      </c>
      <c r="C133" s="32" t="s">
        <v>137</v>
      </c>
      <c r="D133" s="33" t="s">
        <v>144</v>
      </c>
      <c r="E133" s="34" t="s">
        <v>145</v>
      </c>
      <c r="F133" s="20" t="s">
        <v>206</v>
      </c>
      <c r="G133" s="34" t="s">
        <v>140</v>
      </c>
      <c r="H133" s="35">
        <v>28308.534</v>
      </c>
      <c r="I133" s="35">
        <v>26394.489000000001</v>
      </c>
      <c r="J133" s="35"/>
      <c r="K133" s="35"/>
      <c r="L133" s="35"/>
      <c r="M133" s="35">
        <v>26394.489000000001</v>
      </c>
      <c r="N133" s="35"/>
      <c r="O133" s="36"/>
      <c r="P133" s="35"/>
      <c r="Q133" s="37" t="s">
        <v>146</v>
      </c>
      <c r="R133" s="34"/>
      <c r="S133" s="31"/>
    </row>
    <row r="134" spans="1:19" s="11" customFormat="1" ht="159.75" customHeight="1" x14ac:dyDescent="0.25">
      <c r="B134" s="20">
        <v>70</v>
      </c>
      <c r="C134" s="32" t="s">
        <v>137</v>
      </c>
      <c r="D134" s="33" t="s">
        <v>147</v>
      </c>
      <c r="E134" s="34" t="s">
        <v>32</v>
      </c>
      <c r="F134" s="20" t="s">
        <v>207</v>
      </c>
      <c r="G134" s="34" t="s">
        <v>140</v>
      </c>
      <c r="H134" s="35">
        <v>14913.01</v>
      </c>
      <c r="I134" s="35">
        <v>15.308999999999999</v>
      </c>
      <c r="J134" s="35"/>
      <c r="K134" s="35"/>
      <c r="L134" s="35"/>
      <c r="M134" s="35">
        <v>15.308999999999999</v>
      </c>
      <c r="N134" s="35"/>
      <c r="O134" s="36"/>
      <c r="P134" s="35"/>
      <c r="Q134" s="37" t="s">
        <v>209</v>
      </c>
      <c r="R134" s="34"/>
      <c r="S134" s="31"/>
    </row>
    <row r="135" spans="1:19" s="11" customFormat="1" ht="165" x14ac:dyDescent="0.25">
      <c r="B135" s="20">
        <v>71</v>
      </c>
      <c r="C135" s="32" t="s">
        <v>138</v>
      </c>
      <c r="D135" s="33" t="s">
        <v>148</v>
      </c>
      <c r="E135" s="34" t="s">
        <v>149</v>
      </c>
      <c r="F135" s="20" t="s">
        <v>208</v>
      </c>
      <c r="G135" s="34" t="s">
        <v>140</v>
      </c>
      <c r="H135" s="35">
        <v>45891.705000000002</v>
      </c>
      <c r="I135" s="35">
        <v>19.149999999999999</v>
      </c>
      <c r="J135" s="35"/>
      <c r="K135" s="35"/>
      <c r="L135" s="35"/>
      <c r="M135" s="35">
        <v>19.149999999999999</v>
      </c>
      <c r="N135" s="35"/>
      <c r="O135" s="36"/>
      <c r="P135" s="35"/>
      <c r="Q135" s="37" t="s">
        <v>209</v>
      </c>
      <c r="R135" s="34"/>
      <c r="S135" s="31"/>
    </row>
    <row r="136" spans="1:19" s="11" customFormat="1" ht="150" x14ac:dyDescent="0.25">
      <c r="B136" s="20">
        <v>72</v>
      </c>
      <c r="C136" s="32" t="s">
        <v>138</v>
      </c>
      <c r="D136" s="33" t="s">
        <v>150</v>
      </c>
      <c r="E136" s="34" t="s">
        <v>149</v>
      </c>
      <c r="F136" s="20" t="s">
        <v>42</v>
      </c>
      <c r="G136" s="34" t="s">
        <v>140</v>
      </c>
      <c r="H136" s="35">
        <v>2605.884</v>
      </c>
      <c r="I136" s="35">
        <v>11.734</v>
      </c>
      <c r="J136" s="35"/>
      <c r="K136" s="35"/>
      <c r="L136" s="35"/>
      <c r="M136" s="35">
        <v>1.956</v>
      </c>
      <c r="N136" s="35"/>
      <c r="O136" s="36">
        <v>9.7780000000000005</v>
      </c>
      <c r="P136" s="35"/>
      <c r="Q136" s="37" t="s">
        <v>209</v>
      </c>
      <c r="R136" s="34"/>
      <c r="S136" s="31"/>
    </row>
    <row r="137" spans="1:19" s="11" customFormat="1" ht="180" x14ac:dyDescent="0.25">
      <c r="B137" s="20">
        <v>73</v>
      </c>
      <c r="C137" s="32" t="s">
        <v>138</v>
      </c>
      <c r="D137" s="33" t="s">
        <v>151</v>
      </c>
      <c r="E137" s="34" t="s">
        <v>28</v>
      </c>
      <c r="F137" s="20" t="s">
        <v>24</v>
      </c>
      <c r="G137" s="34" t="s">
        <v>140</v>
      </c>
      <c r="H137" s="35">
        <v>20272.678</v>
      </c>
      <c r="I137" s="35">
        <v>116.964</v>
      </c>
      <c r="J137" s="35"/>
      <c r="K137" s="35">
        <v>116.964</v>
      </c>
      <c r="L137" s="35"/>
      <c r="M137" s="35"/>
      <c r="N137" s="35"/>
      <c r="O137" s="36"/>
      <c r="P137" s="35"/>
      <c r="Q137" s="37" t="s">
        <v>210</v>
      </c>
      <c r="R137" s="34"/>
      <c r="S137" s="31"/>
    </row>
    <row r="138" spans="1:19" s="11" customFormat="1" ht="126" customHeight="1" x14ac:dyDescent="0.25">
      <c r="B138" s="20">
        <v>74</v>
      </c>
      <c r="C138" s="32" t="s">
        <v>138</v>
      </c>
      <c r="D138" s="33" t="s">
        <v>152</v>
      </c>
      <c r="E138" s="34" t="s">
        <v>28</v>
      </c>
      <c r="F138" s="20" t="s">
        <v>24</v>
      </c>
      <c r="G138" s="34" t="s">
        <v>140</v>
      </c>
      <c r="H138" s="35">
        <v>203.98599999999999</v>
      </c>
      <c r="I138" s="35">
        <v>12.218</v>
      </c>
      <c r="J138" s="35"/>
      <c r="K138" s="35"/>
      <c r="L138" s="35"/>
      <c r="M138" s="35">
        <v>12.218</v>
      </c>
      <c r="N138" s="35"/>
      <c r="O138" s="36"/>
      <c r="P138" s="35"/>
      <c r="Q138" s="37" t="s">
        <v>209</v>
      </c>
      <c r="R138" s="34"/>
      <c r="S138" s="31"/>
    </row>
    <row r="139" spans="1:19" s="11" customFormat="1" ht="120" x14ac:dyDescent="0.25">
      <c r="B139" s="20">
        <v>75</v>
      </c>
      <c r="C139" s="32" t="s">
        <v>138</v>
      </c>
      <c r="D139" s="33" t="s">
        <v>153</v>
      </c>
      <c r="E139" s="34" t="s">
        <v>154</v>
      </c>
      <c r="F139" s="20" t="s">
        <v>24</v>
      </c>
      <c r="G139" s="34" t="s">
        <v>140</v>
      </c>
      <c r="H139" s="35">
        <v>17635.596000000001</v>
      </c>
      <c r="I139" s="35">
        <v>14.83</v>
      </c>
      <c r="J139" s="35"/>
      <c r="K139" s="35"/>
      <c r="L139" s="35"/>
      <c r="M139" s="35">
        <v>14.83</v>
      </c>
      <c r="N139" s="35"/>
      <c r="O139" s="36"/>
      <c r="P139" s="35"/>
      <c r="Q139" s="37" t="s">
        <v>209</v>
      </c>
      <c r="R139" s="34"/>
      <c r="S139" s="31"/>
    </row>
    <row r="140" spans="1:19" s="11" customFormat="1" ht="135" x14ac:dyDescent="0.25">
      <c r="B140" s="20">
        <v>76</v>
      </c>
      <c r="C140" s="32" t="s">
        <v>138</v>
      </c>
      <c r="D140" s="33" t="s">
        <v>155</v>
      </c>
      <c r="E140" s="34" t="s">
        <v>133</v>
      </c>
      <c r="F140" s="20" t="s">
        <v>24</v>
      </c>
      <c r="G140" s="34" t="s">
        <v>140</v>
      </c>
      <c r="H140" s="35">
        <v>9659.0720000000001</v>
      </c>
      <c r="I140" s="35">
        <v>14.147</v>
      </c>
      <c r="J140" s="35"/>
      <c r="K140" s="35"/>
      <c r="L140" s="35"/>
      <c r="M140" s="35">
        <v>14.147</v>
      </c>
      <c r="N140" s="35"/>
      <c r="O140" s="36"/>
      <c r="P140" s="35"/>
      <c r="Q140" s="37" t="s">
        <v>209</v>
      </c>
      <c r="R140" s="34"/>
      <c r="S140" s="31"/>
    </row>
    <row r="141" spans="1:19" s="11" customFormat="1" ht="135" x14ac:dyDescent="0.25">
      <c r="B141" s="20">
        <v>77</v>
      </c>
      <c r="C141" s="32" t="s">
        <v>138</v>
      </c>
      <c r="D141" s="33" t="s">
        <v>156</v>
      </c>
      <c r="E141" s="34" t="s">
        <v>157</v>
      </c>
      <c r="F141" s="20" t="s">
        <v>24</v>
      </c>
      <c r="G141" s="34" t="s">
        <v>140</v>
      </c>
      <c r="H141" s="35">
        <v>8070.7910000000002</v>
      </c>
      <c r="I141" s="35">
        <v>13.311999999999999</v>
      </c>
      <c r="J141" s="35"/>
      <c r="K141" s="35"/>
      <c r="L141" s="35"/>
      <c r="M141" s="35">
        <v>13.311999999999999</v>
      </c>
      <c r="N141" s="35"/>
      <c r="O141" s="36"/>
      <c r="P141" s="35"/>
      <c r="Q141" s="37" t="s">
        <v>209</v>
      </c>
      <c r="R141" s="34"/>
      <c r="S141" s="31"/>
    </row>
    <row r="142" spans="1:19" s="11" customFormat="1" ht="120" x14ac:dyDescent="0.25">
      <c r="B142" s="20">
        <v>78</v>
      </c>
      <c r="C142" s="32" t="s">
        <v>138</v>
      </c>
      <c r="D142" s="33" t="s">
        <v>158</v>
      </c>
      <c r="E142" s="34" t="s">
        <v>154</v>
      </c>
      <c r="F142" s="20" t="s">
        <v>24</v>
      </c>
      <c r="G142" s="34" t="s">
        <v>140</v>
      </c>
      <c r="H142" s="35">
        <v>3763.2040000000002</v>
      </c>
      <c r="I142" s="35">
        <v>41.756999999999998</v>
      </c>
      <c r="J142" s="35"/>
      <c r="K142" s="35"/>
      <c r="L142" s="35"/>
      <c r="M142" s="35">
        <v>41.756999999999998</v>
      </c>
      <c r="N142" s="35"/>
      <c r="O142" s="36"/>
      <c r="P142" s="35"/>
      <c r="Q142" s="37" t="s">
        <v>209</v>
      </c>
      <c r="R142" s="34"/>
      <c r="S142" s="31"/>
    </row>
    <row r="143" spans="1:19" s="11" customFormat="1" ht="105" x14ac:dyDescent="0.25">
      <c r="B143" s="20">
        <v>79</v>
      </c>
      <c r="C143" s="32" t="s">
        <v>137</v>
      </c>
      <c r="D143" s="33" t="s">
        <v>159</v>
      </c>
      <c r="E143" s="34" t="s">
        <v>32</v>
      </c>
      <c r="F143" s="20" t="s">
        <v>29</v>
      </c>
      <c r="G143" s="34" t="s">
        <v>140</v>
      </c>
      <c r="H143" s="35">
        <v>150000</v>
      </c>
      <c r="I143" s="35">
        <v>140000</v>
      </c>
      <c r="J143" s="35"/>
      <c r="K143" s="35"/>
      <c r="L143" s="35"/>
      <c r="M143" s="35">
        <v>140000</v>
      </c>
      <c r="N143" s="35"/>
      <c r="O143" s="36"/>
      <c r="P143" s="35"/>
      <c r="Q143" s="37" t="s">
        <v>160</v>
      </c>
      <c r="R143" s="34"/>
      <c r="S143" s="39" t="s">
        <v>200</v>
      </c>
    </row>
    <row r="144" spans="1:19" s="3" customFormat="1" x14ac:dyDescent="0.25">
      <c r="A144" s="21"/>
      <c r="B144" s="22" t="s">
        <v>195</v>
      </c>
      <c r="C144" s="172" t="s">
        <v>196</v>
      </c>
      <c r="D144" s="172"/>
      <c r="E144" s="172"/>
      <c r="F144" s="172"/>
      <c r="G144" s="172"/>
      <c r="H144" s="172"/>
      <c r="I144" s="172"/>
      <c r="J144" s="172"/>
      <c r="K144" s="172"/>
      <c r="L144" s="172"/>
      <c r="M144" s="172"/>
      <c r="N144" s="172"/>
      <c r="O144" s="172"/>
      <c r="P144" s="172"/>
      <c r="Q144" s="172"/>
      <c r="R144" s="172"/>
      <c r="S144" s="23"/>
    </row>
    <row r="145" spans="1:19" s="3" customFormat="1" x14ac:dyDescent="0.25">
      <c r="A145" s="14"/>
      <c r="B145" s="173" t="s">
        <v>197</v>
      </c>
      <c r="C145" s="174"/>
      <c r="D145" s="174"/>
      <c r="E145" s="174"/>
      <c r="F145" s="174"/>
      <c r="G145" s="174"/>
      <c r="H145" s="174"/>
      <c r="I145" s="174"/>
      <c r="J145" s="174"/>
      <c r="K145" s="174"/>
      <c r="L145" s="174"/>
      <c r="M145" s="174"/>
      <c r="N145" s="174"/>
      <c r="O145" s="174"/>
      <c r="P145" s="174"/>
      <c r="Q145" s="174"/>
      <c r="R145" s="175"/>
      <c r="S145" s="24"/>
    </row>
    <row r="146" spans="1:19" s="52" customFormat="1" ht="28.5" x14ac:dyDescent="0.25">
      <c r="A146" s="21" t="s">
        <v>203</v>
      </c>
      <c r="B146" s="25" t="s">
        <v>161</v>
      </c>
      <c r="C146" s="26" t="s">
        <v>162</v>
      </c>
      <c r="D146" s="26"/>
      <c r="E146" s="27"/>
      <c r="F146" s="27"/>
      <c r="G146" s="22"/>
      <c r="H146" s="28">
        <v>529633.92268000008</v>
      </c>
      <c r="I146" s="28">
        <v>454289.96214999992</v>
      </c>
      <c r="J146" s="28">
        <v>0</v>
      </c>
      <c r="K146" s="28">
        <v>0</v>
      </c>
      <c r="L146" s="28">
        <v>197471.83167999997</v>
      </c>
      <c r="M146" s="28">
        <v>113421.52499999998</v>
      </c>
      <c r="N146" s="28">
        <v>0</v>
      </c>
      <c r="O146" s="28">
        <v>0</v>
      </c>
      <c r="P146" s="28">
        <v>143396.60547000001</v>
      </c>
      <c r="Q146" s="29"/>
      <c r="R146" s="28"/>
      <c r="S146" s="30" t="s">
        <v>199</v>
      </c>
    </row>
    <row r="147" spans="1:19" s="3" customFormat="1" x14ac:dyDescent="0.25">
      <c r="A147" s="14"/>
      <c r="B147" s="176" t="s">
        <v>182</v>
      </c>
      <c r="C147" s="177"/>
      <c r="D147" s="177"/>
      <c r="E147" s="177"/>
      <c r="F147" s="177"/>
      <c r="G147" s="177"/>
      <c r="H147" s="177"/>
      <c r="I147" s="177"/>
      <c r="J147" s="177"/>
      <c r="K147" s="177"/>
      <c r="L147" s="177"/>
      <c r="M147" s="177"/>
      <c r="N147" s="177"/>
      <c r="O147" s="177"/>
      <c r="P147" s="177"/>
      <c r="Q147" s="177"/>
      <c r="R147" s="178"/>
      <c r="S147" s="31"/>
    </row>
    <row r="148" spans="1:19" s="47" customFormat="1" ht="75" x14ac:dyDescent="0.25">
      <c r="A148" s="21" t="s">
        <v>203</v>
      </c>
      <c r="B148" s="20">
        <v>25</v>
      </c>
      <c r="C148" s="40"/>
      <c r="D148" s="53" t="s">
        <v>302</v>
      </c>
      <c r="E148" s="20" t="s">
        <v>164</v>
      </c>
      <c r="F148" s="34" t="s">
        <v>29</v>
      </c>
      <c r="G148" s="34" t="s">
        <v>41</v>
      </c>
      <c r="H148" s="54">
        <v>2115.085</v>
      </c>
      <c r="I148" s="35">
        <v>10.442</v>
      </c>
      <c r="J148" s="54"/>
      <c r="K148" s="54"/>
      <c r="L148" s="54"/>
      <c r="M148" s="54">
        <v>10.442</v>
      </c>
      <c r="N148" s="54"/>
      <c r="O148" s="54"/>
      <c r="P148" s="54"/>
      <c r="Q148" s="33" t="s">
        <v>163</v>
      </c>
      <c r="R148" s="53"/>
      <c r="S148" s="30"/>
    </row>
    <row r="149" spans="1:19" s="47" customFormat="1" ht="75" x14ac:dyDescent="0.25">
      <c r="B149" s="20">
        <v>26</v>
      </c>
      <c r="C149" s="40"/>
      <c r="D149" s="53" t="s">
        <v>166</v>
      </c>
      <c r="E149" s="20" t="s">
        <v>164</v>
      </c>
      <c r="F149" s="34" t="s">
        <v>29</v>
      </c>
      <c r="G149" s="34" t="s">
        <v>41</v>
      </c>
      <c r="H149" s="54">
        <v>1917.0219999999999</v>
      </c>
      <c r="I149" s="35">
        <v>10.442</v>
      </c>
      <c r="J149" s="54"/>
      <c r="K149" s="54"/>
      <c r="L149" s="54"/>
      <c r="M149" s="54">
        <v>10.442</v>
      </c>
      <c r="N149" s="54"/>
      <c r="O149" s="54"/>
      <c r="P149" s="54"/>
      <c r="Q149" s="33" t="s">
        <v>163</v>
      </c>
      <c r="R149" s="53"/>
      <c r="S149" s="30"/>
    </row>
    <row r="150" spans="1:19" s="47" customFormat="1" ht="75" x14ac:dyDescent="0.25">
      <c r="B150" s="20">
        <v>27</v>
      </c>
      <c r="C150" s="40"/>
      <c r="D150" s="53" t="s">
        <v>301</v>
      </c>
      <c r="E150" s="20" t="s">
        <v>164</v>
      </c>
      <c r="F150" s="34" t="s">
        <v>29</v>
      </c>
      <c r="G150" s="34" t="s">
        <v>41</v>
      </c>
      <c r="H150" s="54">
        <v>1436.5519999999999</v>
      </c>
      <c r="I150" s="35">
        <v>10.442</v>
      </c>
      <c r="J150" s="54"/>
      <c r="K150" s="54"/>
      <c r="L150" s="54"/>
      <c r="M150" s="54">
        <v>10.442</v>
      </c>
      <c r="N150" s="54"/>
      <c r="O150" s="54"/>
      <c r="P150" s="54"/>
      <c r="Q150" s="33" t="s">
        <v>163</v>
      </c>
      <c r="R150" s="53"/>
      <c r="S150" s="30"/>
    </row>
    <row r="151" spans="1:19" s="47" customFormat="1" ht="75" x14ac:dyDescent="0.25">
      <c r="B151" s="20">
        <v>28</v>
      </c>
      <c r="C151" s="40"/>
      <c r="D151" s="53" t="s">
        <v>300</v>
      </c>
      <c r="E151" s="20" t="s">
        <v>164</v>
      </c>
      <c r="F151" s="34" t="s">
        <v>29</v>
      </c>
      <c r="G151" s="34" t="s">
        <v>41</v>
      </c>
      <c r="H151" s="54">
        <v>895.07799999999997</v>
      </c>
      <c r="I151" s="35">
        <v>10.442</v>
      </c>
      <c r="J151" s="54"/>
      <c r="K151" s="54"/>
      <c r="L151" s="54"/>
      <c r="M151" s="54">
        <v>10.442</v>
      </c>
      <c r="N151" s="54"/>
      <c r="O151" s="54"/>
      <c r="P151" s="54"/>
      <c r="Q151" s="33" t="s">
        <v>163</v>
      </c>
      <c r="R151" s="53"/>
      <c r="S151" s="30"/>
    </row>
    <row r="152" spans="1:19" s="47" customFormat="1" ht="75" x14ac:dyDescent="0.25">
      <c r="B152" s="20">
        <v>29</v>
      </c>
      <c r="C152" s="40"/>
      <c r="D152" s="53" t="s">
        <v>167</v>
      </c>
      <c r="E152" s="20" t="s">
        <v>164</v>
      </c>
      <c r="F152" s="34" t="s">
        <v>29</v>
      </c>
      <c r="G152" s="34" t="s">
        <v>41</v>
      </c>
      <c r="H152" s="54">
        <v>1796.769</v>
      </c>
      <c r="I152" s="35">
        <v>10.442</v>
      </c>
      <c r="J152" s="54"/>
      <c r="K152" s="54"/>
      <c r="L152" s="54"/>
      <c r="M152" s="54">
        <v>10.442</v>
      </c>
      <c r="N152" s="54"/>
      <c r="O152" s="54"/>
      <c r="P152" s="54"/>
      <c r="Q152" s="33" t="s">
        <v>163</v>
      </c>
      <c r="R152" s="53"/>
      <c r="S152" s="30"/>
    </row>
    <row r="153" spans="1:19" s="47" customFormat="1" ht="75" x14ac:dyDescent="0.25">
      <c r="B153" s="20">
        <v>30</v>
      </c>
      <c r="C153" s="40"/>
      <c r="D153" s="53" t="s">
        <v>168</v>
      </c>
      <c r="E153" s="20" t="s">
        <v>165</v>
      </c>
      <c r="F153" s="34" t="s">
        <v>29</v>
      </c>
      <c r="G153" s="34" t="s">
        <v>41</v>
      </c>
      <c r="H153" s="54" t="s">
        <v>303</v>
      </c>
      <c r="I153" s="35">
        <v>4400</v>
      </c>
      <c r="J153" s="54"/>
      <c r="K153" s="54"/>
      <c r="L153" s="54"/>
      <c r="M153" s="54">
        <v>50</v>
      </c>
      <c r="N153" s="54"/>
      <c r="O153" s="54"/>
      <c r="P153" s="54">
        <v>4350</v>
      </c>
      <c r="Q153" s="33" t="s">
        <v>163</v>
      </c>
      <c r="R153" s="53"/>
      <c r="S153" s="30"/>
    </row>
    <row r="154" spans="1:19" s="47" customFormat="1" ht="75" x14ac:dyDescent="0.25">
      <c r="B154" s="20">
        <v>31</v>
      </c>
      <c r="C154" s="40"/>
      <c r="D154" s="53" t="s">
        <v>169</v>
      </c>
      <c r="E154" s="20" t="s">
        <v>165</v>
      </c>
      <c r="F154" s="34" t="s">
        <v>29</v>
      </c>
      <c r="G154" s="34" t="s">
        <v>41</v>
      </c>
      <c r="H154" s="54" t="s">
        <v>305</v>
      </c>
      <c r="I154" s="35">
        <v>24910.602999999999</v>
      </c>
      <c r="J154" s="54"/>
      <c r="K154" s="54"/>
      <c r="L154" s="54"/>
      <c r="M154" s="54">
        <v>50</v>
      </c>
      <c r="N154" s="54"/>
      <c r="O154" s="54"/>
      <c r="P154" s="54">
        <v>24860.602999999999</v>
      </c>
      <c r="Q154" s="33" t="s">
        <v>163</v>
      </c>
      <c r="R154" s="53"/>
      <c r="S154" s="30"/>
    </row>
    <row r="155" spans="1:19" s="47" customFormat="1" ht="75" x14ac:dyDescent="0.25">
      <c r="B155" s="20">
        <v>32</v>
      </c>
      <c r="C155" s="40"/>
      <c r="D155" s="53" t="s">
        <v>170</v>
      </c>
      <c r="E155" s="20" t="s">
        <v>165</v>
      </c>
      <c r="F155" s="34" t="s">
        <v>29</v>
      </c>
      <c r="G155" s="34" t="s">
        <v>41</v>
      </c>
      <c r="H155" s="54" t="s">
        <v>304</v>
      </c>
      <c r="I155" s="35">
        <v>2047</v>
      </c>
      <c r="J155" s="54"/>
      <c r="K155" s="54"/>
      <c r="L155" s="54"/>
      <c r="M155" s="54">
        <v>50</v>
      </c>
      <c r="N155" s="54"/>
      <c r="O155" s="54"/>
      <c r="P155" s="54">
        <v>1997</v>
      </c>
      <c r="Q155" s="33" t="s">
        <v>163</v>
      </c>
      <c r="R155" s="53"/>
      <c r="S155" s="39" t="s">
        <v>200</v>
      </c>
    </row>
    <row r="156" spans="1:19" s="3" customFormat="1" x14ac:dyDescent="0.25">
      <c r="A156" s="21"/>
      <c r="B156" s="22" t="s">
        <v>201</v>
      </c>
      <c r="C156" s="172" t="s">
        <v>284</v>
      </c>
      <c r="D156" s="172"/>
      <c r="E156" s="172"/>
      <c r="F156" s="172"/>
      <c r="G156" s="172"/>
      <c r="H156" s="172"/>
      <c r="I156" s="172"/>
      <c r="J156" s="172"/>
      <c r="K156" s="172"/>
      <c r="L156" s="172"/>
      <c r="M156" s="172"/>
      <c r="N156" s="172"/>
      <c r="O156" s="172"/>
      <c r="P156" s="172"/>
      <c r="Q156" s="172"/>
      <c r="R156" s="172"/>
      <c r="S156" s="23"/>
    </row>
    <row r="157" spans="1:19" s="3" customFormat="1" x14ac:dyDescent="0.25">
      <c r="A157" s="64"/>
      <c r="B157" s="173" t="s">
        <v>278</v>
      </c>
      <c r="C157" s="174"/>
      <c r="D157" s="174"/>
      <c r="E157" s="174"/>
      <c r="F157" s="174"/>
      <c r="G157" s="174"/>
      <c r="H157" s="174"/>
      <c r="I157" s="174"/>
      <c r="J157" s="174"/>
      <c r="K157" s="174"/>
      <c r="L157" s="174"/>
      <c r="M157" s="174"/>
      <c r="N157" s="174"/>
      <c r="O157" s="174"/>
      <c r="P157" s="174"/>
      <c r="Q157" s="174"/>
      <c r="R157" s="175"/>
      <c r="S157" s="24"/>
    </row>
    <row r="158" spans="1:19" s="11" customFormat="1" ht="71.25" x14ac:dyDescent="0.25">
      <c r="A158" s="21" t="s">
        <v>203</v>
      </c>
      <c r="B158" s="25" t="s">
        <v>277</v>
      </c>
      <c r="C158" s="26" t="s">
        <v>283</v>
      </c>
      <c r="D158" s="26"/>
      <c r="E158" s="27"/>
      <c r="F158" s="27"/>
      <c r="G158" s="22"/>
      <c r="H158" s="28">
        <v>236928.01599999997</v>
      </c>
      <c r="I158" s="28">
        <v>202249.33892000001</v>
      </c>
      <c r="J158" s="28">
        <v>0</v>
      </c>
      <c r="K158" s="28">
        <v>0</v>
      </c>
      <c r="L158" s="28">
        <v>151955.40400000001</v>
      </c>
      <c r="M158" s="28">
        <v>0</v>
      </c>
      <c r="N158" s="28">
        <v>50293.93492</v>
      </c>
      <c r="O158" s="28">
        <v>0</v>
      </c>
      <c r="P158" s="28">
        <v>0</v>
      </c>
      <c r="Q158" s="29"/>
      <c r="R158" s="28"/>
      <c r="S158" s="30" t="s">
        <v>199</v>
      </c>
    </row>
    <row r="159" spans="1:19" s="11" customFormat="1" ht="90" x14ac:dyDescent="0.25">
      <c r="A159" s="21" t="s">
        <v>203</v>
      </c>
      <c r="B159" s="20">
        <v>4</v>
      </c>
      <c r="C159" s="32" t="s">
        <v>279</v>
      </c>
      <c r="D159" s="33" t="s">
        <v>280</v>
      </c>
      <c r="E159" s="34" t="s">
        <v>281</v>
      </c>
      <c r="F159" s="20" t="s">
        <v>29</v>
      </c>
      <c r="G159" s="34" t="s">
        <v>41</v>
      </c>
      <c r="H159" s="35">
        <v>68079.149999999994</v>
      </c>
      <c r="I159" s="35">
        <v>50293.93492</v>
      </c>
      <c r="J159" s="35"/>
      <c r="K159" s="35"/>
      <c r="L159" s="35"/>
      <c r="M159" s="35"/>
      <c r="N159" s="35">
        <v>50293.93492</v>
      </c>
      <c r="O159" s="36"/>
      <c r="P159" s="35"/>
      <c r="Q159" s="37" t="s">
        <v>282</v>
      </c>
      <c r="R159" s="34"/>
      <c r="S159" s="39" t="s">
        <v>200</v>
      </c>
    </row>
    <row r="160" spans="1:19" s="3" customFormat="1" x14ac:dyDescent="0.25">
      <c r="A160" s="21"/>
      <c r="B160" s="22" t="s">
        <v>285</v>
      </c>
      <c r="C160" s="172" t="s">
        <v>202</v>
      </c>
      <c r="D160" s="179"/>
      <c r="E160" s="179"/>
      <c r="F160" s="179"/>
      <c r="G160" s="179"/>
      <c r="H160" s="179"/>
      <c r="I160" s="179"/>
      <c r="J160" s="179"/>
      <c r="K160" s="179"/>
      <c r="L160" s="179"/>
      <c r="M160" s="179"/>
      <c r="N160" s="179"/>
      <c r="O160" s="179"/>
      <c r="P160" s="179"/>
      <c r="Q160" s="179"/>
      <c r="R160" s="179"/>
      <c r="S160" s="55"/>
    </row>
    <row r="161" spans="1:19" x14ac:dyDescent="0.25">
      <c r="A161" s="21" t="s">
        <v>203</v>
      </c>
      <c r="B161" s="68"/>
      <c r="C161" s="56" t="s">
        <v>10</v>
      </c>
      <c r="D161" s="68"/>
      <c r="E161" s="20"/>
      <c r="F161" s="68"/>
      <c r="G161" s="72"/>
      <c r="H161" s="74">
        <v>23286478.994257905</v>
      </c>
      <c r="I161" s="74">
        <v>12061347.1962483</v>
      </c>
      <c r="J161" s="74">
        <v>509049.05700000003</v>
      </c>
      <c r="K161" s="74">
        <v>74797.376600000003</v>
      </c>
      <c r="L161" s="74">
        <v>2266249.2806799999</v>
      </c>
      <c r="M161" s="74">
        <v>1195997.5945000001</v>
      </c>
      <c r="N161" s="74">
        <v>375140.29556999996</v>
      </c>
      <c r="O161" s="74">
        <v>307134.38500000001</v>
      </c>
      <c r="P161" s="74">
        <v>7332979.2068983</v>
      </c>
      <c r="Q161" s="57"/>
      <c r="R161" s="68"/>
      <c r="S161" s="16" t="s">
        <v>198</v>
      </c>
    </row>
    <row r="162" spans="1:19" x14ac:dyDescent="0.25">
      <c r="J162" s="58"/>
    </row>
    <row r="163" spans="1:19" ht="54" customHeight="1" x14ac:dyDescent="0.25">
      <c r="B163" s="180"/>
      <c r="C163" s="180"/>
      <c r="D163" s="180"/>
      <c r="E163" s="180"/>
      <c r="F163" s="59"/>
      <c r="G163" s="73"/>
      <c r="H163" s="59"/>
      <c r="I163" s="59"/>
      <c r="J163" s="59"/>
      <c r="K163" s="59"/>
      <c r="L163" s="59"/>
      <c r="M163" s="59"/>
      <c r="N163" s="59"/>
      <c r="O163" s="59"/>
      <c r="P163" s="59"/>
      <c r="Q163" s="59"/>
      <c r="R163" s="59"/>
    </row>
    <row r="164" spans="1:19" s="62" customFormat="1" ht="30.75" customHeight="1" x14ac:dyDescent="0.25">
      <c r="B164" s="60"/>
      <c r="C164" s="181" t="s">
        <v>171</v>
      </c>
      <c r="D164" s="181"/>
      <c r="E164" s="181"/>
      <c r="F164" s="181"/>
      <c r="G164" s="181"/>
      <c r="H164" s="181"/>
      <c r="I164" s="181"/>
      <c r="J164" s="181"/>
      <c r="K164" s="181"/>
      <c r="L164" s="181"/>
      <c r="M164" s="181"/>
      <c r="N164" s="181"/>
      <c r="O164" s="181"/>
      <c r="P164" s="181"/>
      <c r="Q164" s="181"/>
      <c r="R164" s="60"/>
      <c r="S164" s="61"/>
    </row>
    <row r="165" spans="1:19" x14ac:dyDescent="0.25">
      <c r="B165" s="180"/>
      <c r="C165" s="180"/>
      <c r="D165" s="180"/>
      <c r="E165" s="180"/>
    </row>
    <row r="166" spans="1:19" x14ac:dyDescent="0.25">
      <c r="J166" s="63"/>
    </row>
  </sheetData>
  <autoFilter ref="B9:S161" xr:uid="{00000000-0009-0000-0000-000000000000}"/>
  <mergeCells count="54">
    <mergeCell ref="G5:G8"/>
    <mergeCell ref="H5:H8"/>
    <mergeCell ref="I5:P5"/>
    <mergeCell ref="B5:B8"/>
    <mergeCell ref="C5:C8"/>
    <mergeCell ref="D5:D8"/>
    <mergeCell ref="E5:E8"/>
    <mergeCell ref="F5:F8"/>
    <mergeCell ref="B163:E163"/>
    <mergeCell ref="C164:Q164"/>
    <mergeCell ref="B165:E165"/>
    <mergeCell ref="Q1:S1"/>
    <mergeCell ref="C10:R10"/>
    <mergeCell ref="B11:R11"/>
    <mergeCell ref="B16:R16"/>
    <mergeCell ref="C20:R20"/>
    <mergeCell ref="Q5:Q8"/>
    <mergeCell ref="R5:R8"/>
    <mergeCell ref="I6:I8"/>
    <mergeCell ref="J6:P6"/>
    <mergeCell ref="J7:L7"/>
    <mergeCell ref="M7:O7"/>
    <mergeCell ref="P7:P8"/>
    <mergeCell ref="B3:Q3"/>
    <mergeCell ref="C160:R160"/>
    <mergeCell ref="C144:R144"/>
    <mergeCell ref="B145:R145"/>
    <mergeCell ref="B59:R59"/>
    <mergeCell ref="B74:R74"/>
    <mergeCell ref="B102:R102"/>
    <mergeCell ref="B106:R106"/>
    <mergeCell ref="B130:R130"/>
    <mergeCell ref="C97:R97"/>
    <mergeCell ref="B98:R98"/>
    <mergeCell ref="C104:R104"/>
    <mergeCell ref="B105:R105"/>
    <mergeCell ref="C113:R113"/>
    <mergeCell ref="B114:R114"/>
    <mergeCell ref="C61:R61"/>
    <mergeCell ref="B62:R62"/>
    <mergeCell ref="B96:R96"/>
    <mergeCell ref="B101:R101"/>
    <mergeCell ref="C156:R156"/>
    <mergeCell ref="B157:R157"/>
    <mergeCell ref="B15:R15"/>
    <mergeCell ref="B73:R73"/>
    <mergeCell ref="C91:R91"/>
    <mergeCell ref="B92:R92"/>
    <mergeCell ref="B147:R147"/>
    <mergeCell ref="B48:R48"/>
    <mergeCell ref="B21:R21"/>
    <mergeCell ref="B49:R49"/>
    <mergeCell ref="C56:R56"/>
    <mergeCell ref="B57:R57"/>
  </mergeCells>
  <pageMargins left="0" right="0" top="0.74803149606299213" bottom="0.74803149606299213" header="0.31496062992125984" footer="0.31496062992125984"/>
  <pageSetup paperSize="9" scale="48" fitToHeight="17" orientation="landscape" r:id="rId1"/>
  <headerFooter differentFirst="1">
    <oddHeader>&amp;C&amp;P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BECB2-994B-4041-A9C9-488306E0BC58}">
  <sheetPr>
    <pageSetUpPr fitToPage="1"/>
  </sheetPr>
  <dimension ref="A1:S51"/>
  <sheetViews>
    <sheetView view="pageBreakPreview" topLeftCell="A37" zoomScale="75" zoomScaleSheetLayoutView="75" workbookViewId="0">
      <selection activeCell="I41" sqref="I41"/>
    </sheetView>
  </sheetViews>
  <sheetFormatPr defaultRowHeight="15" x14ac:dyDescent="0.25"/>
  <cols>
    <col min="1" max="1" width="5.7109375" style="1" customWidth="1"/>
    <col min="2" max="2" width="6.7109375" style="2" customWidth="1"/>
    <col min="3" max="3" width="20.7109375" style="1" customWidth="1"/>
    <col min="4" max="4" width="24.140625" style="1" customWidth="1"/>
    <col min="5" max="5" width="16.42578125" style="3" customWidth="1"/>
    <col min="6" max="6" width="13.140625" style="1" customWidth="1"/>
    <col min="7" max="7" width="23" style="69" customWidth="1"/>
    <col min="8" max="8" width="16.7109375" style="1" customWidth="1"/>
    <col min="9" max="9" width="14.42578125" style="1" customWidth="1"/>
    <col min="10" max="10" width="13.28515625" style="1" customWidth="1"/>
    <col min="11" max="11" width="14.85546875" style="1" customWidth="1"/>
    <col min="12" max="12" width="19.42578125" style="1" customWidth="1"/>
    <col min="13" max="13" width="13.28515625" style="1" customWidth="1"/>
    <col min="14" max="14" width="16" style="1" customWidth="1"/>
    <col min="15" max="15" width="19.140625" style="1" customWidth="1"/>
    <col min="16" max="16" width="18.140625" style="1" customWidth="1"/>
    <col min="17" max="17" width="21.42578125" style="1" customWidth="1"/>
    <col min="18" max="18" width="13.85546875" style="1" customWidth="1"/>
    <col min="19" max="19" width="5.85546875" style="16" customWidth="1"/>
    <col min="20" max="16384" width="9.140625" style="1"/>
  </cols>
  <sheetData>
    <row r="1" spans="1:19" ht="129.75" customHeight="1" x14ac:dyDescent="0.25">
      <c r="Q1" s="182" t="s">
        <v>378</v>
      </c>
      <c r="R1" s="182"/>
      <c r="S1" s="182"/>
    </row>
    <row r="2" spans="1:19" s="11" customFormat="1" ht="66.75" customHeight="1" x14ac:dyDescent="0.25">
      <c r="A2" s="4"/>
      <c r="B2" s="5"/>
      <c r="C2" s="6"/>
      <c r="D2" s="6"/>
      <c r="E2" s="5"/>
      <c r="F2" s="7"/>
      <c r="G2" s="70"/>
      <c r="H2" s="8"/>
      <c r="I2" s="8"/>
      <c r="J2" s="8"/>
      <c r="K2" s="8"/>
      <c r="L2" s="8"/>
      <c r="M2" s="8"/>
      <c r="N2" s="8"/>
      <c r="O2" s="8"/>
      <c r="P2" s="76"/>
      <c r="Q2" s="76"/>
      <c r="R2" s="76"/>
      <c r="S2" s="10"/>
    </row>
    <row r="3" spans="1:19" s="11" customFormat="1" ht="39" customHeight="1" x14ac:dyDescent="0.25">
      <c r="A3" s="4"/>
      <c r="B3" s="192" t="s">
        <v>298</v>
      </c>
      <c r="C3" s="193"/>
      <c r="D3" s="193"/>
      <c r="E3" s="193"/>
      <c r="F3" s="193"/>
      <c r="G3" s="193"/>
      <c r="H3" s="193"/>
      <c r="I3" s="193"/>
      <c r="J3" s="193"/>
      <c r="K3" s="193"/>
      <c r="L3" s="193"/>
      <c r="M3" s="193"/>
      <c r="N3" s="193"/>
      <c r="O3" s="193"/>
      <c r="P3" s="193"/>
      <c r="Q3" s="193"/>
      <c r="R3" s="4"/>
      <c r="S3" s="12"/>
    </row>
    <row r="4" spans="1:19" x14ac:dyDescent="0.25">
      <c r="B4" s="13"/>
      <c r="C4" s="13"/>
      <c r="D4" s="13"/>
      <c r="E4" s="78"/>
      <c r="F4" s="13"/>
      <c r="G4" s="71"/>
      <c r="H4" s="13"/>
      <c r="I4" s="13"/>
      <c r="J4" s="13"/>
      <c r="K4" s="13"/>
      <c r="L4" s="13"/>
      <c r="M4" s="13"/>
      <c r="N4" s="13"/>
      <c r="O4" s="13"/>
      <c r="P4" s="13"/>
      <c r="Q4" s="15"/>
      <c r="R4" s="13"/>
    </row>
    <row r="5" spans="1:19" s="17" customFormat="1" ht="15" customHeight="1" x14ac:dyDescent="0.25">
      <c r="B5" s="187" t="s">
        <v>0</v>
      </c>
      <c r="C5" s="186" t="s">
        <v>1</v>
      </c>
      <c r="D5" s="187" t="s">
        <v>2</v>
      </c>
      <c r="E5" s="195" t="s">
        <v>3</v>
      </c>
      <c r="F5" s="190" t="s">
        <v>4</v>
      </c>
      <c r="G5" s="183" t="s">
        <v>5</v>
      </c>
      <c r="H5" s="190" t="s">
        <v>6</v>
      </c>
      <c r="I5" s="187" t="s">
        <v>7</v>
      </c>
      <c r="J5" s="187"/>
      <c r="K5" s="187"/>
      <c r="L5" s="187"/>
      <c r="M5" s="187"/>
      <c r="N5" s="187"/>
      <c r="O5" s="187"/>
      <c r="P5" s="187"/>
      <c r="Q5" s="183" t="s">
        <v>8</v>
      </c>
      <c r="R5" s="183" t="s">
        <v>9</v>
      </c>
      <c r="S5" s="18"/>
    </row>
    <row r="6" spans="1:19" s="17" customFormat="1" ht="15.75" customHeight="1" x14ac:dyDescent="0.25">
      <c r="B6" s="187"/>
      <c r="C6" s="186"/>
      <c r="D6" s="187"/>
      <c r="E6" s="196"/>
      <c r="F6" s="194"/>
      <c r="G6" s="184"/>
      <c r="H6" s="194"/>
      <c r="I6" s="186" t="s">
        <v>10</v>
      </c>
      <c r="J6" s="187" t="s">
        <v>11</v>
      </c>
      <c r="K6" s="187"/>
      <c r="L6" s="187"/>
      <c r="M6" s="187"/>
      <c r="N6" s="187"/>
      <c r="O6" s="187"/>
      <c r="P6" s="187"/>
      <c r="Q6" s="184"/>
      <c r="R6" s="184"/>
      <c r="S6" s="18"/>
    </row>
    <row r="7" spans="1:19" s="17" customFormat="1" ht="15.75" customHeight="1" x14ac:dyDescent="0.25">
      <c r="B7" s="187"/>
      <c r="C7" s="186"/>
      <c r="D7" s="187"/>
      <c r="E7" s="196"/>
      <c r="F7" s="194"/>
      <c r="G7" s="184"/>
      <c r="H7" s="194"/>
      <c r="I7" s="186"/>
      <c r="J7" s="188" t="s">
        <v>12</v>
      </c>
      <c r="K7" s="189"/>
      <c r="L7" s="189"/>
      <c r="M7" s="188" t="s">
        <v>13</v>
      </c>
      <c r="N7" s="189"/>
      <c r="O7" s="189"/>
      <c r="P7" s="190" t="s">
        <v>14</v>
      </c>
      <c r="Q7" s="184"/>
      <c r="R7" s="184"/>
      <c r="S7" s="18"/>
    </row>
    <row r="8" spans="1:19" s="17" customFormat="1" ht="195" x14ac:dyDescent="0.25">
      <c r="B8" s="187"/>
      <c r="C8" s="186"/>
      <c r="D8" s="187"/>
      <c r="E8" s="197"/>
      <c r="F8" s="191"/>
      <c r="G8" s="185"/>
      <c r="H8" s="191"/>
      <c r="I8" s="186"/>
      <c r="J8" s="77" t="s">
        <v>15</v>
      </c>
      <c r="K8" s="77" t="s">
        <v>16</v>
      </c>
      <c r="L8" s="77" t="s">
        <v>17</v>
      </c>
      <c r="M8" s="77" t="s">
        <v>18</v>
      </c>
      <c r="N8" s="77" t="s">
        <v>19</v>
      </c>
      <c r="O8" s="77" t="s">
        <v>20</v>
      </c>
      <c r="P8" s="191"/>
      <c r="Q8" s="185"/>
      <c r="R8" s="185"/>
      <c r="S8" s="18"/>
    </row>
    <row r="9" spans="1:19" s="2" customFormat="1" x14ac:dyDescent="0.25">
      <c r="B9" s="77">
        <v>1</v>
      </c>
      <c r="C9" s="77">
        <v>2</v>
      </c>
      <c r="D9" s="77">
        <v>3</v>
      </c>
      <c r="E9" s="20">
        <v>4</v>
      </c>
      <c r="F9" s="77">
        <v>5</v>
      </c>
      <c r="G9" s="72">
        <v>6</v>
      </c>
      <c r="H9" s="77">
        <v>7</v>
      </c>
      <c r="I9" s="77">
        <v>8</v>
      </c>
      <c r="J9" s="77">
        <v>9</v>
      </c>
      <c r="K9" s="77">
        <v>10</v>
      </c>
      <c r="L9" s="77">
        <v>11</v>
      </c>
      <c r="M9" s="77">
        <v>12</v>
      </c>
      <c r="N9" s="77">
        <v>13</v>
      </c>
      <c r="O9" s="77">
        <v>14</v>
      </c>
      <c r="P9" s="77">
        <v>15</v>
      </c>
      <c r="Q9" s="77">
        <v>16</v>
      </c>
      <c r="R9" s="77">
        <v>17</v>
      </c>
      <c r="S9" s="16"/>
    </row>
    <row r="10" spans="1:19" s="3" customFormat="1" x14ac:dyDescent="0.25">
      <c r="A10" s="21"/>
      <c r="B10" s="22" t="s">
        <v>175</v>
      </c>
      <c r="C10" s="172" t="s">
        <v>366</v>
      </c>
      <c r="D10" s="172"/>
      <c r="E10" s="172"/>
      <c r="F10" s="172"/>
      <c r="G10" s="172"/>
      <c r="H10" s="172"/>
      <c r="I10" s="172"/>
      <c r="J10" s="172"/>
      <c r="K10" s="172"/>
      <c r="L10" s="172"/>
      <c r="M10" s="172"/>
      <c r="N10" s="172"/>
      <c r="O10" s="172"/>
      <c r="P10" s="172"/>
      <c r="Q10" s="172"/>
      <c r="R10" s="172"/>
      <c r="S10" s="23"/>
    </row>
    <row r="11" spans="1:19" s="11" customFormat="1" ht="135" x14ac:dyDescent="0.25">
      <c r="A11" s="21" t="s">
        <v>203</v>
      </c>
      <c r="B11" s="20">
        <v>7</v>
      </c>
      <c r="C11" s="32" t="s">
        <v>30</v>
      </c>
      <c r="D11" s="33" t="s">
        <v>211</v>
      </c>
      <c r="E11" s="34" t="s">
        <v>212</v>
      </c>
      <c r="F11" s="34" t="s">
        <v>29</v>
      </c>
      <c r="G11" s="34" t="s">
        <v>25</v>
      </c>
      <c r="H11" s="35">
        <v>70068.914000000004</v>
      </c>
      <c r="I11" s="35">
        <v>11864.814269999999</v>
      </c>
      <c r="J11" s="35"/>
      <c r="K11" s="35"/>
      <c r="L11" s="35"/>
      <c r="M11" s="35"/>
      <c r="N11" s="35">
        <v>11864.814269999999</v>
      </c>
      <c r="O11" s="36"/>
      <c r="P11" s="35"/>
      <c r="Q11" s="37" t="s">
        <v>214</v>
      </c>
      <c r="R11" s="34"/>
      <c r="S11" s="38"/>
    </row>
    <row r="12" spans="1:19" s="11" customFormat="1" ht="135" x14ac:dyDescent="0.25">
      <c r="B12" s="20">
        <v>8</v>
      </c>
      <c r="C12" s="32" t="s">
        <v>30</v>
      </c>
      <c r="D12" s="33" t="s">
        <v>215</v>
      </c>
      <c r="E12" s="34" t="s">
        <v>212</v>
      </c>
      <c r="F12" s="34" t="s">
        <v>29</v>
      </c>
      <c r="G12" s="34" t="s">
        <v>25</v>
      </c>
      <c r="H12" s="35">
        <v>13654.194</v>
      </c>
      <c r="I12" s="35">
        <v>12288.774599999999</v>
      </c>
      <c r="J12" s="35"/>
      <c r="K12" s="35"/>
      <c r="L12" s="35"/>
      <c r="M12" s="35"/>
      <c r="N12" s="35">
        <v>12288.774599999999</v>
      </c>
      <c r="O12" s="36"/>
      <c r="P12" s="35"/>
      <c r="Q12" s="37" t="s">
        <v>214</v>
      </c>
      <c r="R12" s="34"/>
      <c r="S12" s="39" t="s">
        <v>200</v>
      </c>
    </row>
    <row r="13" spans="1:19" s="3" customFormat="1" x14ac:dyDescent="0.25">
      <c r="A13" s="21"/>
      <c r="B13" s="22" t="s">
        <v>177</v>
      </c>
      <c r="C13" s="172" t="s">
        <v>396</v>
      </c>
      <c r="D13" s="172"/>
      <c r="E13" s="172"/>
      <c r="F13" s="172"/>
      <c r="G13" s="172"/>
      <c r="H13" s="172"/>
      <c r="I13" s="172"/>
      <c r="J13" s="172"/>
      <c r="K13" s="172"/>
      <c r="L13" s="172"/>
      <c r="M13" s="172"/>
      <c r="N13" s="172"/>
      <c r="O13" s="172"/>
      <c r="P13" s="172"/>
      <c r="Q13" s="172"/>
      <c r="R13" s="172"/>
      <c r="S13" s="23"/>
    </row>
    <row r="14" spans="1:19" s="11" customFormat="1" x14ac:dyDescent="0.25">
      <c r="A14" s="21" t="s">
        <v>203</v>
      </c>
      <c r="B14" s="25" t="s">
        <v>36</v>
      </c>
      <c r="C14" s="26" t="s">
        <v>37</v>
      </c>
      <c r="D14" s="26"/>
      <c r="E14" s="27"/>
      <c r="F14" s="27"/>
      <c r="G14" s="22"/>
      <c r="H14" s="28">
        <v>3293126.3800000008</v>
      </c>
      <c r="I14" s="28">
        <v>1719021.5595499985</v>
      </c>
      <c r="J14" s="28">
        <v>152149.568</v>
      </c>
      <c r="K14" s="28">
        <v>0</v>
      </c>
      <c r="L14" s="28">
        <v>1177574.3469999998</v>
      </c>
      <c r="M14" s="28">
        <v>158256.24950000003</v>
      </c>
      <c r="N14" s="28">
        <v>178514.23505000005</v>
      </c>
      <c r="O14" s="28">
        <v>17166.901000000002</v>
      </c>
      <c r="P14" s="28">
        <v>35360.259000000005</v>
      </c>
      <c r="Q14" s="29"/>
      <c r="R14" s="28"/>
      <c r="S14" s="30" t="s">
        <v>199</v>
      </c>
    </row>
    <row r="15" spans="1:19" s="11" customFormat="1" ht="135" x14ac:dyDescent="0.25">
      <c r="A15" s="21" t="s">
        <v>203</v>
      </c>
      <c r="B15" s="20">
        <v>11</v>
      </c>
      <c r="C15" s="32" t="s">
        <v>381</v>
      </c>
      <c r="D15" s="33" t="s">
        <v>382</v>
      </c>
      <c r="E15" s="34" t="s">
        <v>383</v>
      </c>
      <c r="F15" s="34" t="s">
        <v>29</v>
      </c>
      <c r="G15" s="34" t="s">
        <v>41</v>
      </c>
      <c r="H15" s="35">
        <v>8648.768</v>
      </c>
      <c r="I15" s="35">
        <v>72.441999999999993</v>
      </c>
      <c r="J15" s="35"/>
      <c r="K15" s="35"/>
      <c r="L15" s="35"/>
      <c r="M15" s="35">
        <v>72.441999999999993</v>
      </c>
      <c r="N15" s="35"/>
      <c r="O15" s="36"/>
      <c r="P15" s="35"/>
      <c r="Q15" s="37" t="s">
        <v>384</v>
      </c>
      <c r="R15" s="34"/>
      <c r="S15" s="38"/>
    </row>
    <row r="16" spans="1:19" s="11" customFormat="1" ht="150" x14ac:dyDescent="0.25">
      <c r="B16" s="20">
        <v>12</v>
      </c>
      <c r="C16" s="32" t="s">
        <v>381</v>
      </c>
      <c r="D16" s="33" t="s">
        <v>385</v>
      </c>
      <c r="E16" s="34" t="s">
        <v>383</v>
      </c>
      <c r="F16" s="34" t="s">
        <v>29</v>
      </c>
      <c r="G16" s="34" t="s">
        <v>386</v>
      </c>
      <c r="H16" s="35">
        <v>8635.7720000000008</v>
      </c>
      <c r="I16" s="35">
        <v>78.739000000000004</v>
      </c>
      <c r="J16" s="35"/>
      <c r="K16" s="35"/>
      <c r="L16" s="35"/>
      <c r="M16" s="35">
        <v>78.739000000000004</v>
      </c>
      <c r="N16" s="35"/>
      <c r="O16" s="36"/>
      <c r="P16" s="35"/>
      <c r="Q16" s="37" t="s">
        <v>387</v>
      </c>
      <c r="R16" s="34"/>
      <c r="S16" s="39"/>
    </row>
    <row r="17" spans="1:19" s="11" customFormat="1" ht="240" x14ac:dyDescent="0.25">
      <c r="A17" s="21"/>
      <c r="B17" s="20">
        <v>13</v>
      </c>
      <c r="C17" s="32" t="s">
        <v>381</v>
      </c>
      <c r="D17" s="33" t="s">
        <v>388</v>
      </c>
      <c r="E17" s="34" t="s">
        <v>389</v>
      </c>
      <c r="F17" s="34" t="s">
        <v>29</v>
      </c>
      <c r="G17" s="34" t="s">
        <v>41</v>
      </c>
      <c r="H17" s="35">
        <v>18573.996999999999</v>
      </c>
      <c r="I17" s="35">
        <v>30.442</v>
      </c>
      <c r="J17" s="35"/>
      <c r="K17" s="35"/>
      <c r="L17" s="35"/>
      <c r="M17" s="35">
        <v>30.442</v>
      </c>
      <c r="N17" s="35"/>
      <c r="O17" s="36"/>
      <c r="P17" s="35"/>
      <c r="Q17" s="37" t="s">
        <v>390</v>
      </c>
      <c r="R17" s="34"/>
      <c r="S17" s="38"/>
    </row>
    <row r="18" spans="1:19" s="11" customFormat="1" ht="135" x14ac:dyDescent="0.25">
      <c r="B18" s="20">
        <v>14</v>
      </c>
      <c r="C18" s="32" t="s">
        <v>381</v>
      </c>
      <c r="D18" s="33" t="s">
        <v>391</v>
      </c>
      <c r="E18" s="34" t="s">
        <v>389</v>
      </c>
      <c r="F18" s="34" t="s">
        <v>29</v>
      </c>
      <c r="G18" s="34" t="s">
        <v>41</v>
      </c>
      <c r="H18" s="35">
        <v>89237.027000000002</v>
      </c>
      <c r="I18" s="35">
        <v>544.79600000000005</v>
      </c>
      <c r="J18" s="35"/>
      <c r="K18" s="35"/>
      <c r="L18" s="35"/>
      <c r="M18" s="35">
        <v>544.79600000000005</v>
      </c>
      <c r="N18" s="35"/>
      <c r="O18" s="36"/>
      <c r="P18" s="35"/>
      <c r="Q18" s="37" t="s">
        <v>392</v>
      </c>
      <c r="R18" s="34"/>
    </row>
    <row r="19" spans="1:19" s="11" customFormat="1" ht="105" x14ac:dyDescent="0.25">
      <c r="B19" s="20">
        <v>15</v>
      </c>
      <c r="C19" s="32" t="s">
        <v>381</v>
      </c>
      <c r="D19" s="33" t="s">
        <v>393</v>
      </c>
      <c r="E19" s="34" t="s">
        <v>394</v>
      </c>
      <c r="F19" s="34" t="s">
        <v>24</v>
      </c>
      <c r="G19" s="34" t="s">
        <v>41</v>
      </c>
      <c r="H19" s="35">
        <v>22108.778999999999</v>
      </c>
      <c r="I19" s="35">
        <v>151.804</v>
      </c>
      <c r="J19" s="35"/>
      <c r="K19" s="35"/>
      <c r="L19" s="35"/>
      <c r="M19" s="35">
        <v>151.804</v>
      </c>
      <c r="N19" s="35"/>
      <c r="O19" s="36"/>
      <c r="P19" s="35"/>
      <c r="Q19" s="37" t="s">
        <v>395</v>
      </c>
      <c r="R19" s="34"/>
      <c r="S19" s="39" t="s">
        <v>200</v>
      </c>
    </row>
    <row r="20" spans="1:19" s="11" customFormat="1" ht="135" x14ac:dyDescent="0.25">
      <c r="A20" s="21" t="s">
        <v>203</v>
      </c>
      <c r="B20" s="20">
        <v>96</v>
      </c>
      <c r="C20" s="32" t="s">
        <v>40</v>
      </c>
      <c r="D20" s="33" t="s">
        <v>379</v>
      </c>
      <c r="E20" s="34" t="s">
        <v>380</v>
      </c>
      <c r="F20" s="34" t="s">
        <v>29</v>
      </c>
      <c r="G20" s="34" t="s">
        <v>41</v>
      </c>
      <c r="H20" s="35">
        <v>38374.792000000001</v>
      </c>
      <c r="I20" s="35">
        <v>20571.194579999996</v>
      </c>
      <c r="J20" s="35"/>
      <c r="K20" s="35"/>
      <c r="L20" s="35"/>
      <c r="M20" s="35">
        <v>18.673999999999999</v>
      </c>
      <c r="N20" s="35">
        <v>20552.520579999997</v>
      </c>
      <c r="O20" s="36"/>
      <c r="P20" s="35"/>
      <c r="Q20" s="37" t="s">
        <v>308</v>
      </c>
      <c r="R20" s="34"/>
      <c r="S20" s="39" t="s">
        <v>200</v>
      </c>
    </row>
    <row r="21" spans="1:19" s="3" customFormat="1" x14ac:dyDescent="0.25">
      <c r="A21" s="21"/>
      <c r="B21" s="22" t="s">
        <v>183</v>
      </c>
      <c r="C21" s="172" t="s">
        <v>377</v>
      </c>
      <c r="D21" s="172"/>
      <c r="E21" s="172"/>
      <c r="F21" s="172"/>
      <c r="G21" s="172"/>
      <c r="H21" s="172"/>
      <c r="I21" s="172"/>
      <c r="J21" s="172"/>
      <c r="K21" s="172"/>
      <c r="L21" s="172"/>
      <c r="M21" s="172"/>
      <c r="N21" s="172"/>
      <c r="O21" s="172"/>
      <c r="P21" s="172"/>
      <c r="Q21" s="172"/>
      <c r="R21" s="172"/>
      <c r="S21" s="23"/>
    </row>
    <row r="22" spans="1:19" s="11" customFormat="1" ht="28.5" x14ac:dyDescent="0.25">
      <c r="A22" s="21" t="s">
        <v>203</v>
      </c>
      <c r="B22" s="25" t="s">
        <v>60</v>
      </c>
      <c r="C22" s="26" t="s">
        <v>61</v>
      </c>
      <c r="D22" s="26"/>
      <c r="E22" s="27"/>
      <c r="F22" s="27"/>
      <c r="G22" s="22"/>
      <c r="H22" s="28">
        <v>154519.03300000002</v>
      </c>
      <c r="I22" s="28">
        <v>125679.61629999999</v>
      </c>
      <c r="J22" s="28">
        <v>0</v>
      </c>
      <c r="K22" s="28">
        <v>0</v>
      </c>
      <c r="L22" s="28">
        <v>0</v>
      </c>
      <c r="M22" s="28">
        <v>22749.39</v>
      </c>
      <c r="N22" s="28">
        <v>0</v>
      </c>
      <c r="O22" s="28">
        <v>0</v>
      </c>
      <c r="P22" s="28">
        <v>102930.22630000001</v>
      </c>
      <c r="Q22" s="29"/>
      <c r="R22" s="28"/>
      <c r="S22" s="30" t="s">
        <v>199</v>
      </c>
    </row>
    <row r="23" spans="1:19" s="11" customFormat="1" ht="225" x14ac:dyDescent="0.25">
      <c r="A23" s="21" t="s">
        <v>203</v>
      </c>
      <c r="B23" s="34">
        <v>1</v>
      </c>
      <c r="C23" s="32" t="s">
        <v>373</v>
      </c>
      <c r="D23" s="33" t="s">
        <v>374</v>
      </c>
      <c r="E23" s="34" t="s">
        <v>375</v>
      </c>
      <c r="F23" s="34" t="s">
        <v>29</v>
      </c>
      <c r="G23" s="34" t="s">
        <v>41</v>
      </c>
      <c r="H23" s="35">
        <v>97948.614000000001</v>
      </c>
      <c r="I23" s="35">
        <v>72826.796999999991</v>
      </c>
      <c r="J23" s="35"/>
      <c r="K23" s="28"/>
      <c r="L23" s="28"/>
      <c r="M23" s="35">
        <v>9250</v>
      </c>
      <c r="N23" s="28"/>
      <c r="O23" s="36"/>
      <c r="P23" s="35">
        <v>63576.796999999999</v>
      </c>
      <c r="Q23" s="41" t="s">
        <v>376</v>
      </c>
      <c r="R23" s="28"/>
      <c r="S23" s="30" t="s">
        <v>199</v>
      </c>
    </row>
    <row r="24" spans="1:19" s="3" customFormat="1" x14ac:dyDescent="0.25">
      <c r="A24" s="21"/>
      <c r="B24" s="22" t="s">
        <v>187</v>
      </c>
      <c r="C24" s="172" t="s">
        <v>186</v>
      </c>
      <c r="D24" s="172"/>
      <c r="E24" s="172"/>
      <c r="F24" s="172"/>
      <c r="G24" s="172"/>
      <c r="H24" s="172"/>
      <c r="I24" s="172"/>
      <c r="J24" s="172"/>
      <c r="K24" s="172"/>
      <c r="L24" s="172"/>
      <c r="M24" s="172"/>
      <c r="N24" s="172"/>
      <c r="O24" s="172"/>
      <c r="P24" s="172"/>
      <c r="Q24" s="172"/>
      <c r="R24" s="172"/>
      <c r="S24" s="23"/>
    </row>
    <row r="25" spans="1:19" s="3" customFormat="1" x14ac:dyDescent="0.25">
      <c r="A25" s="81"/>
      <c r="B25" s="173" t="s">
        <v>405</v>
      </c>
      <c r="C25" s="174"/>
      <c r="D25" s="174"/>
      <c r="E25" s="174"/>
      <c r="F25" s="174"/>
      <c r="G25" s="174"/>
      <c r="H25" s="174"/>
      <c r="I25" s="174"/>
      <c r="J25" s="174"/>
      <c r="K25" s="174"/>
      <c r="L25" s="174"/>
      <c r="M25" s="174"/>
      <c r="N25" s="174"/>
      <c r="O25" s="174"/>
      <c r="P25" s="174"/>
      <c r="Q25" s="174"/>
      <c r="R25" s="175"/>
      <c r="S25" s="24"/>
    </row>
    <row r="26" spans="1:19" s="98" customFormat="1" x14ac:dyDescent="0.25">
      <c r="A26" s="93" t="s">
        <v>203</v>
      </c>
      <c r="B26" s="94" t="s">
        <v>62</v>
      </c>
      <c r="C26" s="95" t="s">
        <v>63</v>
      </c>
      <c r="D26" s="95"/>
      <c r="E26" s="83"/>
      <c r="F26" s="83"/>
      <c r="G26" s="96"/>
      <c r="H26" s="87">
        <v>7954890.0193099994</v>
      </c>
      <c r="I26" s="87">
        <v>1475295.7231599998</v>
      </c>
      <c r="J26" s="87">
        <v>24243.9</v>
      </c>
      <c r="K26" s="87">
        <v>36814.742599999998</v>
      </c>
      <c r="L26" s="87">
        <v>386780.29</v>
      </c>
      <c r="M26" s="87">
        <v>200710.05899999998</v>
      </c>
      <c r="N26" s="87">
        <v>42062.575559999997</v>
      </c>
      <c r="O26" s="87">
        <v>11959.007</v>
      </c>
      <c r="P26" s="87">
        <v>772725.14899999998</v>
      </c>
      <c r="Q26" s="97"/>
      <c r="R26" s="87"/>
      <c r="S26" s="90" t="s">
        <v>199</v>
      </c>
    </row>
    <row r="27" spans="1:19" s="98" customFormat="1" ht="135" x14ac:dyDescent="0.25">
      <c r="A27" s="93" t="s">
        <v>203</v>
      </c>
      <c r="B27" s="91">
        <v>63</v>
      </c>
      <c r="C27" s="99" t="s">
        <v>74</v>
      </c>
      <c r="D27" s="85" t="s">
        <v>106</v>
      </c>
      <c r="E27" s="86" t="s">
        <v>94</v>
      </c>
      <c r="F27" s="86" t="s">
        <v>24</v>
      </c>
      <c r="G27" s="86" t="s">
        <v>107</v>
      </c>
      <c r="H27" s="89">
        <v>10700.04</v>
      </c>
      <c r="I27" s="89">
        <v>1571.4349999999999</v>
      </c>
      <c r="J27" s="89"/>
      <c r="K27" s="89"/>
      <c r="L27" s="89"/>
      <c r="M27" s="89">
        <v>1571.4349999999999</v>
      </c>
      <c r="N27" s="89"/>
      <c r="O27" s="100"/>
      <c r="P27" s="89"/>
      <c r="Q27" s="101" t="s">
        <v>108</v>
      </c>
      <c r="R27" s="86"/>
      <c r="S27" s="102"/>
    </row>
    <row r="28" spans="1:19" s="98" customFormat="1" ht="135" x14ac:dyDescent="0.25">
      <c r="A28" s="93"/>
      <c r="B28" s="91">
        <v>64</v>
      </c>
      <c r="C28" s="99" t="s">
        <v>74</v>
      </c>
      <c r="D28" s="85" t="s">
        <v>109</v>
      </c>
      <c r="E28" s="86" t="s">
        <v>94</v>
      </c>
      <c r="F28" s="86" t="s">
        <v>24</v>
      </c>
      <c r="G28" s="86" t="s">
        <v>107</v>
      </c>
      <c r="H28" s="89">
        <v>7807.4</v>
      </c>
      <c r="I28" s="89">
        <v>1371.06</v>
      </c>
      <c r="J28" s="89"/>
      <c r="K28" s="89"/>
      <c r="L28" s="89"/>
      <c r="M28" s="89">
        <v>1371.06</v>
      </c>
      <c r="N28" s="89"/>
      <c r="O28" s="100"/>
      <c r="P28" s="89"/>
      <c r="Q28" s="101" t="s">
        <v>110</v>
      </c>
      <c r="R28" s="86"/>
      <c r="S28" s="102" t="s">
        <v>199</v>
      </c>
    </row>
    <row r="29" spans="1:19" s="105" customFormat="1" x14ac:dyDescent="0.25">
      <c r="A29" s="103"/>
      <c r="B29" s="198" t="s">
        <v>404</v>
      </c>
      <c r="C29" s="199"/>
      <c r="D29" s="199"/>
      <c r="E29" s="199"/>
      <c r="F29" s="199"/>
      <c r="G29" s="199"/>
      <c r="H29" s="199"/>
      <c r="I29" s="199"/>
      <c r="J29" s="199"/>
      <c r="K29" s="199"/>
      <c r="L29" s="199"/>
      <c r="M29" s="199"/>
      <c r="N29" s="199"/>
      <c r="O29" s="199"/>
      <c r="P29" s="199"/>
      <c r="Q29" s="199"/>
      <c r="R29" s="200"/>
      <c r="S29" s="104"/>
    </row>
    <row r="30" spans="1:19" s="109" customFormat="1" ht="150" x14ac:dyDescent="0.25">
      <c r="A30" s="93" t="s">
        <v>203</v>
      </c>
      <c r="B30" s="86">
        <v>66</v>
      </c>
      <c r="C30" s="99" t="s">
        <v>74</v>
      </c>
      <c r="D30" s="99" t="s">
        <v>400</v>
      </c>
      <c r="E30" s="86" t="s">
        <v>319</v>
      </c>
      <c r="F30" s="86" t="s">
        <v>207</v>
      </c>
      <c r="G30" s="86" t="s">
        <v>401</v>
      </c>
      <c r="H30" s="89" t="s">
        <v>402</v>
      </c>
      <c r="I30" s="106">
        <v>13201.15</v>
      </c>
      <c r="J30" s="89"/>
      <c r="K30" s="89">
        <v>12134.33</v>
      </c>
      <c r="L30" s="89"/>
      <c r="M30" s="89"/>
      <c r="N30" s="87"/>
      <c r="O30" s="89">
        <v>1066.82</v>
      </c>
      <c r="P30" s="107"/>
      <c r="Q30" s="99" t="s">
        <v>403</v>
      </c>
      <c r="R30" s="85"/>
      <c r="S30" s="108" t="s">
        <v>199</v>
      </c>
    </row>
    <row r="31" spans="1:19" s="3" customFormat="1" x14ac:dyDescent="0.25">
      <c r="A31" s="21"/>
      <c r="B31" s="22" t="s">
        <v>188</v>
      </c>
      <c r="C31" s="172" t="s">
        <v>397</v>
      </c>
      <c r="D31" s="172"/>
      <c r="E31" s="172"/>
      <c r="F31" s="172"/>
      <c r="G31" s="172"/>
      <c r="H31" s="172"/>
      <c r="I31" s="172"/>
      <c r="J31" s="172"/>
      <c r="K31" s="172"/>
      <c r="L31" s="172"/>
      <c r="M31" s="172"/>
      <c r="N31" s="172"/>
      <c r="O31" s="172"/>
      <c r="P31" s="172"/>
      <c r="Q31" s="172"/>
      <c r="R31" s="172"/>
      <c r="S31" s="23"/>
    </row>
    <row r="32" spans="1:19" s="11" customFormat="1" ht="42.75" x14ac:dyDescent="0.25">
      <c r="A32" s="21" t="s">
        <v>203</v>
      </c>
      <c r="B32" s="25" t="s">
        <v>237</v>
      </c>
      <c r="C32" s="26" t="s">
        <v>236</v>
      </c>
      <c r="D32" s="26"/>
      <c r="E32" s="27"/>
      <c r="F32" s="27"/>
      <c r="G32" s="22"/>
      <c r="H32" s="28">
        <v>1196198.3810000001</v>
      </c>
      <c r="I32" s="28">
        <v>622296.06756</v>
      </c>
      <c r="J32" s="28">
        <v>118779.30500000001</v>
      </c>
      <c r="K32" s="28">
        <v>0</v>
      </c>
      <c r="L32" s="28">
        <v>29757.862000000001</v>
      </c>
      <c r="M32" s="28">
        <v>78666.073000000004</v>
      </c>
      <c r="N32" s="28">
        <v>20069.415560000001</v>
      </c>
      <c r="O32" s="28">
        <v>20507.571</v>
      </c>
      <c r="P32" s="28">
        <v>354515.84100000001</v>
      </c>
      <c r="Q32" s="29"/>
      <c r="R32" s="28"/>
      <c r="S32" s="30" t="s">
        <v>199</v>
      </c>
    </row>
    <row r="33" spans="1:19" s="45" customFormat="1" ht="120" x14ac:dyDescent="0.25">
      <c r="A33" s="21" t="s">
        <v>203</v>
      </c>
      <c r="B33" s="20">
        <v>5</v>
      </c>
      <c r="C33" s="32" t="s">
        <v>367</v>
      </c>
      <c r="D33" s="33" t="s">
        <v>368</v>
      </c>
      <c r="E33" s="34" t="s">
        <v>369</v>
      </c>
      <c r="F33" s="34" t="s">
        <v>370</v>
      </c>
      <c r="G33" s="34" t="s">
        <v>371</v>
      </c>
      <c r="H33" s="35">
        <v>231827.7</v>
      </c>
      <c r="I33" s="46">
        <v>104476.314</v>
      </c>
      <c r="J33" s="35">
        <v>73133.42</v>
      </c>
      <c r="K33" s="35"/>
      <c r="L33" s="35"/>
      <c r="M33" s="35">
        <v>31342.894</v>
      </c>
      <c r="N33" s="35"/>
      <c r="O33" s="36"/>
      <c r="P33" s="35"/>
      <c r="Q33" s="37" t="s">
        <v>372</v>
      </c>
      <c r="R33" s="34"/>
      <c r="S33" s="39" t="s">
        <v>200</v>
      </c>
    </row>
    <row r="34" spans="1:19" s="3" customFormat="1" x14ac:dyDescent="0.25">
      <c r="A34" s="21"/>
      <c r="B34" s="22" t="s">
        <v>190</v>
      </c>
      <c r="C34" s="172" t="s">
        <v>406</v>
      </c>
      <c r="D34" s="172"/>
      <c r="E34" s="172"/>
      <c r="F34" s="172"/>
      <c r="G34" s="172"/>
      <c r="H34" s="172"/>
      <c r="I34" s="172"/>
      <c r="J34" s="172"/>
      <c r="K34" s="172"/>
      <c r="L34" s="172"/>
      <c r="M34" s="172"/>
      <c r="N34" s="172"/>
      <c r="O34" s="172"/>
      <c r="P34" s="172"/>
      <c r="Q34" s="172"/>
      <c r="R34" s="172"/>
      <c r="S34" s="23"/>
    </row>
    <row r="35" spans="1:19" s="82" customFormat="1" ht="30.75" customHeight="1" x14ac:dyDescent="0.25">
      <c r="B35" s="83" t="s">
        <v>117</v>
      </c>
      <c r="C35" s="84" t="s">
        <v>118</v>
      </c>
      <c r="D35" s="85"/>
      <c r="E35" s="86"/>
      <c r="F35" s="86"/>
      <c r="G35" s="86"/>
      <c r="H35" s="87">
        <v>0</v>
      </c>
      <c r="I35" s="87">
        <v>30660</v>
      </c>
      <c r="J35" s="87">
        <v>0</v>
      </c>
      <c r="K35" s="87">
        <v>0</v>
      </c>
      <c r="L35" s="87">
        <v>0</v>
      </c>
      <c r="M35" s="87">
        <v>20660</v>
      </c>
      <c r="N35" s="87">
        <v>0</v>
      </c>
      <c r="O35" s="87">
        <v>0</v>
      </c>
      <c r="P35" s="87">
        <v>10000</v>
      </c>
      <c r="Q35" s="88"/>
      <c r="R35" s="89"/>
      <c r="S35" s="90"/>
    </row>
    <row r="36" spans="1:19" s="82" customFormat="1" ht="165" x14ac:dyDescent="0.25">
      <c r="B36" s="91">
        <v>5</v>
      </c>
      <c r="C36" s="92" t="s">
        <v>116</v>
      </c>
      <c r="D36" s="85" t="s">
        <v>407</v>
      </c>
      <c r="E36" s="86" t="s">
        <v>120</v>
      </c>
      <c r="F36" s="86" t="s">
        <v>29</v>
      </c>
      <c r="G36" s="86" t="s">
        <v>131</v>
      </c>
      <c r="H36" s="89"/>
      <c r="I36" s="89">
        <v>5000</v>
      </c>
      <c r="J36" s="89"/>
      <c r="K36" s="89"/>
      <c r="L36" s="89"/>
      <c r="M36" s="89"/>
      <c r="N36" s="87"/>
      <c r="O36" s="89"/>
      <c r="P36" s="89">
        <v>5000</v>
      </c>
      <c r="Q36" s="88" t="s">
        <v>132</v>
      </c>
      <c r="R36" s="89"/>
      <c r="S36" s="90"/>
    </row>
    <row r="37" spans="1:19" s="3" customFormat="1" x14ac:dyDescent="0.25">
      <c r="A37" s="21"/>
      <c r="B37" s="22" t="s">
        <v>190</v>
      </c>
      <c r="C37" s="172" t="s">
        <v>408</v>
      </c>
      <c r="D37" s="172"/>
      <c r="E37" s="172"/>
      <c r="F37" s="172"/>
      <c r="G37" s="172"/>
      <c r="H37" s="172"/>
      <c r="I37" s="172"/>
      <c r="J37" s="172"/>
      <c r="K37" s="172"/>
      <c r="L37" s="172"/>
      <c r="M37" s="172"/>
      <c r="N37" s="172"/>
      <c r="O37" s="172"/>
      <c r="P37" s="172"/>
      <c r="Q37" s="172"/>
      <c r="R37" s="172"/>
      <c r="S37" s="23"/>
    </row>
    <row r="38" spans="1:19" s="11" customFormat="1" ht="57" x14ac:dyDescent="0.25">
      <c r="A38" s="21" t="s">
        <v>203</v>
      </c>
      <c r="B38" s="25" t="s">
        <v>135</v>
      </c>
      <c r="C38" s="26" t="s">
        <v>136</v>
      </c>
      <c r="D38" s="26"/>
      <c r="E38" s="27"/>
      <c r="F38" s="27"/>
      <c r="G38" s="22"/>
      <c r="H38" s="28">
        <v>3130316.8414000003</v>
      </c>
      <c r="I38" s="28">
        <v>2595615.2365599996</v>
      </c>
      <c r="J38" s="28">
        <v>178585.71900000001</v>
      </c>
      <c r="K38" s="28">
        <v>116.964</v>
      </c>
      <c r="L38" s="28">
        <v>0</v>
      </c>
      <c r="M38" s="28">
        <v>229379.45499999999</v>
      </c>
      <c r="N38" s="28">
        <v>55142.944559999996</v>
      </c>
      <c r="O38" s="28">
        <v>157157.77799999999</v>
      </c>
      <c r="P38" s="28">
        <v>1975232.3759999999</v>
      </c>
      <c r="Q38" s="29"/>
      <c r="R38" s="28"/>
      <c r="S38" s="30" t="s">
        <v>199</v>
      </c>
    </row>
    <row r="39" spans="1:19" s="98" customFormat="1" ht="90" x14ac:dyDescent="0.25">
      <c r="A39" s="93" t="s">
        <v>203</v>
      </c>
      <c r="B39" s="91">
        <v>66</v>
      </c>
      <c r="C39" s="99" t="s">
        <v>271</v>
      </c>
      <c r="D39" s="85" t="s">
        <v>275</v>
      </c>
      <c r="E39" s="86" t="s">
        <v>276</v>
      </c>
      <c r="F39" s="91" t="s">
        <v>29</v>
      </c>
      <c r="G39" s="86" t="s">
        <v>140</v>
      </c>
      <c r="H39" s="89">
        <v>13378.596</v>
      </c>
      <c r="I39" s="89">
        <v>4257.1391200000007</v>
      </c>
      <c r="J39" s="89"/>
      <c r="K39" s="89"/>
      <c r="L39" s="89"/>
      <c r="M39" s="89"/>
      <c r="N39" s="89">
        <v>4257.1391200000007</v>
      </c>
      <c r="O39" s="100"/>
      <c r="P39" s="89"/>
      <c r="Q39" s="101" t="s">
        <v>274</v>
      </c>
      <c r="R39" s="86"/>
      <c r="S39" s="110" t="s">
        <v>199</v>
      </c>
    </row>
    <row r="40" spans="1:19" s="98" customFormat="1" ht="90" x14ac:dyDescent="0.25">
      <c r="A40" s="93" t="s">
        <v>203</v>
      </c>
      <c r="B40" s="91">
        <v>68</v>
      </c>
      <c r="C40" s="99" t="s">
        <v>137</v>
      </c>
      <c r="D40" s="85" t="s">
        <v>409</v>
      </c>
      <c r="E40" s="86" t="s">
        <v>134</v>
      </c>
      <c r="F40" s="91" t="s">
        <v>410</v>
      </c>
      <c r="G40" s="86" t="s">
        <v>140</v>
      </c>
      <c r="H40" s="89">
        <v>24262.223000000002</v>
      </c>
      <c r="I40" s="89">
        <v>27161.804</v>
      </c>
      <c r="J40" s="89"/>
      <c r="K40" s="89"/>
      <c r="L40" s="89"/>
      <c r="M40" s="89">
        <v>27161.804</v>
      </c>
      <c r="N40" s="89"/>
      <c r="O40" s="100"/>
      <c r="P40" s="89"/>
      <c r="Q40" s="101" t="s">
        <v>143</v>
      </c>
      <c r="R40" s="86"/>
    </row>
    <row r="41" spans="1:19" s="98" customFormat="1" ht="90" x14ac:dyDescent="0.25">
      <c r="A41" s="93"/>
      <c r="B41" s="91">
        <v>69</v>
      </c>
      <c r="C41" s="99" t="s">
        <v>137</v>
      </c>
      <c r="D41" s="85" t="s">
        <v>411</v>
      </c>
      <c r="E41" s="86" t="s">
        <v>145</v>
      </c>
      <c r="F41" s="91" t="s">
        <v>410</v>
      </c>
      <c r="G41" s="86" t="s">
        <v>140</v>
      </c>
      <c r="H41" s="89">
        <v>28308.534</v>
      </c>
      <c r="I41" s="89">
        <v>33594.489000000001</v>
      </c>
      <c r="J41" s="89"/>
      <c r="K41" s="89"/>
      <c r="L41" s="89"/>
      <c r="M41" s="89">
        <v>33594.489000000001</v>
      </c>
      <c r="N41" s="89"/>
      <c r="O41" s="100"/>
      <c r="P41" s="89"/>
      <c r="Q41" s="101" t="s">
        <v>146</v>
      </c>
      <c r="R41" s="86"/>
      <c r="S41" s="102" t="s">
        <v>200</v>
      </c>
    </row>
    <row r="42" spans="1:19" s="3" customFormat="1" x14ac:dyDescent="0.25">
      <c r="A42" s="21"/>
      <c r="B42" s="22" t="s">
        <v>194</v>
      </c>
      <c r="C42" s="172" t="s">
        <v>398</v>
      </c>
      <c r="D42" s="172"/>
      <c r="E42" s="172"/>
      <c r="F42" s="172"/>
      <c r="G42" s="172"/>
      <c r="H42" s="172"/>
      <c r="I42" s="172"/>
      <c r="J42" s="172"/>
      <c r="K42" s="172"/>
      <c r="L42" s="172"/>
      <c r="M42" s="172"/>
      <c r="N42" s="172"/>
      <c r="O42" s="172"/>
      <c r="P42" s="172"/>
      <c r="Q42" s="172"/>
      <c r="R42" s="172"/>
      <c r="S42" s="23"/>
    </row>
    <row r="43" spans="1:19" s="11" customFormat="1" ht="28.5" x14ac:dyDescent="0.25">
      <c r="A43" s="21" t="s">
        <v>203</v>
      </c>
      <c r="B43" s="25" t="s">
        <v>161</v>
      </c>
      <c r="C43" s="26" t="s">
        <v>162</v>
      </c>
      <c r="D43" s="26"/>
      <c r="E43" s="27"/>
      <c r="F43" s="27"/>
      <c r="G43" s="22"/>
      <c r="H43" s="28">
        <v>529633.92268000008</v>
      </c>
      <c r="I43" s="28">
        <v>454366.96214999992</v>
      </c>
      <c r="J43" s="28">
        <v>0</v>
      </c>
      <c r="K43" s="28">
        <v>0</v>
      </c>
      <c r="L43" s="28">
        <v>197471.83167999997</v>
      </c>
      <c r="M43" s="28">
        <v>113498.52499999998</v>
      </c>
      <c r="N43" s="28">
        <v>0</v>
      </c>
      <c r="O43" s="28">
        <v>0</v>
      </c>
      <c r="P43" s="28">
        <v>143396.60547000001</v>
      </c>
      <c r="Q43" s="29"/>
      <c r="R43" s="28"/>
      <c r="S43" s="30" t="s">
        <v>199</v>
      </c>
    </row>
    <row r="44" spans="1:19" s="45" customFormat="1" ht="75" x14ac:dyDescent="0.25">
      <c r="A44" s="21" t="s">
        <v>203</v>
      </c>
      <c r="B44" s="20">
        <v>29</v>
      </c>
      <c r="C44" s="32"/>
      <c r="D44" s="33" t="s">
        <v>167</v>
      </c>
      <c r="E44" s="34" t="s">
        <v>399</v>
      </c>
      <c r="F44" s="34" t="s">
        <v>29</v>
      </c>
      <c r="G44" s="34" t="s">
        <v>41</v>
      </c>
      <c r="H44" s="35">
        <v>1796.769</v>
      </c>
      <c r="I44" s="46">
        <v>87.441999999999993</v>
      </c>
      <c r="J44" s="35"/>
      <c r="K44" s="35"/>
      <c r="L44" s="35"/>
      <c r="M44" s="35">
        <v>87.441999999999993</v>
      </c>
      <c r="N44" s="35"/>
      <c r="O44" s="36"/>
      <c r="P44" s="35"/>
      <c r="Q44" s="37" t="s">
        <v>163</v>
      </c>
      <c r="R44" s="34"/>
      <c r="S44" s="39" t="s">
        <v>200</v>
      </c>
    </row>
    <row r="45" spans="1:19" s="3" customFormat="1" x14ac:dyDescent="0.25">
      <c r="A45" s="21"/>
      <c r="B45" s="22" t="s">
        <v>194</v>
      </c>
      <c r="C45" s="172" t="s">
        <v>202</v>
      </c>
      <c r="D45" s="179"/>
      <c r="E45" s="179"/>
      <c r="F45" s="179"/>
      <c r="G45" s="179"/>
      <c r="H45" s="179"/>
      <c r="I45" s="179"/>
      <c r="J45" s="179"/>
      <c r="K45" s="179"/>
      <c r="L45" s="179"/>
      <c r="M45" s="179"/>
      <c r="N45" s="179"/>
      <c r="O45" s="179"/>
      <c r="P45" s="179"/>
      <c r="Q45" s="179"/>
      <c r="R45" s="179"/>
      <c r="S45" s="55"/>
    </row>
    <row r="46" spans="1:19" x14ac:dyDescent="0.25">
      <c r="A46" s="21" t="s">
        <v>203</v>
      </c>
      <c r="B46" s="77"/>
      <c r="C46" s="56" t="s">
        <v>10</v>
      </c>
      <c r="D46" s="77"/>
      <c r="E46" s="20"/>
      <c r="F46" s="77"/>
      <c r="G46" s="72"/>
      <c r="H46" s="74">
        <v>23341975.832257904</v>
      </c>
      <c r="I46" s="74">
        <v>12043054.7292483</v>
      </c>
      <c r="J46" s="74">
        <v>495050.08799999999</v>
      </c>
      <c r="K46" s="74">
        <v>76503.436600000015</v>
      </c>
      <c r="L46" s="74">
        <v>2266249.2806799999</v>
      </c>
      <c r="M46" s="74">
        <v>1189748.0364999999</v>
      </c>
      <c r="N46" s="74">
        <v>375140.29556999996</v>
      </c>
      <c r="O46" s="74">
        <v>307134.38500000001</v>
      </c>
      <c r="P46" s="74">
        <v>7333229.2068983</v>
      </c>
      <c r="Q46" s="57"/>
      <c r="R46" s="77"/>
      <c r="S46" s="16" t="s">
        <v>198</v>
      </c>
    </row>
    <row r="47" spans="1:19" x14ac:dyDescent="0.25">
      <c r="J47" s="58"/>
    </row>
    <row r="48" spans="1:19" ht="54" customHeight="1" x14ac:dyDescent="0.25">
      <c r="B48" s="180"/>
      <c r="C48" s="180"/>
      <c r="D48" s="180"/>
      <c r="E48" s="180"/>
      <c r="F48" s="59"/>
      <c r="G48" s="73"/>
      <c r="H48" s="59"/>
      <c r="I48" s="59"/>
      <c r="J48" s="59"/>
      <c r="K48" s="59"/>
      <c r="L48" s="59"/>
      <c r="M48" s="59"/>
      <c r="N48" s="59"/>
      <c r="O48" s="59"/>
      <c r="P48" s="59"/>
      <c r="Q48" s="59"/>
      <c r="R48" s="59"/>
    </row>
    <row r="49" spans="2:19" s="62" customFormat="1" ht="30.75" customHeight="1" x14ac:dyDescent="0.25">
      <c r="B49" s="60"/>
      <c r="C49" s="181" t="s">
        <v>171</v>
      </c>
      <c r="D49" s="181"/>
      <c r="E49" s="181"/>
      <c r="F49" s="181"/>
      <c r="G49" s="181"/>
      <c r="H49" s="181"/>
      <c r="I49" s="181"/>
      <c r="J49" s="181"/>
      <c r="K49" s="181"/>
      <c r="L49" s="181"/>
      <c r="M49" s="181"/>
      <c r="N49" s="181"/>
      <c r="O49" s="181"/>
      <c r="P49" s="181"/>
      <c r="Q49" s="181"/>
      <c r="R49" s="60"/>
      <c r="S49" s="61"/>
    </row>
    <row r="50" spans="2:19" x14ac:dyDescent="0.25">
      <c r="B50" s="180"/>
      <c r="C50" s="180"/>
      <c r="D50" s="180"/>
      <c r="E50" s="180"/>
    </row>
    <row r="51" spans="2:19" x14ac:dyDescent="0.25">
      <c r="J51" s="63"/>
    </row>
  </sheetData>
  <autoFilter ref="B9:S46" xr:uid="{00000000-0009-0000-0000-000000000000}"/>
  <mergeCells count="31">
    <mergeCell ref="Q1:S1"/>
    <mergeCell ref="B3:Q3"/>
    <mergeCell ref="B5:B8"/>
    <mergeCell ref="C5:C8"/>
    <mergeCell ref="D5:D8"/>
    <mergeCell ref="E5:E8"/>
    <mergeCell ref="F5:F8"/>
    <mergeCell ref="G5:G8"/>
    <mergeCell ref="H5:H8"/>
    <mergeCell ref="I5:P5"/>
    <mergeCell ref="Q5:Q8"/>
    <mergeCell ref="R5:R8"/>
    <mergeCell ref="I6:I8"/>
    <mergeCell ref="J6:P6"/>
    <mergeCell ref="J7:L7"/>
    <mergeCell ref="M7:O7"/>
    <mergeCell ref="P7:P8"/>
    <mergeCell ref="C34:R34"/>
    <mergeCell ref="C31:R31"/>
    <mergeCell ref="C21:R21"/>
    <mergeCell ref="C10:R10"/>
    <mergeCell ref="C13:R13"/>
    <mergeCell ref="C24:R24"/>
    <mergeCell ref="B25:R25"/>
    <mergeCell ref="B29:R29"/>
    <mergeCell ref="B50:E50"/>
    <mergeCell ref="C45:R45"/>
    <mergeCell ref="B48:E48"/>
    <mergeCell ref="C49:Q49"/>
    <mergeCell ref="C37:R37"/>
    <mergeCell ref="C42:R42"/>
  </mergeCells>
  <pageMargins left="0" right="0" top="0.74803149606299213" bottom="0.74803149606299213" header="0.31496062992125984" footer="0.31496062992125984"/>
  <pageSetup paperSize="9" scale="48" fitToHeight="17" orientation="landscape" r:id="rId1"/>
  <headerFooter differentFirst="1">
    <oddHeader>&amp;C&amp;P</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7BE10-12BB-48A6-ACD8-BF05D1749C0C}">
  <sheetPr>
    <pageSetUpPr fitToPage="1"/>
  </sheetPr>
  <dimension ref="A1:S41"/>
  <sheetViews>
    <sheetView view="pageBreakPreview" topLeftCell="A29" zoomScale="75" zoomScaleSheetLayoutView="75" workbookViewId="0">
      <selection activeCell="J37" sqref="J37"/>
    </sheetView>
  </sheetViews>
  <sheetFormatPr defaultRowHeight="15" x14ac:dyDescent="0.25"/>
  <cols>
    <col min="1" max="1" width="5.7109375" style="111" customWidth="1"/>
    <col min="2" max="2" width="6.7109375" style="112" customWidth="1"/>
    <col min="3" max="3" width="20.7109375" style="111" customWidth="1"/>
    <col min="4" max="4" width="24.140625" style="111" customWidth="1"/>
    <col min="5" max="5" width="16.42578125" style="113" customWidth="1"/>
    <col min="6" max="6" width="13.140625" style="111" customWidth="1"/>
    <col min="7" max="7" width="23" style="114" customWidth="1"/>
    <col min="8" max="8" width="16.7109375" style="111" customWidth="1"/>
    <col min="9" max="9" width="14.42578125" style="111" customWidth="1"/>
    <col min="10" max="10" width="13.28515625" style="111" customWidth="1"/>
    <col min="11" max="11" width="14.85546875" style="111" customWidth="1"/>
    <col min="12" max="12" width="19.42578125" style="111" customWidth="1"/>
    <col min="13" max="13" width="13.28515625" style="111" customWidth="1"/>
    <col min="14" max="14" width="16" style="111" customWidth="1"/>
    <col min="15" max="15" width="19.140625" style="111" customWidth="1"/>
    <col min="16" max="16" width="18.140625" style="111" customWidth="1"/>
    <col min="17" max="17" width="21.42578125" style="111" customWidth="1"/>
    <col min="18" max="18" width="13.85546875" style="111" customWidth="1"/>
    <col min="19" max="19" width="5.85546875" style="129" customWidth="1"/>
    <col min="20" max="16384" width="9.140625" style="111"/>
  </cols>
  <sheetData>
    <row r="1" spans="1:19" ht="129.75" customHeight="1" x14ac:dyDescent="0.25">
      <c r="Q1" s="203" t="s">
        <v>378</v>
      </c>
      <c r="R1" s="203"/>
      <c r="S1" s="203"/>
    </row>
    <row r="2" spans="1:19" s="123" customFormat="1" ht="21" customHeight="1" x14ac:dyDescent="0.25">
      <c r="A2" s="115"/>
      <c r="B2" s="116"/>
      <c r="C2" s="117"/>
      <c r="D2" s="117"/>
      <c r="E2" s="116"/>
      <c r="F2" s="118"/>
      <c r="G2" s="119"/>
      <c r="H2" s="120"/>
      <c r="I2" s="120"/>
      <c r="J2" s="120"/>
      <c r="K2" s="120"/>
      <c r="L2" s="120"/>
      <c r="M2" s="120"/>
      <c r="N2" s="120"/>
      <c r="O2" s="120"/>
      <c r="P2" s="121"/>
      <c r="Q2" s="121"/>
      <c r="R2" s="121"/>
      <c r="S2" s="122"/>
    </row>
    <row r="3" spans="1:19" s="123" customFormat="1" ht="39" customHeight="1" x14ac:dyDescent="0.25">
      <c r="A3" s="115"/>
      <c r="B3" s="204" t="s">
        <v>298</v>
      </c>
      <c r="C3" s="205"/>
      <c r="D3" s="205"/>
      <c r="E3" s="205"/>
      <c r="F3" s="205"/>
      <c r="G3" s="205"/>
      <c r="H3" s="205"/>
      <c r="I3" s="205"/>
      <c r="J3" s="205"/>
      <c r="K3" s="205"/>
      <c r="L3" s="205"/>
      <c r="M3" s="205"/>
      <c r="N3" s="205"/>
      <c r="O3" s="205"/>
      <c r="P3" s="205"/>
      <c r="Q3" s="205"/>
      <c r="R3" s="115"/>
      <c r="S3" s="124"/>
    </row>
    <row r="4" spans="1:19" x14ac:dyDescent="0.25">
      <c r="B4" s="125"/>
      <c r="C4" s="125"/>
      <c r="D4" s="125"/>
      <c r="E4" s="126"/>
      <c r="F4" s="125"/>
      <c r="G4" s="127"/>
      <c r="H4" s="125"/>
      <c r="I4" s="125"/>
      <c r="J4" s="125"/>
      <c r="K4" s="125"/>
      <c r="L4" s="125"/>
      <c r="M4" s="125"/>
      <c r="N4" s="125"/>
      <c r="O4" s="125"/>
      <c r="P4" s="125"/>
      <c r="Q4" s="128"/>
      <c r="R4" s="125"/>
    </row>
    <row r="5" spans="1:19" s="130" customFormat="1" ht="15" customHeight="1" x14ac:dyDescent="0.25">
      <c r="B5" s="187" t="s">
        <v>0</v>
      </c>
      <c r="C5" s="186" t="s">
        <v>1</v>
      </c>
      <c r="D5" s="187" t="s">
        <v>2</v>
      </c>
      <c r="E5" s="195" t="s">
        <v>3</v>
      </c>
      <c r="F5" s="190" t="s">
        <v>4</v>
      </c>
      <c r="G5" s="183" t="s">
        <v>5</v>
      </c>
      <c r="H5" s="190" t="s">
        <v>6</v>
      </c>
      <c r="I5" s="187" t="s">
        <v>7</v>
      </c>
      <c r="J5" s="187"/>
      <c r="K5" s="187"/>
      <c r="L5" s="187"/>
      <c r="M5" s="187"/>
      <c r="N5" s="187"/>
      <c r="O5" s="187"/>
      <c r="P5" s="187"/>
      <c r="Q5" s="183" t="s">
        <v>8</v>
      </c>
      <c r="R5" s="183" t="s">
        <v>9</v>
      </c>
      <c r="S5" s="131"/>
    </row>
    <row r="6" spans="1:19" s="130" customFormat="1" ht="15.75" customHeight="1" x14ac:dyDescent="0.25">
      <c r="B6" s="187"/>
      <c r="C6" s="186"/>
      <c r="D6" s="187"/>
      <c r="E6" s="196"/>
      <c r="F6" s="194"/>
      <c r="G6" s="184"/>
      <c r="H6" s="194"/>
      <c r="I6" s="186" t="s">
        <v>10</v>
      </c>
      <c r="J6" s="187" t="s">
        <v>11</v>
      </c>
      <c r="K6" s="187"/>
      <c r="L6" s="187"/>
      <c r="M6" s="187"/>
      <c r="N6" s="187"/>
      <c r="O6" s="187"/>
      <c r="P6" s="187"/>
      <c r="Q6" s="184"/>
      <c r="R6" s="184"/>
      <c r="S6" s="131"/>
    </row>
    <row r="7" spans="1:19" s="130" customFormat="1" ht="15.75" customHeight="1" x14ac:dyDescent="0.25">
      <c r="B7" s="187"/>
      <c r="C7" s="186"/>
      <c r="D7" s="187"/>
      <c r="E7" s="196"/>
      <c r="F7" s="194"/>
      <c r="G7" s="184"/>
      <c r="H7" s="194"/>
      <c r="I7" s="186"/>
      <c r="J7" s="188" t="s">
        <v>12</v>
      </c>
      <c r="K7" s="189"/>
      <c r="L7" s="189"/>
      <c r="M7" s="188" t="s">
        <v>13</v>
      </c>
      <c r="N7" s="189"/>
      <c r="O7" s="189"/>
      <c r="P7" s="190" t="s">
        <v>14</v>
      </c>
      <c r="Q7" s="184"/>
      <c r="R7" s="184"/>
      <c r="S7" s="131"/>
    </row>
    <row r="8" spans="1:19" s="130" customFormat="1" ht="195" x14ac:dyDescent="0.25">
      <c r="B8" s="187"/>
      <c r="C8" s="186"/>
      <c r="D8" s="187"/>
      <c r="E8" s="197"/>
      <c r="F8" s="191"/>
      <c r="G8" s="185"/>
      <c r="H8" s="191"/>
      <c r="I8" s="186"/>
      <c r="J8" s="80" t="s">
        <v>15</v>
      </c>
      <c r="K8" s="80" t="s">
        <v>16</v>
      </c>
      <c r="L8" s="80" t="s">
        <v>17</v>
      </c>
      <c r="M8" s="80" t="s">
        <v>18</v>
      </c>
      <c r="N8" s="80" t="s">
        <v>19</v>
      </c>
      <c r="O8" s="80" t="s">
        <v>20</v>
      </c>
      <c r="P8" s="191"/>
      <c r="Q8" s="185"/>
      <c r="R8" s="185"/>
      <c r="S8" s="131"/>
    </row>
    <row r="9" spans="1:19" s="112" customFormat="1" x14ac:dyDescent="0.25">
      <c r="B9" s="80">
        <v>1</v>
      </c>
      <c r="C9" s="80">
        <v>2</v>
      </c>
      <c r="D9" s="80">
        <v>3</v>
      </c>
      <c r="E9" s="20">
        <v>4</v>
      </c>
      <c r="F9" s="80">
        <v>5</v>
      </c>
      <c r="G9" s="72">
        <v>6</v>
      </c>
      <c r="H9" s="80">
        <v>7</v>
      </c>
      <c r="I9" s="80">
        <v>8</v>
      </c>
      <c r="J9" s="80">
        <v>9</v>
      </c>
      <c r="K9" s="80">
        <v>10</v>
      </c>
      <c r="L9" s="80">
        <v>11</v>
      </c>
      <c r="M9" s="80">
        <v>12</v>
      </c>
      <c r="N9" s="80">
        <v>13</v>
      </c>
      <c r="O9" s="80">
        <v>14</v>
      </c>
      <c r="P9" s="80">
        <v>15</v>
      </c>
      <c r="Q9" s="80">
        <v>16</v>
      </c>
      <c r="R9" s="80">
        <v>17</v>
      </c>
      <c r="S9" s="129"/>
    </row>
    <row r="10" spans="1:19" s="113" customFormat="1" x14ac:dyDescent="0.25">
      <c r="A10" s="132"/>
      <c r="B10" s="22" t="s">
        <v>175</v>
      </c>
      <c r="C10" s="172" t="s">
        <v>366</v>
      </c>
      <c r="D10" s="172"/>
      <c r="E10" s="172"/>
      <c r="F10" s="172"/>
      <c r="G10" s="172"/>
      <c r="H10" s="172"/>
      <c r="I10" s="172"/>
      <c r="J10" s="172"/>
      <c r="K10" s="172"/>
      <c r="L10" s="172"/>
      <c r="M10" s="172"/>
      <c r="N10" s="172"/>
      <c r="O10" s="172"/>
      <c r="P10" s="172"/>
      <c r="Q10" s="172"/>
      <c r="R10" s="172"/>
      <c r="S10" s="133"/>
    </row>
    <row r="11" spans="1:19" s="123" customFormat="1" ht="135" x14ac:dyDescent="0.25">
      <c r="A11" s="132" t="s">
        <v>203</v>
      </c>
      <c r="B11" s="20">
        <v>7</v>
      </c>
      <c r="C11" s="32" t="s">
        <v>30</v>
      </c>
      <c r="D11" s="33" t="s">
        <v>211</v>
      </c>
      <c r="E11" s="34" t="s">
        <v>212</v>
      </c>
      <c r="F11" s="34" t="s">
        <v>29</v>
      </c>
      <c r="G11" s="34" t="s">
        <v>25</v>
      </c>
      <c r="H11" s="35">
        <v>70068.914000000004</v>
      </c>
      <c r="I11" s="35">
        <v>11864.814269999999</v>
      </c>
      <c r="J11" s="35"/>
      <c r="K11" s="35"/>
      <c r="L11" s="35"/>
      <c r="M11" s="35"/>
      <c r="N11" s="35">
        <v>11864.814269999999</v>
      </c>
      <c r="O11" s="36"/>
      <c r="P11" s="35"/>
      <c r="Q11" s="37" t="s">
        <v>214</v>
      </c>
      <c r="R11" s="34"/>
      <c r="S11" s="134"/>
    </row>
    <row r="12" spans="1:19" s="123" customFormat="1" ht="135" x14ac:dyDescent="0.25">
      <c r="B12" s="20">
        <v>8</v>
      </c>
      <c r="C12" s="32" t="s">
        <v>30</v>
      </c>
      <c r="D12" s="33" t="s">
        <v>215</v>
      </c>
      <c r="E12" s="34" t="s">
        <v>212</v>
      </c>
      <c r="F12" s="34" t="s">
        <v>29</v>
      </c>
      <c r="G12" s="34" t="s">
        <v>25</v>
      </c>
      <c r="H12" s="35">
        <v>13654.194</v>
      </c>
      <c r="I12" s="35">
        <v>12288.774599999999</v>
      </c>
      <c r="J12" s="35"/>
      <c r="K12" s="35"/>
      <c r="L12" s="35"/>
      <c r="M12" s="35"/>
      <c r="N12" s="35">
        <v>12288.774599999999</v>
      </c>
      <c r="O12" s="36"/>
      <c r="P12" s="35"/>
      <c r="Q12" s="37" t="s">
        <v>214</v>
      </c>
      <c r="R12" s="34"/>
      <c r="S12" s="135" t="s">
        <v>200</v>
      </c>
    </row>
    <row r="13" spans="1:19" s="113" customFormat="1" x14ac:dyDescent="0.25">
      <c r="A13" s="132"/>
      <c r="B13" s="22" t="s">
        <v>177</v>
      </c>
      <c r="C13" s="172" t="s">
        <v>421</v>
      </c>
      <c r="D13" s="172"/>
      <c r="E13" s="172"/>
      <c r="F13" s="172"/>
      <c r="G13" s="172"/>
      <c r="H13" s="172"/>
      <c r="I13" s="172"/>
      <c r="J13" s="172"/>
      <c r="K13" s="172"/>
      <c r="L13" s="172"/>
      <c r="M13" s="172"/>
      <c r="N13" s="172"/>
      <c r="O13" s="172"/>
      <c r="P13" s="172"/>
      <c r="Q13" s="172"/>
      <c r="R13" s="172"/>
      <c r="S13" s="133"/>
    </row>
    <row r="14" spans="1:19" s="123" customFormat="1" ht="28.5" x14ac:dyDescent="0.25">
      <c r="A14" s="132" t="s">
        <v>203</v>
      </c>
      <c r="B14" s="25" t="s">
        <v>60</v>
      </c>
      <c r="C14" s="26" t="s">
        <v>61</v>
      </c>
      <c r="D14" s="26"/>
      <c r="E14" s="27"/>
      <c r="F14" s="27"/>
      <c r="G14" s="22"/>
      <c r="H14" s="28">
        <v>154519.03300000002</v>
      </c>
      <c r="I14" s="28">
        <v>125679.61629999999</v>
      </c>
      <c r="J14" s="28">
        <v>0</v>
      </c>
      <c r="K14" s="28">
        <v>0</v>
      </c>
      <c r="L14" s="28">
        <v>0</v>
      </c>
      <c r="M14" s="28">
        <v>22749.39</v>
      </c>
      <c r="N14" s="28">
        <v>0</v>
      </c>
      <c r="O14" s="28">
        <v>0</v>
      </c>
      <c r="P14" s="28">
        <v>102930.22630000001</v>
      </c>
      <c r="Q14" s="29"/>
      <c r="R14" s="28"/>
      <c r="S14" s="136" t="s">
        <v>199</v>
      </c>
    </row>
    <row r="15" spans="1:19" s="123" customFormat="1" ht="240.75" customHeight="1" x14ac:dyDescent="0.25">
      <c r="A15" s="132" t="s">
        <v>203</v>
      </c>
      <c r="B15" s="34">
        <v>1</v>
      </c>
      <c r="C15" s="32" t="s">
        <v>417</v>
      </c>
      <c r="D15" s="33" t="s">
        <v>374</v>
      </c>
      <c r="E15" s="34" t="s">
        <v>375</v>
      </c>
      <c r="F15" s="34" t="s">
        <v>29</v>
      </c>
      <c r="G15" s="34" t="s">
        <v>41</v>
      </c>
      <c r="H15" s="35">
        <v>97948.614000000001</v>
      </c>
      <c r="I15" s="35">
        <v>72826.796999999991</v>
      </c>
      <c r="J15" s="35"/>
      <c r="K15" s="28"/>
      <c r="L15" s="28"/>
      <c r="M15" s="35">
        <v>9250</v>
      </c>
      <c r="N15" s="28"/>
      <c r="O15" s="36"/>
      <c r="P15" s="35">
        <v>63576.796999999999</v>
      </c>
      <c r="Q15" s="41" t="s">
        <v>376</v>
      </c>
      <c r="R15" s="28"/>
      <c r="S15" s="136" t="s">
        <v>199</v>
      </c>
    </row>
    <row r="16" spans="1:19" s="113" customFormat="1" x14ac:dyDescent="0.25">
      <c r="A16" s="132"/>
      <c r="B16" s="22" t="s">
        <v>183</v>
      </c>
      <c r="C16" s="172" t="s">
        <v>186</v>
      </c>
      <c r="D16" s="172"/>
      <c r="E16" s="172"/>
      <c r="F16" s="172"/>
      <c r="G16" s="172"/>
      <c r="H16" s="172"/>
      <c r="I16" s="172"/>
      <c r="J16" s="172"/>
      <c r="K16" s="172"/>
      <c r="L16" s="172"/>
      <c r="M16" s="172"/>
      <c r="N16" s="172"/>
      <c r="O16" s="172"/>
      <c r="P16" s="172"/>
      <c r="Q16" s="172"/>
      <c r="R16" s="172"/>
      <c r="S16" s="133"/>
    </row>
    <row r="17" spans="1:19" s="113" customFormat="1" x14ac:dyDescent="0.25">
      <c r="A17" s="126"/>
      <c r="B17" s="173" t="s">
        <v>405</v>
      </c>
      <c r="C17" s="174"/>
      <c r="D17" s="174"/>
      <c r="E17" s="174"/>
      <c r="F17" s="174"/>
      <c r="G17" s="174"/>
      <c r="H17" s="174"/>
      <c r="I17" s="174"/>
      <c r="J17" s="174"/>
      <c r="K17" s="174"/>
      <c r="L17" s="174"/>
      <c r="M17" s="174"/>
      <c r="N17" s="174"/>
      <c r="O17" s="174"/>
      <c r="P17" s="174"/>
      <c r="Q17" s="174"/>
      <c r="R17" s="175"/>
      <c r="S17" s="137"/>
    </row>
    <row r="18" spans="1:19" s="123" customFormat="1" x14ac:dyDescent="0.25">
      <c r="A18" s="132" t="s">
        <v>203</v>
      </c>
      <c r="B18" s="25" t="s">
        <v>62</v>
      </c>
      <c r="C18" s="26" t="s">
        <v>63</v>
      </c>
      <c r="D18" s="26"/>
      <c r="E18" s="27"/>
      <c r="F18" s="27"/>
      <c r="G18" s="22"/>
      <c r="H18" s="28">
        <v>7984344.4793099994</v>
      </c>
      <c r="I18" s="28">
        <v>1475295.7231599998</v>
      </c>
      <c r="J18" s="28">
        <v>24243.9</v>
      </c>
      <c r="K18" s="28">
        <v>36814.742599999998</v>
      </c>
      <c r="L18" s="28">
        <v>386780.29</v>
      </c>
      <c r="M18" s="28">
        <v>200710.05899999998</v>
      </c>
      <c r="N18" s="28">
        <v>42062.575559999997</v>
      </c>
      <c r="O18" s="28">
        <v>11959.007</v>
      </c>
      <c r="P18" s="28">
        <v>772725.14899999998</v>
      </c>
      <c r="Q18" s="29"/>
      <c r="R18" s="28"/>
      <c r="S18" s="136" t="s">
        <v>199</v>
      </c>
    </row>
    <row r="19" spans="1:19" s="123" customFormat="1" ht="120" x14ac:dyDescent="0.25">
      <c r="A19" s="132" t="s">
        <v>203</v>
      </c>
      <c r="B19" s="20">
        <v>63</v>
      </c>
      <c r="C19" s="32" t="s">
        <v>416</v>
      </c>
      <c r="D19" s="33" t="s">
        <v>106</v>
      </c>
      <c r="E19" s="34" t="s">
        <v>94</v>
      </c>
      <c r="F19" s="34" t="s">
        <v>24</v>
      </c>
      <c r="G19" s="34" t="s">
        <v>107</v>
      </c>
      <c r="H19" s="35">
        <v>10700.04</v>
      </c>
      <c r="I19" s="35">
        <v>1571.4349999999999</v>
      </c>
      <c r="J19" s="35"/>
      <c r="K19" s="35"/>
      <c r="L19" s="35"/>
      <c r="M19" s="35">
        <v>1571.4349999999999</v>
      </c>
      <c r="N19" s="35"/>
      <c r="O19" s="36"/>
      <c r="P19" s="35"/>
      <c r="Q19" s="37" t="s">
        <v>108</v>
      </c>
      <c r="R19" s="34"/>
      <c r="S19" s="135"/>
    </row>
    <row r="20" spans="1:19" s="123" customFormat="1" ht="120" x14ac:dyDescent="0.25">
      <c r="A20" s="132"/>
      <c r="B20" s="20">
        <v>64</v>
      </c>
      <c r="C20" s="32" t="s">
        <v>416</v>
      </c>
      <c r="D20" s="33" t="s">
        <v>109</v>
      </c>
      <c r="E20" s="34" t="s">
        <v>94</v>
      </c>
      <c r="F20" s="34" t="s">
        <v>24</v>
      </c>
      <c r="G20" s="34" t="s">
        <v>107</v>
      </c>
      <c r="H20" s="35">
        <v>7807.4</v>
      </c>
      <c r="I20" s="35">
        <v>1371.06</v>
      </c>
      <c r="J20" s="35"/>
      <c r="K20" s="35"/>
      <c r="L20" s="35"/>
      <c r="M20" s="35">
        <v>1371.06</v>
      </c>
      <c r="N20" s="35"/>
      <c r="O20" s="36"/>
      <c r="P20" s="35"/>
      <c r="Q20" s="37" t="s">
        <v>110</v>
      </c>
      <c r="R20" s="34"/>
      <c r="S20" s="135" t="s">
        <v>199</v>
      </c>
    </row>
    <row r="21" spans="1:19" s="113" customFormat="1" x14ac:dyDescent="0.25">
      <c r="A21" s="126"/>
      <c r="B21" s="176" t="s">
        <v>404</v>
      </c>
      <c r="C21" s="177"/>
      <c r="D21" s="177"/>
      <c r="E21" s="177"/>
      <c r="F21" s="177"/>
      <c r="G21" s="177"/>
      <c r="H21" s="177"/>
      <c r="I21" s="177"/>
      <c r="J21" s="177"/>
      <c r="K21" s="177"/>
      <c r="L21" s="177"/>
      <c r="M21" s="177"/>
      <c r="N21" s="177"/>
      <c r="O21" s="177"/>
      <c r="P21" s="177"/>
      <c r="Q21" s="177"/>
      <c r="R21" s="178"/>
      <c r="S21" s="147"/>
    </row>
    <row r="22" spans="1:19" s="138" customFormat="1" ht="150" x14ac:dyDescent="0.25">
      <c r="A22" s="132" t="s">
        <v>203</v>
      </c>
      <c r="B22" s="34">
        <v>66</v>
      </c>
      <c r="C22" s="32" t="s">
        <v>416</v>
      </c>
      <c r="D22" s="32" t="s">
        <v>400</v>
      </c>
      <c r="E22" s="34" t="s">
        <v>319</v>
      </c>
      <c r="F22" s="34" t="s">
        <v>207</v>
      </c>
      <c r="G22" s="34" t="s">
        <v>401</v>
      </c>
      <c r="H22" s="35">
        <v>29454.46</v>
      </c>
      <c r="I22" s="42">
        <v>13201.15</v>
      </c>
      <c r="J22" s="35"/>
      <c r="K22" s="35">
        <v>12134.33</v>
      </c>
      <c r="L22" s="35"/>
      <c r="M22" s="35"/>
      <c r="N22" s="28"/>
      <c r="O22" s="35">
        <v>1066.82</v>
      </c>
      <c r="P22" s="43"/>
      <c r="Q22" s="32" t="s">
        <v>420</v>
      </c>
      <c r="R22" s="33"/>
      <c r="S22" s="148" t="s">
        <v>199</v>
      </c>
    </row>
    <row r="23" spans="1:19" s="113" customFormat="1" x14ac:dyDescent="0.25">
      <c r="A23" s="132"/>
      <c r="B23" s="22" t="s">
        <v>187</v>
      </c>
      <c r="C23" s="172" t="s">
        <v>397</v>
      </c>
      <c r="D23" s="172"/>
      <c r="E23" s="172"/>
      <c r="F23" s="172"/>
      <c r="G23" s="172"/>
      <c r="H23" s="172"/>
      <c r="I23" s="172"/>
      <c r="J23" s="172"/>
      <c r="K23" s="172"/>
      <c r="L23" s="172"/>
      <c r="M23" s="172"/>
      <c r="N23" s="172"/>
      <c r="O23" s="172"/>
      <c r="P23" s="172"/>
      <c r="Q23" s="172"/>
      <c r="R23" s="172"/>
      <c r="S23" s="133"/>
    </row>
    <row r="24" spans="1:19" s="123" customFormat="1" ht="42.75" x14ac:dyDescent="0.25">
      <c r="A24" s="132" t="s">
        <v>203</v>
      </c>
      <c r="B24" s="25" t="s">
        <v>237</v>
      </c>
      <c r="C24" s="26" t="s">
        <v>236</v>
      </c>
      <c r="D24" s="26"/>
      <c r="E24" s="27"/>
      <c r="F24" s="27"/>
      <c r="G24" s="22"/>
      <c r="H24" s="28">
        <v>1196198.3810000001</v>
      </c>
      <c r="I24" s="28">
        <v>622296.06756</v>
      </c>
      <c r="J24" s="28">
        <v>118779.30500000001</v>
      </c>
      <c r="K24" s="28">
        <v>0</v>
      </c>
      <c r="L24" s="28">
        <v>29757.862000000001</v>
      </c>
      <c r="M24" s="28">
        <v>78666.073000000004</v>
      </c>
      <c r="N24" s="28">
        <v>20069.415560000001</v>
      </c>
      <c r="O24" s="28">
        <v>20507.571</v>
      </c>
      <c r="P24" s="28">
        <v>354515.84100000001</v>
      </c>
      <c r="Q24" s="29"/>
      <c r="R24" s="28"/>
      <c r="S24" s="136" t="s">
        <v>199</v>
      </c>
    </row>
    <row r="25" spans="1:19" s="138" customFormat="1" ht="120" x14ac:dyDescent="0.25">
      <c r="A25" s="132" t="s">
        <v>203</v>
      </c>
      <c r="B25" s="20">
        <v>5</v>
      </c>
      <c r="C25" s="32" t="s">
        <v>367</v>
      </c>
      <c r="D25" s="33" t="s">
        <v>368</v>
      </c>
      <c r="E25" s="34" t="s">
        <v>369</v>
      </c>
      <c r="F25" s="34" t="s">
        <v>370</v>
      </c>
      <c r="G25" s="34" t="s">
        <v>418</v>
      </c>
      <c r="H25" s="35">
        <v>231827.7</v>
      </c>
      <c r="I25" s="46">
        <v>104476.314</v>
      </c>
      <c r="J25" s="35">
        <v>73133.42</v>
      </c>
      <c r="K25" s="35"/>
      <c r="L25" s="35"/>
      <c r="M25" s="35">
        <v>31342.894</v>
      </c>
      <c r="N25" s="35"/>
      <c r="O25" s="36"/>
      <c r="P25" s="35"/>
      <c r="Q25" s="37" t="s">
        <v>419</v>
      </c>
      <c r="R25" s="34"/>
      <c r="S25" s="135" t="s">
        <v>200</v>
      </c>
    </row>
    <row r="26" spans="1:19" s="113" customFormat="1" x14ac:dyDescent="0.25">
      <c r="A26" s="132"/>
      <c r="B26" s="22" t="s">
        <v>188</v>
      </c>
      <c r="C26" s="172" t="s">
        <v>414</v>
      </c>
      <c r="D26" s="172"/>
      <c r="E26" s="172"/>
      <c r="F26" s="172"/>
      <c r="G26" s="172"/>
      <c r="H26" s="172"/>
      <c r="I26" s="172"/>
      <c r="J26" s="172"/>
      <c r="K26" s="172"/>
      <c r="L26" s="172"/>
      <c r="M26" s="172"/>
      <c r="N26" s="172"/>
      <c r="O26" s="172"/>
      <c r="P26" s="172"/>
      <c r="Q26" s="172"/>
      <c r="R26" s="172"/>
      <c r="S26" s="133"/>
    </row>
    <row r="27" spans="1:19" s="149" customFormat="1" ht="30.75" customHeight="1" x14ac:dyDescent="0.25">
      <c r="A27" s="132" t="s">
        <v>203</v>
      </c>
      <c r="B27" s="27" t="s">
        <v>117</v>
      </c>
      <c r="C27" s="48" t="s">
        <v>118</v>
      </c>
      <c r="D27" s="33"/>
      <c r="E27" s="34"/>
      <c r="F27" s="34"/>
      <c r="G27" s="34"/>
      <c r="H27" s="28">
        <v>0</v>
      </c>
      <c r="I27" s="28">
        <v>30660</v>
      </c>
      <c r="J27" s="28">
        <v>0</v>
      </c>
      <c r="K27" s="28">
        <v>0</v>
      </c>
      <c r="L27" s="28">
        <v>0</v>
      </c>
      <c r="M27" s="28">
        <v>20660</v>
      </c>
      <c r="N27" s="28">
        <v>0</v>
      </c>
      <c r="O27" s="28">
        <v>0</v>
      </c>
      <c r="P27" s="28">
        <v>10000</v>
      </c>
      <c r="Q27" s="49"/>
      <c r="R27" s="35"/>
      <c r="S27" s="136" t="s">
        <v>199</v>
      </c>
    </row>
    <row r="28" spans="1:19" s="149" customFormat="1" ht="165" x14ac:dyDescent="0.25">
      <c r="A28" s="132" t="s">
        <v>203</v>
      </c>
      <c r="B28" s="20">
        <v>5</v>
      </c>
      <c r="C28" s="50" t="s">
        <v>116</v>
      </c>
      <c r="D28" s="33" t="s">
        <v>407</v>
      </c>
      <c r="E28" s="34" t="s">
        <v>120</v>
      </c>
      <c r="F28" s="34" t="s">
        <v>29</v>
      </c>
      <c r="G28" s="34" t="s">
        <v>131</v>
      </c>
      <c r="H28" s="35"/>
      <c r="I28" s="35">
        <v>5000</v>
      </c>
      <c r="J28" s="35"/>
      <c r="K28" s="35"/>
      <c r="L28" s="35"/>
      <c r="M28" s="35"/>
      <c r="N28" s="28"/>
      <c r="O28" s="35"/>
      <c r="P28" s="35">
        <v>5000</v>
      </c>
      <c r="Q28" s="49" t="s">
        <v>132</v>
      </c>
      <c r="R28" s="35"/>
      <c r="S28" s="136" t="s">
        <v>200</v>
      </c>
    </row>
    <row r="29" spans="1:19" s="113" customFormat="1" x14ac:dyDescent="0.25">
      <c r="A29" s="132"/>
      <c r="B29" s="22" t="s">
        <v>190</v>
      </c>
      <c r="C29" s="172" t="s">
        <v>408</v>
      </c>
      <c r="D29" s="172"/>
      <c r="E29" s="172"/>
      <c r="F29" s="172"/>
      <c r="G29" s="172"/>
      <c r="H29" s="172"/>
      <c r="I29" s="172"/>
      <c r="J29" s="172"/>
      <c r="K29" s="172"/>
      <c r="L29" s="172"/>
      <c r="M29" s="172"/>
      <c r="N29" s="172"/>
      <c r="O29" s="172"/>
      <c r="P29" s="172"/>
      <c r="Q29" s="172"/>
      <c r="R29" s="172"/>
      <c r="S29" s="133"/>
    </row>
    <row r="30" spans="1:19" s="123" customFormat="1" ht="57" x14ac:dyDescent="0.25">
      <c r="A30" s="132" t="s">
        <v>203</v>
      </c>
      <c r="B30" s="25" t="s">
        <v>135</v>
      </c>
      <c r="C30" s="26" t="s">
        <v>136</v>
      </c>
      <c r="D30" s="26"/>
      <c r="E30" s="27"/>
      <c r="F30" s="27"/>
      <c r="G30" s="22"/>
      <c r="H30" s="28">
        <v>3141876.8414000003</v>
      </c>
      <c r="I30" s="28">
        <v>2595615.2365599996</v>
      </c>
      <c r="J30" s="28">
        <v>178585.71900000001</v>
      </c>
      <c r="K30" s="28">
        <v>116.964</v>
      </c>
      <c r="L30" s="28">
        <v>0</v>
      </c>
      <c r="M30" s="28">
        <v>229379.45499999999</v>
      </c>
      <c r="N30" s="28">
        <v>55142.944559999996</v>
      </c>
      <c r="O30" s="28">
        <v>157157.77799999999</v>
      </c>
      <c r="P30" s="28">
        <v>1975232.3759999999</v>
      </c>
      <c r="Q30" s="29"/>
      <c r="R30" s="28"/>
      <c r="S30" s="136" t="s">
        <v>199</v>
      </c>
    </row>
    <row r="31" spans="1:19" s="123" customFormat="1" ht="90" x14ac:dyDescent="0.25">
      <c r="A31" s="132" t="s">
        <v>203</v>
      </c>
      <c r="B31" s="20">
        <v>66</v>
      </c>
      <c r="C31" s="32" t="s">
        <v>271</v>
      </c>
      <c r="D31" s="33" t="s">
        <v>275</v>
      </c>
      <c r="E31" s="34" t="s">
        <v>413</v>
      </c>
      <c r="F31" s="20" t="s">
        <v>29</v>
      </c>
      <c r="G31" s="34" t="s">
        <v>140</v>
      </c>
      <c r="H31" s="35">
        <v>13378.596</v>
      </c>
      <c r="I31" s="35">
        <v>4257.1391200000007</v>
      </c>
      <c r="J31" s="35"/>
      <c r="K31" s="35"/>
      <c r="L31" s="35"/>
      <c r="M31" s="35"/>
      <c r="N31" s="35">
        <v>4257.1391200000007</v>
      </c>
      <c r="O31" s="36"/>
      <c r="P31" s="35"/>
      <c r="Q31" s="37" t="s">
        <v>274</v>
      </c>
      <c r="R31" s="34"/>
      <c r="S31" s="150" t="s">
        <v>199</v>
      </c>
    </row>
    <row r="32" spans="1:19" s="123" customFormat="1" ht="90" x14ac:dyDescent="0.25">
      <c r="A32" s="132" t="s">
        <v>203</v>
      </c>
      <c r="B32" s="20">
        <v>68</v>
      </c>
      <c r="C32" s="32" t="s">
        <v>137</v>
      </c>
      <c r="D32" s="33" t="s">
        <v>415</v>
      </c>
      <c r="E32" s="34" t="s">
        <v>134</v>
      </c>
      <c r="F32" s="20" t="s">
        <v>410</v>
      </c>
      <c r="G32" s="34" t="s">
        <v>140</v>
      </c>
      <c r="H32" s="35">
        <v>27739.757000000001</v>
      </c>
      <c r="I32" s="35">
        <v>26279.338</v>
      </c>
      <c r="J32" s="35"/>
      <c r="K32" s="35"/>
      <c r="L32" s="35"/>
      <c r="M32" s="35">
        <v>26279.338</v>
      </c>
      <c r="N32" s="35"/>
      <c r="O32" s="36"/>
      <c r="P32" s="35"/>
      <c r="Q32" s="37" t="s">
        <v>143</v>
      </c>
      <c r="R32" s="34"/>
    </row>
    <row r="33" spans="1:19" s="123" customFormat="1" ht="90" x14ac:dyDescent="0.25">
      <c r="A33" s="132"/>
      <c r="B33" s="20">
        <v>69</v>
      </c>
      <c r="C33" s="32" t="s">
        <v>137</v>
      </c>
      <c r="D33" s="33" t="s">
        <v>412</v>
      </c>
      <c r="E33" s="34" t="s">
        <v>145</v>
      </c>
      <c r="F33" s="20" t="s">
        <v>410</v>
      </c>
      <c r="G33" s="34" t="s">
        <v>140</v>
      </c>
      <c r="H33" s="35">
        <v>36391</v>
      </c>
      <c r="I33" s="35">
        <v>34476.955000000002</v>
      </c>
      <c r="J33" s="35"/>
      <c r="K33" s="35"/>
      <c r="L33" s="35"/>
      <c r="M33" s="35">
        <v>34476.955000000002</v>
      </c>
      <c r="N33" s="35"/>
      <c r="O33" s="36"/>
      <c r="P33" s="35"/>
      <c r="Q33" s="37" t="s">
        <v>146</v>
      </c>
      <c r="R33" s="34"/>
      <c r="S33" s="135" t="s">
        <v>200</v>
      </c>
    </row>
    <row r="34" spans="1:19" s="113" customFormat="1" x14ac:dyDescent="0.25">
      <c r="A34" s="132"/>
      <c r="B34" s="22" t="s">
        <v>194</v>
      </c>
      <c r="C34" s="172" t="s">
        <v>202</v>
      </c>
      <c r="D34" s="179"/>
      <c r="E34" s="179"/>
      <c r="F34" s="179"/>
      <c r="G34" s="179"/>
      <c r="H34" s="179"/>
      <c r="I34" s="179"/>
      <c r="J34" s="179"/>
      <c r="K34" s="179"/>
      <c r="L34" s="179"/>
      <c r="M34" s="179"/>
      <c r="N34" s="179"/>
      <c r="O34" s="179"/>
      <c r="P34" s="179"/>
      <c r="Q34" s="179"/>
      <c r="R34" s="179"/>
      <c r="S34" s="139"/>
    </row>
    <row r="35" spans="1:19" x14ac:dyDescent="0.25">
      <c r="A35" s="132" t="s">
        <v>203</v>
      </c>
      <c r="B35" s="80"/>
      <c r="C35" s="56" t="s">
        <v>10</v>
      </c>
      <c r="D35" s="80"/>
      <c r="E35" s="20"/>
      <c r="F35" s="80"/>
      <c r="G35" s="72"/>
      <c r="H35" s="74">
        <v>23382990.292257905</v>
      </c>
      <c r="I35" s="74">
        <v>12122205.087248299</v>
      </c>
      <c r="J35" s="74">
        <v>495050.08799999999</v>
      </c>
      <c r="K35" s="74">
        <v>86931.706600000005</v>
      </c>
      <c r="L35" s="74">
        <v>2266249.2806799999</v>
      </c>
      <c r="M35" s="74">
        <v>1197308.0364999999</v>
      </c>
      <c r="N35" s="74">
        <v>375140.29556999996</v>
      </c>
      <c r="O35" s="74">
        <v>308201.20499999996</v>
      </c>
      <c r="P35" s="74">
        <v>7393324.4748983001</v>
      </c>
      <c r="Q35" s="57"/>
      <c r="R35" s="80"/>
      <c r="S35" s="129" t="s">
        <v>198</v>
      </c>
    </row>
    <row r="36" spans="1:19" x14ac:dyDescent="0.25">
      <c r="J36" s="140"/>
    </row>
    <row r="37" spans="1:19" ht="54" customHeight="1" x14ac:dyDescent="0.25">
      <c r="B37" s="202"/>
      <c r="C37" s="202"/>
      <c r="D37" s="202"/>
      <c r="E37" s="202"/>
      <c r="F37" s="141"/>
      <c r="G37" s="142"/>
      <c r="H37" s="141"/>
      <c r="I37" s="141"/>
      <c r="J37" s="141"/>
      <c r="K37" s="141"/>
      <c r="L37" s="141"/>
      <c r="M37" s="141"/>
      <c r="N37" s="141"/>
      <c r="O37" s="141"/>
      <c r="P37" s="141"/>
      <c r="Q37" s="141"/>
      <c r="R37" s="141"/>
    </row>
    <row r="38" spans="1:19" s="143" customFormat="1" ht="30.75" customHeight="1" x14ac:dyDescent="0.25">
      <c r="B38" s="144"/>
      <c r="C38" s="201" t="s">
        <v>171</v>
      </c>
      <c r="D38" s="201"/>
      <c r="E38" s="201"/>
      <c r="F38" s="201"/>
      <c r="G38" s="201"/>
      <c r="H38" s="201"/>
      <c r="I38" s="201"/>
      <c r="J38" s="201"/>
      <c r="K38" s="201"/>
      <c r="L38" s="201"/>
      <c r="M38" s="201"/>
      <c r="N38" s="201"/>
      <c r="O38" s="201"/>
      <c r="P38" s="201"/>
      <c r="Q38" s="201"/>
      <c r="R38" s="144"/>
      <c r="S38" s="145"/>
    </row>
    <row r="39" spans="1:19" x14ac:dyDescent="0.25">
      <c r="B39" s="202"/>
      <c r="C39" s="202"/>
      <c r="D39" s="202"/>
      <c r="E39" s="202"/>
    </row>
    <row r="40" spans="1:19" x14ac:dyDescent="0.25">
      <c r="I40" s="146">
        <f>I14+I18+I24+I27+I30</f>
        <v>4849546.643579999</v>
      </c>
      <c r="J40" s="146">
        <f t="shared" ref="J40:P40" si="0">J14+J18+J24+J27+J30</f>
        <v>321608.924</v>
      </c>
      <c r="K40" s="111">
        <f t="shared" si="0"/>
        <v>36931.706599999998</v>
      </c>
      <c r="L40" s="111">
        <f t="shared" si="0"/>
        <v>416538.152</v>
      </c>
      <c r="M40" s="111">
        <f t="shared" si="0"/>
        <v>552164.97699999996</v>
      </c>
      <c r="N40" s="111">
        <f t="shared" si="0"/>
        <v>117274.93568</v>
      </c>
      <c r="O40" s="111">
        <f t="shared" si="0"/>
        <v>189624.356</v>
      </c>
      <c r="P40" s="111">
        <f t="shared" si="0"/>
        <v>3215403.5922999997</v>
      </c>
    </row>
    <row r="41" spans="1:19" x14ac:dyDescent="0.25">
      <c r="I41" s="111">
        <v>4849546.6435800008</v>
      </c>
      <c r="J41" s="111">
        <v>321608.92400000006</v>
      </c>
      <c r="K41" s="111">
        <v>36931.706599999998</v>
      </c>
      <c r="L41" s="111">
        <v>416538.152</v>
      </c>
      <c r="M41" s="111">
        <v>552164.97699999996</v>
      </c>
      <c r="N41" s="111">
        <v>117274.93568</v>
      </c>
      <c r="O41" s="111">
        <v>189624.356</v>
      </c>
      <c r="P41" s="111">
        <v>3215403.5923000006</v>
      </c>
    </row>
  </sheetData>
  <autoFilter ref="B9:S35" xr:uid="{00000000-0009-0000-0000-000000000000}"/>
  <mergeCells count="29">
    <mergeCell ref="Q1:S1"/>
    <mergeCell ref="B3:Q3"/>
    <mergeCell ref="B5:B8"/>
    <mergeCell ref="C5:C8"/>
    <mergeCell ref="D5:D8"/>
    <mergeCell ref="E5:E8"/>
    <mergeCell ref="F5:F8"/>
    <mergeCell ref="G5:G8"/>
    <mergeCell ref="H5:H8"/>
    <mergeCell ref="I5:P5"/>
    <mergeCell ref="Q5:Q8"/>
    <mergeCell ref="R5:R8"/>
    <mergeCell ref="I6:I8"/>
    <mergeCell ref="J6:P6"/>
    <mergeCell ref="J7:L7"/>
    <mergeCell ref="M7:O7"/>
    <mergeCell ref="P7:P8"/>
    <mergeCell ref="C10:R10"/>
    <mergeCell ref="C13:R13"/>
    <mergeCell ref="C16:R16"/>
    <mergeCell ref="B17:R17"/>
    <mergeCell ref="B21:R21"/>
    <mergeCell ref="C38:Q38"/>
    <mergeCell ref="B39:E39"/>
    <mergeCell ref="C23:R23"/>
    <mergeCell ref="C26:R26"/>
    <mergeCell ref="C29:R29"/>
    <mergeCell ref="C34:R34"/>
    <mergeCell ref="B37:E37"/>
  </mergeCells>
  <pageMargins left="0" right="0" top="0.74803149606299213" bottom="0.74803149606299213" header="0.31496062992125984" footer="0.31496062992125984"/>
  <pageSetup paperSize="9" scale="48" fitToHeight="17" orientation="landscape" r:id="rId1"/>
  <headerFooter differentFirst="1">
    <oddHeader>&amp;C&amp;P</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94A4B-0AC0-4AA2-B062-909F14908E4E}">
  <sheetPr>
    <pageSetUpPr fitToPage="1"/>
  </sheetPr>
  <dimension ref="A1:S77"/>
  <sheetViews>
    <sheetView view="pageBreakPreview" topLeftCell="A36" zoomScale="75" zoomScaleSheetLayoutView="75" workbookViewId="0">
      <selection activeCell="F42" sqref="F42"/>
    </sheetView>
  </sheetViews>
  <sheetFormatPr defaultRowHeight="15" x14ac:dyDescent="0.25"/>
  <cols>
    <col min="1" max="1" width="5.7109375" style="1" customWidth="1"/>
    <col min="2" max="2" width="6.7109375" style="2" customWidth="1"/>
    <col min="3" max="3" width="20.7109375" style="1" customWidth="1"/>
    <col min="4" max="4" width="24.140625" style="1" customWidth="1"/>
    <col min="5" max="5" width="16.42578125" style="3" customWidth="1"/>
    <col min="6" max="6" width="13.140625" style="1" customWidth="1"/>
    <col min="7" max="7" width="23" style="69" customWidth="1"/>
    <col min="8" max="8" width="16.7109375" style="1" customWidth="1"/>
    <col min="9" max="9" width="14.42578125" style="1" customWidth="1"/>
    <col min="10" max="10" width="13.28515625" style="1" customWidth="1"/>
    <col min="11" max="11" width="14.85546875" style="1" customWidth="1"/>
    <col min="12" max="12" width="19.42578125" style="1" customWidth="1"/>
    <col min="13" max="13" width="13.28515625" style="1" customWidth="1"/>
    <col min="14" max="14" width="16" style="1" customWidth="1"/>
    <col min="15" max="15" width="19.140625" style="1" customWidth="1"/>
    <col min="16" max="16" width="18.140625" style="1" customWidth="1"/>
    <col min="17" max="17" width="21.42578125" style="1" customWidth="1"/>
    <col min="18" max="18" width="13.85546875" style="1" customWidth="1"/>
    <col min="19" max="19" width="5.85546875" style="16" customWidth="1"/>
    <col min="20" max="16384" width="9.140625" style="1"/>
  </cols>
  <sheetData>
    <row r="1" spans="1:19" ht="129.75" customHeight="1" x14ac:dyDescent="0.25">
      <c r="Q1" s="182" t="s">
        <v>378</v>
      </c>
      <c r="R1" s="182"/>
      <c r="S1" s="182"/>
    </row>
    <row r="2" spans="1:19" s="11" customFormat="1" ht="39" customHeight="1" x14ac:dyDescent="0.25">
      <c r="A2" s="4"/>
      <c r="B2" s="5"/>
      <c r="C2" s="6"/>
      <c r="D2" s="6"/>
      <c r="E2" s="5"/>
      <c r="F2" s="7"/>
      <c r="G2" s="70"/>
      <c r="H2" s="8"/>
      <c r="I2" s="8"/>
      <c r="J2" s="8"/>
      <c r="K2" s="8"/>
      <c r="L2" s="8"/>
      <c r="M2" s="8"/>
      <c r="N2" s="8"/>
      <c r="O2" s="8"/>
      <c r="P2" s="151"/>
      <c r="Q2" s="151"/>
      <c r="R2" s="151"/>
      <c r="S2" s="10"/>
    </row>
    <row r="3" spans="1:19" s="11" customFormat="1" ht="39" customHeight="1" x14ac:dyDescent="0.25">
      <c r="A3" s="4"/>
      <c r="B3" s="192" t="s">
        <v>298</v>
      </c>
      <c r="C3" s="193"/>
      <c r="D3" s="193"/>
      <c r="E3" s="193"/>
      <c r="F3" s="193"/>
      <c r="G3" s="193"/>
      <c r="H3" s="193"/>
      <c r="I3" s="193"/>
      <c r="J3" s="193"/>
      <c r="K3" s="193"/>
      <c r="L3" s="193"/>
      <c r="M3" s="193"/>
      <c r="N3" s="193"/>
      <c r="O3" s="193"/>
      <c r="P3" s="193"/>
      <c r="Q3" s="193"/>
      <c r="R3" s="4"/>
      <c r="S3" s="12"/>
    </row>
    <row r="4" spans="1:19" x14ac:dyDescent="0.25">
      <c r="B4" s="13"/>
      <c r="C4" s="13"/>
      <c r="D4" s="13"/>
      <c r="E4" s="153"/>
      <c r="F4" s="13"/>
      <c r="G4" s="71"/>
      <c r="H4" s="13"/>
      <c r="I4" s="13"/>
      <c r="J4" s="13"/>
      <c r="K4" s="13"/>
      <c r="L4" s="13"/>
      <c r="M4" s="13"/>
      <c r="N4" s="13"/>
      <c r="O4" s="13"/>
      <c r="P4" s="13"/>
      <c r="Q4" s="15"/>
      <c r="R4" s="13"/>
    </row>
    <row r="5" spans="1:19" s="17" customFormat="1" ht="15" customHeight="1" x14ac:dyDescent="0.25">
      <c r="B5" s="187" t="s">
        <v>0</v>
      </c>
      <c r="C5" s="186" t="s">
        <v>1</v>
      </c>
      <c r="D5" s="187" t="s">
        <v>2</v>
      </c>
      <c r="E5" s="195" t="s">
        <v>3</v>
      </c>
      <c r="F5" s="190" t="s">
        <v>4</v>
      </c>
      <c r="G5" s="183" t="s">
        <v>5</v>
      </c>
      <c r="H5" s="190" t="s">
        <v>6</v>
      </c>
      <c r="I5" s="187" t="s">
        <v>7</v>
      </c>
      <c r="J5" s="187"/>
      <c r="K5" s="187"/>
      <c r="L5" s="187"/>
      <c r="M5" s="187"/>
      <c r="N5" s="187"/>
      <c r="O5" s="187"/>
      <c r="P5" s="187"/>
      <c r="Q5" s="183" t="s">
        <v>8</v>
      </c>
      <c r="R5" s="183" t="s">
        <v>9</v>
      </c>
      <c r="S5" s="18"/>
    </row>
    <row r="6" spans="1:19" s="17" customFormat="1" ht="15.75" customHeight="1" x14ac:dyDescent="0.25">
      <c r="B6" s="187"/>
      <c r="C6" s="186"/>
      <c r="D6" s="187"/>
      <c r="E6" s="196"/>
      <c r="F6" s="194"/>
      <c r="G6" s="184"/>
      <c r="H6" s="194"/>
      <c r="I6" s="186" t="s">
        <v>10</v>
      </c>
      <c r="J6" s="187" t="s">
        <v>11</v>
      </c>
      <c r="K6" s="187"/>
      <c r="L6" s="187"/>
      <c r="M6" s="187"/>
      <c r="N6" s="187"/>
      <c r="O6" s="187"/>
      <c r="P6" s="187"/>
      <c r="Q6" s="184"/>
      <c r="R6" s="184"/>
      <c r="S6" s="18"/>
    </row>
    <row r="7" spans="1:19" s="17" customFormat="1" ht="15.75" customHeight="1" x14ac:dyDescent="0.25">
      <c r="B7" s="187"/>
      <c r="C7" s="186"/>
      <c r="D7" s="187"/>
      <c r="E7" s="196"/>
      <c r="F7" s="194"/>
      <c r="G7" s="184"/>
      <c r="H7" s="194"/>
      <c r="I7" s="186"/>
      <c r="J7" s="188" t="s">
        <v>12</v>
      </c>
      <c r="K7" s="189"/>
      <c r="L7" s="189"/>
      <c r="M7" s="188" t="s">
        <v>13</v>
      </c>
      <c r="N7" s="189"/>
      <c r="O7" s="189"/>
      <c r="P7" s="190" t="s">
        <v>14</v>
      </c>
      <c r="Q7" s="184"/>
      <c r="R7" s="184"/>
      <c r="S7" s="18"/>
    </row>
    <row r="8" spans="1:19" s="17" customFormat="1" ht="195" x14ac:dyDescent="0.25">
      <c r="B8" s="187"/>
      <c r="C8" s="186"/>
      <c r="D8" s="187"/>
      <c r="E8" s="197"/>
      <c r="F8" s="191"/>
      <c r="G8" s="185"/>
      <c r="H8" s="191"/>
      <c r="I8" s="186"/>
      <c r="J8" s="152" t="s">
        <v>15</v>
      </c>
      <c r="K8" s="152" t="s">
        <v>16</v>
      </c>
      <c r="L8" s="152" t="s">
        <v>17</v>
      </c>
      <c r="M8" s="152" t="s">
        <v>18</v>
      </c>
      <c r="N8" s="152" t="s">
        <v>19</v>
      </c>
      <c r="O8" s="152" t="s">
        <v>20</v>
      </c>
      <c r="P8" s="191"/>
      <c r="Q8" s="185"/>
      <c r="R8" s="185"/>
      <c r="S8" s="18"/>
    </row>
    <row r="9" spans="1:19" s="2" customFormat="1" x14ac:dyDescent="0.25">
      <c r="B9" s="152">
        <v>1</v>
      </c>
      <c r="C9" s="152">
        <v>2</v>
      </c>
      <c r="D9" s="152">
        <v>3</v>
      </c>
      <c r="E9" s="20">
        <v>4</v>
      </c>
      <c r="F9" s="152">
        <v>5</v>
      </c>
      <c r="G9" s="72">
        <v>6</v>
      </c>
      <c r="H9" s="152">
        <v>7</v>
      </c>
      <c r="I9" s="152">
        <v>8</v>
      </c>
      <c r="J9" s="152">
        <v>9</v>
      </c>
      <c r="K9" s="152">
        <v>10</v>
      </c>
      <c r="L9" s="152">
        <v>11</v>
      </c>
      <c r="M9" s="152">
        <v>12</v>
      </c>
      <c r="N9" s="152">
        <v>13</v>
      </c>
      <c r="O9" s="152">
        <v>14</v>
      </c>
      <c r="P9" s="152">
        <v>15</v>
      </c>
      <c r="Q9" s="152">
        <v>16</v>
      </c>
      <c r="R9" s="152">
        <v>17</v>
      </c>
      <c r="S9" s="16"/>
    </row>
    <row r="10" spans="1:19" s="3" customFormat="1" x14ac:dyDescent="0.25">
      <c r="A10" s="21"/>
      <c r="B10" s="22" t="s">
        <v>175</v>
      </c>
      <c r="C10" s="172" t="s">
        <v>423</v>
      </c>
      <c r="D10" s="172"/>
      <c r="E10" s="172"/>
      <c r="F10" s="172"/>
      <c r="G10" s="172"/>
      <c r="H10" s="172"/>
      <c r="I10" s="172"/>
      <c r="J10" s="172"/>
      <c r="K10" s="172"/>
      <c r="L10" s="172"/>
      <c r="M10" s="172"/>
      <c r="N10" s="172"/>
      <c r="O10" s="172"/>
      <c r="P10" s="172"/>
      <c r="Q10" s="172"/>
      <c r="R10" s="172"/>
      <c r="S10" s="23"/>
    </row>
    <row r="11" spans="1:19" s="11" customFormat="1" x14ac:dyDescent="0.25">
      <c r="A11" s="21" t="s">
        <v>203</v>
      </c>
      <c r="B11" s="25" t="s">
        <v>36</v>
      </c>
      <c r="C11" s="26" t="s">
        <v>37</v>
      </c>
      <c r="D11" s="26"/>
      <c r="E11" s="27"/>
      <c r="F11" s="27"/>
      <c r="G11" s="22"/>
      <c r="H11" s="28">
        <v>3293126.3800000008</v>
      </c>
      <c r="I11" s="28">
        <v>1777643.9880499986</v>
      </c>
      <c r="J11" s="28">
        <v>152149.568</v>
      </c>
      <c r="K11" s="28">
        <v>0</v>
      </c>
      <c r="L11" s="28">
        <v>1177574.3469999998</v>
      </c>
      <c r="M11" s="28">
        <v>183256.25000000003</v>
      </c>
      <c r="N11" s="28">
        <v>178514.23505000005</v>
      </c>
      <c r="O11" s="28">
        <v>17166.901000000002</v>
      </c>
      <c r="P11" s="28">
        <v>68982.687000000005</v>
      </c>
      <c r="Q11" s="29"/>
      <c r="R11" s="28"/>
      <c r="S11" s="30" t="s">
        <v>199</v>
      </c>
    </row>
    <row r="12" spans="1:19" s="11" customFormat="1" ht="135" x14ac:dyDescent="0.25">
      <c r="A12" s="21" t="s">
        <v>203</v>
      </c>
      <c r="B12" s="20">
        <v>11</v>
      </c>
      <c r="C12" s="32" t="s">
        <v>381</v>
      </c>
      <c r="D12" s="33" t="s">
        <v>382</v>
      </c>
      <c r="E12" s="34" t="s">
        <v>383</v>
      </c>
      <c r="F12" s="34" t="s">
        <v>29</v>
      </c>
      <c r="G12" s="34" t="s">
        <v>41</v>
      </c>
      <c r="H12" s="35">
        <v>8648.768</v>
      </c>
      <c r="I12" s="35">
        <v>72.441999999999993</v>
      </c>
      <c r="J12" s="35"/>
      <c r="K12" s="35"/>
      <c r="L12" s="35"/>
      <c r="M12" s="35">
        <v>72.441999999999993</v>
      </c>
      <c r="N12" s="35"/>
      <c r="O12" s="36"/>
      <c r="P12" s="35"/>
      <c r="Q12" s="37" t="s">
        <v>384</v>
      </c>
      <c r="R12" s="34"/>
      <c r="S12" s="38"/>
    </row>
    <row r="13" spans="1:19" s="11" customFormat="1" ht="150" x14ac:dyDescent="0.25">
      <c r="B13" s="20">
        <v>12</v>
      </c>
      <c r="C13" s="32" t="s">
        <v>381</v>
      </c>
      <c r="D13" s="33" t="s">
        <v>385</v>
      </c>
      <c r="E13" s="34" t="s">
        <v>383</v>
      </c>
      <c r="F13" s="34" t="s">
        <v>29</v>
      </c>
      <c r="G13" s="34" t="s">
        <v>386</v>
      </c>
      <c r="H13" s="35">
        <v>8635.7720000000008</v>
      </c>
      <c r="I13" s="35">
        <v>78.739000000000004</v>
      </c>
      <c r="J13" s="35"/>
      <c r="K13" s="35"/>
      <c r="L13" s="35"/>
      <c r="M13" s="35">
        <v>78.739000000000004</v>
      </c>
      <c r="N13" s="35"/>
      <c r="O13" s="36"/>
      <c r="P13" s="35"/>
      <c r="Q13" s="37" t="s">
        <v>387</v>
      </c>
      <c r="R13" s="34"/>
      <c r="S13" s="39"/>
    </row>
    <row r="14" spans="1:19" s="11" customFormat="1" ht="240" x14ac:dyDescent="0.25">
      <c r="A14" s="21"/>
      <c r="B14" s="20">
        <v>13</v>
      </c>
      <c r="C14" s="32" t="s">
        <v>381</v>
      </c>
      <c r="D14" s="33" t="s">
        <v>388</v>
      </c>
      <c r="E14" s="34" t="s">
        <v>389</v>
      </c>
      <c r="F14" s="34" t="s">
        <v>29</v>
      </c>
      <c r="G14" s="34" t="s">
        <v>41</v>
      </c>
      <c r="H14" s="35">
        <v>18573.996999999999</v>
      </c>
      <c r="I14" s="35">
        <v>30.442</v>
      </c>
      <c r="J14" s="35"/>
      <c r="K14" s="35"/>
      <c r="L14" s="35"/>
      <c r="M14" s="35">
        <v>30.442</v>
      </c>
      <c r="N14" s="35"/>
      <c r="O14" s="36"/>
      <c r="P14" s="35"/>
      <c r="Q14" s="37" t="s">
        <v>390</v>
      </c>
      <c r="R14" s="34"/>
      <c r="S14" s="38"/>
    </row>
    <row r="15" spans="1:19" s="11" customFormat="1" ht="135" x14ac:dyDescent="0.25">
      <c r="B15" s="20">
        <v>14</v>
      </c>
      <c r="C15" s="32" t="s">
        <v>381</v>
      </c>
      <c r="D15" s="33" t="s">
        <v>391</v>
      </c>
      <c r="E15" s="34" t="s">
        <v>389</v>
      </c>
      <c r="F15" s="34" t="s">
        <v>29</v>
      </c>
      <c r="G15" s="34" t="s">
        <v>41</v>
      </c>
      <c r="H15" s="35">
        <v>89237.027000000002</v>
      </c>
      <c r="I15" s="35">
        <v>544.79600000000005</v>
      </c>
      <c r="J15" s="35"/>
      <c r="K15" s="35"/>
      <c r="L15" s="35"/>
      <c r="M15" s="35">
        <v>544.79600000000005</v>
      </c>
      <c r="N15" s="35"/>
      <c r="O15" s="36"/>
      <c r="P15" s="35"/>
      <c r="Q15" s="37" t="s">
        <v>392</v>
      </c>
      <c r="R15" s="34"/>
    </row>
    <row r="16" spans="1:19" s="11" customFormat="1" ht="105" x14ac:dyDescent="0.25">
      <c r="B16" s="20">
        <v>15</v>
      </c>
      <c r="C16" s="32" t="s">
        <v>381</v>
      </c>
      <c r="D16" s="33" t="s">
        <v>393</v>
      </c>
      <c r="E16" s="34" t="s">
        <v>394</v>
      </c>
      <c r="F16" s="34" t="s">
        <v>24</v>
      </c>
      <c r="G16" s="34" t="s">
        <v>41</v>
      </c>
      <c r="H16" s="35">
        <v>22108.778999999999</v>
      </c>
      <c r="I16" s="35">
        <v>151.804</v>
      </c>
      <c r="J16" s="35"/>
      <c r="K16" s="35"/>
      <c r="L16" s="35"/>
      <c r="M16" s="35">
        <v>151.804</v>
      </c>
      <c r="N16" s="35"/>
      <c r="O16" s="36"/>
      <c r="P16" s="35"/>
      <c r="Q16" s="37" t="s">
        <v>395</v>
      </c>
      <c r="R16" s="34"/>
      <c r="S16" s="39" t="s">
        <v>200</v>
      </c>
    </row>
    <row r="17" spans="1:19" s="11" customFormat="1" ht="135" x14ac:dyDescent="0.25">
      <c r="A17" s="21" t="s">
        <v>203</v>
      </c>
      <c r="B17" s="20">
        <v>96</v>
      </c>
      <c r="C17" s="32" t="s">
        <v>40</v>
      </c>
      <c r="D17" s="33" t="s">
        <v>379</v>
      </c>
      <c r="E17" s="34" t="s">
        <v>380</v>
      </c>
      <c r="F17" s="34" t="s">
        <v>29</v>
      </c>
      <c r="G17" s="34" t="s">
        <v>41</v>
      </c>
      <c r="H17" s="35">
        <v>38374.792000000001</v>
      </c>
      <c r="I17" s="35">
        <v>20571.194579999996</v>
      </c>
      <c r="J17" s="35"/>
      <c r="K17" s="35"/>
      <c r="L17" s="35"/>
      <c r="M17" s="35">
        <v>18.673999999999999</v>
      </c>
      <c r="N17" s="35">
        <v>20552.520579999997</v>
      </c>
      <c r="O17" s="36"/>
      <c r="P17" s="35"/>
      <c r="Q17" s="37" t="s">
        <v>308</v>
      </c>
      <c r="R17" s="34"/>
      <c r="S17" s="39" t="s">
        <v>200</v>
      </c>
    </row>
    <row r="18" spans="1:19" s="11" customFormat="1" ht="90" x14ac:dyDescent="0.25">
      <c r="A18" s="21" t="s">
        <v>203</v>
      </c>
      <c r="B18" s="20">
        <v>116</v>
      </c>
      <c r="C18" s="32" t="s">
        <v>40</v>
      </c>
      <c r="D18" s="33" t="s">
        <v>422</v>
      </c>
      <c r="E18" s="34" t="s">
        <v>38</v>
      </c>
      <c r="F18" s="34">
        <v>2021</v>
      </c>
      <c r="G18" s="34" t="s">
        <v>53</v>
      </c>
      <c r="H18" s="35">
        <v>73726.911999999997</v>
      </c>
      <c r="I18" s="35">
        <v>73254.073000000004</v>
      </c>
      <c r="J18" s="35"/>
      <c r="K18" s="35"/>
      <c r="L18" s="35"/>
      <c r="M18" s="35">
        <v>39631.644999999997</v>
      </c>
      <c r="N18" s="35"/>
      <c r="O18" s="36"/>
      <c r="P18" s="35">
        <v>33622.428</v>
      </c>
      <c r="Q18" s="37" t="s">
        <v>54</v>
      </c>
      <c r="R18" s="34"/>
      <c r="S18" s="39" t="s">
        <v>200</v>
      </c>
    </row>
    <row r="19" spans="1:19" s="3" customFormat="1" x14ac:dyDescent="0.25">
      <c r="A19" s="21"/>
      <c r="B19" s="22" t="s">
        <v>177</v>
      </c>
      <c r="C19" s="172" t="s">
        <v>424</v>
      </c>
      <c r="D19" s="172"/>
      <c r="E19" s="172"/>
      <c r="F19" s="172"/>
      <c r="G19" s="172"/>
      <c r="H19" s="172"/>
      <c r="I19" s="172"/>
      <c r="J19" s="172"/>
      <c r="K19" s="172"/>
      <c r="L19" s="172"/>
      <c r="M19" s="172"/>
      <c r="N19" s="172"/>
      <c r="O19" s="172"/>
      <c r="P19" s="172"/>
      <c r="Q19" s="172"/>
      <c r="R19" s="172"/>
      <c r="S19" s="23"/>
    </row>
    <row r="20" spans="1:19" s="11" customFormat="1" ht="42.75" x14ac:dyDescent="0.25">
      <c r="A20" s="21" t="s">
        <v>203</v>
      </c>
      <c r="B20" s="25" t="s">
        <v>237</v>
      </c>
      <c r="C20" s="26" t="s">
        <v>236</v>
      </c>
      <c r="D20" s="26"/>
      <c r="E20" s="27"/>
      <c r="F20" s="27"/>
      <c r="G20" s="22"/>
      <c r="H20" s="28">
        <v>1196198.3810000001</v>
      </c>
      <c r="I20" s="28">
        <v>622296.06756</v>
      </c>
      <c r="J20" s="28">
        <v>118779.30500000001</v>
      </c>
      <c r="K20" s="28">
        <v>0</v>
      </c>
      <c r="L20" s="28">
        <v>29757.862000000001</v>
      </c>
      <c r="M20" s="28">
        <v>88666.073000000004</v>
      </c>
      <c r="N20" s="28">
        <v>20069.415560000001</v>
      </c>
      <c r="O20" s="28">
        <v>20507.571</v>
      </c>
      <c r="P20" s="28">
        <v>344515.84100000001</v>
      </c>
      <c r="Q20" s="29"/>
      <c r="R20" s="28"/>
      <c r="S20" s="30" t="s">
        <v>199</v>
      </c>
    </row>
    <row r="21" spans="1:19" s="45" customFormat="1" ht="120" x14ac:dyDescent="0.25">
      <c r="A21" s="21" t="s">
        <v>203</v>
      </c>
      <c r="B21" s="20">
        <v>1</v>
      </c>
      <c r="C21" s="32" t="s">
        <v>425</v>
      </c>
      <c r="D21" s="33" t="s">
        <v>426</v>
      </c>
      <c r="E21" s="34" t="s">
        <v>252</v>
      </c>
      <c r="F21" s="34" t="s">
        <v>29</v>
      </c>
      <c r="G21" s="34" t="s">
        <v>41</v>
      </c>
      <c r="H21" s="35">
        <v>90515.841</v>
      </c>
      <c r="I21" s="46">
        <v>90515.841</v>
      </c>
      <c r="J21" s="35"/>
      <c r="K21" s="35"/>
      <c r="L21" s="35"/>
      <c r="M21" s="35">
        <v>10000</v>
      </c>
      <c r="N21" s="35"/>
      <c r="O21" s="36"/>
      <c r="P21" s="35">
        <v>80515.841</v>
      </c>
      <c r="Q21" s="37" t="s">
        <v>427</v>
      </c>
      <c r="R21" s="34"/>
      <c r="S21" s="39" t="s">
        <v>200</v>
      </c>
    </row>
    <row r="22" spans="1:19" s="3" customFormat="1" x14ac:dyDescent="0.25">
      <c r="A22" s="21"/>
      <c r="B22" s="22" t="s">
        <v>183</v>
      </c>
      <c r="C22" s="172" t="s">
        <v>189</v>
      </c>
      <c r="D22" s="172"/>
      <c r="E22" s="172"/>
      <c r="F22" s="172"/>
      <c r="G22" s="172"/>
      <c r="H22" s="172"/>
      <c r="I22" s="172"/>
      <c r="J22" s="172"/>
      <c r="K22" s="172"/>
      <c r="L22" s="172"/>
      <c r="M22" s="172"/>
      <c r="N22" s="172"/>
      <c r="O22" s="172"/>
      <c r="P22" s="172"/>
      <c r="Q22" s="172"/>
      <c r="R22" s="172"/>
      <c r="S22" s="23"/>
    </row>
    <row r="23" spans="1:19" s="3" customFormat="1" x14ac:dyDescent="0.25">
      <c r="A23" s="153"/>
      <c r="B23" s="173" t="s">
        <v>445</v>
      </c>
      <c r="C23" s="174"/>
      <c r="D23" s="174"/>
      <c r="E23" s="174"/>
      <c r="F23" s="174"/>
      <c r="G23" s="174"/>
      <c r="H23" s="174"/>
      <c r="I23" s="174"/>
      <c r="J23" s="174"/>
      <c r="K23" s="174"/>
      <c r="L23" s="174"/>
      <c r="M23" s="174"/>
      <c r="N23" s="174"/>
      <c r="O23" s="174"/>
      <c r="P23" s="174"/>
      <c r="Q23" s="174"/>
      <c r="R23" s="175"/>
      <c r="S23" s="24"/>
    </row>
    <row r="24" spans="1:19" s="11" customFormat="1" x14ac:dyDescent="0.25">
      <c r="A24" s="21" t="s">
        <v>203</v>
      </c>
      <c r="B24" s="25" t="s">
        <v>111</v>
      </c>
      <c r="C24" s="26" t="s">
        <v>112</v>
      </c>
      <c r="D24" s="26"/>
      <c r="E24" s="27"/>
      <c r="F24" s="27"/>
      <c r="G24" s="22"/>
      <c r="H24" s="28">
        <v>446815.71044999996</v>
      </c>
      <c r="I24" s="28">
        <v>344081.63361999992</v>
      </c>
      <c r="J24" s="28">
        <v>9353.487000000001</v>
      </c>
      <c r="K24" s="28">
        <v>0</v>
      </c>
      <c r="L24" s="28">
        <v>231300.57</v>
      </c>
      <c r="M24" s="28">
        <v>62518.043000000005</v>
      </c>
      <c r="N24" s="28">
        <v>707.2426200000001</v>
      </c>
      <c r="O24" s="28">
        <v>4202.2910000000002</v>
      </c>
      <c r="P24" s="28">
        <v>36000</v>
      </c>
      <c r="Q24" s="29"/>
      <c r="R24" s="28"/>
      <c r="S24" s="30" t="s">
        <v>199</v>
      </c>
    </row>
    <row r="25" spans="1:19" s="45" customFormat="1" ht="150" x14ac:dyDescent="0.25">
      <c r="A25" s="21" t="s">
        <v>203</v>
      </c>
      <c r="B25" s="20">
        <v>2</v>
      </c>
      <c r="C25" s="32" t="s">
        <v>428</v>
      </c>
      <c r="D25" s="33" t="s">
        <v>429</v>
      </c>
      <c r="E25" s="34" t="s">
        <v>430</v>
      </c>
      <c r="F25" s="34" t="s">
        <v>29</v>
      </c>
      <c r="G25" s="34" t="s">
        <v>431</v>
      </c>
      <c r="H25" s="35">
        <v>8431.9</v>
      </c>
      <c r="I25" s="46">
        <v>7792.9</v>
      </c>
      <c r="J25" s="35"/>
      <c r="K25" s="35"/>
      <c r="L25" s="35"/>
      <c r="M25" s="35">
        <v>7792.9</v>
      </c>
      <c r="N25" s="35"/>
      <c r="O25" s="36"/>
      <c r="P25" s="35"/>
      <c r="Q25" s="37" t="s">
        <v>432</v>
      </c>
      <c r="R25" s="34"/>
      <c r="S25" s="39" t="s">
        <v>200</v>
      </c>
    </row>
    <row r="26" spans="1:19" s="3" customFormat="1" x14ac:dyDescent="0.25">
      <c r="A26" s="153"/>
      <c r="B26" s="176" t="s">
        <v>433</v>
      </c>
      <c r="C26" s="177"/>
      <c r="D26" s="177"/>
      <c r="E26" s="177"/>
      <c r="F26" s="177"/>
      <c r="G26" s="177"/>
      <c r="H26" s="177"/>
      <c r="I26" s="177"/>
      <c r="J26" s="177"/>
      <c r="K26" s="177"/>
      <c r="L26" s="177"/>
      <c r="M26" s="177"/>
      <c r="N26" s="177"/>
      <c r="O26" s="177"/>
      <c r="P26" s="177"/>
      <c r="Q26" s="177"/>
      <c r="R26" s="178"/>
      <c r="S26" s="31"/>
    </row>
    <row r="27" spans="1:19" s="45" customFormat="1" ht="165" x14ac:dyDescent="0.25">
      <c r="A27" s="21" t="s">
        <v>203</v>
      </c>
      <c r="B27" s="20">
        <v>15</v>
      </c>
      <c r="C27" s="32"/>
      <c r="D27" s="33" t="s">
        <v>531</v>
      </c>
      <c r="E27" s="34" t="s">
        <v>45</v>
      </c>
      <c r="F27" s="34">
        <v>2021</v>
      </c>
      <c r="G27" s="34" t="s">
        <v>41</v>
      </c>
      <c r="H27" s="35"/>
      <c r="I27" s="46">
        <v>8000</v>
      </c>
      <c r="J27" s="35"/>
      <c r="K27" s="35"/>
      <c r="L27" s="35"/>
      <c r="M27" s="35">
        <v>4000</v>
      </c>
      <c r="N27" s="35"/>
      <c r="O27" s="36"/>
      <c r="P27" s="35">
        <v>4000</v>
      </c>
      <c r="Q27" s="37" t="s">
        <v>115</v>
      </c>
      <c r="R27" s="34"/>
      <c r="S27" s="39" t="s">
        <v>200</v>
      </c>
    </row>
    <row r="28" spans="1:19" s="3" customFormat="1" x14ac:dyDescent="0.25">
      <c r="A28" s="21"/>
      <c r="B28" s="22" t="s">
        <v>187</v>
      </c>
      <c r="C28" s="172" t="s">
        <v>447</v>
      </c>
      <c r="D28" s="172"/>
      <c r="E28" s="172"/>
      <c r="F28" s="172"/>
      <c r="G28" s="172"/>
      <c r="H28" s="172"/>
      <c r="I28" s="172"/>
      <c r="J28" s="172"/>
      <c r="K28" s="172"/>
      <c r="L28" s="172"/>
      <c r="M28" s="172"/>
      <c r="N28" s="172"/>
      <c r="O28" s="172"/>
      <c r="P28" s="172"/>
      <c r="Q28" s="172"/>
      <c r="R28" s="172"/>
      <c r="S28" s="23"/>
    </row>
    <row r="29" spans="1:19" s="3" customFormat="1" x14ac:dyDescent="0.25">
      <c r="A29" s="153"/>
      <c r="B29" s="173" t="s">
        <v>446</v>
      </c>
      <c r="C29" s="174"/>
      <c r="D29" s="174"/>
      <c r="E29" s="174"/>
      <c r="F29" s="174"/>
      <c r="G29" s="174"/>
      <c r="H29" s="174"/>
      <c r="I29" s="174"/>
      <c r="J29" s="174"/>
      <c r="K29" s="174"/>
      <c r="L29" s="174"/>
      <c r="M29" s="174"/>
      <c r="N29" s="174"/>
      <c r="O29" s="174"/>
      <c r="P29" s="174"/>
      <c r="Q29" s="174"/>
      <c r="R29" s="175"/>
      <c r="S29" s="24"/>
    </row>
    <row r="30" spans="1:19" s="11" customFormat="1" ht="57" x14ac:dyDescent="0.25">
      <c r="A30" s="21" t="s">
        <v>203</v>
      </c>
      <c r="B30" s="25" t="s">
        <v>135</v>
      </c>
      <c r="C30" s="26" t="s">
        <v>136</v>
      </c>
      <c r="D30" s="26"/>
      <c r="E30" s="27"/>
      <c r="F30" s="27"/>
      <c r="G30" s="22"/>
      <c r="H30" s="28">
        <v>3145476.8414000003</v>
      </c>
      <c r="I30" s="28">
        <v>2609215.2365599996</v>
      </c>
      <c r="J30" s="28">
        <v>178585.71900000001</v>
      </c>
      <c r="K30" s="28">
        <v>116.964</v>
      </c>
      <c r="L30" s="28">
        <v>0</v>
      </c>
      <c r="M30" s="28">
        <v>232979.45499999999</v>
      </c>
      <c r="N30" s="28">
        <v>55142.944559999996</v>
      </c>
      <c r="O30" s="28">
        <v>167157.77799999999</v>
      </c>
      <c r="P30" s="28">
        <v>1975232.3759999999</v>
      </c>
      <c r="Q30" s="29"/>
      <c r="R30" s="28"/>
      <c r="S30" s="30" t="s">
        <v>199</v>
      </c>
    </row>
    <row r="31" spans="1:19" s="11" customFormat="1" ht="150" x14ac:dyDescent="0.25">
      <c r="A31" s="21" t="s">
        <v>203</v>
      </c>
      <c r="B31" s="20">
        <v>24</v>
      </c>
      <c r="C31" s="32" t="s">
        <v>434</v>
      </c>
      <c r="D31" s="33" t="s">
        <v>435</v>
      </c>
      <c r="E31" s="34" t="s">
        <v>436</v>
      </c>
      <c r="F31" s="20" t="s">
        <v>65</v>
      </c>
      <c r="G31" s="34" t="s">
        <v>437</v>
      </c>
      <c r="H31" s="35">
        <v>140626.36300000001</v>
      </c>
      <c r="I31" s="35">
        <v>68414.188999999998</v>
      </c>
      <c r="J31" s="35">
        <v>61572.77</v>
      </c>
      <c r="K31" s="35"/>
      <c r="L31" s="35"/>
      <c r="M31" s="35">
        <v>6841.4189999999999</v>
      </c>
      <c r="N31" s="35"/>
      <c r="O31" s="36"/>
      <c r="P31" s="35"/>
      <c r="Q31" s="37" t="s">
        <v>438</v>
      </c>
      <c r="R31" s="34" t="s">
        <v>439</v>
      </c>
    </row>
    <row r="32" spans="1:19" s="11" customFormat="1" ht="150" x14ac:dyDescent="0.25">
      <c r="B32" s="20">
        <v>25</v>
      </c>
      <c r="C32" s="32" t="s">
        <v>440</v>
      </c>
      <c r="D32" s="33" t="s">
        <v>441</v>
      </c>
      <c r="E32" s="34" t="s">
        <v>436</v>
      </c>
      <c r="F32" s="20" t="s">
        <v>65</v>
      </c>
      <c r="G32" s="34" t="s">
        <v>437</v>
      </c>
      <c r="H32" s="35">
        <v>197915.06400000001</v>
      </c>
      <c r="I32" s="35">
        <v>103204.959</v>
      </c>
      <c r="J32" s="35">
        <v>92884.463000000003</v>
      </c>
      <c r="K32" s="35"/>
      <c r="L32" s="35"/>
      <c r="M32" s="35">
        <v>10320.495999999999</v>
      </c>
      <c r="N32" s="35"/>
      <c r="O32" s="36"/>
      <c r="P32" s="35"/>
      <c r="Q32" s="37" t="s">
        <v>442</v>
      </c>
      <c r="R32" s="34" t="s">
        <v>439</v>
      </c>
      <c r="S32" s="154" t="s">
        <v>199</v>
      </c>
    </row>
    <row r="33" spans="1:19" s="11" customFormat="1" ht="150" x14ac:dyDescent="0.25">
      <c r="A33" s="21" t="s">
        <v>203</v>
      </c>
      <c r="B33" s="20">
        <v>28</v>
      </c>
      <c r="C33" s="32" t="s">
        <v>440</v>
      </c>
      <c r="D33" s="33" t="s">
        <v>443</v>
      </c>
      <c r="E33" s="34" t="s">
        <v>436</v>
      </c>
      <c r="F33" s="20" t="s">
        <v>29</v>
      </c>
      <c r="G33" s="34" t="s">
        <v>437</v>
      </c>
      <c r="H33" s="35">
        <v>34696.881999999998</v>
      </c>
      <c r="I33" s="35">
        <v>34469.266000000003</v>
      </c>
      <c r="J33" s="35">
        <v>24128.486000000001</v>
      </c>
      <c r="K33" s="35"/>
      <c r="L33" s="35"/>
      <c r="M33" s="35">
        <v>10340.780000000001</v>
      </c>
      <c r="N33" s="35"/>
      <c r="O33" s="36"/>
      <c r="P33" s="35"/>
      <c r="Q33" s="37" t="s">
        <v>444</v>
      </c>
      <c r="R33" s="34" t="s">
        <v>439</v>
      </c>
      <c r="S33" s="39" t="s">
        <v>199</v>
      </c>
    </row>
    <row r="34" spans="1:19" s="11" customFormat="1" ht="113.25" customHeight="1" x14ac:dyDescent="0.25">
      <c r="A34" s="21" t="s">
        <v>203</v>
      </c>
      <c r="B34" s="20">
        <v>79</v>
      </c>
      <c r="C34" s="32" t="s">
        <v>137</v>
      </c>
      <c r="D34" s="33" t="s">
        <v>159</v>
      </c>
      <c r="E34" s="34" t="s">
        <v>32</v>
      </c>
      <c r="F34" s="20" t="s">
        <v>29</v>
      </c>
      <c r="G34" s="34" t="s">
        <v>140</v>
      </c>
      <c r="H34" s="35">
        <v>150000</v>
      </c>
      <c r="I34" s="35">
        <v>150000</v>
      </c>
      <c r="J34" s="35"/>
      <c r="K34" s="35"/>
      <c r="L34" s="35"/>
      <c r="M34" s="35">
        <v>140000</v>
      </c>
      <c r="N34" s="35"/>
      <c r="O34" s="35">
        <v>10000</v>
      </c>
      <c r="P34" s="35"/>
      <c r="Q34" s="37" t="s">
        <v>160</v>
      </c>
      <c r="R34" s="34"/>
      <c r="S34" s="39" t="s">
        <v>199</v>
      </c>
    </row>
    <row r="35" spans="1:19" s="3" customFormat="1" x14ac:dyDescent="0.25">
      <c r="A35" s="153"/>
      <c r="B35" s="176" t="s">
        <v>451</v>
      </c>
      <c r="C35" s="177"/>
      <c r="D35" s="177"/>
      <c r="E35" s="177"/>
      <c r="F35" s="177"/>
      <c r="G35" s="177"/>
      <c r="H35" s="177"/>
      <c r="I35" s="177"/>
      <c r="J35" s="177"/>
      <c r="K35" s="177"/>
      <c r="L35" s="177"/>
      <c r="M35" s="177"/>
      <c r="N35" s="177"/>
      <c r="O35" s="177"/>
      <c r="P35" s="177"/>
      <c r="Q35" s="177"/>
      <c r="R35" s="178"/>
      <c r="S35" s="31"/>
    </row>
    <row r="36" spans="1:19" s="45" customFormat="1" ht="228" customHeight="1" x14ac:dyDescent="0.25">
      <c r="A36" s="21" t="s">
        <v>203</v>
      </c>
      <c r="B36" s="20">
        <v>80</v>
      </c>
      <c r="C36" s="32" t="s">
        <v>137</v>
      </c>
      <c r="D36" s="33" t="s">
        <v>448</v>
      </c>
      <c r="E36" s="34" t="s">
        <v>449</v>
      </c>
      <c r="F36" s="34" t="s">
        <v>65</v>
      </c>
      <c r="G36" s="34" t="s">
        <v>437</v>
      </c>
      <c r="H36" s="35">
        <v>3600</v>
      </c>
      <c r="I36" s="46">
        <v>3600</v>
      </c>
      <c r="J36" s="35"/>
      <c r="K36" s="35"/>
      <c r="L36" s="35"/>
      <c r="M36" s="35">
        <v>3600</v>
      </c>
      <c r="N36" s="35"/>
      <c r="O36" s="36"/>
      <c r="P36" s="35"/>
      <c r="Q36" s="37" t="s">
        <v>450</v>
      </c>
      <c r="R36" s="34"/>
      <c r="S36" s="39" t="s">
        <v>200</v>
      </c>
    </row>
    <row r="37" spans="1:19" s="3" customFormat="1" x14ac:dyDescent="0.25">
      <c r="A37" s="21"/>
      <c r="B37" s="22" t="s">
        <v>188</v>
      </c>
      <c r="C37" s="172" t="s">
        <v>533</v>
      </c>
      <c r="D37" s="172"/>
      <c r="E37" s="172"/>
      <c r="F37" s="172"/>
      <c r="G37" s="172"/>
      <c r="H37" s="172"/>
      <c r="I37" s="172"/>
      <c r="J37" s="172"/>
      <c r="K37" s="172"/>
      <c r="L37" s="172"/>
      <c r="M37" s="172"/>
      <c r="N37" s="172"/>
      <c r="O37" s="172"/>
      <c r="P37" s="172"/>
      <c r="Q37" s="172"/>
      <c r="R37" s="172"/>
      <c r="S37" s="23"/>
    </row>
    <row r="38" spans="1:19" s="11" customFormat="1" ht="28.5" x14ac:dyDescent="0.25">
      <c r="A38" s="21" t="s">
        <v>203</v>
      </c>
      <c r="B38" s="25" t="s">
        <v>161</v>
      </c>
      <c r="C38" s="26" t="s">
        <v>162</v>
      </c>
      <c r="D38" s="26"/>
      <c r="E38" s="27"/>
      <c r="F38" s="27"/>
      <c r="G38" s="22"/>
      <c r="H38" s="28">
        <v>529633.92268000008</v>
      </c>
      <c r="I38" s="28">
        <v>454366.96214999992</v>
      </c>
      <c r="J38" s="28">
        <v>0</v>
      </c>
      <c r="K38" s="28">
        <v>0</v>
      </c>
      <c r="L38" s="28">
        <v>197471.83167999997</v>
      </c>
      <c r="M38" s="28">
        <v>113498.52499999998</v>
      </c>
      <c r="N38" s="28">
        <v>0</v>
      </c>
      <c r="O38" s="28">
        <v>0</v>
      </c>
      <c r="P38" s="28">
        <v>143396.60547000001</v>
      </c>
      <c r="Q38" s="29"/>
      <c r="R38" s="28"/>
      <c r="S38" s="30" t="s">
        <v>199</v>
      </c>
    </row>
    <row r="39" spans="1:19" s="45" customFormat="1" ht="75" x14ac:dyDescent="0.25">
      <c r="A39" s="21" t="s">
        <v>203</v>
      </c>
      <c r="B39" s="20">
        <v>29</v>
      </c>
      <c r="C39" s="32"/>
      <c r="D39" s="33" t="s">
        <v>167</v>
      </c>
      <c r="E39" s="34" t="s">
        <v>399</v>
      </c>
      <c r="F39" s="34" t="s">
        <v>29</v>
      </c>
      <c r="G39" s="34" t="s">
        <v>41</v>
      </c>
      <c r="H39" s="35">
        <v>1796.769</v>
      </c>
      <c r="I39" s="46">
        <v>87.441999999999993</v>
      </c>
      <c r="J39" s="35"/>
      <c r="K39" s="35"/>
      <c r="L39" s="35"/>
      <c r="M39" s="35">
        <v>87.441999999999993</v>
      </c>
      <c r="N39" s="35"/>
      <c r="O39" s="36"/>
      <c r="P39" s="35"/>
      <c r="Q39" s="37" t="s">
        <v>163</v>
      </c>
      <c r="R39" s="34"/>
      <c r="S39" s="39" t="s">
        <v>200</v>
      </c>
    </row>
    <row r="40" spans="1:19" s="3" customFormat="1" x14ac:dyDescent="0.25">
      <c r="A40" s="21"/>
      <c r="B40" s="22" t="s">
        <v>190</v>
      </c>
      <c r="C40" s="172" t="s">
        <v>454</v>
      </c>
      <c r="D40" s="172"/>
      <c r="E40" s="172"/>
      <c r="F40" s="172"/>
      <c r="G40" s="172"/>
      <c r="H40" s="172"/>
      <c r="I40" s="172"/>
      <c r="J40" s="172"/>
      <c r="K40" s="172"/>
      <c r="L40" s="172"/>
      <c r="M40" s="172"/>
      <c r="N40" s="172"/>
      <c r="O40" s="172"/>
      <c r="P40" s="172"/>
      <c r="Q40" s="172"/>
      <c r="R40" s="172"/>
      <c r="S40" s="23"/>
    </row>
    <row r="41" spans="1:19" s="11" customFormat="1" ht="57" x14ac:dyDescent="0.25">
      <c r="A41" s="21" t="s">
        <v>203</v>
      </c>
      <c r="B41" s="25" t="s">
        <v>452</v>
      </c>
      <c r="C41" s="26" t="s">
        <v>453</v>
      </c>
      <c r="D41" s="26"/>
      <c r="E41" s="27"/>
      <c r="F41" s="27"/>
      <c r="G41" s="22"/>
      <c r="H41" s="28">
        <v>971050.15999999992</v>
      </c>
      <c r="I41" s="28">
        <v>390329.16</v>
      </c>
      <c r="J41" s="28">
        <v>0</v>
      </c>
      <c r="K41" s="28">
        <v>0</v>
      </c>
      <c r="L41" s="28">
        <v>0</v>
      </c>
      <c r="M41" s="28">
        <v>390329.16</v>
      </c>
      <c r="N41" s="28">
        <v>0</v>
      </c>
      <c r="O41" s="28">
        <v>0</v>
      </c>
      <c r="P41" s="28">
        <v>0</v>
      </c>
      <c r="Q41" s="29"/>
      <c r="R41" s="28"/>
      <c r="S41" s="30" t="s">
        <v>199</v>
      </c>
    </row>
    <row r="42" spans="1:19" s="11" customFormat="1" ht="105" x14ac:dyDescent="0.25">
      <c r="A42" s="21" t="s">
        <v>203</v>
      </c>
      <c r="B42" s="155">
        <v>1</v>
      </c>
      <c r="C42" s="156" t="s">
        <v>455</v>
      </c>
      <c r="D42" s="156" t="s">
        <v>456</v>
      </c>
      <c r="E42" s="155" t="s">
        <v>38</v>
      </c>
      <c r="F42" s="155">
        <v>2021</v>
      </c>
      <c r="G42" s="155" t="s">
        <v>457</v>
      </c>
      <c r="H42" s="157"/>
      <c r="I42" s="158">
        <v>2978.27</v>
      </c>
      <c r="J42" s="158"/>
      <c r="K42" s="158"/>
      <c r="L42" s="158"/>
      <c r="M42" s="158">
        <v>2978.27</v>
      </c>
      <c r="N42" s="159"/>
      <c r="O42" s="160"/>
      <c r="P42" s="160"/>
      <c r="Q42" s="161" t="s">
        <v>458</v>
      </c>
      <c r="R42" s="156" t="s">
        <v>459</v>
      </c>
      <c r="S42" s="30"/>
    </row>
    <row r="43" spans="1:19" s="11" customFormat="1" ht="180" x14ac:dyDescent="0.25">
      <c r="A43" s="21"/>
      <c r="B43" s="155">
        <v>2</v>
      </c>
      <c r="C43" s="156" t="s">
        <v>460</v>
      </c>
      <c r="D43" s="162" t="s">
        <v>461</v>
      </c>
      <c r="E43" s="155" t="s">
        <v>462</v>
      </c>
      <c r="F43" s="155">
        <v>2021</v>
      </c>
      <c r="G43" s="155" t="s">
        <v>463</v>
      </c>
      <c r="H43" s="158">
        <v>63623.71</v>
      </c>
      <c r="I43" s="158">
        <v>500</v>
      </c>
      <c r="J43" s="158"/>
      <c r="K43" s="158"/>
      <c r="L43" s="158"/>
      <c r="M43" s="158">
        <v>500</v>
      </c>
      <c r="N43" s="158"/>
      <c r="O43" s="158"/>
      <c r="P43" s="157"/>
      <c r="Q43" s="163" t="s">
        <v>464</v>
      </c>
      <c r="R43" s="156" t="s">
        <v>459</v>
      </c>
      <c r="S43" s="30"/>
    </row>
    <row r="44" spans="1:19" s="11" customFormat="1" ht="165" x14ac:dyDescent="0.25">
      <c r="A44" s="21"/>
      <c r="B44" s="155">
        <v>3</v>
      </c>
      <c r="C44" s="156" t="s">
        <v>460</v>
      </c>
      <c r="D44" s="162" t="s">
        <v>465</v>
      </c>
      <c r="E44" s="155" t="s">
        <v>102</v>
      </c>
      <c r="F44" s="155">
        <v>2021</v>
      </c>
      <c r="G44" s="155" t="s">
        <v>466</v>
      </c>
      <c r="H44" s="158"/>
      <c r="I44" s="158">
        <v>1000</v>
      </c>
      <c r="J44" s="158"/>
      <c r="K44" s="158"/>
      <c r="L44" s="158"/>
      <c r="M44" s="158">
        <v>1000</v>
      </c>
      <c r="N44" s="158"/>
      <c r="O44" s="158"/>
      <c r="P44" s="157"/>
      <c r="Q44" s="163" t="s">
        <v>467</v>
      </c>
      <c r="R44" s="156" t="s">
        <v>459</v>
      </c>
      <c r="S44" s="30"/>
    </row>
    <row r="45" spans="1:19" s="11" customFormat="1" ht="165" x14ac:dyDescent="0.25">
      <c r="A45" s="21"/>
      <c r="B45" s="155">
        <v>4</v>
      </c>
      <c r="C45" s="156" t="s">
        <v>460</v>
      </c>
      <c r="D45" s="162" t="s">
        <v>468</v>
      </c>
      <c r="E45" s="155" t="s">
        <v>32</v>
      </c>
      <c r="F45" s="155">
        <v>2021</v>
      </c>
      <c r="G45" s="155" t="s">
        <v>463</v>
      </c>
      <c r="H45" s="158"/>
      <c r="I45" s="158">
        <v>100</v>
      </c>
      <c r="J45" s="158"/>
      <c r="K45" s="158"/>
      <c r="L45" s="158"/>
      <c r="M45" s="158">
        <v>100</v>
      </c>
      <c r="N45" s="158"/>
      <c r="O45" s="158"/>
      <c r="P45" s="157"/>
      <c r="Q45" s="163" t="s">
        <v>469</v>
      </c>
      <c r="R45" s="156" t="s">
        <v>459</v>
      </c>
      <c r="S45" s="30"/>
    </row>
    <row r="46" spans="1:19" s="11" customFormat="1" ht="165" x14ac:dyDescent="0.25">
      <c r="A46" s="21"/>
      <c r="B46" s="155">
        <v>5</v>
      </c>
      <c r="C46" s="156" t="s">
        <v>460</v>
      </c>
      <c r="D46" s="156" t="s">
        <v>470</v>
      </c>
      <c r="E46" s="155" t="s">
        <v>94</v>
      </c>
      <c r="F46" s="155">
        <v>2021</v>
      </c>
      <c r="G46" s="155" t="s">
        <v>466</v>
      </c>
      <c r="H46" s="157"/>
      <c r="I46" s="158">
        <v>62631.17</v>
      </c>
      <c r="J46" s="158"/>
      <c r="K46" s="158"/>
      <c r="L46" s="158"/>
      <c r="M46" s="158">
        <v>62631.17</v>
      </c>
      <c r="N46" s="159"/>
      <c r="O46" s="160"/>
      <c r="P46" s="160"/>
      <c r="Q46" s="163" t="s">
        <v>471</v>
      </c>
      <c r="R46" s="156" t="s">
        <v>459</v>
      </c>
      <c r="S46" s="30"/>
    </row>
    <row r="47" spans="1:19" s="11" customFormat="1" ht="180" x14ac:dyDescent="0.25">
      <c r="A47" s="21"/>
      <c r="B47" s="155">
        <v>6</v>
      </c>
      <c r="C47" s="156" t="s">
        <v>460</v>
      </c>
      <c r="D47" s="162" t="s">
        <v>472</v>
      </c>
      <c r="E47" s="155" t="s">
        <v>473</v>
      </c>
      <c r="F47" s="155">
        <v>2021</v>
      </c>
      <c r="G47" s="155" t="s">
        <v>463</v>
      </c>
      <c r="H47" s="158">
        <v>92022.88</v>
      </c>
      <c r="I47" s="158">
        <v>7099.36</v>
      </c>
      <c r="J47" s="158"/>
      <c r="K47" s="158"/>
      <c r="L47" s="158"/>
      <c r="M47" s="158">
        <v>7099.36</v>
      </c>
      <c r="N47" s="158"/>
      <c r="O47" s="158"/>
      <c r="P47" s="157"/>
      <c r="Q47" s="163" t="s">
        <v>474</v>
      </c>
      <c r="R47" s="156" t="s">
        <v>459</v>
      </c>
      <c r="S47" s="30"/>
    </row>
    <row r="48" spans="1:19" s="11" customFormat="1" ht="135" x14ac:dyDescent="0.25">
      <c r="A48" s="21"/>
      <c r="B48" s="155">
        <v>7</v>
      </c>
      <c r="C48" s="156" t="s">
        <v>460</v>
      </c>
      <c r="D48" s="156" t="s">
        <v>475</v>
      </c>
      <c r="E48" s="155" t="s">
        <v>476</v>
      </c>
      <c r="F48" s="155">
        <v>2021</v>
      </c>
      <c r="G48" s="155" t="s">
        <v>41</v>
      </c>
      <c r="H48" s="158">
        <v>23721.06</v>
      </c>
      <c r="I48" s="158">
        <v>11866.08</v>
      </c>
      <c r="J48" s="158"/>
      <c r="K48" s="158"/>
      <c r="L48" s="158"/>
      <c r="M48" s="158">
        <v>11866.08</v>
      </c>
      <c r="N48" s="159"/>
      <c r="O48" s="160"/>
      <c r="P48" s="160"/>
      <c r="Q48" s="161" t="s">
        <v>477</v>
      </c>
      <c r="R48" s="156" t="s">
        <v>459</v>
      </c>
      <c r="S48" s="30"/>
    </row>
    <row r="49" spans="1:19" s="11" customFormat="1" ht="210" x14ac:dyDescent="0.25">
      <c r="A49" s="21"/>
      <c r="B49" s="155">
        <v>8</v>
      </c>
      <c r="C49" s="156" t="s">
        <v>478</v>
      </c>
      <c r="D49" s="156" t="s">
        <v>479</v>
      </c>
      <c r="E49" s="155" t="s">
        <v>45</v>
      </c>
      <c r="F49" s="155">
        <v>2021</v>
      </c>
      <c r="G49" s="155" t="s">
        <v>463</v>
      </c>
      <c r="H49" s="158">
        <v>29207.02</v>
      </c>
      <c r="I49" s="158">
        <v>130</v>
      </c>
      <c r="J49" s="158"/>
      <c r="K49" s="158"/>
      <c r="L49" s="158"/>
      <c r="M49" s="158">
        <v>130</v>
      </c>
      <c r="N49" s="159"/>
      <c r="O49" s="160"/>
      <c r="P49" s="160"/>
      <c r="Q49" s="161" t="s">
        <v>480</v>
      </c>
      <c r="R49" s="156" t="s">
        <v>459</v>
      </c>
      <c r="S49" s="30"/>
    </row>
    <row r="50" spans="1:19" s="11" customFormat="1" ht="210" x14ac:dyDescent="0.25">
      <c r="A50" s="21"/>
      <c r="B50" s="155">
        <v>9</v>
      </c>
      <c r="C50" s="156" t="s">
        <v>478</v>
      </c>
      <c r="D50" s="156" t="s">
        <v>481</v>
      </c>
      <c r="E50" s="155" t="s">
        <v>45</v>
      </c>
      <c r="F50" s="155">
        <v>2021</v>
      </c>
      <c r="G50" s="155" t="s">
        <v>463</v>
      </c>
      <c r="H50" s="158">
        <v>43729.87</v>
      </c>
      <c r="I50" s="158">
        <v>220</v>
      </c>
      <c r="J50" s="158"/>
      <c r="K50" s="158"/>
      <c r="L50" s="158"/>
      <c r="M50" s="158">
        <v>220</v>
      </c>
      <c r="N50" s="159"/>
      <c r="O50" s="160"/>
      <c r="P50" s="160"/>
      <c r="Q50" s="161" t="s">
        <v>482</v>
      </c>
      <c r="R50" s="156" t="s">
        <v>459</v>
      </c>
      <c r="S50" s="30"/>
    </row>
    <row r="51" spans="1:19" s="11" customFormat="1" ht="135" x14ac:dyDescent="0.25">
      <c r="A51" s="21"/>
      <c r="B51" s="155">
        <v>10</v>
      </c>
      <c r="C51" s="156" t="s">
        <v>483</v>
      </c>
      <c r="D51" s="156" t="s">
        <v>484</v>
      </c>
      <c r="E51" s="155" t="s">
        <v>462</v>
      </c>
      <c r="F51" s="155">
        <v>2021</v>
      </c>
      <c r="G51" s="155" t="s">
        <v>485</v>
      </c>
      <c r="H51" s="158">
        <v>38196.61</v>
      </c>
      <c r="I51" s="158">
        <v>37658</v>
      </c>
      <c r="J51" s="160"/>
      <c r="K51" s="160"/>
      <c r="L51" s="160"/>
      <c r="M51" s="158">
        <v>37658</v>
      </c>
      <c r="N51" s="160"/>
      <c r="O51" s="160"/>
      <c r="P51" s="160"/>
      <c r="Q51" s="161" t="s">
        <v>486</v>
      </c>
      <c r="R51" s="156" t="s">
        <v>459</v>
      </c>
      <c r="S51" s="30"/>
    </row>
    <row r="52" spans="1:19" s="11" customFormat="1" ht="105" x14ac:dyDescent="0.25">
      <c r="A52" s="21"/>
      <c r="B52" s="155">
        <v>11</v>
      </c>
      <c r="C52" s="156" t="s">
        <v>487</v>
      </c>
      <c r="D52" s="156" t="s">
        <v>488</v>
      </c>
      <c r="E52" s="155" t="s">
        <v>489</v>
      </c>
      <c r="F52" s="155">
        <v>2021</v>
      </c>
      <c r="G52" s="155" t="s">
        <v>466</v>
      </c>
      <c r="H52" s="158">
        <v>99761.26</v>
      </c>
      <c r="I52" s="158">
        <v>55754.27</v>
      </c>
      <c r="J52" s="158"/>
      <c r="K52" s="158"/>
      <c r="L52" s="158"/>
      <c r="M52" s="158">
        <v>55754.27</v>
      </c>
      <c r="N52" s="159"/>
      <c r="O52" s="160"/>
      <c r="P52" s="160"/>
      <c r="Q52" s="161" t="s">
        <v>490</v>
      </c>
      <c r="R52" s="156" t="s">
        <v>459</v>
      </c>
      <c r="S52" s="30"/>
    </row>
    <row r="53" spans="1:19" s="11" customFormat="1" ht="105" x14ac:dyDescent="0.25">
      <c r="A53" s="21"/>
      <c r="B53" s="155">
        <v>12</v>
      </c>
      <c r="C53" s="156" t="s">
        <v>487</v>
      </c>
      <c r="D53" s="156" t="s">
        <v>491</v>
      </c>
      <c r="E53" s="155" t="s">
        <v>492</v>
      </c>
      <c r="F53" s="155">
        <v>2021</v>
      </c>
      <c r="G53" s="155" t="s">
        <v>466</v>
      </c>
      <c r="H53" s="158">
        <v>72962.75</v>
      </c>
      <c r="I53" s="158">
        <v>57805.760000000002</v>
      </c>
      <c r="J53" s="158"/>
      <c r="K53" s="158"/>
      <c r="L53" s="158"/>
      <c r="M53" s="158">
        <v>57805.760000000002</v>
      </c>
      <c r="N53" s="159"/>
      <c r="O53" s="160"/>
      <c r="P53" s="160"/>
      <c r="Q53" s="161" t="s">
        <v>493</v>
      </c>
      <c r="R53" s="156" t="s">
        <v>459</v>
      </c>
      <c r="S53" s="30"/>
    </row>
    <row r="54" spans="1:19" s="11" customFormat="1" ht="150" x14ac:dyDescent="0.25">
      <c r="A54" s="21"/>
      <c r="B54" s="155">
        <v>13</v>
      </c>
      <c r="C54" s="156" t="s">
        <v>494</v>
      </c>
      <c r="D54" s="156" t="s">
        <v>495</v>
      </c>
      <c r="E54" s="155" t="s">
        <v>496</v>
      </c>
      <c r="F54" s="155">
        <v>2021</v>
      </c>
      <c r="G54" s="155" t="s">
        <v>466</v>
      </c>
      <c r="H54" s="158">
        <v>57878.87</v>
      </c>
      <c r="I54" s="158">
        <v>35113.06</v>
      </c>
      <c r="J54" s="158"/>
      <c r="K54" s="158"/>
      <c r="L54" s="158"/>
      <c r="M54" s="158">
        <v>35113.06</v>
      </c>
      <c r="N54" s="159"/>
      <c r="O54" s="160"/>
      <c r="P54" s="160"/>
      <c r="Q54" s="161" t="s">
        <v>497</v>
      </c>
      <c r="R54" s="156" t="s">
        <v>459</v>
      </c>
      <c r="S54" s="30"/>
    </row>
    <row r="55" spans="1:19" s="11" customFormat="1" ht="105" x14ac:dyDescent="0.25">
      <c r="A55" s="21"/>
      <c r="B55" s="155">
        <v>14</v>
      </c>
      <c r="C55" s="156" t="s">
        <v>498</v>
      </c>
      <c r="D55" s="156" t="s">
        <v>499</v>
      </c>
      <c r="E55" s="155" t="s">
        <v>500</v>
      </c>
      <c r="F55" s="155">
        <v>2021</v>
      </c>
      <c r="G55" s="155" t="s">
        <v>466</v>
      </c>
      <c r="H55" s="158">
        <v>93602.09</v>
      </c>
      <c r="I55" s="158">
        <v>18512.439999999999</v>
      </c>
      <c r="J55" s="158"/>
      <c r="K55" s="158"/>
      <c r="L55" s="158"/>
      <c r="M55" s="158">
        <v>18512.439999999999</v>
      </c>
      <c r="N55" s="159"/>
      <c r="O55" s="160"/>
      <c r="P55" s="160"/>
      <c r="Q55" s="161" t="s">
        <v>501</v>
      </c>
      <c r="R55" s="156" t="s">
        <v>459</v>
      </c>
      <c r="S55" s="30"/>
    </row>
    <row r="56" spans="1:19" s="11" customFormat="1" ht="120" x14ac:dyDescent="0.25">
      <c r="A56" s="21"/>
      <c r="B56" s="155">
        <v>15</v>
      </c>
      <c r="C56" s="156" t="s">
        <v>502</v>
      </c>
      <c r="D56" s="156" t="s">
        <v>503</v>
      </c>
      <c r="E56" s="155" t="s">
        <v>504</v>
      </c>
      <c r="F56" s="155">
        <v>2021</v>
      </c>
      <c r="G56" s="155" t="s">
        <v>466</v>
      </c>
      <c r="H56" s="158">
        <v>127900.41</v>
      </c>
      <c r="I56" s="158">
        <v>4076.33</v>
      </c>
      <c r="J56" s="158"/>
      <c r="K56" s="158"/>
      <c r="L56" s="158"/>
      <c r="M56" s="158">
        <v>4076.33</v>
      </c>
      <c r="N56" s="159"/>
      <c r="O56" s="160"/>
      <c r="P56" s="160"/>
      <c r="Q56" s="161" t="s">
        <v>505</v>
      </c>
      <c r="R56" s="156" t="s">
        <v>459</v>
      </c>
      <c r="S56" s="30"/>
    </row>
    <row r="57" spans="1:19" s="11" customFormat="1" ht="165" x14ac:dyDescent="0.25">
      <c r="A57" s="21"/>
      <c r="B57" s="155">
        <v>16</v>
      </c>
      <c r="C57" s="156"/>
      <c r="D57" s="156" t="s">
        <v>506</v>
      </c>
      <c r="E57" s="155" t="s">
        <v>64</v>
      </c>
      <c r="F57" s="155">
        <v>2021</v>
      </c>
      <c r="G57" s="155" t="s">
        <v>507</v>
      </c>
      <c r="H57" s="157">
        <v>2383.08</v>
      </c>
      <c r="I57" s="158">
        <v>1970.85</v>
      </c>
      <c r="J57" s="158"/>
      <c r="K57" s="158"/>
      <c r="L57" s="158"/>
      <c r="M57" s="158">
        <v>1970.85</v>
      </c>
      <c r="N57" s="159"/>
      <c r="O57" s="160"/>
      <c r="P57" s="160"/>
      <c r="Q57" s="161" t="s">
        <v>508</v>
      </c>
      <c r="R57" s="156" t="s">
        <v>459</v>
      </c>
      <c r="S57" s="30"/>
    </row>
    <row r="58" spans="1:19" s="11" customFormat="1" ht="105" x14ac:dyDescent="0.25">
      <c r="A58" s="21"/>
      <c r="B58" s="155">
        <v>17</v>
      </c>
      <c r="C58" s="156"/>
      <c r="D58" s="162" t="s">
        <v>509</v>
      </c>
      <c r="E58" s="155" t="s">
        <v>102</v>
      </c>
      <c r="F58" s="155">
        <v>2021</v>
      </c>
      <c r="G58" s="155" t="s">
        <v>463</v>
      </c>
      <c r="H58" s="158">
        <v>20023.400000000001</v>
      </c>
      <c r="I58" s="158">
        <v>706.5</v>
      </c>
      <c r="J58" s="158"/>
      <c r="K58" s="158"/>
      <c r="L58" s="158"/>
      <c r="M58" s="158">
        <v>706.5</v>
      </c>
      <c r="N58" s="158"/>
      <c r="O58" s="158"/>
      <c r="P58" s="157"/>
      <c r="Q58" s="163" t="s">
        <v>510</v>
      </c>
      <c r="R58" s="156" t="s">
        <v>459</v>
      </c>
      <c r="S58" s="30"/>
    </row>
    <row r="59" spans="1:19" s="11" customFormat="1" ht="105" x14ac:dyDescent="0.25">
      <c r="A59" s="21"/>
      <c r="B59" s="155">
        <v>18</v>
      </c>
      <c r="C59" s="156"/>
      <c r="D59" s="162" t="s">
        <v>511</v>
      </c>
      <c r="E59" s="155" t="s">
        <v>64</v>
      </c>
      <c r="F59" s="155">
        <v>2021</v>
      </c>
      <c r="G59" s="155" t="s">
        <v>463</v>
      </c>
      <c r="H59" s="158">
        <v>27464.97</v>
      </c>
      <c r="I59" s="158">
        <v>14551.18</v>
      </c>
      <c r="J59" s="158"/>
      <c r="K59" s="158"/>
      <c r="L59" s="158"/>
      <c r="M59" s="158">
        <v>14551.18</v>
      </c>
      <c r="N59" s="158"/>
      <c r="O59" s="158"/>
      <c r="P59" s="157"/>
      <c r="Q59" s="163" t="s">
        <v>510</v>
      </c>
      <c r="R59" s="156" t="s">
        <v>459</v>
      </c>
      <c r="S59" s="30"/>
    </row>
    <row r="60" spans="1:19" s="11" customFormat="1" ht="195" x14ac:dyDescent="0.25">
      <c r="A60" s="21"/>
      <c r="B60" s="155">
        <v>19</v>
      </c>
      <c r="C60" s="156"/>
      <c r="D60" s="162" t="s">
        <v>512</v>
      </c>
      <c r="E60" s="155" t="s">
        <v>45</v>
      </c>
      <c r="F60" s="155">
        <v>2021</v>
      </c>
      <c r="G60" s="155" t="s">
        <v>457</v>
      </c>
      <c r="H60" s="158">
        <v>53036.94</v>
      </c>
      <c r="I60" s="158">
        <v>53036.94</v>
      </c>
      <c r="J60" s="158"/>
      <c r="K60" s="158"/>
      <c r="L60" s="158"/>
      <c r="M60" s="158">
        <v>53036.94</v>
      </c>
      <c r="N60" s="158"/>
      <c r="O60" s="158"/>
      <c r="P60" s="157"/>
      <c r="Q60" s="163" t="s">
        <v>510</v>
      </c>
      <c r="R60" s="156" t="s">
        <v>459</v>
      </c>
      <c r="S60" s="30"/>
    </row>
    <row r="61" spans="1:19" s="11" customFormat="1" ht="90" x14ac:dyDescent="0.25">
      <c r="A61" s="21"/>
      <c r="B61" s="155">
        <v>20</v>
      </c>
      <c r="C61" s="156"/>
      <c r="D61" s="156" t="s">
        <v>513</v>
      </c>
      <c r="E61" s="155" t="s">
        <v>45</v>
      </c>
      <c r="F61" s="155">
        <v>2021</v>
      </c>
      <c r="G61" s="155" t="s">
        <v>463</v>
      </c>
      <c r="H61" s="157">
        <v>45390.62</v>
      </c>
      <c r="I61" s="158">
        <v>15</v>
      </c>
      <c r="J61" s="158"/>
      <c r="K61" s="158"/>
      <c r="L61" s="158"/>
      <c r="M61" s="158">
        <v>15</v>
      </c>
      <c r="N61" s="159"/>
      <c r="O61" s="160"/>
      <c r="P61" s="160"/>
      <c r="Q61" s="163" t="s">
        <v>510</v>
      </c>
      <c r="R61" s="156" t="s">
        <v>459</v>
      </c>
      <c r="S61" s="30"/>
    </row>
    <row r="62" spans="1:19" s="11" customFormat="1" ht="225" x14ac:dyDescent="0.25">
      <c r="A62" s="21"/>
      <c r="B62" s="155">
        <v>21</v>
      </c>
      <c r="C62" s="156" t="s">
        <v>460</v>
      </c>
      <c r="D62" s="162" t="s">
        <v>514</v>
      </c>
      <c r="E62" s="155" t="s">
        <v>515</v>
      </c>
      <c r="F62" s="155">
        <v>2021</v>
      </c>
      <c r="G62" s="155" t="s">
        <v>41</v>
      </c>
      <c r="H62" s="158">
        <v>14180.19</v>
      </c>
      <c r="I62" s="158">
        <v>172.65</v>
      </c>
      <c r="J62" s="158"/>
      <c r="K62" s="158"/>
      <c r="L62" s="158"/>
      <c r="M62" s="158">
        <v>172.65</v>
      </c>
      <c r="N62" s="158"/>
      <c r="O62" s="158"/>
      <c r="P62" s="157"/>
      <c r="Q62" s="163" t="s">
        <v>516</v>
      </c>
      <c r="R62" s="156" t="s">
        <v>459</v>
      </c>
      <c r="S62" s="30"/>
    </row>
    <row r="63" spans="1:19" s="11" customFormat="1" ht="225" x14ac:dyDescent="0.25">
      <c r="A63" s="21"/>
      <c r="B63" s="155">
        <v>22</v>
      </c>
      <c r="C63" s="156" t="s">
        <v>460</v>
      </c>
      <c r="D63" s="156" t="s">
        <v>517</v>
      </c>
      <c r="E63" s="155" t="s">
        <v>515</v>
      </c>
      <c r="F63" s="155">
        <v>2021</v>
      </c>
      <c r="G63" s="155" t="s">
        <v>41</v>
      </c>
      <c r="H63" s="158">
        <v>65964.429999999993</v>
      </c>
      <c r="I63" s="158">
        <v>158.44</v>
      </c>
      <c r="J63" s="158"/>
      <c r="K63" s="158"/>
      <c r="L63" s="158"/>
      <c r="M63" s="158">
        <v>158.44</v>
      </c>
      <c r="N63" s="159"/>
      <c r="O63" s="160"/>
      <c r="P63" s="160"/>
      <c r="Q63" s="161" t="s">
        <v>518</v>
      </c>
      <c r="R63" s="156" t="s">
        <v>459</v>
      </c>
      <c r="S63" s="30"/>
    </row>
    <row r="64" spans="1:19" s="11" customFormat="1" ht="150" x14ac:dyDescent="0.25">
      <c r="A64" s="21"/>
      <c r="B64" s="155">
        <v>23</v>
      </c>
      <c r="C64" s="156" t="s">
        <v>455</v>
      </c>
      <c r="D64" s="156" t="s">
        <v>519</v>
      </c>
      <c r="E64" s="155" t="s">
        <v>38</v>
      </c>
      <c r="F64" s="155">
        <v>2021</v>
      </c>
      <c r="G64" s="155" t="s">
        <v>457</v>
      </c>
      <c r="H64" s="158"/>
      <c r="I64" s="158">
        <v>1200</v>
      </c>
      <c r="J64" s="158"/>
      <c r="K64" s="158"/>
      <c r="L64" s="158"/>
      <c r="M64" s="158">
        <v>1200</v>
      </c>
      <c r="N64" s="159"/>
      <c r="O64" s="160"/>
      <c r="P64" s="160"/>
      <c r="Q64" s="161" t="s">
        <v>520</v>
      </c>
      <c r="R64" s="156" t="s">
        <v>459</v>
      </c>
      <c r="S64" s="30"/>
    </row>
    <row r="65" spans="1:19" s="11" customFormat="1" ht="165" x14ac:dyDescent="0.25">
      <c r="A65" s="21"/>
      <c r="B65" s="155">
        <v>24</v>
      </c>
      <c r="C65" s="156" t="s">
        <v>455</v>
      </c>
      <c r="D65" s="156" t="s">
        <v>521</v>
      </c>
      <c r="E65" s="155" t="s">
        <v>38</v>
      </c>
      <c r="F65" s="155">
        <v>2021</v>
      </c>
      <c r="G65" s="155" t="s">
        <v>457</v>
      </c>
      <c r="H65" s="158"/>
      <c r="I65" s="158">
        <v>1763.22</v>
      </c>
      <c r="J65" s="158"/>
      <c r="K65" s="158"/>
      <c r="L65" s="158"/>
      <c r="M65" s="158">
        <v>1763.22</v>
      </c>
      <c r="N65" s="159"/>
      <c r="O65" s="160"/>
      <c r="P65" s="160"/>
      <c r="Q65" s="161" t="s">
        <v>522</v>
      </c>
      <c r="R65" s="156" t="s">
        <v>459</v>
      </c>
      <c r="S65" s="30"/>
    </row>
    <row r="66" spans="1:19" s="11" customFormat="1" ht="180" x14ac:dyDescent="0.25">
      <c r="A66" s="21"/>
      <c r="B66" s="155">
        <v>25</v>
      </c>
      <c r="C66" s="156" t="s">
        <v>455</v>
      </c>
      <c r="D66" s="156" t="s">
        <v>523</v>
      </c>
      <c r="E66" s="155" t="s">
        <v>38</v>
      </c>
      <c r="F66" s="155">
        <v>2021</v>
      </c>
      <c r="G66" s="155" t="s">
        <v>457</v>
      </c>
      <c r="H66" s="158"/>
      <c r="I66" s="158">
        <v>959.64</v>
      </c>
      <c r="J66" s="160"/>
      <c r="K66" s="160"/>
      <c r="L66" s="160"/>
      <c r="M66" s="158">
        <v>959.64</v>
      </c>
      <c r="N66" s="160"/>
      <c r="O66" s="160"/>
      <c r="P66" s="160"/>
      <c r="Q66" s="161" t="s">
        <v>524</v>
      </c>
      <c r="R66" s="156" t="s">
        <v>459</v>
      </c>
      <c r="S66" s="30"/>
    </row>
    <row r="67" spans="1:19" s="11" customFormat="1" ht="150" x14ac:dyDescent="0.25">
      <c r="A67" s="21"/>
      <c r="B67" s="155">
        <v>26</v>
      </c>
      <c r="C67" s="156" t="s">
        <v>455</v>
      </c>
      <c r="D67" s="156" t="s">
        <v>525</v>
      </c>
      <c r="E67" s="155" t="s">
        <v>38</v>
      </c>
      <c r="F67" s="155">
        <v>2021</v>
      </c>
      <c r="G67" s="155" t="s">
        <v>457</v>
      </c>
      <c r="H67" s="158"/>
      <c r="I67" s="158">
        <v>19700</v>
      </c>
      <c r="J67" s="158"/>
      <c r="K67" s="158"/>
      <c r="L67" s="158"/>
      <c r="M67" s="158">
        <v>19700</v>
      </c>
      <c r="N67" s="159"/>
      <c r="O67" s="160"/>
      <c r="P67" s="160"/>
      <c r="Q67" s="161" t="s">
        <v>526</v>
      </c>
      <c r="R67" s="156" t="s">
        <v>459</v>
      </c>
      <c r="S67" s="30"/>
    </row>
    <row r="68" spans="1:19" s="11" customFormat="1" ht="210" x14ac:dyDescent="0.25">
      <c r="A68" s="21"/>
      <c r="B68" s="155">
        <v>27</v>
      </c>
      <c r="C68" s="156" t="s">
        <v>455</v>
      </c>
      <c r="D68" s="156" t="s">
        <v>527</v>
      </c>
      <c r="E68" s="155" t="s">
        <v>38</v>
      </c>
      <c r="F68" s="155">
        <v>2021</v>
      </c>
      <c r="G68" s="155" t="s">
        <v>463</v>
      </c>
      <c r="H68" s="158"/>
      <c r="I68" s="158">
        <v>400</v>
      </c>
      <c r="J68" s="158"/>
      <c r="K68" s="158"/>
      <c r="L68" s="158"/>
      <c r="M68" s="158">
        <v>400</v>
      </c>
      <c r="N68" s="159"/>
      <c r="O68" s="160"/>
      <c r="P68" s="160"/>
      <c r="Q68" s="161" t="s">
        <v>528</v>
      </c>
      <c r="R68" s="156" t="s">
        <v>459</v>
      </c>
      <c r="S68" s="30"/>
    </row>
    <row r="69" spans="1:19" s="11" customFormat="1" ht="150" x14ac:dyDescent="0.25">
      <c r="A69" s="21"/>
      <c r="B69" s="34">
        <v>28</v>
      </c>
      <c r="C69" s="32" t="s">
        <v>455</v>
      </c>
      <c r="D69" s="32" t="s">
        <v>529</v>
      </c>
      <c r="E69" s="34" t="s">
        <v>38</v>
      </c>
      <c r="F69" s="34">
        <v>2021</v>
      </c>
      <c r="G69" s="34" t="s">
        <v>463</v>
      </c>
      <c r="H69" s="35"/>
      <c r="I69" s="35">
        <v>250</v>
      </c>
      <c r="J69" s="35"/>
      <c r="K69" s="35"/>
      <c r="L69" s="35"/>
      <c r="M69" s="35">
        <v>250</v>
      </c>
      <c r="N69" s="28"/>
      <c r="O69" s="164"/>
      <c r="P69" s="164"/>
      <c r="Q69" s="165" t="s">
        <v>530</v>
      </c>
      <c r="R69" s="32" t="s">
        <v>459</v>
      </c>
      <c r="S69" s="39" t="s">
        <v>199</v>
      </c>
    </row>
    <row r="70" spans="1:19" s="3" customFormat="1" x14ac:dyDescent="0.25">
      <c r="A70" s="21"/>
      <c r="B70" s="22" t="s">
        <v>194</v>
      </c>
      <c r="C70" s="172" t="s">
        <v>202</v>
      </c>
      <c r="D70" s="179"/>
      <c r="E70" s="179"/>
      <c r="F70" s="179"/>
      <c r="G70" s="179"/>
      <c r="H70" s="179"/>
      <c r="I70" s="179"/>
      <c r="J70" s="179"/>
      <c r="K70" s="179"/>
      <c r="L70" s="179"/>
      <c r="M70" s="179"/>
      <c r="N70" s="179"/>
      <c r="O70" s="179"/>
      <c r="P70" s="179"/>
      <c r="Q70" s="179"/>
      <c r="R70" s="179"/>
      <c r="S70" s="55"/>
    </row>
    <row r="71" spans="1:19" x14ac:dyDescent="0.25">
      <c r="A71" s="21" t="s">
        <v>203</v>
      </c>
      <c r="B71" s="152"/>
      <c r="C71" s="56" t="s">
        <v>10</v>
      </c>
      <c r="D71" s="152"/>
      <c r="E71" s="20"/>
      <c r="F71" s="152"/>
      <c r="G71" s="72"/>
      <c r="H71" s="74">
        <v>23608637.702257905</v>
      </c>
      <c r="I71" s="74">
        <v>12373493.078748297</v>
      </c>
      <c r="J71" s="74">
        <v>495050.08799999999</v>
      </c>
      <c r="K71" s="74">
        <v>86931.706600000005</v>
      </c>
      <c r="L71" s="74">
        <v>2266249.2806799999</v>
      </c>
      <c r="M71" s="74">
        <v>1477861.7679999999</v>
      </c>
      <c r="N71" s="74">
        <v>375140.29556999996</v>
      </c>
      <c r="O71" s="74">
        <v>318201.20499999996</v>
      </c>
      <c r="P71" s="74">
        <v>7354058.7348982999</v>
      </c>
      <c r="Q71" s="57"/>
      <c r="R71" s="152"/>
      <c r="S71" s="16" t="s">
        <v>198</v>
      </c>
    </row>
    <row r="72" spans="1:19" x14ac:dyDescent="0.25">
      <c r="J72" s="58"/>
    </row>
    <row r="73" spans="1:19" ht="84.75" customHeight="1" x14ac:dyDescent="0.25">
      <c r="B73" s="180"/>
      <c r="C73" s="180"/>
      <c r="D73" s="180"/>
      <c r="E73" s="180"/>
      <c r="F73" s="59"/>
      <c r="G73" s="73"/>
      <c r="H73" s="59"/>
      <c r="I73" s="59"/>
      <c r="J73" s="59"/>
      <c r="K73" s="59"/>
      <c r="L73" s="59"/>
      <c r="M73" s="59"/>
      <c r="N73" s="59"/>
      <c r="O73" s="59"/>
      <c r="P73" s="59"/>
      <c r="Q73" s="59"/>
      <c r="R73" s="59"/>
    </row>
    <row r="74" spans="1:19" s="62" customFormat="1" ht="30.75" customHeight="1" x14ac:dyDescent="0.25">
      <c r="B74" s="60"/>
      <c r="C74" s="181" t="s">
        <v>532</v>
      </c>
      <c r="D74" s="181"/>
      <c r="E74" s="181"/>
      <c r="F74" s="181"/>
      <c r="G74" s="181"/>
      <c r="H74" s="181"/>
      <c r="I74" s="181"/>
      <c r="J74" s="181"/>
      <c r="K74" s="181"/>
      <c r="L74" s="181"/>
      <c r="M74" s="181"/>
      <c r="N74" s="181"/>
      <c r="O74" s="181"/>
      <c r="P74" s="181"/>
      <c r="Q74" s="181"/>
      <c r="R74" s="60"/>
      <c r="S74" s="61"/>
    </row>
    <row r="75" spans="1:19" x14ac:dyDescent="0.25">
      <c r="B75" s="180"/>
      <c r="C75" s="180"/>
      <c r="D75" s="180"/>
      <c r="E75" s="180"/>
      <c r="I75" s="1">
        <v>6197933.04794</v>
      </c>
      <c r="J75" s="1">
        <v>458868.07900000003</v>
      </c>
      <c r="K75" s="1">
        <v>116.964</v>
      </c>
      <c r="L75" s="1">
        <v>1636104.6106799999</v>
      </c>
      <c r="M75" s="1">
        <v>1071247.5060000001</v>
      </c>
      <c r="N75" s="1">
        <v>254433.83779000005</v>
      </c>
      <c r="O75" s="1">
        <v>209034.541</v>
      </c>
      <c r="P75" s="1">
        <v>2568127.5094699999</v>
      </c>
    </row>
    <row r="76" spans="1:19" x14ac:dyDescent="0.25">
      <c r="I76" s="63">
        <f>I41+I38+I30+I24+I11+I20</f>
        <v>6197933.0479399981</v>
      </c>
      <c r="J76" s="63">
        <f t="shared" ref="J76:P76" si="0">J41+J38+J30+J24+J11+J20</f>
        <v>458868.07899999997</v>
      </c>
      <c r="K76" s="1">
        <f t="shared" si="0"/>
        <v>116.964</v>
      </c>
      <c r="L76" s="1">
        <f t="shared" si="0"/>
        <v>1636104.6106799997</v>
      </c>
      <c r="M76" s="1">
        <f t="shared" si="0"/>
        <v>1071247.5060000001</v>
      </c>
      <c r="N76" s="1">
        <f t="shared" si="0"/>
        <v>254433.83779000002</v>
      </c>
      <c r="O76" s="1">
        <f t="shared" si="0"/>
        <v>209034.541</v>
      </c>
      <c r="P76" s="1">
        <f t="shared" si="0"/>
        <v>2568127.5094699999</v>
      </c>
    </row>
    <row r="77" spans="1:19" x14ac:dyDescent="0.25">
      <c r="I77" s="63">
        <f>I76-I75</f>
        <v>0</v>
      </c>
      <c r="J77" s="1">
        <f t="shared" ref="J77:P77" si="1">J76-J75</f>
        <v>0</v>
      </c>
      <c r="K77" s="1">
        <f t="shared" si="1"/>
        <v>0</v>
      </c>
      <c r="L77" s="1">
        <f t="shared" si="1"/>
        <v>0</v>
      </c>
      <c r="M77" s="1">
        <f t="shared" si="1"/>
        <v>0</v>
      </c>
      <c r="N77" s="1">
        <f t="shared" si="1"/>
        <v>0</v>
      </c>
      <c r="O77" s="1">
        <f t="shared" si="1"/>
        <v>0</v>
      </c>
      <c r="P77" s="1">
        <f t="shared" si="1"/>
        <v>0</v>
      </c>
    </row>
  </sheetData>
  <autoFilter ref="B9:S71" xr:uid="{00000000-0009-0000-0000-000000000000}"/>
  <mergeCells count="31">
    <mergeCell ref="Q1:S1"/>
    <mergeCell ref="B3:Q3"/>
    <mergeCell ref="B5:B8"/>
    <mergeCell ref="C5:C8"/>
    <mergeCell ref="D5:D8"/>
    <mergeCell ref="E5:E8"/>
    <mergeCell ref="F5:F8"/>
    <mergeCell ref="G5:G8"/>
    <mergeCell ref="H5:H8"/>
    <mergeCell ref="I5:P5"/>
    <mergeCell ref="C10:R10"/>
    <mergeCell ref="Q5:Q8"/>
    <mergeCell ref="R5:R8"/>
    <mergeCell ref="I6:I8"/>
    <mergeCell ref="J6:P6"/>
    <mergeCell ref="J7:L7"/>
    <mergeCell ref="M7:O7"/>
    <mergeCell ref="P7:P8"/>
    <mergeCell ref="C19:R19"/>
    <mergeCell ref="C28:R28"/>
    <mergeCell ref="C37:R37"/>
    <mergeCell ref="C70:R70"/>
    <mergeCell ref="B73:E73"/>
    <mergeCell ref="C74:Q74"/>
    <mergeCell ref="B75:E75"/>
    <mergeCell ref="B26:R26"/>
    <mergeCell ref="B35:R35"/>
    <mergeCell ref="C22:R22"/>
    <mergeCell ref="B23:R23"/>
    <mergeCell ref="B29:R29"/>
    <mergeCell ref="C40:R40"/>
  </mergeCells>
  <pageMargins left="0" right="0" top="0.74803149606299213" bottom="0.74803149606299213" header="0.31496062992125984" footer="0.31496062992125984"/>
  <pageSetup paperSize="9" scale="48" fitToHeight="17" orientation="landscape" r:id="rId1"/>
  <headerFooter differentFirst="1">
    <oddHeader>&amp;C&amp;P</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66E38-9B07-40E2-A9D4-B1402BB7E297}">
  <sheetPr>
    <pageSetUpPr fitToPage="1"/>
  </sheetPr>
  <dimension ref="A1:S21"/>
  <sheetViews>
    <sheetView tabSelected="1" view="pageBreakPreview" zoomScale="75" zoomScaleSheetLayoutView="75" workbookViewId="0">
      <selection activeCell="K8" sqref="K8"/>
    </sheetView>
  </sheetViews>
  <sheetFormatPr defaultRowHeight="15" x14ac:dyDescent="0.25"/>
  <cols>
    <col min="1" max="1" width="5.7109375" style="1" customWidth="1"/>
    <col min="2" max="2" width="6.7109375" style="2" customWidth="1"/>
    <col min="3" max="3" width="20.7109375" style="1" customWidth="1"/>
    <col min="4" max="4" width="24.140625" style="1" customWidth="1"/>
    <col min="5" max="5" width="16.42578125" style="3" customWidth="1"/>
    <col min="6" max="6" width="13.140625" style="1" customWidth="1"/>
    <col min="7" max="7" width="23" style="69" customWidth="1"/>
    <col min="8" max="8" width="16.7109375" style="1" customWidth="1"/>
    <col min="9" max="9" width="14.42578125" style="1" customWidth="1"/>
    <col min="10" max="10" width="13.28515625" style="1" customWidth="1"/>
    <col min="11" max="11" width="14.85546875" style="1" customWidth="1"/>
    <col min="12" max="12" width="19.42578125" style="1" customWidth="1"/>
    <col min="13" max="13" width="13.28515625" style="1" customWidth="1"/>
    <col min="14" max="14" width="16" style="1" customWidth="1"/>
    <col min="15" max="15" width="19.140625" style="1" customWidth="1"/>
    <col min="16" max="16" width="18.140625" style="1" customWidth="1"/>
    <col min="17" max="17" width="21.42578125" style="1" customWidth="1"/>
    <col min="18" max="18" width="13.85546875" style="1" customWidth="1"/>
    <col min="19" max="19" width="5.85546875" style="16" customWidth="1"/>
    <col min="20" max="16384" width="9.140625" style="1"/>
  </cols>
  <sheetData>
    <row r="1" spans="1:19" ht="129.75" customHeight="1" x14ac:dyDescent="0.25">
      <c r="Q1" s="182" t="s">
        <v>544</v>
      </c>
      <c r="R1" s="182"/>
      <c r="S1" s="182"/>
    </row>
    <row r="2" spans="1:19" s="11" customFormat="1" ht="39" customHeight="1" x14ac:dyDescent="0.25">
      <c r="A2" s="4"/>
      <c r="B2" s="5"/>
      <c r="C2" s="6"/>
      <c r="D2" s="6"/>
      <c r="E2" s="5"/>
      <c r="F2" s="7"/>
      <c r="G2" s="70"/>
      <c r="H2" s="8"/>
      <c r="I2" s="8"/>
      <c r="J2" s="8"/>
      <c r="K2" s="8"/>
      <c r="L2" s="8"/>
      <c r="M2" s="8"/>
      <c r="N2" s="8"/>
      <c r="O2" s="8"/>
      <c r="P2" s="167"/>
      <c r="Q2" s="167"/>
      <c r="R2" s="167"/>
      <c r="S2" s="10"/>
    </row>
    <row r="3" spans="1:19" s="11" customFormat="1" ht="39" customHeight="1" x14ac:dyDescent="0.25">
      <c r="A3" s="4"/>
      <c r="B3" s="192" t="s">
        <v>298</v>
      </c>
      <c r="C3" s="193"/>
      <c r="D3" s="193"/>
      <c r="E3" s="193"/>
      <c r="F3" s="193"/>
      <c r="G3" s="193"/>
      <c r="H3" s="193"/>
      <c r="I3" s="193"/>
      <c r="J3" s="193"/>
      <c r="K3" s="193"/>
      <c r="L3" s="193"/>
      <c r="M3" s="193"/>
      <c r="N3" s="193"/>
      <c r="O3" s="193"/>
      <c r="P3" s="193"/>
      <c r="Q3" s="193"/>
      <c r="R3" s="4"/>
      <c r="S3" s="12"/>
    </row>
    <row r="4" spans="1:19" x14ac:dyDescent="0.25">
      <c r="B4" s="13"/>
      <c r="C4" s="13"/>
      <c r="D4" s="13"/>
      <c r="E4" s="168"/>
      <c r="F4" s="13"/>
      <c r="G4" s="71"/>
      <c r="H4" s="13"/>
      <c r="I4" s="13"/>
      <c r="J4" s="13"/>
      <c r="K4" s="13"/>
      <c r="L4" s="13"/>
      <c r="M4" s="13"/>
      <c r="N4" s="13"/>
      <c r="O4" s="13"/>
      <c r="P4" s="13"/>
      <c r="Q4" s="15"/>
      <c r="R4" s="13"/>
    </row>
    <row r="5" spans="1:19" s="17" customFormat="1" ht="15" customHeight="1" x14ac:dyDescent="0.25">
      <c r="B5" s="187" t="s">
        <v>0</v>
      </c>
      <c r="C5" s="186" t="s">
        <v>1</v>
      </c>
      <c r="D5" s="187" t="s">
        <v>2</v>
      </c>
      <c r="E5" s="195" t="s">
        <v>3</v>
      </c>
      <c r="F5" s="190" t="s">
        <v>4</v>
      </c>
      <c r="G5" s="183" t="s">
        <v>5</v>
      </c>
      <c r="H5" s="190" t="s">
        <v>6</v>
      </c>
      <c r="I5" s="187" t="s">
        <v>7</v>
      </c>
      <c r="J5" s="187"/>
      <c r="K5" s="187"/>
      <c r="L5" s="187"/>
      <c r="M5" s="187"/>
      <c r="N5" s="187"/>
      <c r="O5" s="187"/>
      <c r="P5" s="187"/>
      <c r="Q5" s="183" t="s">
        <v>8</v>
      </c>
      <c r="R5" s="183" t="s">
        <v>9</v>
      </c>
      <c r="S5" s="18"/>
    </row>
    <row r="6" spans="1:19" s="17" customFormat="1" ht="15.75" customHeight="1" x14ac:dyDescent="0.25">
      <c r="B6" s="187"/>
      <c r="C6" s="186"/>
      <c r="D6" s="187"/>
      <c r="E6" s="196"/>
      <c r="F6" s="194"/>
      <c r="G6" s="184"/>
      <c r="H6" s="194"/>
      <c r="I6" s="186" t="s">
        <v>10</v>
      </c>
      <c r="J6" s="187" t="s">
        <v>11</v>
      </c>
      <c r="K6" s="187"/>
      <c r="L6" s="187"/>
      <c r="M6" s="187"/>
      <c r="N6" s="187"/>
      <c r="O6" s="187"/>
      <c r="P6" s="187"/>
      <c r="Q6" s="184"/>
      <c r="R6" s="184"/>
      <c r="S6" s="18"/>
    </row>
    <row r="7" spans="1:19" s="17" customFormat="1" ht="15.75" customHeight="1" x14ac:dyDescent="0.25">
      <c r="B7" s="187"/>
      <c r="C7" s="186"/>
      <c r="D7" s="187"/>
      <c r="E7" s="196"/>
      <c r="F7" s="194"/>
      <c r="G7" s="184"/>
      <c r="H7" s="194"/>
      <c r="I7" s="186"/>
      <c r="J7" s="188" t="s">
        <v>12</v>
      </c>
      <c r="K7" s="189"/>
      <c r="L7" s="189"/>
      <c r="M7" s="188" t="s">
        <v>13</v>
      </c>
      <c r="N7" s="189"/>
      <c r="O7" s="189"/>
      <c r="P7" s="190" t="s">
        <v>14</v>
      </c>
      <c r="Q7" s="184"/>
      <c r="R7" s="184"/>
      <c r="S7" s="18"/>
    </row>
    <row r="8" spans="1:19" s="17" customFormat="1" ht="195" x14ac:dyDescent="0.25">
      <c r="B8" s="187"/>
      <c r="C8" s="186"/>
      <c r="D8" s="187"/>
      <c r="E8" s="197"/>
      <c r="F8" s="191"/>
      <c r="G8" s="185"/>
      <c r="H8" s="191"/>
      <c r="I8" s="186"/>
      <c r="J8" s="166" t="s">
        <v>15</v>
      </c>
      <c r="K8" s="166" t="s">
        <v>16</v>
      </c>
      <c r="L8" s="166" t="s">
        <v>17</v>
      </c>
      <c r="M8" s="166" t="s">
        <v>18</v>
      </c>
      <c r="N8" s="166" t="s">
        <v>19</v>
      </c>
      <c r="O8" s="166" t="s">
        <v>20</v>
      </c>
      <c r="P8" s="191"/>
      <c r="Q8" s="185"/>
      <c r="R8" s="185"/>
      <c r="S8" s="18"/>
    </row>
    <row r="9" spans="1:19" s="2" customFormat="1" x14ac:dyDescent="0.25">
      <c r="B9" s="166">
        <v>1</v>
      </c>
      <c r="C9" s="166">
        <v>2</v>
      </c>
      <c r="D9" s="166">
        <v>3</v>
      </c>
      <c r="E9" s="20">
        <v>4</v>
      </c>
      <c r="F9" s="166">
        <v>5</v>
      </c>
      <c r="G9" s="72">
        <v>6</v>
      </c>
      <c r="H9" s="166">
        <v>7</v>
      </c>
      <c r="I9" s="166">
        <v>8</v>
      </c>
      <c r="J9" s="166">
        <v>9</v>
      </c>
      <c r="K9" s="166">
        <v>10</v>
      </c>
      <c r="L9" s="166">
        <v>11</v>
      </c>
      <c r="M9" s="166">
        <v>12</v>
      </c>
      <c r="N9" s="166">
        <v>13</v>
      </c>
      <c r="O9" s="166">
        <v>14</v>
      </c>
      <c r="P9" s="166">
        <v>15</v>
      </c>
      <c r="Q9" s="166">
        <v>16</v>
      </c>
      <c r="R9" s="166">
        <v>17</v>
      </c>
      <c r="S9" s="16"/>
    </row>
    <row r="10" spans="1:19" s="3" customFormat="1" x14ac:dyDescent="0.25">
      <c r="A10" s="21"/>
      <c r="B10" s="22" t="s">
        <v>175</v>
      </c>
      <c r="C10" s="172" t="s">
        <v>534</v>
      </c>
      <c r="D10" s="172"/>
      <c r="E10" s="172"/>
      <c r="F10" s="172"/>
      <c r="G10" s="172"/>
      <c r="H10" s="172"/>
      <c r="I10" s="172"/>
      <c r="J10" s="172"/>
      <c r="K10" s="172"/>
      <c r="L10" s="172"/>
      <c r="M10" s="172"/>
      <c r="N10" s="172"/>
      <c r="O10" s="172"/>
      <c r="P10" s="172"/>
      <c r="Q10" s="172"/>
      <c r="R10" s="172"/>
      <c r="S10" s="23"/>
    </row>
    <row r="11" spans="1:19" s="3" customFormat="1" x14ac:dyDescent="0.25">
      <c r="A11" s="168"/>
      <c r="B11" s="173" t="s">
        <v>535</v>
      </c>
      <c r="C11" s="174"/>
      <c r="D11" s="174"/>
      <c r="E11" s="174"/>
      <c r="F11" s="174"/>
      <c r="G11" s="174"/>
      <c r="H11" s="174"/>
      <c r="I11" s="174"/>
      <c r="J11" s="174"/>
      <c r="K11" s="174"/>
      <c r="L11" s="174"/>
      <c r="M11" s="174"/>
      <c r="N11" s="174"/>
      <c r="O11" s="174"/>
      <c r="P11" s="174"/>
      <c r="Q11" s="174"/>
      <c r="R11" s="175"/>
      <c r="S11" s="24"/>
    </row>
    <row r="12" spans="1:19" s="11" customFormat="1" ht="57" x14ac:dyDescent="0.25">
      <c r="A12" s="21" t="s">
        <v>203</v>
      </c>
      <c r="B12" s="25" t="s">
        <v>452</v>
      </c>
      <c r="C12" s="26" t="s">
        <v>453</v>
      </c>
      <c r="D12" s="26"/>
      <c r="E12" s="27"/>
      <c r="F12" s="27"/>
      <c r="G12" s="22"/>
      <c r="H12" s="28">
        <v>1026481.24</v>
      </c>
      <c r="I12" s="28">
        <v>390329.16</v>
      </c>
      <c r="J12" s="28">
        <v>0</v>
      </c>
      <c r="K12" s="28">
        <v>0</v>
      </c>
      <c r="L12" s="28">
        <v>0</v>
      </c>
      <c r="M12" s="28">
        <v>390837.63</v>
      </c>
      <c r="N12" s="28">
        <v>0</v>
      </c>
      <c r="O12" s="28">
        <v>0</v>
      </c>
      <c r="P12" s="28">
        <v>0</v>
      </c>
      <c r="Q12" s="29"/>
      <c r="R12" s="28"/>
      <c r="S12" s="30" t="s">
        <v>199</v>
      </c>
    </row>
    <row r="13" spans="1:19" s="3" customFormat="1" x14ac:dyDescent="0.25">
      <c r="A13" s="168"/>
      <c r="B13" s="176" t="s">
        <v>536</v>
      </c>
      <c r="C13" s="177"/>
      <c r="D13" s="177"/>
      <c r="E13" s="177"/>
      <c r="F13" s="177"/>
      <c r="G13" s="177"/>
      <c r="H13" s="177"/>
      <c r="I13" s="177"/>
      <c r="J13" s="177"/>
      <c r="K13" s="177"/>
      <c r="L13" s="177"/>
      <c r="M13" s="177"/>
      <c r="N13" s="177"/>
      <c r="O13" s="177"/>
      <c r="P13" s="177"/>
      <c r="Q13" s="177"/>
      <c r="R13" s="178"/>
      <c r="S13" s="31"/>
    </row>
    <row r="14" spans="1:19" s="11" customFormat="1" ht="120" x14ac:dyDescent="0.25">
      <c r="A14" s="21" t="s">
        <v>203</v>
      </c>
      <c r="B14" s="155">
        <v>29</v>
      </c>
      <c r="C14" s="156" t="s">
        <v>537</v>
      </c>
      <c r="D14" s="156" t="s">
        <v>538</v>
      </c>
      <c r="E14" s="155" t="s">
        <v>94</v>
      </c>
      <c r="F14" s="155">
        <v>2021</v>
      </c>
      <c r="G14" s="155" t="s">
        <v>466</v>
      </c>
      <c r="H14" s="157">
        <v>55431.08</v>
      </c>
      <c r="I14" s="158">
        <v>408.47</v>
      </c>
      <c r="J14" s="158"/>
      <c r="K14" s="158"/>
      <c r="L14" s="158"/>
      <c r="M14" s="158">
        <v>408.47</v>
      </c>
      <c r="N14" s="159"/>
      <c r="O14" s="160"/>
      <c r="P14" s="160"/>
      <c r="Q14" s="161" t="s">
        <v>539</v>
      </c>
      <c r="R14" s="156" t="s">
        <v>540</v>
      </c>
      <c r="S14" s="30"/>
    </row>
    <row r="15" spans="1:19" s="11" customFormat="1" ht="105" x14ac:dyDescent="0.25">
      <c r="A15" s="21"/>
      <c r="B15" s="34">
        <v>30</v>
      </c>
      <c r="C15" s="32" t="s">
        <v>541</v>
      </c>
      <c r="D15" s="32" t="s">
        <v>542</v>
      </c>
      <c r="E15" s="34" t="s">
        <v>32</v>
      </c>
      <c r="F15" s="34">
        <v>2021</v>
      </c>
      <c r="G15" s="34" t="s">
        <v>466</v>
      </c>
      <c r="H15" s="35"/>
      <c r="I15" s="35">
        <v>100</v>
      </c>
      <c r="J15" s="35"/>
      <c r="K15" s="35"/>
      <c r="L15" s="35"/>
      <c r="M15" s="35">
        <v>100</v>
      </c>
      <c r="N15" s="28"/>
      <c r="O15" s="164"/>
      <c r="P15" s="164"/>
      <c r="Q15" s="165" t="s">
        <v>543</v>
      </c>
      <c r="R15" s="32" t="s">
        <v>540</v>
      </c>
      <c r="S15" s="39" t="s">
        <v>199</v>
      </c>
    </row>
    <row r="16" spans="1:19" x14ac:dyDescent="0.25">
      <c r="J16" s="58"/>
    </row>
    <row r="17" spans="2:19" ht="84.75" customHeight="1" x14ac:dyDescent="0.25">
      <c r="B17" s="180"/>
      <c r="C17" s="180"/>
      <c r="D17" s="180"/>
      <c r="E17" s="180"/>
      <c r="F17" s="59"/>
      <c r="G17" s="73"/>
      <c r="H17" s="59"/>
      <c r="I17" s="59"/>
      <c r="J17" s="59"/>
      <c r="K17" s="59"/>
      <c r="L17" s="59"/>
      <c r="M17" s="59"/>
      <c r="N17" s="59"/>
      <c r="O17" s="59"/>
      <c r="P17" s="59"/>
      <c r="Q17" s="59"/>
      <c r="R17" s="59"/>
    </row>
    <row r="18" spans="2:19" s="62" customFormat="1" ht="30.75" customHeight="1" x14ac:dyDescent="0.25">
      <c r="B18" s="60"/>
      <c r="C18" s="181" t="s">
        <v>532</v>
      </c>
      <c r="D18" s="181"/>
      <c r="E18" s="181"/>
      <c r="F18" s="181"/>
      <c r="G18" s="181"/>
      <c r="H18" s="181"/>
      <c r="I18" s="181"/>
      <c r="J18" s="181"/>
      <c r="K18" s="181"/>
      <c r="L18" s="181"/>
      <c r="M18" s="181"/>
      <c r="N18" s="181"/>
      <c r="O18" s="181"/>
      <c r="P18" s="181"/>
      <c r="Q18" s="181"/>
      <c r="R18" s="60"/>
      <c r="S18" s="61"/>
    </row>
    <row r="19" spans="2:19" x14ac:dyDescent="0.25">
      <c r="B19" s="180"/>
      <c r="C19" s="180"/>
      <c r="D19" s="180"/>
      <c r="E19" s="180"/>
      <c r="I19" s="1">
        <v>6197933.04794</v>
      </c>
      <c r="J19" s="1">
        <v>458868.07900000003</v>
      </c>
      <c r="K19" s="1">
        <v>116.964</v>
      </c>
      <c r="L19" s="1">
        <v>1636104.6106799999</v>
      </c>
      <c r="M19" s="1">
        <v>1071247.5060000001</v>
      </c>
      <c r="N19" s="1">
        <v>254433.83779000005</v>
      </c>
      <c r="O19" s="1">
        <v>209034.541</v>
      </c>
      <c r="P19" s="1">
        <v>2568127.5094699999</v>
      </c>
    </row>
    <row r="20" spans="2:19" x14ac:dyDescent="0.25">
      <c r="I20" s="63" t="e">
        <f>I12+#REF!+#REF!+#REF!+#REF!+#REF!</f>
        <v>#REF!</v>
      </c>
      <c r="J20" s="63" t="e">
        <f>J12+#REF!+#REF!+#REF!+#REF!+#REF!</f>
        <v>#REF!</v>
      </c>
      <c r="K20" s="1" t="e">
        <f>K12+#REF!+#REF!+#REF!+#REF!+#REF!</f>
        <v>#REF!</v>
      </c>
      <c r="L20" s="1" t="e">
        <f>L12+#REF!+#REF!+#REF!+#REF!+#REF!</f>
        <v>#REF!</v>
      </c>
      <c r="M20" s="1" t="e">
        <f>M12+#REF!+#REF!+#REF!+#REF!+#REF!</f>
        <v>#REF!</v>
      </c>
      <c r="N20" s="1" t="e">
        <f>N12+#REF!+#REF!+#REF!+#REF!+#REF!</f>
        <v>#REF!</v>
      </c>
      <c r="O20" s="1" t="e">
        <f>O12+#REF!+#REF!+#REF!+#REF!+#REF!</f>
        <v>#REF!</v>
      </c>
      <c r="P20" s="1" t="e">
        <f>P12+#REF!+#REF!+#REF!+#REF!+#REF!</f>
        <v>#REF!</v>
      </c>
    </row>
    <row r="21" spans="2:19" x14ac:dyDescent="0.25">
      <c r="I21" s="63" t="e">
        <f>I20-I19</f>
        <v>#REF!</v>
      </c>
      <c r="J21" s="1" t="e">
        <f t="shared" ref="J21:P21" si="0">J20-J19</f>
        <v>#REF!</v>
      </c>
      <c r="K21" s="1" t="e">
        <f t="shared" si="0"/>
        <v>#REF!</v>
      </c>
      <c r="L21" s="1" t="e">
        <f t="shared" si="0"/>
        <v>#REF!</v>
      </c>
      <c r="M21" s="1" t="e">
        <f t="shared" si="0"/>
        <v>#REF!</v>
      </c>
      <c r="N21" s="1" t="e">
        <f t="shared" si="0"/>
        <v>#REF!</v>
      </c>
      <c r="O21" s="1" t="e">
        <f t="shared" si="0"/>
        <v>#REF!</v>
      </c>
      <c r="P21" s="1" t="e">
        <f t="shared" si="0"/>
        <v>#REF!</v>
      </c>
    </row>
  </sheetData>
  <autoFilter ref="B9:S15" xr:uid="{00000000-0009-0000-0000-000000000000}"/>
  <mergeCells count="23">
    <mergeCell ref="C18:Q18"/>
    <mergeCell ref="B19:E19"/>
    <mergeCell ref="B13:R13"/>
    <mergeCell ref="B11:R11"/>
    <mergeCell ref="C10:R10"/>
    <mergeCell ref="B17:E17"/>
    <mergeCell ref="Q5:Q8"/>
    <mergeCell ref="R5:R8"/>
    <mergeCell ref="I6:I8"/>
    <mergeCell ref="J6:P6"/>
    <mergeCell ref="J7:L7"/>
    <mergeCell ref="M7:O7"/>
    <mergeCell ref="P7:P8"/>
    <mergeCell ref="Q1:S1"/>
    <mergeCell ref="B3:Q3"/>
    <mergeCell ref="B5:B8"/>
    <mergeCell ref="C5:C8"/>
    <mergeCell ref="D5:D8"/>
    <mergeCell ref="E5:E8"/>
    <mergeCell ref="F5:F8"/>
    <mergeCell ref="G5:G8"/>
    <mergeCell ref="H5:H8"/>
    <mergeCell ref="I5:P5"/>
  </mergeCells>
  <pageMargins left="0" right="0" top="0.74803149606299213" bottom="0.74803149606299213" header="0.31496062992125984" footer="0.31496062992125984"/>
  <pageSetup paperSize="9" scale="48" fitToHeight="17" orientation="landscape" r:id="rId1"/>
  <headerFooter differentFirst="1">
    <oddHeader>&amp;C&amp;P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8</vt:i4>
      </vt:variant>
    </vt:vector>
  </HeadingPairs>
  <TitlesOfParts>
    <vt:vector size="13" baseType="lpstr">
      <vt:lpstr>10.02.21</vt:lpstr>
      <vt:lpstr>03.03.</vt:lpstr>
      <vt:lpstr>03.03.без ДКБ</vt:lpstr>
      <vt:lpstr>22.03. </vt:lpstr>
      <vt:lpstr>СЕО квітень</vt:lpstr>
      <vt:lpstr>'03.03.'!Заголовки_для_печати</vt:lpstr>
      <vt:lpstr>'03.03.без ДКБ'!Заголовки_для_печати</vt:lpstr>
      <vt:lpstr>'10.02.21'!Заголовки_для_печати</vt:lpstr>
      <vt:lpstr>'22.03. '!Заголовки_для_печати</vt:lpstr>
      <vt:lpstr>'СЕО квітень'!Заголовки_для_печати</vt:lpstr>
      <vt:lpstr>'03.03.без ДКБ'!Область_печати</vt:lpstr>
      <vt:lpstr>'22.03. '!Область_печати</vt:lpstr>
      <vt:lpstr>'СЕО квітень'!Область_печати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ODA</dc:creator>
  <cp:lastModifiedBy>DE ODA</cp:lastModifiedBy>
  <cp:lastPrinted>2021-03-26T11:30:26Z</cp:lastPrinted>
  <dcterms:created xsi:type="dcterms:W3CDTF">2021-02-09T11:53:44Z</dcterms:created>
  <dcterms:modified xsi:type="dcterms:W3CDTF">2021-03-26T12:14:59Z</dcterms:modified>
</cp:coreProperties>
</file>