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9FF23D6F-3529-4EB7-AFD7-A9E075E09F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 зв" sheetId="3" r:id="rId1"/>
    <sheet name="ТГ (2)" sheetId="2" r:id="rId2"/>
  </sheets>
  <definedNames>
    <definedName name="_xlnm._FilterDatabase" localSheetId="1" hidden="1">'ТГ (2)'!$A$4:$D$56</definedName>
    <definedName name="_xlnm._FilterDatabase" localSheetId="0" hidden="1">'ТГ зв'!$A$9:$AMG$674</definedName>
    <definedName name="_xlnm.Print_Titles" localSheetId="1">'ТГ (2)'!$4:$4</definedName>
    <definedName name="_xlnm.Print_Titles" localSheetId="0">'ТГ зв'!$9:$9</definedName>
    <definedName name="_xlnm.Print_Area" localSheetId="1">'ТГ (2)'!$A$1:$D$56</definedName>
    <definedName name="_xlnm.Print_Area" localSheetId="0">'ТГ зв'!$A$1:$I$674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D25" i="2"/>
  <c r="D12" i="2" l="1"/>
  <c r="D11" i="2"/>
  <c r="D8" i="2"/>
  <c r="D13" i="2"/>
  <c r="D7" i="2"/>
  <c r="D46" i="2"/>
  <c r="D55" i="2"/>
  <c r="D48" i="2"/>
  <c r="D53" i="2"/>
  <c r="D51" i="2"/>
  <c r="D43" i="2"/>
  <c r="D41" i="2" l="1"/>
  <c r="D40" i="2"/>
  <c r="D33" i="2" l="1"/>
  <c r="D27" i="2"/>
  <c r="D34" i="2"/>
  <c r="D30" i="2"/>
  <c r="D24" i="2"/>
  <c r="D32" i="2" l="1"/>
  <c r="D35" i="2"/>
  <c r="D37" i="2" l="1"/>
  <c r="D47" i="2"/>
  <c r="D18" i="2" l="1"/>
  <c r="D16" i="2"/>
  <c r="D15" i="2"/>
  <c r="D31" i="2"/>
  <c r="D52" i="2"/>
  <c r="D14" i="2" l="1"/>
  <c r="D29" i="2"/>
  <c r="D49" i="2"/>
  <c r="D56" i="2" l="1"/>
  <c r="D26" i="2"/>
  <c r="D10" i="2"/>
  <c r="D45" i="2"/>
  <c r="D28" i="2"/>
  <c r="D54" i="2"/>
  <c r="C36" i="2" l="1"/>
  <c r="D42" i="2"/>
  <c r="C42" i="2"/>
  <c r="D36" i="2"/>
  <c r="D23" i="2"/>
  <c r="D5" i="2" s="1"/>
  <c r="D6" i="2" s="1"/>
  <c r="C23" i="2"/>
  <c r="C6" i="2" s="1"/>
  <c r="C5" i="2" s="1"/>
  <c r="G10" i="3"/>
</calcChain>
</file>

<file path=xl/sharedStrings.xml><?xml version="1.0" encoding="utf-8"?>
<sst xmlns="http://schemas.openxmlformats.org/spreadsheetml/2006/main" count="3999" uniqueCount="1301">
  <si>
    <t>№ п/п</t>
  </si>
  <si>
    <t xml:space="preserve">Предмет закупівлі </t>
  </si>
  <si>
    <t>(назва, код)</t>
  </si>
  <si>
    <t>Джерело фінансування закупівлі</t>
  </si>
  <si>
    <t>1.</t>
  </si>
  <si>
    <t>до листа департаменту економіки облдержадміністрації</t>
  </si>
  <si>
    <t>тис. грн</t>
  </si>
  <si>
    <t>місцевий бюджет</t>
  </si>
  <si>
    <t>жовтень 2023</t>
  </si>
  <si>
    <t>Світлодарська</t>
  </si>
  <si>
    <t>Миколаївська</t>
  </si>
  <si>
    <t>Виконавчий комітет Миколаївської міської ради Краматорського району Донецької області</t>
  </si>
  <si>
    <t>Регулювання чисельності та гуманного ставлення до безпритульних тварин</t>
  </si>
  <si>
    <t>Авдіївська</t>
  </si>
  <si>
    <t>Відділ освіти Селидівської міської ради</t>
  </si>
  <si>
    <t>КНП «СЦМЛСМР»</t>
  </si>
  <si>
    <t xml:space="preserve">Селидівська </t>
  </si>
  <si>
    <t xml:space="preserve">Бахмутська </t>
  </si>
  <si>
    <t>Послуги з перевезення код.60180000-3</t>
  </si>
  <si>
    <t>СКП Комунальник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</si>
  <si>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</si>
  <si>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</si>
  <si>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</si>
  <si>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</si>
  <si>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</si>
  <si>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</si>
  <si>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</si>
  <si>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</si>
  <si>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</si>
  <si>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</si>
  <si>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</si>
  <si>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</si>
  <si>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</si>
  <si>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</si>
  <si>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</si>
  <si>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</si>
  <si>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</si>
  <si>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</si>
  <si>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</si>
  <si>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</si>
  <si>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</si>
  <si>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</si>
  <si>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</si>
  <si>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</si>
  <si>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</si>
  <si>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</si>
  <si>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</si>
  <si>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</si>
  <si>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</si>
  <si>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</si>
  <si>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</si>
  <si>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</si>
  <si>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</si>
  <si>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</si>
  <si>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</si>
  <si>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</si>
  <si>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</si>
  <si>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</si>
  <si>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</si>
  <si>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Паливо Дизельне код за Єдиним закупівельним словником  ДК 021:2015 09130000-9 Нафта і дистиляти.</t>
  </si>
  <si>
    <t>ТОВ Одевір</t>
  </si>
  <si>
    <t>Виконавчий комітет Добропільської міської ради</t>
  </si>
  <si>
    <t xml:space="preserve">09110000-5 Тверде паливо (вугілля кам’яне марки Г) </t>
  </si>
  <si>
    <t>Послуги з благоустрою населених пунктів, а саме: послуги з підрізання гілок дерев, видалення сухостійних, аварійних, повалених, пошкоджених та нависаючих дерев на території Новогродівської територіальної громади</t>
  </si>
  <si>
    <t>Послуги з поточного ремонту асфальтобетонного покриття дороги від села Маринівка до міста Новогродівка</t>
  </si>
  <si>
    <t>Поточний ремонт асфальтобетонного покриття дороги по вул.Молодіжна,село Миколаївка</t>
  </si>
  <si>
    <t>Поточний ремонт асфальтобетонного покриття дороги по вул.Центральна від буд.1 до буд.45, село Миколаївка</t>
  </si>
  <si>
    <t>Дрова колоті, твердих порід код.03410000-7</t>
  </si>
  <si>
    <t>субвенція -1387,32; 46,48-місцевий бюджет</t>
  </si>
  <si>
    <t>ТОВ "Проектування та дизайн"</t>
  </si>
  <si>
    <t>субвенція 2023 р.- 734,40; місцевий бюджет-244,80</t>
  </si>
  <si>
    <t>ФОП Ковальська С.В.</t>
  </si>
  <si>
    <t>Відділ освіти м.Новогродівка</t>
  </si>
  <si>
    <t>Послуги з постачання теплової енергії 09320000-8</t>
  </si>
  <si>
    <t>Новорічні подарунки 15840000-8</t>
  </si>
  <si>
    <t>Вугілля кам'яне 09110000-3</t>
  </si>
  <si>
    <t>Придбання шин для автотранспорту</t>
  </si>
  <si>
    <t>Автотранспортне комунальне підприємство "Комунальник"</t>
  </si>
  <si>
    <t>Придбання сміттєвозу із заднім ручним завантаженням СБМ 301/4 на базі автомобіля JAC N 120 (або аналог)</t>
  </si>
  <si>
    <t>Придбання вакуумного автомобіля КО503В на шасі JAC N90 (або аналог)</t>
  </si>
  <si>
    <t>Придбання комбінованого дорожнього автомобіля МДКЗ-34-28 на базі самоскида JAC N 200 (або аналог)</t>
  </si>
  <si>
    <t>Придбання бортової вантажівки JAC N56 (або аналог)</t>
  </si>
  <si>
    <t>Андріївська сільська рада</t>
  </si>
  <si>
    <t>Капітальний ремонт водопровідної мережі по вул.Лісна в с.Сергіївка, Краматорського району Донецької області. Коригування.</t>
  </si>
  <si>
    <t>місцевий бюджет, субвенція</t>
  </si>
  <si>
    <t>Капітальний ремонт водопровідної мережі по вул.Свободи в с.Сергіївка, Краматорського району Донецької області. Коригування.</t>
  </si>
  <si>
    <t>Капітальний ремонт водопровідної мережі по вул.Вишнева в с.Сергіївка, Краматорського району Донецької області. Коригування.</t>
  </si>
  <si>
    <t>Послуги з поставки та впровадження програмного забезпечення системи електронного документообігу на базі програмного забезпечення "Автоматизована система управління документами "ДОК ПРОФ 3"</t>
  </si>
  <si>
    <t>КП «Комунсервіс»</t>
  </si>
  <si>
    <t>Управління комунального господарства Костянтинівської міської ради</t>
  </si>
  <si>
    <t>Комунальне комерційне підприємство Маріупольської міської ради "м.ЄХАБ" | 42815794</t>
  </si>
  <si>
    <t>ВИКОНАВЧИЙ КОМІТЕТ МАРІУПОЛЬСЬКОЇ МІСЬКОЇ РАДИ | 04052784</t>
  </si>
  <si>
    <t>Комунальне підприємство "Управління капітального будівництва" Дружківської міської ради</t>
  </si>
  <si>
    <t>Електрична енергія
(ДК 021:2015: код 09310000-5 «Електрична енергія»)</t>
  </si>
  <si>
    <t>НСЗУ</t>
  </si>
  <si>
    <t>Послуги з перевезення продуктових наборів, гігієнічних наборів, товарів для побутових потреб внутрішньо-переміщених або евакуйованих осіб
60100000-9 - Послуги з автомобільних перевезень</t>
  </si>
  <si>
    <t>Донецька область</t>
  </si>
  <si>
    <t>Криворізька сільська рада</t>
  </si>
  <si>
    <t>Гуманітарний відділ Криворізької сільської ради</t>
  </si>
  <si>
    <t>Нікольська селищна рада</t>
  </si>
  <si>
    <t>Ноутбук для робочих завдань 15.6", Intel Core i5 12-покоління, 16 Гб, 512 Гб, без ОС/DOS/Linux за ДК 30210000-4 Машини для обробки даних (апаратна частина)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</si>
  <si>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</si>
  <si>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ТОВ "ГРІН-ТРЕЙД КОМПАНІ"  ЄДРПОУ 39343204</t>
  </si>
  <si>
    <t>місцевий бюджет, субвенція з державного бюджету місцевим бюджетам</t>
  </si>
  <si>
    <t>ТОВ "ІНТЕХ-БУД СОЮЗ" ЄДРПОУ40176826</t>
  </si>
  <si>
    <t>Вугілля кам’яне  ДК 021:2015 09110000-3 09111100-1</t>
  </si>
  <si>
    <t>Курахівська міська рада</t>
  </si>
  <si>
    <t>КП"Лиманська СЄЗ"</t>
  </si>
  <si>
    <t>Поточний ремонт покрівлі житлового будинку м.Лиман вул.І.Лейко 1а ДК 021:2015:45260000-7</t>
  </si>
  <si>
    <t>ФОП Бушин</t>
  </si>
  <si>
    <t>Відділ освіти Черкаської селищної ради</t>
  </si>
  <si>
    <t>Паливні пелети з лушпиння соняшника ДК:021:2015:09110000-3 Тверде паливо</t>
  </si>
  <si>
    <t xml:space="preserve">Запланована сума закупівлі, </t>
  </si>
  <si>
    <t>Послуги з розміщення продуктових наборів, гігієнічних наборів, товарів для побутових потреб внутрішньо-переміщених або евакуйованих осіб
70200000-3 - Послуги з надання в оренду чи лізингу власної нерухомості</t>
  </si>
  <si>
    <t>Продуктові набори для здійснення заходів з підтримки внутрішньо-переміщених або евакуйованих осіб
 15800000-6 - Продукти харчування різні (90 тис)</t>
  </si>
  <si>
    <t>Покровська міська військова адміністрація</t>
  </si>
  <si>
    <t xml:space="preserve">Послуги з забезпечення гарячим харчуванням добровольчого формування  ДК 021:2015: 55320000-9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</si>
  <si>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</si>
  <si>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</si>
  <si>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Товари ДК 021:2015:09130000-9
Бензин А-95 (Євро 5), талон, 1л; Дизельне паливо (Євро 5), талон, 1л</t>
  </si>
  <si>
    <t>Добропільський міський центр соціальних служб</t>
  </si>
  <si>
    <t>ФОП Зверєв Олег Олексійович</t>
  </si>
  <si>
    <t>місцевий бюджет, державний бюджет</t>
  </si>
  <si>
    <t>Відділ освіти Добропільської міської ради</t>
  </si>
  <si>
    <t>Тверде паливо (ДК 021:2015 – 09110000-3 тверде паливо)</t>
  </si>
  <si>
    <t>ТОВ "Газопостачальна компанія "Нафтогаз Трейдинг"</t>
  </si>
  <si>
    <t>КВП "Краматорська тепломережа" Краматорської міської ради</t>
  </si>
  <si>
    <t>Управління з гуманітарних питань Краматорської міської ради</t>
  </si>
  <si>
    <t>Управління освіти Краматорської міської ради</t>
  </si>
  <si>
    <t>«Какао; шоколад та цукрові кондитерські вироби» код за ДК 021:2015 – 15840000-8 (новорічні подарунки – набори кондитерських виробів у подарунковій упаковці)</t>
  </si>
  <si>
    <t>"Електрична енергія" код ДК 021:2015 - 09310000-5</t>
  </si>
  <si>
    <t>Автоматичний гематологічний аналізатор, код за ДК 021:2015 –38430000-8 Детектори та аналізатори</t>
  </si>
  <si>
    <t>Управління житлово-комунального господарства Краматорської міської ради</t>
  </si>
  <si>
    <t>КП "Муніципальна служба правопорядку" Покровської міської ради Донецької області</t>
  </si>
  <si>
    <t>ДК021:2015  3411-1 Легкові автомобілі</t>
  </si>
  <si>
    <t>КНП "Покровська клінічна лікарня інтенсивного лікування" Покровської міської ради Донецької області</t>
  </si>
  <si>
    <t>Житлово-комунальний відділ Покровської міської ради Донецької області</t>
  </si>
  <si>
    <t>КП "Покровськтепломережа"</t>
  </si>
  <si>
    <t>КНП СМР "Міська лікарня № 1 м. Слов'янська"</t>
  </si>
  <si>
    <t>ДК 021:2015– 09320000-8 Пара, гаряча вода та пов’язана продукція (централізоване теплопостачання)</t>
  </si>
  <si>
    <t>Акціонерне товариство «Українська залізниця»</t>
  </si>
  <si>
    <t>КОМУНАЛЬНЕ ПІДПРИЄМСТВО СЛОВ’ЯНСЬКОЇ МІСЬКОЇ РАДИ «БЛАГОУСТРІЙ»</t>
  </si>
  <si>
    <t>ДК 021:2015 - 09110000-3 Тверде паливо (Вугілля кам'яне)</t>
  </si>
  <si>
    <t>ПП "ПРОФІТПАЛ"</t>
  </si>
  <si>
    <t>50110000-9 Послуги з ремонту і технічного обслуговування мототранспортних засобів і супутнього обладнання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</si>
  <si>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</si>
  <si>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</si>
  <si>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</si>
  <si>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</si>
  <si>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</si>
  <si>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</si>
  <si>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</si>
  <si>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</si>
  <si>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</si>
  <si>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</si>
  <si>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Комунальне підприємство "Міське управління капітального будівництва" | 04011733</t>
  </si>
  <si>
    <t>заходи по підтримці ВПО</t>
  </si>
  <si>
    <t>товар</t>
  </si>
  <si>
    <t xml:space="preserve">Розробка проєктно-кошторисної документації по об'єкту: "Поточний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(евакуйованих) осіб, за адресою: вул. Крейтера І., буд. 1 (вул. Видинівського, 62), м. Сторожинець, Чернівецький район Чернівецької області"
71320000-7 Послуги з інженерного проектування
</t>
  </si>
  <si>
    <t>поточна операційна діяльність</t>
  </si>
  <si>
    <t>КНП "ЦПМСД Білозерської міської ради"</t>
  </si>
  <si>
    <t>послуга</t>
  </si>
  <si>
    <t>Електрична енергія з урахуванням послуг з розподілу електричної енергії (ДК 021:2015-09310000-5 Електрична енергія)</t>
  </si>
  <si>
    <t>КП "Комунальник м. Селидове"</t>
  </si>
  <si>
    <t>Поточний ремонт внутрішньоквартальної дороги біля буд. 29 по вул. Гоголя,
 м. Селидове. 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</si>
  <si>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(«Поточний ремонт заїзду до 13 ДПРЗ ГУ ДСНС у Донецькій області,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</si>
  <si>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внутрішньоквартальної дороги біля буд. 2 по вул. Гоголя, 
м. Селидове. ДК 021:2015: 45230000-8 Будівництво трубопроводів, ліній зв’язку та електропередач, шосе, доріг, аеродромів і залізничних доріг; вирівнювання поверхонь.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</si>
  <si>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вул.8 вересня, м.Селидове). 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</si>
  <si>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КП "Комунальник м.Селидове"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</si>
  <si>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вул.Павлова,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</si>
  <si>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заїзду на вул.Чкалова з вул.Московська,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</si>
  <si>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греблі по вул.Героїв Праці,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</si>
  <si>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вул.Желанна,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</si>
  <si>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з/моста до вул.Джерельна),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</si>
  <si>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філії ЗОШ№ 6 до з/моста 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</si>
  <si>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Шини для транспортних засобів великої та малої тоннажності (Автошини для транспортних засобів). ДК 021:2015:34350000-5: Шини для транспортних засобів великої та малої тоннажності</t>
  </si>
  <si>
    <t>робота</t>
  </si>
  <si>
    <t>450 тис. грн - субвенція з державного бюджету;              150 тис. грн - кошти місцевого бюджету</t>
  </si>
  <si>
    <t>600  тис. грн - субвенція з державного бюджету;              200 тис. грн - кошти місцевого бюджету</t>
  </si>
  <si>
    <t>450  тис. грн - субвенція з державного бюджету;              150 тис. грн - кошти місцевого бюджету</t>
  </si>
  <si>
    <t>цивільний захист</t>
  </si>
  <si>
    <t>освіта</t>
  </si>
  <si>
    <t>охорона здоров'я</t>
  </si>
  <si>
    <t>інше</t>
  </si>
  <si>
    <t>забезпечення діяльності виконавчих органів ради</t>
  </si>
  <si>
    <t>ДК 021:2015:09130000-9: Нафта і дистиляти, ДК021-2015: 09132000-3 — Бензин, ДК021-2015: 09134200-9 — Дизельне паливо</t>
  </si>
  <si>
    <t>КП "Добро"</t>
  </si>
  <si>
    <t>надання послуг теплопостачання</t>
  </si>
  <si>
    <t xml:space="preserve">Запасні частини на конвеєр (код ДК 021:2015 42410000-3) </t>
  </si>
  <si>
    <t>ФОП ПРИГОЦЬКИЙ ВІТАЛІЙ ВОЛОДИМИРОВИЧ</t>
  </si>
  <si>
    <t>ПП фірма "Спецреммаш"</t>
  </si>
  <si>
    <t xml:space="preserve">Труби сталеві (код ДК 021:2015 44160000-9) </t>
  </si>
  <si>
    <t>ТОВ "Торговий дім ТРУБОІЗОЛКОМПЛЕКТ"</t>
  </si>
  <si>
    <t xml:space="preserve">Металопрокат (код ДК 021:2015 14620000-3) </t>
  </si>
  <si>
    <t xml:space="preserve">Підшипники (код ДК 021:2015 44440000-6) </t>
  </si>
  <si>
    <t>ПРИВАТНЕ ПІДПРИЄМСТВО "ПРОМПОДШИПНИК"</t>
  </si>
  <si>
    <t xml:space="preserve">Мастильні засоби (код ДК 021:2015 09210000-4) </t>
  </si>
  <si>
    <t>Фізична особа-підприємець Журко Наталя Анатоліївна</t>
  </si>
  <si>
    <t>ДК021-2015: 44470000-5 — Чавунні вироби</t>
  </si>
  <si>
    <t>ДК 021:2015: 45450000-6 — Інші завершальні будівельні роботи</t>
  </si>
  <si>
    <t>ТОВ "РЕМ БУД21"</t>
  </si>
  <si>
    <t>закупівлі відсутні</t>
  </si>
  <si>
    <t>опалення</t>
  </si>
  <si>
    <t>електроенергія</t>
  </si>
  <si>
    <t>паливо (ДК 021:2015: 09130000-9 Нафта і дистилянти)</t>
  </si>
  <si>
    <t>ТОВ "Параллель-М ЛТД"</t>
  </si>
  <si>
    <t xml:space="preserve">Сіверська міська рада             код ЄДРПОУ 04053097                        </t>
  </si>
  <si>
    <t>СІВЕРСЬКЕ МІСЬКЕ СПЕЦІАЛІЗОВАНЕ КОМУНАЛЬНЕ ПІДПРИЄМСТВО       код ЄДРПОУ 32714284</t>
  </si>
  <si>
    <t>Управління житлово-комунального господарства Соледарської міської ради Бахмутського району Донецької області</t>
  </si>
  <si>
    <t xml:space="preserve">Дизельне паливо, бензин ДК 021:2015: 09130000-9 — Нафта та дистиляти. </t>
  </si>
  <si>
    <t>Заходи з підготовки об’єктів до опалювального сезону на 2023-2024 років виконання роботи по об’єкту: «Прокладання розподільчого (вуличного)    газопроводу низького тиску з встановленням ШРП за адресою вул. Горького м. Мирноград Покровського району Донецької області» ДК 021:2015:44161100-7 Магістральні газопроводи</t>
  </si>
  <si>
    <t>ФОП Савочкін О.В.</t>
  </si>
  <si>
    <t>Субвенція з обласного бюджету місцевому бюджету</t>
  </si>
  <si>
    <t>Відділ освіти та соціально-гуманітарної роботи Шахівської сільської ради</t>
  </si>
  <si>
    <t xml:space="preserve">Пелети паливні з лушпиння соняшника, № оголошення UA-2023-09-22-009799-a </t>
  </si>
  <si>
    <t>Шахівська сільська рада</t>
  </si>
  <si>
    <t>Забезпечення поточних видатків</t>
  </si>
  <si>
    <t>Послуги з нормативної грошової оцінки земельних ділянок Шахівської сільської територіальної громади Покровського району Донецької області зі складанням відповідної технічної документації (ДК 021:2015: 71340000-3. Комплексні інженерні послуги)</t>
  </si>
  <si>
    <t>Відділ культури, молоді та спорту Новогродівської міської ради</t>
  </si>
  <si>
    <t>Послуги з постачання теплової енергії (код за ДК 021:2015:09320000-8 Пара, гаряча вода та пов’язана продукція)</t>
  </si>
  <si>
    <t>Розроблення проектно-кошторисної документації за об’єктом «Будівництво захисної споруди цивільного захисту Новогродівського закладу загальної середньої освіти I-III ступенів №10 ім.Тараса Шевченка м. Новогродівка, Донецької області» 71240000-2</t>
  </si>
  <si>
    <t>ТОВ "Проектно-будівельна компанія "Техно-інжиніринг"</t>
  </si>
  <si>
    <t>КНП "Центральна міська лікарня Новогродівської міської ради"</t>
  </si>
  <si>
    <t>послуги з постачання теплової енергії- 09320000-8</t>
  </si>
  <si>
    <t xml:space="preserve">комп'ютерне оснащення медичних закладів </t>
  </si>
  <si>
    <t>послуги з постачання теплової енергії - 09320000-8</t>
  </si>
  <si>
    <t>створення комфортних умов перебування пацієнтів</t>
  </si>
  <si>
    <t>Кондіционери-42510000-4</t>
  </si>
  <si>
    <t xml:space="preserve">Реконструкція будівлі КНП «Центральна міська лікарня Новогродівської міської ради»  з прибудовою ліфтової шахти для встановлення вантажного ліфта для транспортування маломобільних груп населення та хворих на візках-45450000-6 </t>
  </si>
  <si>
    <t>КП "Комунтех" м.Новогродівка</t>
  </si>
  <si>
    <t>Радіально-пресова машина для обтиску шланг з напівавтоматичним режимом роботи ДК 021:2015: 42650000-7 Ручні інструменти пневматичні чи моторизовані</t>
  </si>
  <si>
    <t>забезпечення потреб населення у комунальному обслуговуванні</t>
  </si>
  <si>
    <t>Санітарний модуль ДК 021:2015: 44210000-5 Конструкції та їх частини</t>
  </si>
  <si>
    <t>Автоцистерна для питної води 5м3 ДК 021:2015: 34140000-0 Великовантажні мототранспортні засоби</t>
  </si>
  <si>
    <t>ТОВ "Торговий Дім Будшляхмаш"</t>
  </si>
  <si>
    <t>Міський низько підлоговий автобус, що передбачає перевезення пасажирів з обмеженими можливостями пересування ДК 021:2015: 34120000-4 Мототранспортні засоби для перевезення 10 і більше осіб</t>
  </si>
  <si>
    <t>ТОВ "НПО НТ "БУДШЛЯХМАШ"</t>
  </si>
  <si>
    <t xml:space="preserve">Автокран вантажопідйомністю 25т. на автомобільному шасі 6х4 ДК 021:2015:34140000-0: Великовантажні мототранспортні засоби
</t>
  </si>
  <si>
    <t>Новогродівська міська рада</t>
  </si>
  <si>
    <t>ФО-П Соколова Наталія Михайлівна</t>
  </si>
  <si>
    <t>оздоровлення та відпочинок дітей</t>
  </si>
  <si>
    <t>теплопостачання</t>
  </si>
  <si>
    <t>житлово-комунальне господарство</t>
  </si>
  <si>
    <t xml:space="preserve">благоустрій 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</si>
  <si>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</si>
  <si>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Послуги з улаштування резервуару питної води напівзаглибленого з метою забезпечення системою водопостачання м. Гірник (ДК 021:2015: 45260000-7) Покрівельні роботи та інші спеціалізовані будівельні роботи)</t>
  </si>
  <si>
    <t>поточний ремонт трубопроводу Комплексу Успенівського водозабору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</si>
  <si>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трубопроводу м. Гірник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</si>
  <si>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Послуги з технічного обстеження пошкоджених багатоквартирних будинків м. Курахове (ДК 021:2015: 71630000-3 — Послуги з технічного огляду та випробовувань)</t>
  </si>
  <si>
    <t>захист населення і територій від надзвичайних ситуацій</t>
  </si>
  <si>
    <t>Придбання габіонів 1500*1000*1000-500 шт.*4400,00 грн.) (ДК 021:2015: 44310000-6) Вироби з дроту)</t>
  </si>
  <si>
    <t>Роботи з виконання проектної документації для тимчасового приєднання електромереж (по об’єкту: Установка фільтрації, знесолення шахтної (технічної) води в модульному виконанні. Нове будівництво системи електропостачання Установки фільтрації, знесолення шахтної (технічної) води в модульному виконанні  за адресою Донецька область, Покровський район, м.Гірник) (ДК 021:2015.71320000-7 Послуги з інженерного проектування)</t>
  </si>
  <si>
    <t>Бензин А-95 (ДК 021:2015. 09130000-9 Нафта і дистиляти)</t>
  </si>
  <si>
    <t>Управління освіти Курахівської міської ради</t>
  </si>
  <si>
    <t>Обслуговування та утримання в належному стані внутрішніх та зовнішніх мереж теплопостачання, а саме поточний ремонт та технічне обслуговування мережі теплопостачання Гірницького опорного закладу загальної середньої освіти №17 Курахівської міської ради Донецької області (ДК 021:2015: 45330000-9 — Водопровідні та санітарно-технічні роботи)</t>
  </si>
  <si>
    <t>КП "МСЄЗ"КМР"</t>
  </si>
  <si>
    <t>Дизельне паливо (ДК 021:2015: 09130000-9 Нафта і дистиляти)</t>
  </si>
  <si>
    <t>Електрична енергія  (ДК 021:2015: 09310000-5-Електрична енергія)</t>
  </si>
  <si>
    <t>листопад 2023</t>
  </si>
  <si>
    <t>Управління освіти Бахмутської міської ради</t>
  </si>
  <si>
    <t xml:space="preserve">сервер Код ДК 021:2015 48820000-2«Сервери» </t>
  </si>
  <si>
    <t>Часовоярська міська рада</t>
  </si>
  <si>
    <t>дрова для опалення (деревина твердих порід) код ДК021:2015-03410000-7 "Деревина"</t>
  </si>
  <si>
    <t>субвенція з обласного бюджету</t>
  </si>
  <si>
    <t>Званівська сільська рада</t>
  </si>
  <si>
    <t>Самоскид з тристороннім розвантаженням, ДК 021:2015 34140000-0 Великовантажні мототранспортні засоби</t>
  </si>
  <si>
    <t>Удачненська селищна рада Покровського району Донецької області</t>
  </si>
  <si>
    <t>Послуги з поточного ремонту асфальтобетонного покриття дороги по вул. Залізнична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</si>
  <si>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вул. Південна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</si>
  <si>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провул. Сонячний смт. Удачне Удачненської селищної ради Покровського району Донецької області» (ДК:021:2015  45233142-6 Ремонт доріг)</t>
  </si>
  <si>
    <t>Апарат селищної ради</t>
  </si>
  <si>
    <t>Придбання ноутбуків та принтерів (БФП)  (ДК 021:2015 - 30230000-0 - Комп’ютерне обладнання)</t>
  </si>
  <si>
    <t>ТОВАРИСТВО З ОБМЕЖЕНОЮ ВІДПОВІДАЛЬНІСТЮ "ДОНЕЦЬКІ ЕНЕРГЕТИЧНІ ПОСЛУГИ"</t>
  </si>
  <si>
    <t>енергія електрична ДК 021:2015:09310000-5: Електрична енергія</t>
  </si>
  <si>
    <t>Розподіл та перетікання ДК 021:2015:65310000-9: Розподіл електричної енергії</t>
  </si>
  <si>
    <t>Теплопостачання ДК 021:2015:09320000-8: Пара, гаряча вода та пов’язана продукція</t>
  </si>
  <si>
    <t>місцевий бюджет,
державний бюджет</t>
  </si>
  <si>
    <t>надання соціально-психологічної допомоги</t>
  </si>
  <si>
    <t>виконавчий комітет Новодонецької селищної ради Краматорського району донецької області</t>
  </si>
  <si>
    <t xml:space="preserve">для забезпечення безперебійної роботи центру безпеки громадян </t>
  </si>
  <si>
    <t>Дизельне паливо в талонах Код ДК 021:2015  09130000-9 "Нафта і дистилянти"</t>
  </si>
  <si>
    <t>для забезпечення діяльності службового автомобільного транспорту</t>
  </si>
  <si>
    <t>Газ скраплений автомобільний, в талонах Код ДК 021:2015  09130000-9 "Нафта і дистилянти"</t>
  </si>
  <si>
    <t xml:space="preserve">Модульні залізобетонні споруди типу «СХОВИЩЕ»
ДК 021-2015: 44110000-4 :Конструкційні матеріали
</t>
  </si>
  <si>
    <t>ТОВ "ДОКПРОФ КОНСАЛТИНГ"</t>
  </si>
  <si>
    <t>програмне забезпечення</t>
  </si>
  <si>
    <t>Виконавчий комітет Костянтинівської міської ради</t>
  </si>
  <si>
    <t>Товари ДК 021:2015: 09130000-9</t>
  </si>
  <si>
    <t>бюджет громади</t>
  </si>
  <si>
    <t>КП "Комунсервіс"</t>
  </si>
  <si>
    <t>43810000-4 Деревообробне обладнання</t>
  </si>
  <si>
    <t>ТОВ "ДОМПРОМБУД"</t>
  </si>
  <si>
    <t>ТОВ «ТОРГОВИЙ ДІМ "БУДШЛЯХМАШ"</t>
  </si>
  <si>
    <t>ПП "ОККО-СЕРВІС"</t>
  </si>
  <si>
    <t>МКП "Комунтранс"</t>
  </si>
  <si>
    <t>44110000-4 - Конструкційні матеріали (44113620-7
Асфальт)</t>
  </si>
  <si>
    <t>14210000-6 Гравій, пісок, щебінь і наповнювачі</t>
  </si>
  <si>
    <t>ТОВ "Бюро кратт"</t>
  </si>
  <si>
    <t>дорожнє господарство</t>
  </si>
  <si>
    <t xml:space="preserve">02.10.2023 </t>
  </si>
  <si>
    <t>паливно-мастильні матеріали</t>
  </si>
  <si>
    <t>КП "Лиманський "Зеленбуд""</t>
  </si>
  <si>
    <t>ТОВ "Леман Бетон"</t>
  </si>
  <si>
    <t>міський бюджет</t>
  </si>
  <si>
    <t>благоустрій</t>
  </si>
  <si>
    <t>«Послуги з поточного ремонту - усунення аварійного стану віконних та дверних блоків будівлі ЗОШ №5 за адресою: м. Краматорськ вул. .... 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</si>
  <si>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«Послуги з поточного ремонту - усунення аварійного стану віконних та дверних блоків будівлі ДНЗ №56 за адресою: м. Краматорськ, ....(усунення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</si>
  <si>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«Поточний ремонт системи опалення в будівлі ДНЗ №91 за адресою: м. Краматорськ вул. ….» («Інші завершальні будівельні роботи» код ДК 021:2015 – 45450000-6)</t>
  </si>
  <si>
    <t>Аварійно-відновлювальні роботи з капітального ремонту заміна віконних блоків в будівлі "Корпус №5"  КНП "ЦМКЛ" Дружківської міської ради, розташованою за адресою: Донецька область, м. Дружківка, вул. ..." (будівля постраждала внаслідок бойових дій)  45453000-7 - Капітальний ремонт і реставрація</t>
  </si>
  <si>
    <t>Поточний ремонт доріг вул.К.Гасієва, м.Лиман 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</si>
  <si>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доріг вул.Привокзальна, м.ЛиманДК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</si>
  <si>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Розробка проєктно-кошторисної документації з проведенням її експертизи за проєктом: «Реконструкція громадського будинку з господарськими (допоміжними) будівлями та спорудами в дитячий педіатричний центр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приміщень, розташованого за адресою: 85300, Донецька обл., м. Покровськ, вул....»                       71320000-7 Послуги з інженерного проектування</t>
  </si>
  <si>
    <t>Розробка проєктно-кошторисної документації з проведенням її експертизи за проєктом: «Реконструкція головного корпусу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 розташованого за адресою: 85300, Донецька обл., м. Покровськ вул. ...»                                                    71320000-7  Послуги з інженерного проектування</t>
  </si>
  <si>
    <t>Поточний ремонт приміщення першого поверху (коридор та вестибюль) з усунення аварій в закладі КНП "ЦПМСД Білозерської міської ради" за адресою: вул…., м.Білозерське, Покровський район, Донецька область» 45450000-6 Інші завершальні будівельні роботи</t>
  </si>
  <si>
    <t>Капітальний ремонт м'якої покрівлі правого крила Добропільської ЗОШ І-ІІІ ступенів №19 Добропільської міської ради Донецької області, розташованої за адресою: м.Добропілля. м-н Молодіжний, ..." (код ДК 021:2015 - 45450000-6 (Інші завершальні будівельні роботи)</t>
  </si>
  <si>
    <t>Реконструкція системи опалення адміністративної будівлі Виконавчого комітету Мирноградської міської ради з облаштування теплогенераторної за адресою: вул. ...., м. Мирноград, Покровський район, Донецька область ДК: 021:2015 – 44161100-7 – Магістральні газопроводи</t>
  </si>
  <si>
    <t>Капітальний ремонт нежитлового приміщення (підвального приміщення з улаштуванням найпростішого укриття) Миколаївського закладу загальної середньої освіти I-III ступенів №11 Новогродівської міської ради Донецької області» за адресою: вул...., село Миколаївка Покровського району Донецької області</t>
  </si>
  <si>
    <t>Розробка проєктно-кошторисної документації за проєктом «Реконструкція споруди цивільного захисту протирадіаційного укриття (споруди цивільного захисту – ПРУ № 19817) закладу дошкільної освіти (ясла-садок) № 42 «Мальвіна» комбінованого типу комунальної форми власності, розташованої за адресою: вул. ..., м.Селидове Донецька область». Код за ДК 021:2015 - 71320000-7 Послуги з інженерного проектування</t>
  </si>
  <si>
    <t xml:space="preserve">Розробка проєктно-кошторисної документації  «Реконструкція підвальних приміщень (споруди цивільного захисту – ПРУ № 19813, № 19814) будівлі головного корпусу КНП «Селидівська центральна міська лікарня Селидівської міської ради» розташованої за адресою: вул. ..., м. Селидове, Донецька область» </t>
  </si>
  <si>
    <t>Розробка проєктно-кошторисної документації за проєктом «Капітальний ремонт  підвального приміщення (споруди цивільного захисту - ПРУ № 19815) будівлі поліклінічного відділення КНП «Селидівська центральна міська лікарня Селидівської міської ради”, розташованої за адресою: вул. ...., м.Селидове, Донецька область»</t>
  </si>
  <si>
    <t>Розробка проєктно-кошторисної документації за проєктом «Капітальний ремонт  підвального приміщення (споруди цивільного захисту-ПРУ №19816) будівлі дитячого інфекційного відділення КНП «Селидівська центральна міська лікарня Селидівської міської ради», розташованої за адресою: вул. ..., м. Селидове Донецька область»</t>
  </si>
  <si>
    <t>«Реконструкція приміщень підвалу будівлі ОЗО «Добропільський ліцей Криворізької сільської ради» за адресою: Донецька обл, Покровський район, с. Добропілля, вул. ... під захисну споруду цивільного захисту»</t>
  </si>
  <si>
    <t>Проведення технічної експертизи пасажирських ліфтів в багатоквартирних будинках та їх позачергового технічного огляду. ДК 021:2015: 50750000-7 — Послуги з технічного обслуговування ліфтів</t>
  </si>
  <si>
    <t>Поточний ремонт житлового будинку по вул. Я. Мудрого, 44 в м. Краматорськ, пошкодженого внаслідок збройної агресії. ДК 021:2015:45260000-7: Покрівельні роботи та інші, спеціалізовані будівельні роботи.</t>
  </si>
  <si>
    <t>Капітальний ремонт житлового будинку по вул. Дружби, 46 в м. Краматорськ, пошкодженого внаслідок збройної агресії. ДК 021:2015:45453000-7 Капітальний ремонт і реставрація.</t>
  </si>
  <si>
    <t>ТОВ "КОЛЕРБУД"
#44114680</t>
  </si>
  <si>
    <t>Послуга з закриття віконних прорізів листами ОSB в багатоквартирних житлових будинках Краматорської територіальної громади, пошкоджених внаслідок збройної агресії. ДК 021:2015: 45443000-4 - Фасадні роботи.</t>
  </si>
  <si>
    <t>Капітальний ремонт нежитлового приміщення по вул. Паркова 10-66 Н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</si>
  <si>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бул. Машинобудівників, 15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</si>
  <si>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 Січових Стрільців (Білоруська), 13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</si>
  <si>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вул.Ярослава Мудрого,1 в м.Краматорськ, пошкодженого внаслідок збройної агресії ДК 021:2015:45453000-7 Капітальний ремонт і реставрація.</t>
  </si>
  <si>
    <t>Облаштування контейнерних майданчиків на території Краматорської міської територіальної громади. (ДК 021:2015 45230000-8 Будівництво трубопроводів, ліній зв’язку та електропередач, шосе, доріг, аеродромів і залізних доріг, вирівнювання поверхонь.)</t>
  </si>
  <si>
    <t>«Поточний ремонт системи опалення в будівлі ДНЗ №96 за адресою: м. Краматорськ вул. ….» («Інші завершальні будівельні роботи» код ДК 021:2015 – 45450000-6)</t>
  </si>
  <si>
    <t>«Поточний ремонт системи опалення в будівлі ДНЗ №6 за адресою: м. Краматорськ, вул. ….» («Інші завершальні будівельні роботи» код ДК 021:2015 – 45450000-6)</t>
  </si>
  <si>
    <t>Вимірювальна техніка (код ДК 021:2015: 38300000-8 — Вимірювальні прилади)</t>
  </si>
  <si>
    <t>Управління капітального будівництва Краматорської міської ради</t>
  </si>
  <si>
    <t>Автомобіль МДКЗ Самоскид з поворотним відвалом (або еквівалент) ДК 021:2015: 34130000-7 Мототранспортні вантажні засоби</t>
  </si>
  <si>
    <t>Вантажний бортовий тентований автомобіль на базі Peugeot Boxer (або еквівалент) за кодом ДК 021:2015:34130000-7 Мототранспортні вантажні засоби.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</si>
  <si>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</si>
  <si>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</si>
  <si>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ТОВАРИСТВО З ОБМЕЖЕНОЮ ВІДПОВІДАЛЬНІСТЮ "КРАМАТОРСЬКТЕПЛОЕНЕРГО"</t>
  </si>
  <si>
    <t>Капітальний ремонт системи опалення, заміна вікон комунального закладу "Музей історії міста Краматорської міської ради" за  адресою: м. Краматорськ, вул. Академічна,60</t>
  </si>
  <si>
    <t>ТОВ  "БВК БУДСТАНДАРТ"</t>
  </si>
  <si>
    <t>Поточний ремонт (аварійно-відновлювальні роботи) покрівлі будівлі КЗ клуб "Зоря" Краматорської міської ради пошкодженого в результаті військових дій за адресою: м.Краматорськ, вул. Першої зірки,16</t>
  </si>
  <si>
    <t>Флагштоки (35820000-8 - Допоміжне екіпірування)</t>
  </si>
  <si>
    <t>ТОВ "СТАНДАРТ СТРОЙ МИР"</t>
  </si>
  <si>
    <t>Однобічне мостове огородження (34920000-2 - Дорожнє обладнання)</t>
  </si>
  <si>
    <t>Поточний ремонт тротуару(45230000-8 Будівництво трубопроводів, ліній зв’язку та електропередач, шосе, доріг, аеродромів і залізничних доріг; вирівнювання поверхонь)</t>
  </si>
  <si>
    <t>ТОВ "СЛАВДОРСТРОЙ"</t>
  </si>
  <si>
    <t>Щебінь гранітний (14210000-6 - Гравій, пісок, щебінь і наповнювачі)</t>
  </si>
  <si>
    <t>Поточний ремонт доріг селища Шабельківка 45230000-8 Будівництво трубопроводів, ліній зв’язку та електропередач, шосе, доріг</t>
  </si>
  <si>
    <t>Саджанці клену (03450000-9 - Розсадницька продукція)</t>
  </si>
  <si>
    <t>Комплект захисту на міні навантажувач BOBCAT S650 для роботи з мульчером (34390000-7 - Приладдя до тракторів)</t>
  </si>
  <si>
    <t>Екскаватор навантажувач BOBCAT B780 зі спеціальним навісним обладнанням або еквівалент (43260000-3 - Механічні лопати, екскаватори та ковшові навантажувачі, гірнича техніка)</t>
  </si>
  <si>
    <t>КНП "ЦПМСД № 1" КМР</t>
  </si>
  <si>
    <t>Фармацевтична продукція, код за ДК 021:2015 - 33600000-6 - Фармацевтична продукція</t>
  </si>
  <si>
    <t xml:space="preserve">товар </t>
  </si>
  <si>
    <t>Бензин А-95 (Євро 5), талон, 8500л</t>
  </si>
  <si>
    <t>КП "ДІЛЬНИЦЯ ПО РЕМОНТУ, УТРИМАННЮ АВТОШЛЯХІВ ТА СПОРУДЖЕНЬ НА НИХ"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</si>
  <si>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ДНЗ №91 за адресою: Донецька область, м. Краматорськ, вул. ...» (завершальні роботи)ДК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</si>
  <si>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філії опорного закладу загальної середньої освіти «Академічний» Краматорської міської ради Донецької області за адресою: Донецька область, м. Краматорськ, вул. ....»ДК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</si>
  <si>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ліцею № 35 імені Валентина Шеймана Краматорської міської ради за адресою: Донецька область, м. Краматорськ, вул. ...» 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</si>
  <si>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гімназії №13 Краматорської міської ради за адресою: Донецька область, м. Краматорськ, смт Малотаранівка, вул. ....» ДК 021:2015: 45453000-7 — Капітальний ремонт і реставрація</t>
  </si>
  <si>
    <t>«Капітальний ремонт внутрішніх підвальних приміщень для облаштування споруд цивільного захисту (укриття) в будівлі закладу освіти ДНЗ №91 за адресою: Донецька область, м. Краматорськ, вул. ...»ДК 021:2015: 45453000-7 — Капітальний ремонт і реставрація</t>
  </si>
  <si>
    <t>«Капітальний ремонт вимощення, світлових приямків, вхідних груп (з доведенням їх до норм інклюзивності) будівель КНП ДТМО за адресою: м. Краматорськ, вул. ….» ДК 021:2015: 45453000-7 — Капітальний ремонт і реставрація</t>
  </si>
  <si>
    <t>культура</t>
  </si>
  <si>
    <t>соціальний захист</t>
  </si>
  <si>
    <t>Реконструкція приміщення по вул. …. - денний центр для постраждалих від домашнього насильства у м. Краматорськ Донецької обл.</t>
  </si>
  <si>
    <t>Відділ освіти Іллінівської сільської ради</t>
  </si>
  <si>
    <t>Підготовка закладів освіти до опалювального сезону (Брикети вугільні (код ДК 021:2015 – 09110000-3 тверде паливо)</t>
  </si>
  <si>
    <t>ТОВАРИСТВО З ОБМЕЖЕНОЮ ВІДПОВІДАЛЬНІСТЮ "БУДІВЕЛЬНА КОМПАНІЯ"КРОКУС КОНСТРАКШН"</t>
  </si>
  <si>
    <t>Дружківська міська військова адміністрація</t>
  </si>
  <si>
    <t>09130000-9 Бензин А-95</t>
  </si>
  <si>
    <t>ТОВ "Термінал"</t>
  </si>
  <si>
    <t>Комунальне підприємство "Дружківка автоелектротранс" Дружківської міської ради</t>
  </si>
  <si>
    <t>Дитячо-юнацька спортивна школа Дружківської міської ради</t>
  </si>
  <si>
    <t>09320000-8 Пара, гаряча вода та пов'язана продукція</t>
  </si>
  <si>
    <t>Обласне комунальне підприємство "Донецьктеплокомуненерго" ВО "Дружківкатепломережа"</t>
  </si>
  <si>
    <t>Відділ освіти Дружківської міської ради</t>
  </si>
  <si>
    <t>ДК 021:2015 09310000-5 "Електрична енергія"</t>
  </si>
  <si>
    <t>ДПЗД "Укрінтеренерго" (ПОН)</t>
  </si>
  <si>
    <t>Дошкільний навчальний заклад ясла-садок комбінованого типу №2 "Теремок"</t>
  </si>
  <si>
    <t>Дружківська загальноосвітня школа №1</t>
  </si>
  <si>
    <t>теплоенергія</t>
  </si>
  <si>
    <t xml:space="preserve">жовтень - листопад 2023 </t>
  </si>
  <si>
    <t>Послуги з "Поточній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</si>
  <si>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ТОВАРИСТВО З ОБМЕЖЕНОЮ ВІДПОВІДАЛЬНІСТЮ "СТРОИТЕЛЬНАЯ КОМПАНИЯ МАСШТАБ</t>
  </si>
  <si>
    <t>Послуги з "Поточній ремонт елементів благоустрою прибудинкової території по вулиці Паркова 12 в селі Сергіївка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</si>
  <si>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вул.Садова від будинку №1 до початку вулиці Степова в селі Андріївка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</si>
  <si>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вул.Перемоги в селі Андріївка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</si>
  <si>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вул.Степова від будинку №1 до початку вулиці Садова в селі Андріївка Краматорського району Донецької області.  45230000-8 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</si>
  <si>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вул.Козацька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</si>
  <si>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для господарської діяльності закладу</t>
  </si>
  <si>
    <t>КНП "МКЛ м.Слов’янська" 01991197</t>
  </si>
  <si>
    <t>на 2024 рік програмний комплекс «Медична інформаційна система «Health24»» ДК 021:2015 - 48810000-9 Інформаційні системи</t>
  </si>
  <si>
    <t>ТОВ «ЗДОРОВ'Я 24»</t>
  </si>
  <si>
    <t>ТОВ"ДОНЕНЕРГОАТОМ"ЄДРПОУ34311010</t>
  </si>
  <si>
    <t xml:space="preserve"> ФОП Прокоф'єв Микола  Анатолійович ЄДРПОУ2425605598</t>
  </si>
  <si>
    <t>ФОП Прокоф'єв Микола  Анатолійович ЄДРПОУ  2425605598</t>
  </si>
  <si>
    <t>ФОП  СКОРИК ДМИТРО ОЛЕКСАНДРОВИЧ  ЄДРПОУ 3408106332</t>
  </si>
  <si>
    <t>КП  СЛОВ'ЯНСЬКОЇ МІСЬКОЇ РАДИ "БЛАГОУСТРІЙ" ЄДРПОУ32599207</t>
  </si>
  <si>
    <t>перевезення гуманітарних вантажів по території Соледарської громади</t>
  </si>
  <si>
    <t>теплове господарство</t>
  </si>
  <si>
    <t>оплата послуг теплопостачання</t>
  </si>
  <si>
    <t>охорона правопорядку</t>
  </si>
  <si>
    <t>організаційне, інформаційно-аналітичне та матеріально-технічне забезпечення діяльності міської ради</t>
  </si>
  <si>
    <t>10.10.2023</t>
  </si>
  <si>
    <t>06.10.2023</t>
  </si>
  <si>
    <t>17.10.2023</t>
  </si>
  <si>
    <t>30.10.2023</t>
  </si>
  <si>
    <t>Додаток 2</t>
  </si>
  <si>
    <t>ДК 021:2015: 09130000-9 Нафта і дистиляти (Бензин А-95)</t>
  </si>
  <si>
    <t>природний газ код ДК 09120000-6 «Газове паливо»</t>
  </si>
  <si>
    <t>дотримання вимог захисної споруди в закладі</t>
  </si>
  <si>
    <t>Комарська сільська рада (Комарська сільська територіальна громада)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</si>
  <si>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ДК021:2015-09111220-8</t>
  </si>
  <si>
    <t>Іллінівська сільська рада</t>
  </si>
  <si>
    <t>будівельні матеріали для проведення ремонтних робіт покрівлі господарським способом адміністративної будівлі с. Олександро-Калинове Іллінівської сільської ради Краматорського району Донецької області (код ДК 021:2015 – 44110000-4
Конструкційні матеріали)</t>
  </si>
  <si>
    <t>ФОП Заїдзе Ю.В. </t>
  </si>
  <si>
    <t>ТОВ «Автоінтерстрой»</t>
  </si>
  <si>
    <t>ТОВ «Стандарт Строй Мир»</t>
  </si>
  <si>
    <t>КП "Спектр"</t>
  </si>
  <si>
    <t>Бензин А-95 Євро5 (09132000-3), Дизельне паливо Євро5 (09134200-9)
ДК 021:2015 «Єдиний закупівельний словник» — 09130000-9 - Нафта і дистиляти</t>
  </si>
  <si>
    <t>ТОВ "ВЕЙТ-СЕРВІС"</t>
  </si>
  <si>
    <t>Підприємство електричних мереж зовнішнього освітлювання "Міськсвітло" Дружківської міської ради</t>
  </si>
  <si>
    <t>14410000-8
Кам’яна сіль</t>
  </si>
  <si>
    <t>ТОВ "АРІАЛ АЛЬЯНС"</t>
  </si>
  <si>
    <t>14211100-4
Пісок природний</t>
  </si>
  <si>
    <t>захист населення</t>
  </si>
  <si>
    <t>М’ясо (ДК 021:2015: 15110000-2 М’ясо): тушки курей, заморожені (ДК 021:2015: 15112130-6 Курятина); свинина без кістки (ДК 021:2015: 15113000-3 Свинина)</t>
  </si>
  <si>
    <t>Придбання комунальної техніки, а саме: Причіпний розкидач піску Т 130 (або еквівалент) ДК 021:2015 – 34390000-7 Приладдя до тракторів</t>
  </si>
  <si>
    <t>Придбання комунальної техніки, а саме: Причіп тракторний 2ТСП-6 (або еквівалент) ДК 021:2015: 34223000-6 Причепи та напівпричепи</t>
  </si>
  <si>
    <t>Вугілля кам'яне марки Г(Г1) 13-100, вугілля кам'яне марки П 6-100, брикет з соломи ДК:021:2015:09110000-3 Тверде паливо</t>
  </si>
  <si>
    <t>Новоекономічна ЗОШ І-ІІІ ступенів Гродівської селищної ради Покровського району Донецької області</t>
  </si>
  <si>
    <t>опалення освітнього закладу</t>
  </si>
  <si>
    <t>ДК 021:2015: 09110000-3 — Тверде паливо</t>
  </si>
  <si>
    <t>Новоолександрівський НВК Гродівської селищної ради Покровського району Донецької області</t>
  </si>
  <si>
    <t>Вугілля кам’яне марки П (6-100) мм, Код ДК 021:2015: 09110000-3 Тверде паливо</t>
  </si>
  <si>
    <t>Гродівська ЗОШ І-ІІІ ступенів Гродівської селищної ради Покровського району Донецької області</t>
  </si>
  <si>
    <t>ДК 021:2015: 09320000-8 — Пара, гаряча вода та пов’язана продукція</t>
  </si>
  <si>
    <t>ФОП Опенчук В.І.</t>
  </si>
  <si>
    <t>ТОВАРИСТВО З ОБМЕЖЕНОЮ ВІДПОВІДАЛЬНІСТЮ "ІНКАМ ФІНАНС"</t>
  </si>
  <si>
    <t xml:space="preserve">Теплоізоляційні матеріали (код ДК 021:2015 44110000-4) </t>
  </si>
  <si>
    <t xml:space="preserve">Труби сталеві, безшовні, поліпропіленові (код ДК 021:2015 44160000-9) </t>
  </si>
  <si>
    <t>ДК021-2015: 44620000-2 — Радіатори і котли для систем центрального опалення та їх деталі</t>
  </si>
  <si>
    <t>ТОВ «ДОКПРОФ КОНСАЛТИНГ», договір 236/П від 23.10.2023</t>
  </si>
  <si>
    <t>подарунки до новорічних свят</t>
  </si>
  <si>
    <t>Новорічний подарунковий набір (код ДК 021:2015: 15840000-8 Какао; шоколад та цукрові кондитерські вироби)</t>
  </si>
  <si>
    <t xml:space="preserve">Послуги з регулювання чисельності безпритульних тварин (стерилізація та вакцинація) (код ДК 021:2015:85210000-3 Розплідники домашніх тварин) </t>
  </si>
  <si>
    <t>Фізіотерапевтичний апарат для електротерапії (код ДК 021:2015-33150000-6-Апаратура для радіотерапії, механотерапії, електротерапії та фізичної терапії )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</si>
  <si>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</si>
  <si>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</si>
  <si>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Управління соціального захисту населення Покровської міської ради Донецької області</t>
  </si>
  <si>
    <t>15840000-8 какао, шоколад та цукрові кондитерські вироби</t>
  </si>
  <si>
    <t>ТОВ КРАСНОГОРІВСЬКЕ РЕМОНТНО-БУДІВЕЛЬНЕ ПІДПРИЄМСТВО</t>
  </si>
  <si>
    <t>Селидівський міський центр соціальних служб</t>
  </si>
  <si>
    <t xml:space="preserve">Новорічні подарункові набори
ДК 021:2015–5840000-8 Какао; шоколад та цукрові кондитерські вироби
</t>
  </si>
  <si>
    <t>КНП "Центр ПМСД Селидівської міської ради"</t>
  </si>
  <si>
    <t>Послуги з проведення лабораторних досліджень (Загальний аналіз крові з лейкоцитарною формулою (венозна); Загальний аналіз крові з лейкоцитарною формулою (капілярна); Глюкоза в цільній крові; Загальний холестерин; Загальний аналіз сечі; Альфа-амілаза крові; Загальний білок; Аспартатамінотрансфераза (АсАТ); Аланінамінотрансфераза (АлАТ); Білірубін і його фракції (загальний, прямий, непрямий); Креатинін; Сечовина; Сечова кислота; Міжнародне нормалізоване відношення (МНВ); Кал на приховану кров; Альбумін)
85140000-2 - Послуги у сфері охорони здоров’я різні</t>
  </si>
  <si>
    <t>Безконтактний  пневмотонометр -пахіметр ;
Лампа щілинна зі столом (код ДК 021:2015 - 33120000-7 Системи реєстрації медичної інформації та дослідне обладнання)</t>
  </si>
  <si>
    <t>«Поточний ремонт санвузла захисної споруди цивільного захисту (ПРУ) в закладі КНП "ЦПМСД Білозерської міської ради" за адресою: вул…., м.Білозерське, Покровський район, Донецька область» код ДК 021:2015 45450000-6 – Інші завершальні будівельні роботи</t>
  </si>
  <si>
    <t>Послуги з поточного ремонту покрівлі Зорянського ЗЗСО за адресою: Краматорський район, с-ще. Зоря, вул....» ДК 021:2015: 45450000-6 — Інші завершальні будівельні роботи</t>
  </si>
  <si>
    <t>Розробка проєктно-кошторисної документації по об'єкту: "Поточний ремонт приміщень гуртожитку № 1 Центральноукраїнського національного технічного університету для облаштування місць тимчасового перебування внутрішньо переміщених (евакуйованих) осіб, за адресою: Фортечний район, м. Кропивницький Кіровоградської області"
71320000-7 Послуги з інженерного проектування</t>
  </si>
  <si>
    <t>обласний бюджет</t>
  </si>
  <si>
    <t>Виконавчий комітет</t>
  </si>
  <si>
    <t>Бензин А-95 код ДК 09130000-9 — Нафта і дистиляти</t>
  </si>
  <si>
    <t>Капітальний ремонт: аварійно відновлювальні роботи з усунення пошкоджень світло-прозорих конструкцій адміністративної будівлі, розташованої за адресою: м. Краматорськ, вул. Гетьманська (колишня Бєлгородська), 97, спричинені внаслідок артилерійських обстрілів збройної агресії Російської федерації» (код ДК 021:2015: 45453000-7 - Капітальний ремонт і реставрація).</t>
  </si>
  <si>
    <t>ТОВ ДТЕК Донецькі енергетичні послуги</t>
  </si>
  <si>
    <t>КП КАТП 052810</t>
  </si>
  <si>
    <t>"Поточний ремонт системи опалення в будівлі ЗОШ № 10 за адресою: м. Краматорськ, вул. Хортицька, буд 40-Ш" - «Інші завершальні будівельні роботи» код ДК 021:2015 – 45450000-6</t>
  </si>
  <si>
    <t>ТОВ "БВК Альтаір"</t>
  </si>
  <si>
    <t>«Поточний ремонт системи опалення в будівлі ДНЗ №88 за адресою: м. Краматорськ, …...»  («Інші завершальні будівельні роботи» код ДК 021:2015 – 45450000-6)</t>
  </si>
  <si>
    <t>Інструмент для господарчої групи код ДК 021:2015 - 44510000-8 - знаряддя</t>
  </si>
  <si>
    <t>«Послуги з поточного ремонту - усунення аварійного стану віконних та дверних блоків будівлі ЗОШ №26 за адресою: м. Краматорськ, вул. ....   (усунення пошкоджень внаслідок артилерійських обстрілів, спричинених російською агресією)»«Столярні та теслярні роботи» код ДК 021:2015 – 45420000-7</t>
  </si>
  <si>
    <t>ТОВ ЦЕНТРСЕРВІСБУД #39527034</t>
  </si>
  <si>
    <t>ФОП "ХАКІМОВА НАТАЛІЯ ВОЛОДИМИРІВНА"</t>
  </si>
  <si>
    <t>Поточний ремонт тротуару по вул. Академічна (непарна сторона) від вул. Катеринича до площі Миру Краматорської міської територіальної громади»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</si>
  <si>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Орієнтовано-стружві плити (OSB)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</si>
  <si>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>житлове господарство</t>
  </si>
  <si>
    <t xml:space="preserve"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Краматорського закладу загальної середньої освіти №22 з профільним навчанням імені Миколи Миколайовича Крупченка Краматорської міської ради за адресою: Україна, Донецька область,  м. Краматорськ, пр. Незалежності,3»
(код ДК 021:2015: 45453000-7 - Капітальний ремонт і реставрація)
 Процедура закупівлі – відкриті торги (з особливостями)
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</si>
  <si>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Комунального дошкільного навчального закладу (ясла-садок) № 72 "Снігуронька" загального типу Краматорської міської ради за адресою: Донецька область, м. Краматорськ, вул. Ювілейна 44А» (код ДК 021:2015: 45453000-7 - Капітальний ремонт і реставрація)
 Процедура закупівлі – відкриті торги (з особливостями)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</si>
  <si>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
конструкцій будівель Комунального дошкільного навчального закладу (ясла-садок) № 71 «Золота рибка» комбінованого типу Краматорської
міської ради за адресою: Донецька область, м. Краматорськ, б-р Краматорський 18а» (код ДК 021:2015: 45453000-7 - Капітальний ремонт і реставрація)
 Процедура закупівлі – відкриті торги (з особливостями)</t>
  </si>
  <si>
    <t xml:space="preserve">«Частковий капітальний ремонт конструкцій покрівлі, водостічної системи, вентиляції та внутрішніх приміщень в будівлі опорного закладу загальної середньої освіти «Успіх» Краматорської міської ради Донецької області» (код ДК 021:2015: 45453000-7 - Капітальний ремонт і реставрація)
 Процедура закупівлі – відкриті торги (з </t>
  </si>
  <si>
    <t>ПРИВАТНЕ АКЦІОНЕРНЕ ТОВАРИСТВО "КРАМАТОРСЬКИЙ ЗАВОД ТЕПЛОПРИЛАД" ЄДРПОУ: 31083972</t>
  </si>
  <si>
    <t>закупівля не відбулась</t>
  </si>
  <si>
    <t>ОБЛАСНЕ КОМУНАЛЬНЕ ПІДПРИЄМСТВО "ДОНЕЦЬКТЕПЛОКОМУНЕНЕРГО"</t>
  </si>
  <si>
    <t>комунальні послуги</t>
  </si>
  <si>
    <t>грудень 2023</t>
  </si>
  <si>
    <t>ТОВ "КОЛЕРБУД"</t>
  </si>
  <si>
    <t>міський бюджет - 70,3 тис.грн.,субвенція - 633,0 тис.грн.</t>
  </si>
  <si>
    <t>ФОП ЄРЬОМЕНКО М.Ю.</t>
  </si>
  <si>
    <t>КУЩ ДМИТРО ГЕННАДІЙОВИЧ
#3216204610</t>
  </si>
  <si>
    <t>ТОВАРИСТВО З ОБМЕЖЕНОЮ ВІДПОВІДАЛЬНІСТЮ "СЛАВДОРСТРОЙ"
#40090765</t>
  </si>
  <si>
    <t>Фiзична особа пiдприємець Шулєпов Олександр Володимирович
#2759320318</t>
  </si>
  <si>
    <t>ТОВАРИСТВО З ОБМЕЖЕНОЮ ВІДПОВІДАЛЬНІСТЮ "ТОРГОВИЙ ДІМ "АЛЬФАТЕХ"</t>
  </si>
  <si>
    <t>Бітум нафтовий дорожній 70/100 (44110000-4 - Конструкційні матеріали)</t>
  </si>
  <si>
    <t>Асфальтобетон. АСГ.Др.Щ.Б.НП.І.БНД 70/100 – ДСТУ Б В.2.7-119:2011 (44110000-4 Конструкційні матеріали)</t>
  </si>
  <si>
    <t>ТОВ ВІВАТЕК</t>
  </si>
  <si>
    <t>ТОВ "СТМ-Фарм"</t>
  </si>
  <si>
    <t>Комп'ютери 30210000-4 - Машини для обробки даних (апаратна частина)</t>
  </si>
  <si>
    <t>Принтери, 30230000-0 Комп’ютерне обладнання</t>
  </si>
  <si>
    <t>КП "Міст"</t>
  </si>
  <si>
    <t xml:space="preserve">опалення </t>
  </si>
  <si>
    <t>Деревина дров’яна непромислового використання (твердолистяних порід) (ДК 021:2015 03410000-7 Деревина</t>
  </si>
  <si>
    <t xml:space="preserve">КП «Об’єднання парків культури та відпочинку» </t>
  </si>
  <si>
    <t>ФОП ЧИЖ М.О.</t>
  </si>
  <si>
    <t>ФОП Єрьоменко</t>
  </si>
  <si>
    <t>ТОВ "Східбудреммонтаж"</t>
  </si>
  <si>
    <t>Управління житлового та комунального господарства Дружківської міської ради</t>
  </si>
  <si>
    <t>заходи декомунізації</t>
  </si>
  <si>
    <t>44423460-3 - Адресні вивіски</t>
  </si>
  <si>
    <t>45450000-6 - Поточний ремонт для облаштування захисних споруд цивільного захисту</t>
  </si>
  <si>
    <t>ТОВ "ЕВЕРЕСТ-2017"</t>
  </si>
  <si>
    <t>«Аварійно-відновлювані роботи з капітального ремонту заміна віконних блоків в будівлі «Корпус № 4» (біохімічна лабораторія) КНП «ЦМКЛ» Дружківської міської ради, розташованою за адресою: Донецька область, м.Дружківка, вул.Короленка, 10» (будівля постраждала внаслідок бойових дій)  45453000-7 - Капітальний ремонт і реставрація</t>
  </si>
  <si>
    <t xml:space="preserve">Товариство з обмеженою відповідальністю «Автоінтерстрой» </t>
  </si>
  <si>
    <t>Швидкоспоруджувана захисна споруда цивільного захисту модульного типу 
(ДК 021:2015. 44210000-5 Конструкції та їх частини)</t>
  </si>
  <si>
    <t xml:space="preserve">"Аварійно-відновлювані роботи з капітального ремонту заміна віконних блоків в будівлі «Корпус пральня» КНП «ЦМКЛ» Дружківської міської ради, розташованою за адресою: Донецька область, м.Дружківка, вул….» </t>
  </si>
  <si>
    <t>«Аварійно-відновлювані роботи з капітального ремонту укосів віконних блоків та заміна вхідних дверей першого та другого поверху будівлі Східного центру комплексної реабілітації для осіб з інвалідністю Дружківської міської ради, розташованою за адресою: вул. ...., м. Дружківка» (будівля постраждала внаслідок бойових дій)  45453000-7 - Капітальний ремонт і реставрація</t>
  </si>
  <si>
    <t>ТОВ "Донецькі енергетичні послуги"</t>
  </si>
  <si>
    <t>09130000-9 дизельне паливо</t>
  </si>
  <si>
    <t>09130000-9 Бензин А-96</t>
  </si>
  <si>
    <t>20.10.2023</t>
  </si>
  <si>
    <t>Товариство з обмеженою відповідальністю «Автоінтерстрой» Код ЄДРПОУ 33620524</t>
  </si>
  <si>
    <t>Бензин   А-95 Євро (09130000-9 Нафта і дистиляти)</t>
  </si>
  <si>
    <t>«Аварійно-відновлювані роботи капітальний ремонт частини покрівлі та частини зовнішньої стіни корпусу № 1 за адресою: Донецька область, м.Дружківка, вул....» 1 черга (будівля постраждала внаслідок бойових дій)  45453000-7 - Капітальний ремонт і реставрація</t>
  </si>
  <si>
    <t>транспорт</t>
  </si>
  <si>
    <t>ТОВ "ОККО-ПОСТАЧ"</t>
  </si>
  <si>
    <t>Товари ДК 021:2015:44110000-4: Конструкційні матеріали</t>
  </si>
  <si>
    <t>ФОП Сокуренко Герман Михайлович</t>
  </si>
  <si>
    <t>ФОП Бондар Роман Володимирович</t>
  </si>
  <si>
    <t>43312000-3 Машини для укладання дорожнього покриття</t>
  </si>
  <si>
    <t xml:space="preserve">34140000-0 Великовантажні мототранспортні засоби </t>
  </si>
  <si>
    <t>09130000-9 Нафта і дистиляти</t>
  </si>
  <si>
    <t>ФОП Кущ Д.Г.</t>
  </si>
  <si>
    <t>09130000-9 - Нафта і дистиляти</t>
  </si>
  <si>
    <t xml:space="preserve">дотація з державного бюджету </t>
  </si>
  <si>
    <t>ТОВ "Інкам Фінанс"</t>
  </si>
  <si>
    <t>ТОВ "АКАМ"</t>
  </si>
  <si>
    <t>ТОВ "СК Маштаб"</t>
  </si>
  <si>
    <t>ТОВ "Стандарт строй мир"</t>
  </si>
  <si>
    <t>ФОП Гришко М.М.</t>
  </si>
  <si>
    <t>18.10.2023</t>
  </si>
  <si>
    <t>Капітальний ремонт дороги по вул.Лугова від будинку №1 до будинку №35 в селі Сергіївка Краматорського району Донецької області</t>
  </si>
  <si>
    <t>КОМУНАЛЬНЕ ПІДПРИЄМСТВО "КАПІТАЛЬНЕ БУДІВНИЦТВО" КОСТЯНТИНІВСЬКОЇ МІСЬКОЇ РАДИ</t>
  </si>
  <si>
    <t>код ДК 021:2015:45233142-6 - Ремонт доріг (Поточний ремонт автодороги: вул. Черкаська с. Іллінівка Краматорського району Донецької області)</t>
  </si>
  <si>
    <t>ТОВАРИСТВО З ОБМЕЖЕНОЮ ВІДПОВІДАЛЬНІСТЮ "ЮНІОТРАНСБІЛДІНГ"</t>
  </si>
  <si>
    <t>код ДК 021:2015:45233142-6 - Ремонт доріг (Поточний ремонт автодороги: вул. Донецька с. Олександро-Калинове Краматорського району Донецької області)</t>
  </si>
  <si>
    <t>код ДК 021:2015:45233142-6 - Ремонт доріг (Поточний ремонт автодороги: вул. Східна с. Яблунівка Краматорського району Донецької області)</t>
  </si>
  <si>
    <t>код ДК 021:2015:45233142-6 - Ремонт доріг (Поточний ремонт автодороги: вул. Молодіжна с. Іллінівка Краматорського району Донецької області)</t>
  </si>
  <si>
    <t>код ДК 021:2015:45233142-6 - Ремонт доріг (Поточний ремонт автодороги: вул. Адміністративна с. Іллінівка Краматорського району Донецької області)</t>
  </si>
  <si>
    <t>код ДК 021:2015:45233142-6 - Ремонт доріг (Поточний ремонт автодороги: вул. Фестивальна с. Яблунівка Краматорського району Донецької області)</t>
  </si>
  <si>
    <t>Для забезпечення внутрішньо-переміщених та/або евакуйованих осіб Маріупольської міської територіальної громади зокрема міста Маріуполя у мережі центрів підтримки «ЯМаріуполь»
15860000-4: Кава, чай та супутня продукція</t>
  </si>
  <si>
    <t>Транспортний засіб на базі мікроавтобуса HYUNDAI STARIA або еквівалент згідно коду ДК 021:2015 (CPV 2008) – 34110000-1 - Легкові автомобілі</t>
  </si>
  <si>
    <t>Дизельне паливо (Євро 5), АЗС ОККО, талон (ДК 021:2015, код 09130000-9 Нафта і дистиляти)</t>
  </si>
  <si>
    <t>АТ "ДТЕК Донецькі електромережі"</t>
  </si>
  <si>
    <t>ТОВАРИСТВО З ОБМЕЖЕНОЮ ВІДПОВІДАЛЬНІСТЮ "АВТОТРЕЙДІНГ-ДНІПРО"</t>
  </si>
  <si>
    <t xml:space="preserve">ТОВ "ЛІДСТАР ТРЕЙД"  </t>
  </si>
  <si>
    <t>Послуги з поточного ремонту дороги місцевого значення по вул. Володимирська м. Покровськ Донецької області                              45233142-6
Ремонт доріг</t>
  </si>
  <si>
    <t>КП БКП ПМР</t>
  </si>
  <si>
    <t>ДК 021:2015: 09130000-9 Нафта і дистиляти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</si>
  <si>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</si>
  <si>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Андрюхін Олексій Миколайович</t>
  </si>
  <si>
    <t>ФОП Малихін Юрій Анатолійович</t>
  </si>
  <si>
    <t>Центр надання соціальних послуг Білозерської міської ради</t>
  </si>
  <si>
    <t>Поточний ремонт приміщення спеціалізованої служби первинного соціально-психологічного консультування осіб, які постраждали від домашнього насильства та/або насильства за ознакою статті, за адресою: вул. Будівельна, буд. 13, м. Білозерське, Покровський район, Донецька обл. 45450000-6 Інші завершальні будівельні роботи</t>
  </si>
  <si>
    <t>Товариство з обмеженою відповідальністю «Укрвуглепоставка»</t>
  </si>
  <si>
    <t>ТОВ "ТД "ТЕХІЗОЛ"</t>
  </si>
  <si>
    <t>ДК021-2015: 42130000-9 — Арматура трубопровідна: крани, вентилі, клапани та подібні пристрої</t>
  </si>
  <si>
    <t>ТОВ "БУДІВЕЛЬНА ГРУПА ТАУНБУДІНВЕСТ"</t>
  </si>
  <si>
    <t>КНП “Добропільський центр первинної медико-санітарної допомоги” Добропільської міської ради</t>
  </si>
  <si>
    <t xml:space="preserve">надання медичних послуг </t>
  </si>
  <si>
    <t>Ноутбуки (ДК 021:2015: 30210000-4 Машини для обробки даних (апаратна частина))</t>
  </si>
  <si>
    <t>КОМУНАЛЬНЕ ПІДПРИЄМСТВО "БІЛИЦЬКИЙ МІСЬКИЙ ПАРК КУЛЬТУРИ ТА ВІДПОЧИНКУ"</t>
  </si>
  <si>
    <t>ДК021-2015: 09130000-9 — Нафта і дистиляти</t>
  </si>
  <si>
    <t xml:space="preserve">ТОВ "БП-ВІКС", 
договір № 239/П від 26.10.2023  </t>
  </si>
  <si>
    <t xml:space="preserve">ТОВ "СВЯТБУД", 
договір № 51 від 30.10.2023 </t>
  </si>
  <si>
    <t>ТОВ Донецькі енергетичні послуги,
договір № 695л від 29.09.2023</t>
  </si>
  <si>
    <t>КНП «Мирноградський центр первинної медико-санітарної» Мирноградської міської ради</t>
  </si>
  <si>
    <t>Проведення лабораторних досліджень</t>
  </si>
  <si>
    <t>Послуги у сфері охорони здоров’я різні (ДК 021:2015 – 85140000-2)</t>
  </si>
  <si>
    <t>Комунальне некомерційне підприємство «Мирноградська центральна міська лікарня» Мирноградської міської ради</t>
  </si>
  <si>
    <t>Відділ освіти  Мирноградської міської ради</t>
  </si>
  <si>
    <t xml:space="preserve">Послуги із перевезення та захоронення твердих побутових відходів (ТПВ)
Код ДК 021:2015:90510000-5:Утилізація сміття та поводження зі сміттям  </t>
  </si>
  <si>
    <t xml:space="preserve">Комунальне підприємство Багатогалузеве об'єднання комунального господарства Мирноградської міської ради </t>
  </si>
  <si>
    <t xml:space="preserve">Заходи з підготовки об’єктів до опалювального сезону 2023-2024 р. та заходи з енергозбереження - Деревина (дрова твердих порід)
Код ДК 021:2015:03410000-7: Деревина
</t>
  </si>
  <si>
    <t>Капітальний ремонт нежитлового приміщення (підвального приміщення з облаштуванням тимчасового укриття будівлі) загальноосвітньої школи I-II ступенів №4 Мирноградської   міської ради, розташованої за адресою: Донецька область, м. Мирноград, Покровський район, вул. Яснополянська, 92</t>
  </si>
  <si>
    <t>Нове будівництво модульної теплогенераторної для опалення будівлі ЗОШ №4 Мирноградської міської ради, розташованої за адресою: Донецька область, Покровський район, м. Мирноград, вул. Яснополянська, 92</t>
  </si>
  <si>
    <t>Реконструкція системи опалення адмінбудівлі відділу освіти Мирноградської міської ради з облаштуванням теплогенераторної розташованого за адресою: Донецька область, Покровський район, місто Мирноград, вул.Курська,1</t>
  </si>
  <si>
    <t>Придбання подарункових наборів до Дня Святого Миколая для дітей пільгових категорій, які перебувають в громаді</t>
  </si>
  <si>
    <t>Нове будівництво модульної газової котельні для опалення закладів освіти Мирноградської міської ради (міжшкільний ресурсний центр, заклад дошкільної освіти №1 "Зірочка"), розташованої за адресою: Донецька область, Покровський район, м. Мирноград, вул.Дарко, 14</t>
  </si>
  <si>
    <t>ТОВ "Ніколь"</t>
  </si>
  <si>
    <t>ТОВ "НПО НТ "Будшляхмаш"</t>
  </si>
  <si>
    <t>25.10.2023</t>
  </si>
  <si>
    <t>ТОВ "Теплосервіс - Новогродівка"</t>
  </si>
  <si>
    <t>ТОВ "Стройбуд Девелопмент"</t>
  </si>
  <si>
    <t>27.10.2023</t>
  </si>
  <si>
    <t xml:space="preserve">Ємність для води, 15000л (код ДК 021:2015:44610000-9 Цистерни, резервуари, контейнери та посудини високого тиску) </t>
  </si>
  <si>
    <t>ПП "Агропромбуд"</t>
  </si>
  <si>
    <t>Послуги з постачання теплової енергії  на потреби опалення (код ДК 021:2015:09320000-8 Пара, гаряча вода та пов’язана продукція)</t>
  </si>
  <si>
    <t>26.10.2023</t>
  </si>
  <si>
    <t>ТОВ "Теплосервіс-Новогродівка"</t>
  </si>
  <si>
    <t>КП "Комунтех" м.Новогродівка"</t>
  </si>
  <si>
    <t>Селидівська міська рада</t>
  </si>
  <si>
    <t>Повнопривідний легковий автомобіль HYUNDAI ІХ35, що був у використання (або еквівалент).  
ДК 021:2015:34110000-1 Легкові автомобілі</t>
  </si>
  <si>
    <t>Сміттєвоз із заднім завантаженням АТ-4031 на шасі DAYUN CGC1141 (або еквівалент).  
ДК 021:2015:34140000-0 Великовантажні мототранспортні засоби</t>
  </si>
  <si>
    <t>Машина дорожня комбінована МДКЗ 17-06 (з піскорозкидальним обладнанням та поворотним відвалом) на базі самоскида СБМ або еквівалент.  
ДК 021:2015:34140000-0 Великовантажні мототранспортні засоби</t>
  </si>
  <si>
    <t xml:space="preserve">Видалення аварійних та сухостійних дерев в населених пунктах Селидівської  міської територіальної громади.  
ДК 021:2015: 77210000-5 Лісозаготівельні послуги </t>
  </si>
  <si>
    <t>Управління з питань освіти, молоді, спорту та розвитку культури Очеретинської селищної ВА</t>
  </si>
  <si>
    <t>ОЧЕРЕТИНСЬКА СЕЛИЩНА ВІЙСЬКОВА АДМІНІСТРАЦІЯ</t>
  </si>
  <si>
    <t>ПП "АГРОПРОМБУД"</t>
  </si>
  <si>
    <t>ТОВ "ЮНІОТРА­НСБІЛДІНГ"</t>
  </si>
  <si>
    <t>ТОВАРИСТВО З ОБМЕЖЕНОЮ ВІДПОВІДАЛЬНІСТЮ АСАНАРА</t>
  </si>
  <si>
    <t xml:space="preserve">ТОВ "ГІС ІНЖИНІРІНГ"
</t>
  </si>
  <si>
    <t>листопад – грудень 2023</t>
  </si>
  <si>
    <t>16.10.2023</t>
  </si>
  <si>
    <t>23.10.2023</t>
  </si>
  <si>
    <t xml:space="preserve">ТОВ "ДЕВОЛІ",
договір від 23.10.2023 №23/10-23 </t>
  </si>
  <si>
    <t>паливна деревина</t>
  </si>
  <si>
    <t>Відділ освіти, медицини, молоді, культури, спорту та туризму Святогірської міської ради Краматорського району Донецької області</t>
  </si>
  <si>
    <t>капітальний ремонт (відновлення в наслідок боєприпасів під час збройної агресії РФ) будівлі школи Хрестищенської загальноосвітньої школи І-ІІІ ступенів Святогірської міської ради Донецької області. ДК 71320000-7 послуги з інженерного проектування</t>
  </si>
  <si>
    <t>забезпечення підтримки санітарного стану громади</t>
  </si>
  <si>
    <t>забезпечення утримання автодоріг в зимовий період</t>
  </si>
  <si>
    <t>Придбання протиожеледного матеріалу для зимового утримання автодоріг ( технічна сіль)(34920000-2: Дорожнє обладнання)</t>
  </si>
  <si>
    <t>Відділ освіти, сім'ї, молоді, спорту, культури і туризму Комарської сільської ради</t>
  </si>
  <si>
    <t>Старомлинівська</t>
  </si>
  <si>
    <t>Послуги спецавтотранспорту (для вивезення з об’єктів Замовника опалого листя і іншого сміття "Послуги з озеленення територій та утримання зелених насаджень» код по ДК 021:2015 – 77310000-6</t>
  </si>
  <si>
    <t>будівництво (господарська діяльність)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</si>
  <si>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загальноосвітньої школи І-ІІІ ступенів №30 Краматорської міської ради за адресою: Донецька область, м. Краматорськ, смт Ясногірка, вул. ...» ДК 021:2015: 45453000-7 — Капітальний ремонт і реставрація</t>
  </si>
  <si>
    <t>Відвал поворотний на екскаватор навантажувач JCB4CX ДК 021:2015: 43260000-3 Механічні лопати, екскаватори та ковшові навантажувачі, гірнича техніка</t>
  </si>
  <si>
    <t>Електрична енергія код ДК 021:2015 – 09310000-5 «Електрична енергія».</t>
  </si>
  <si>
    <t>Автомобіль МДКЗ-26-16 на базі JAC N200 СБМ зі змінним спеціальним обладнанням, а саме: піскорозкидальне обладнання, дорожній ремонтер MADPATCHER (1 од.) або еквівалент (34140000-0 Великовантажні мототранспортні засоби)</t>
  </si>
  <si>
    <t>Управління з питань цивільного захисту Краматорської міської ради</t>
  </si>
  <si>
    <t>Роботи з капітального ремонту споруди цивільного захисту (укриття) у житловому будинку за адресою: вулиця 5 Липня, будинок 3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</si>
  <si>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Сичових Стрільців, будинок 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</si>
  <si>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Степана Чубенка, будинок 18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</si>
  <si>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5 Липня,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</si>
  <si>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</si>
  <si>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14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</si>
  <si>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15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</si>
  <si>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Об'їзна, будинок 36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</si>
  <si>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Дружби, будинок 49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</si>
  <si>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25 м. Краматорськ ДК 021:2015: 45453000-7 — Капітальний ремонт і реставрація</t>
  </si>
  <si>
    <t>«Аварійно-відновлювальні роботи з капітального ремонту покрівлі трамвайного депо,  розташованого за адресою вул. ...м. Дружківка (1 черга), яка постраждала внаслідок бойових дій» 45453000-7 - Капітальний ремонт і реставрація</t>
  </si>
  <si>
    <t>Комунальний заклад "Лиманський центр безпеки громадян"</t>
  </si>
  <si>
    <t>капітальний ремонт (відновлення в наслідок боєприпасів під час збройної агресії РФ) будівлі школи Святогірської загальноосвітньої школи І-ІІІ ступенів Святогірської міської ради Донецької області, за адресою: Донецька обл., м. Святогірськ, вул. .... ДК 71320000-7 послуги з інженерного проектування</t>
  </si>
  <si>
    <t xml:space="preserve">Роботи по об'єкту "Капітальний ремонт під'їзного шляху до адмінбудівлі по вул.Паркова 3а в селі Сергіївка Краматорського району Донецької області"45230000-8 Будівництво трубопроводів, ліній зв’язку та електропередач, шосе, доріг, аеродромів і залізничних доріг; </t>
  </si>
  <si>
    <t xml:space="preserve">Роботи по об'єкту "Капітальний ремонт під'їзного шляху до нежитлової будівлі лікарської амбулаторії по вул.Лікарняна, 1 в селі Сергіївка Краматорського району Донецької області" 45230000-8 Будівництво трубопроводів, ліній зв’язку та електропередач, шосе, доріг, аеродромів і залізничних доріг; </t>
  </si>
  <si>
    <t>Капітальний ремонт під'їзного шляху до "Сквер мрій" по вулиці Миру 7ж в селі Андріївка Краматорського району Донецької області</t>
  </si>
  <si>
    <t>Електрична енергія, без розподілу, з 01.01.2024 року до 31.12.2024 року</t>
  </si>
  <si>
    <t xml:space="preserve">господарські потреби </t>
  </si>
  <si>
    <t>Розробка проектно-кошторисної документації за проектом «Капітальний ремонт частини приміщень відділення медичної реабілітації на ІІІ поверсі КНП «Центральна міська лікарня Новогродівської міської ради» за адресою: 85483, Донецька область, м. Новогродівка, вул. ...»-71240000-2</t>
  </si>
  <si>
    <t>Послуги з оздоровлення та відпочинку дітей , ДК 021:2015"Єдиний закупівельний словник"-55240000-4 Послуги центрів і будинків відпочинку (Послуги дитячих таборів, оздоровлення та відпочинок в межах Хмельницької області</t>
  </si>
  <si>
    <t>Волноваська районна державна адміністрація, районна військова адміністрація</t>
  </si>
  <si>
    <t>матеріальний резерв району</t>
  </si>
  <si>
    <t xml:space="preserve"> ФОП "КАЩЕНКО СЕРГІЙ ВІКТОРОВИЧ"</t>
  </si>
  <si>
    <t>Сіверська міська рада</t>
  </si>
  <si>
    <t>Бензин А-95, дизельне пальне
09130000-9– Нафта і дистиляти</t>
  </si>
  <si>
    <t xml:space="preserve">Вакуумний автомобіль на шасі автомобіля  JAC N200 34140000-0 Великовантажні мототранспорті засоби </t>
  </si>
  <si>
    <t xml:space="preserve">Самоскид на шасі автомобіля JAC N200 34140000-0 Великовантажні мототранспорті засоби </t>
  </si>
  <si>
    <t>Шасі JAC N200 з колісною формулою 4х2 (або еквівалент не гірше ніж зазначена модель) з доопрацюванням під монтаж медичного фургона 34140000-0 Великовантажні мототранспорті засоби</t>
  </si>
  <si>
    <t>Екскаватор-навантажувач (ДК 021:2015: 43260000-3: Механічні лопати, екскаватори та ковшові навантажувачі, гірнича техніка)</t>
  </si>
  <si>
    <t xml:space="preserve">Екскаватор колісний (об’єм ковша 0,50 м3) Код ДК 021:2015: 43260000-3 Механічні лопати, екскаватори та ковшові навантажувачі, гірнича техніка
</t>
  </si>
  <si>
    <t>Навантажувач телескопічний Код ДК 021:2015: 43260000-3 Механічні лопати, екскаватори та ковшові навантажувачі, гірнича техніка»</t>
  </si>
  <si>
    <t>Придбання протиожеледного матеріалу для зимового утримання автодоріг (відсів гранульований) (14212000-0 — Гранули, кам’яна крихта, кам’яний порошок, галька, гравій, колотий камінь і щебінь, кам’яні суміші, піщано-гравійні суміші та інші наповнювачі)</t>
  </si>
  <si>
    <t xml:space="preserve"> ТОВАРИСТВО З ОБМЕЖЕНОЮ ВІДПОВІДАЛЬНІСТЮ "КОНСТРАКШН МАШИНЕРІ",
договір від 23.10.2023 №2310</t>
  </si>
  <si>
    <t>ТОВ "УКРАВТОКОМПЛЕКТ ТД",
договір від 17.10.2023 №42</t>
  </si>
  <si>
    <t xml:space="preserve"> ФОП Черсаков В.П.,
договір від 16.10.2023 №16/10-23 </t>
  </si>
  <si>
    <t>Дизельне паливо (талони), бензин А-95 (талони) ДК021:2015-09130000-9 "Нафта і дистиляти"</t>
  </si>
  <si>
    <t>місцевий бюджет (721,668 тис.грн.), кошти від відшкодування послуг орендарями (10,0 тис.грн.)</t>
  </si>
  <si>
    <t>ФОП Ільюшина Лілія Анатоліївна</t>
  </si>
  <si>
    <t>ТОВ "МУЛЬТІ-ТОП"</t>
  </si>
  <si>
    <t xml:space="preserve">Капітальний ремонт покрівлі багатоповерхового житлового будинку, розташованого за адресою: Донецька обл., Покровський р-н, с.Лисівка, вул.Центральна, буд.67
Капітальний ремонт і реставрація ДК 021:2015: 45453000-7 </t>
  </si>
  <si>
    <t>ФОП Опенчук Володимир Ілліч</t>
  </si>
  <si>
    <t>торги не відбулись</t>
  </si>
  <si>
    <t>ФОП Кусіє Андрій Сергійович</t>
  </si>
  <si>
    <t>Інші завершальні будівельні роботи робіт за кодом CPV за ДК 021:2015 – 45450000-6 (Капітальний ремонт туалетної кімнати відділу освіти Покровської міської ради Донецької області за адресою: 85300, Донецька обл., м.Покровськ, вул.Поштова, 14»</t>
  </si>
  <si>
    <t xml:space="preserve">бюджет громади </t>
  </si>
  <si>
    <t>ТОВ "ОПТТЕХТОРГ"</t>
  </si>
  <si>
    <t>Новорічні подарункові набори (ДК 021:2015: 15840000-8 — Какао; шоколад та цукрові кондитерські вироби)</t>
  </si>
  <si>
    <t>Новорічні подарункові набори (1750шт) (ДК 021:2015: 15840000-8 — Какао; шоколад та цукрові кондитерські вироби)</t>
  </si>
  <si>
    <t>ТОВ "Донецькі енергетичні послуги", 
договір № 695пв від 31.10.2023</t>
  </si>
  <si>
    <t>ФОП "ТРЕЙТЯК ВАЛЕНТИНА АНАТОЛІЇВНА", 
договір № 52 від 31.10.2023</t>
  </si>
  <si>
    <t>Товариство з обмеженою відповідальністю "Параллель-М ЛТД"
(24316073)</t>
  </si>
  <si>
    <t>Фізична особа-підприємець Жирний Андрій Миколайович
(2701902671)</t>
  </si>
  <si>
    <t>Фізична особа-підприємець БІЛИЙ ВАДИМ ВОЛОДИМИРОВИЧ
(2936812134)</t>
  </si>
  <si>
    <t xml:space="preserve">КП "Багатогалузеве об'єднання комунального господарства" Мирноградської міської ради </t>
  </si>
  <si>
    <t>перевезення</t>
  </si>
  <si>
    <t>Новогродівське міське управління соціального захисту населення</t>
  </si>
  <si>
    <t>Вугілля кам'яне групи Г (Г2) (0-200) для надання матеріальної допомоги в натуральному виражені непрацюючим пенсіонерам (код за ДК 021: 2015-9110000-3 Тверде паливо)</t>
  </si>
  <si>
    <t>тверде паливо</t>
  </si>
  <si>
    <t>Гусеничний бульдозер (код ДК 021:2015:43210000-8 Машини для земляних робіт)</t>
  </si>
  <si>
    <t>Колісний трактор Zoomlion (або еквівалент) (код ДК 021:2015:34140000-0 Великовантажні мототранспортні засоби)</t>
  </si>
  <si>
    <t>Автомобіль бортовий на шасі 6х4 (код ДК 021:2015:34130000-7 Мототранспортні вантажні засоби)</t>
  </si>
  <si>
    <t>торги відмінено</t>
  </si>
  <si>
    <t>Товариство з обмеженою відповідальністю "Медгарант"</t>
  </si>
  <si>
    <t>ФОП "Хмельова Анастасія Олександрівна"</t>
  </si>
  <si>
    <t>ФОП "Курносенко Ольга Петрівна"</t>
  </si>
  <si>
    <t>Апарат для діаметрічної терапії (код ДК 021:2015-33150000-6-Апаратура для радіотерапії, механотерапії, електротерапії та фізичної терапії)</t>
  </si>
  <si>
    <t>Апарат для лазеротерапії (код ДК 021:2015-33150000-6-Апаратура для радіотерапії, механотерапії, електротерапії та фізичної терапії )</t>
  </si>
  <si>
    <t>КП "Комунальник 
м. Селидове"</t>
  </si>
  <si>
    <t>Кам'яна сіль (сіль технічна в біг - бегах) ДК 021:2015:14410000-8: Кам’яна сіль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</si>
  <si>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до кладовища Степне, м. Селидове). 
ДК 021:2015:45230000-8: Будівництво трубопроводів, ліній зв’язку та електропередач, шосе, доріг, аеродромів і залізничних доріг; вирівнювання поверхонь.</t>
  </si>
  <si>
    <t>ТОВ "МОДУЛЬ-ЕКСПЕРТ" (код ЄДРПОУ 41980864), 
договір від 31.10.2023 №122</t>
  </si>
  <si>
    <t xml:space="preserve">ТОВ "МОДУЛЬ-ЕКСПЕРТ" </t>
  </si>
  <si>
    <t xml:space="preserve">ТОВ "ДИЗАЙН ПРОДЖЕКТ ГРУП" </t>
  </si>
  <si>
    <t>Гродівський дошкільний навчальний заклад №12 "Котигорошко" Гродівської селищної ради Покровського району Донецької області</t>
  </si>
  <si>
    <t>Гродівська селищна рада Покровського району Донецької області</t>
  </si>
  <si>
    <t>КОМУНАЛЬНЕ НЕКОМЕРЦІЙНЕ ПІДПРИЄМСТВО "ЦЕНТР ПЕРВИННОЇ МЕДИКО-САНІТАРНОЇ ДОПОМОГИ" ГРОДІВСЬКОЇ СЕЛИЩНОЇ РАДИ ПОКРОВСЬКОГО РАЙОНУ ДОНЕЦЬКОЇ ОБЛАСТІ</t>
  </si>
  <si>
    <t>Капітальні ремонтні роботи з усунення аварії в будівлі Новоекономічної амбулаторії (відновлення прибудинкової території з улаштуванням безперешкодного доступу людей з інвалідністю) за адресою: Донецька обл., Покровський р-н.,смт.Новоекономічне, вул.Гоголя, буд. 41. ДК 021:2015: 45450000-6 Інші завершальні будівельні роботи</t>
  </si>
  <si>
    <t>ФОП Орел Григорій Михайлович</t>
  </si>
  <si>
    <t>ФОП Сметанкін Валерій Валентинович</t>
  </si>
  <si>
    <t>Удачненська ЗОШ 1-3 ступенів</t>
  </si>
  <si>
    <t>Електрична енергія 09310000-5</t>
  </si>
  <si>
    <t>01.12.2023</t>
  </si>
  <si>
    <t>АТ ДТЕК "Донецькі електромережі"</t>
  </si>
  <si>
    <t>Послуги з інженерного проектування 71320000-7</t>
  </si>
  <si>
    <t>ФОП Віх О.В</t>
  </si>
  <si>
    <t>Сергіївський НВК</t>
  </si>
  <si>
    <t>Руйнування та знесення будівель та земельні роботи 45110000-1</t>
  </si>
  <si>
    <t>ТОВ "Смета"</t>
  </si>
  <si>
    <t>забезпечення поточних видатків</t>
  </si>
  <si>
    <t>Послуги з підготовки лоту для продажу на земельних торгах (у формі електронного аукціону) права оренди на 10 років земельної ділянки в комплексі з водним об’єктом, які складаються з розроблення проекту землеустрою щодо відведення земельної ділянки комунальної власності за кадастровим номером 1422087700:01:000:0952 проектним цільовим призначенням – для рибогосподарських потреб, із земель водного фонду, що перебувають в запасі на території Шахівської сільської територіальної громади Покровського району Донецької області за межами населених пунктів, з паспортом водного об’єкта та нормативною грошовою оцінкою земельної ділянки зі складанням відповідної технічної документації (ДК 021:2015:71340000-3 – Комплексні інженерні послуги)</t>
  </si>
  <si>
    <t>Послуги з формування бази геопросторових даних Шахівської сільської територіальної громади Покровського району Донецької області (ДК 021:2015:71340000-3 – Комплексні інженерні послуги)</t>
  </si>
  <si>
    <t>ТОВ БВК Будстандарт</t>
  </si>
  <si>
    <t>ТОВ "БВК АЛЬТАЇР"</t>
  </si>
  <si>
    <t xml:space="preserve">Поточний ремонт покрівлі нежитлової будівлі по вул. Біленківська, 113  (ДК 021:2015  45260000-7 Покрівельні роботи та інші спеціалізовані будівельні роботи)
</t>
  </si>
  <si>
    <t>адміністративна будівля</t>
  </si>
  <si>
    <t>Комунальне підприємство електромереж зовнішнього освітлення "Міськсвітло"</t>
  </si>
  <si>
    <t>Дорожній контролер та табло викличне</t>
  </si>
  <si>
    <t>Послуги з буріння свердловини для забору води, за адресою вул. Дорошенка П.Я., Героя Радянського Союзу, 1, смт. Райське</t>
  </si>
  <si>
    <t xml:space="preserve">послуга </t>
  </si>
  <si>
    <t>Поточний ремонт укосів в будівлі «Корпус №1» КНП «ЦМКЛ» Дружківської міської ради за адресою: Донецька область, м. Дружківка, вул. …., за кодом ДК 021: 2015 «45000000-7 Будівельні роботи та поточний ремонт»</t>
  </si>
  <si>
    <t>Послуги ДК 021:2015:45230000-8
Поточний ремонт автодороги по вул. Мірошниченка вул. Соборності із під’їздами до вул. Братів Котельникових, вул. Торецька, вул. Одеська в м. Костянтинівка Донецької області</t>
  </si>
  <si>
    <t>Послуги ДК 021:2015:71520000-9 Послуги з нагляду за виконанням будівельних робіт</t>
  </si>
  <si>
    <t>ФОП Варварчук Олексій Володимирович</t>
  </si>
  <si>
    <t>ДК 021:2015:43640000-1: Частини екскаваторів (Гідравлічний привід бура в комплекті з шнеком для буріння, подовжувачем бура та гідравлічною лінією бура для екскаватора-навантажувача JCB 4CX)</t>
  </si>
  <si>
    <t>Кап.ремонт покрівлі житлового будинку м.Лиман вул.Пушкіна 9а ДК 021:2015:45260000-7</t>
  </si>
  <si>
    <t>Кап.ремонт покрівлі житлового будинку м.Лиман вул.Пушкіна 5а ДК 021:2015:45260000-7</t>
  </si>
  <si>
    <t>ФОП Хоченков,
договір № 114 від 11.10.23</t>
  </si>
  <si>
    <t>ФОП Хоченков,
договір № 115 від 11.10.23</t>
  </si>
  <si>
    <t>Придбання матеріалів, обладнання для ремонту госп.способу</t>
  </si>
  <si>
    <t xml:space="preserve"> Роботи по об’єкту: «Капітальний ремонт (аварійно-відновлювальні роботи) покрівлі житлового будинку по вул.Ярослава  Мудрого,15 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</si>
  <si>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Торська,41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</si>
  <si>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ФОП КОВАЛЬОВ ВОЛОДИМИР АНАТОЛІЙОВИЧ ЄДРПОУ  2935506779</t>
  </si>
  <si>
    <t xml:space="preserve"> Роботи по об’єкту: «Капітальний ремонт (аварійно-відновлювальні роботи) покрівлі житлового будинку по вул. Світлодарська,49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</si>
  <si>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Світлодарська,19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</si>
  <si>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Послуги з підготовки хімічно очищеної води та її циркуляції від котельної №17 м. Слов’янськ до Замовника (надалі - Послуги) протягом 17.10.2023-30.11.2023р.р. (ДК 021:2015:50720000-8: Послуги з ремонту і технічного обслуговування систем центрального опалення)</t>
  </si>
  <si>
    <t>Обласне комунальне підприємство «Донецьктеплокомуненерго»</t>
  </si>
  <si>
    <t>Відділ державного архітектурно-будівельного контролю Слов'янської міської військової адміністрації Краматорського району Донецької області</t>
  </si>
  <si>
    <t>реєстрація користувача програмного продукту "АІС" Місцеві бюджети рівня розпорядника бюджетних коштів"</t>
  </si>
  <si>
    <t>ФОП Кондакова Римма Миколаївна</t>
  </si>
  <si>
    <t>Олександрівська селищна рада</t>
  </si>
  <si>
    <t>Новорічні подарункові набори (ДК 021:2015: 15840000-8 Какао; шоколад та цукрові кондитерські вироби)</t>
  </si>
  <si>
    <t>Андріївська сільска рада</t>
  </si>
  <si>
    <t>Капітальний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</si>
  <si>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елементів благоустрою прибудинкової території по вулиці Паркова 12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</si>
  <si>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79710000-4 Послуги охорони</t>
  </si>
  <si>
    <t>ККП "Благоустрій" Сартанської селищної військово-цивільної адміністрації Маріупольського району Донецької області</t>
  </si>
  <si>
    <t>Автомобіль бортовий з гідробортом, код ДК 021:2015 - 34140000-0 - Великовантажні мототранспортні засоби</t>
  </si>
  <si>
    <t>автотранспорт</t>
  </si>
  <si>
    <t xml:space="preserve">ФІЗИЧНА ОСОБА-ПІДПРИЄМЕЦЬ Федосєєв Кирило Леонідович
</t>
  </si>
  <si>
    <t>надання медичних послуг</t>
  </si>
  <si>
    <t>«Поштові послуги» код ДК 021:2015 – 64110000-0 (пересилання поштових відправлень по території України)</t>
  </si>
  <si>
    <t>ТОВАРИСТВО З ОБМЕЖЕНОЮ ВІДПОВІДАЛЬНІСТЮ "АВТО-РЕГІОН"</t>
  </si>
  <si>
    <t>Розробка проектно-кошторисної документації "Реконструкція газової котельні "ЗОШ №32" за адресою: Донецька обл., м. Краматорськ, вул. ….. Код за ДК 021:2015:71320000-7 "Послуги з інженерного проектування".</t>
  </si>
  <si>
    <t>Труби сталеві за кодом ДК 021:2015 - 44160000-9 Магістралі, трубопроводи, труби, обсадні труби, тюбінги та супутні вироби</t>
  </si>
  <si>
    <t>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управління реєстраційних повноважень та ведення реєстру територіальної громади Краматорської міської ради Донецької області за адресою: Україна, Донецька область, м. Краматорськ, вул.....</t>
  </si>
  <si>
    <t>ТОВ "Синергія систем"</t>
  </si>
  <si>
    <t>КНП "Центральна міська клінічна лікарня" Дружківської міської ради</t>
  </si>
  <si>
    <t xml:space="preserve">Електрична енергія код за ДК 021:2015 “09310000-5 Електрична енергія” </t>
  </si>
  <si>
    <t>ТОВ "СЛАВ АБЗ"</t>
  </si>
  <si>
    <t>ТОВ "Констрашн Машинері"</t>
  </si>
  <si>
    <t>ДК 021:2015: 34110000-1 - Легкові автомобілі (Автомобіль спеціалізований катафалк)</t>
  </si>
  <si>
    <t>Комунальне некомерційне підприємство "Багатопрофільна лікарня інтенсивного лікування Костянтинівської міської ради"</t>
  </si>
  <si>
    <t>Електрична енергія - ДК 021:2015: 09310000-5 Електрична енергія (Електрична енергія - ДК 021:2015: 09310000-5 Електрична енергія)</t>
  </si>
  <si>
    <t>ТОВ "Донецькі електричні послуги"</t>
  </si>
  <si>
    <t>14.11.2023</t>
  </si>
  <si>
    <t>Товари ДК 021:2015:44210000-5 Конструкції та їх частини</t>
  </si>
  <si>
    <t>Великовантажні мототранспортні засоби (Трактор колісний з додатковим навісним обладнанням ДК 021:2015: 34142100-5)</t>
  </si>
  <si>
    <t>08.11.2023</t>
  </si>
  <si>
    <t>ТОВ "Торговий Дім Будшляхмаш", договір від 08.11.2023 №82</t>
  </si>
  <si>
    <t>ТОВ Укравтозапчастина,
договір від 08.11.2023 №83</t>
  </si>
  <si>
    <t>ПП "АДОРА",
договір від 18.10.2023 №17, №18</t>
  </si>
  <si>
    <t>34110000-1 Легковий автомобіль Renault Duster (або еквівалент)</t>
  </si>
  <si>
    <t>16810000-6 Частини для сільськогосподарської техніки</t>
  </si>
  <si>
    <t>ТОВ "Інструмент Донбасу",
договір від 13.11.2023 №85</t>
  </si>
  <si>
    <t>сільське господарство</t>
  </si>
  <si>
    <t>Роботи по об’єкту: "Капітальний ремонт, благоустрій прилеглої території до адміністративної будівлі по вул. Центральна, 218 смт Билбасівка, Слов'янської міської територіальної громади", за кодом ДК 021:2015 45233000-9 - Будівництво, влаштовування фундаменту та покриття шосе, доріг</t>
  </si>
  <si>
    <t>ФОП  БУДЮХІН ОЛЕКСАНДР ГРИГОРОВИЧ  ЄДРПОУ  2987408455</t>
  </si>
  <si>
    <t>Роботи по об’єкту: «Капітальний ремонт (аварійно-відновлювальні роботи) покрівлі житлового будинку по пров. Світлодарський,2а м.Слов’янськ (ліквідація наслідків збройної агресії РФ)» за кодом 
ДК 021:2015: 45260000-7 
Покрівельні роботи та інші спеціалізовані будівельні роботи</t>
  </si>
  <si>
    <t xml:space="preserve">Роботи по об’єкту: «Капітальний ремонт (аварійно-відновлювальні роботи) покрівлі житлового будинку по пров. Макаренка,8 м.Слов’янськ (ліквідація наслідків збройної агресії РФ)» за кодом 
ДК 021:2015: 45260000-7 Покрівельні роботи та інші спеціалізовані будівельні роботи </t>
  </si>
  <si>
    <t xml:space="preserve">Роботи по об’єкту: «Капітальний ремонт (аварійно-відновлювальні роботи) покрівлі житлового будинку по вул.Торгова,15 м.Слов’янськ (ліквідація наслідків збройної агресії РФ)» за кодом ДК 021:2015: 45260000-7 Покрівельні роботи та інші спеціалізовані будівельні роботи </t>
  </si>
  <si>
    <t xml:space="preserve"> ФОП Прокоф'єв Микола  Анатолійович ЄДРПОУ 2425605598</t>
  </si>
  <si>
    <t xml:space="preserve">Відділ освіти Слов'янської міської військової адміністрації Краматорського району Донецької області </t>
  </si>
  <si>
    <t>Теплова енергія, код ДК 021-2015: 09320000-8 — Пара, гаряча вода та пов’язана продукція</t>
  </si>
  <si>
    <t>09.11.2023 </t>
  </si>
  <si>
    <t>ОКП "ДОНЕЦЬКТЕПЛОКОМУНЕНЕРГО", ЄДРПОУ 03337119</t>
  </si>
  <si>
    <t>КП "Благоустрій"</t>
  </si>
  <si>
    <t>Дизельне паливо та бензин А-95</t>
  </si>
  <si>
    <t>Роботи по об’єкту: «Реконструкція будівлі амбулаторії №7 Комунального некомерційного підприємства Слов’янської міської ради «Центр первинної медико-санітарної допомоги міста Слов’янська» за адресою: вул....., м. Слов'янськ Донецької області» (коригування) 2 черга, за кодом ДК 021:2015:45454000-4 - Реконструкція</t>
  </si>
  <si>
    <t>935, 333</t>
  </si>
  <si>
    <t>закупівлю відмінено</t>
  </si>
  <si>
    <t>скасовано</t>
  </si>
  <si>
    <t>"Улаштування місцевої автоматизованої системи центрального оповіщення Андріївської сільської ради Краматорського району донецької області" (Коригування)</t>
  </si>
  <si>
    <t>бензин А-95 та дизельне паливо</t>
  </si>
  <si>
    <t>бензин А95 та дизельне пальне ДК 021:2015: 09130000-9 — Нафта і дистиляти</t>
  </si>
  <si>
    <t>ТОВ "ВИРОБНИЧО-КОМЕРЦІЙНА ФІРМА "ПАЙПТРЕЙД"</t>
  </si>
  <si>
    <t>ДК021-2015: 42120000-6 — Насоси та компресори</t>
  </si>
  <si>
    <t>Електрична енергія (ДК 021:2015: 09310000-5 - Електрична енергія)</t>
  </si>
  <si>
    <t>Генераторні установки (ДК 021:2015 31120000-3 Генератори)</t>
  </si>
  <si>
    <t>09.11.2023</t>
  </si>
  <si>
    <t>дизельний генератор 22кВт (ДК 021:2015: 31120000-3 — Генератори)</t>
  </si>
  <si>
    <t xml:space="preserve">КП КЗБ КМР </t>
  </si>
  <si>
    <t xml:space="preserve">господарська діяльність </t>
  </si>
  <si>
    <t>пально-мастильні матеріали (талони) бензин А-95  (ДК 021:2015: 09130000-9 Нафта і дистиляти)</t>
  </si>
  <si>
    <t>пально-мастильні матеріали (талони) ДТ  (ДК 021:2015: 09130000-9 Нафта і дистиляти)</t>
  </si>
  <si>
    <t>радіатор біметалевий (ДК 021 :2015: 44620000-2 - Радіатори і котли для систем центрального опалення та їх деталі)</t>
  </si>
  <si>
    <t>конструкційні матеріали (ДК 021:2015: 44330000-2 — Будівельні прути, стрижні, дроти та профілі)</t>
  </si>
  <si>
    <t>комбінований дорожній автомобіль МДКЗ -34-28 на базі шасі JAC N56DC (ДК 021:2015 34140000-0 - Великовантажні мототранспортні засоби)</t>
  </si>
  <si>
    <t>ТОВ «БУДШЛЯХМАШ"</t>
  </si>
  <si>
    <t>листопад - грудень 2023</t>
  </si>
  <si>
    <t>ФОП "ТРЕЙТЯК ВАЛЕНТИНА АНАТОЛІЇВНА"
(2625414485)</t>
  </si>
  <si>
    <t>31.10.2023</t>
  </si>
  <si>
    <t>10.11.2023</t>
  </si>
  <si>
    <t>ТОВ "Дезцентр плюс"</t>
  </si>
  <si>
    <t>Шифер 8-ми хвильовий  ДК 021:2015: 44110000-4 Конструкційні матеріали</t>
  </si>
  <si>
    <t xml:space="preserve">ДК 021:2015: 09310000-5 Електрична енергія – (електрична енергія) </t>
  </si>
  <si>
    <t>матеріальний резерв</t>
  </si>
  <si>
    <t>ФОП Якімаха Р.А.</t>
  </si>
  <si>
    <t>НОВОЕКОНОМІЧНА ЗАГАЛЬНООСВІТНЯ ШКОЛА І-ІІІ СТУПЕНІВ ГРОДІВСЬКОЇ СЕЛИЩНОЇ РАДИ ПОКРОВСЬКОГО РАЙОНУ ДОНЕЦЬКОЇ ОБЛАСТІ</t>
  </si>
  <si>
    <t>місцевий бюджет 4079,6 грн., державний бюджет 4800,0 грн.</t>
  </si>
  <si>
    <t>Капітальний ремонт з гідроізоляції від поверхневих стічних вод підвального приміщення ( укриття) Миролюбівського НВК, Код ДК 021:2015: 45450000-6 Інші завершальні будівельні роботи</t>
  </si>
  <si>
    <t>«Будівництво швидкоспоруджуваної захисної споруди цивільного захисту модульного типу на території Новоекономічної загальноосвітньої школи І- ІІІ ступенів Гродівської селищної ради Покровського району Донецької області по вул. ....,смт Новоекономічне Покровського району Донецької області»,  45200000-9 Роботи, пов’язані з об’єктами завершеного чи незавершеного будівництва та об’єктів цивільного будівництва</t>
  </si>
  <si>
    <t>Капітальний ремонт санітарних вузлів підвального приміщення (укриття) Миролюбівського НВК</t>
  </si>
  <si>
    <t xml:space="preserve">Фізична особа-підприємець  Сметанкін В.В </t>
  </si>
  <si>
    <t>Капітальний ремонт споруди подвійного призначення (найпростішого укриття) 12-ти квартирного житлового будинку за адресою: с. Сергіївка, вул…..  ДК 021:2015 код 45453000-7</t>
  </si>
  <si>
    <t>Капітальний ремонт   об'єкту захисної споруди цивільного захисту (цивільної оборони)протирадіаційного укриття №18847 за адресою: смт.Удачне, ….  ДК 021:2015 код 45453000-7</t>
  </si>
  <si>
    <t>ТОВ "ТОРГОВИЙ ДІМ "БУДШЛЯХМАШ",
договір від 03.11.2023 №03-11/2023</t>
  </si>
  <si>
    <t>Торецька міська військова адміністрація Бахмутського району Донецької області</t>
  </si>
  <si>
    <t>34110000-1 — Легкові автомобілі, у тому числі автомобільVolkswagen T6.1 Kombi</t>
  </si>
  <si>
    <t xml:space="preserve">34130000-7 Мототранспортні вантажні засоби, у тому числі автомобілі типу «пікап» дизельні </t>
  </si>
  <si>
    <t>Товариство з обмеженою відповідальністю «Престиж-Авто»,
договір 15.11.2023 №826732</t>
  </si>
  <si>
    <t>Товариство з обмеженою відповідальністю  «Богдан-Авто Черкаси», 
договір від 15.11.2023 №826732</t>
  </si>
  <si>
    <t>Бахмутська міська рада</t>
  </si>
  <si>
    <t>Управління молодіжної політики та у справах дітей Бахмутської міської ради</t>
  </si>
  <si>
    <t>Дитячі новорічні подарунки (код ДК 021:2015: 15840000-8 Какао; шоколад та цукрові кондитерські вироби)</t>
  </si>
  <si>
    <t>ФОП "ТРЕЙТЯК АЛІНА ОЛЕКСАНДРІВНА"</t>
  </si>
  <si>
    <t>Товариство з обмеженою відповідальністю "Параллель-М ЛТД"</t>
  </si>
  <si>
    <t>Габіони (ДК 021:2015: 44310000-6) Вироби з дроту)</t>
  </si>
  <si>
    <t>ДК 021:2015: 45310000-3 Електромонтажні роботи</t>
  </si>
  <si>
    <t>Послуги медичних лабораторій (ДК 021:2015 – 85145000-7)</t>
  </si>
  <si>
    <t xml:space="preserve">Фармацевтична продукція (ДК 021:2015 –33600000-6) </t>
  </si>
  <si>
    <t>ФОП "ІВАНОВ ВАЛЕРІЙ ВАСИЛЬОВИЧ"
(3326805213)</t>
  </si>
  <si>
    <t>Запчастини для ремонту автомобільного транспорту – автомобільні шини</t>
  </si>
  <si>
    <t>Придбання металевих контейнерів без кришки, ємністю 0,75 м3, для збирання побутових відходів</t>
  </si>
  <si>
    <t>Суміш соляно-мінеральна</t>
  </si>
  <si>
    <t>Роботи з благоустрою території кладовища «Озерка» м.Мирноград з встановленням пам’ятного знаку ДК021:2015:45450000-6</t>
  </si>
  <si>
    <t>Нове будівництво кладовища за адресою: вул. Виноградна м. Мирноград Донецька область. Коригування (1 черга)</t>
  </si>
  <si>
    <t>Товариство з обмеженою відповідальністю "Торговий дім "Альфатех</t>
  </si>
  <si>
    <t>Автомобіль бортовий з тентом з колісною формулою 6х4 (код ДК 021:2015:34140000-0: Великовантажні мототранспортні засоби)</t>
  </si>
  <si>
    <t>ФОП "Трейтяк Валентина Анатоліївна"</t>
  </si>
  <si>
    <t>ФОП Трейтяк В.А.</t>
  </si>
  <si>
    <t>ФОП Тарабаєв Володимир Олександрович</t>
  </si>
  <si>
    <t>ФОП Рибка Юлія Василівна</t>
  </si>
  <si>
    <t>Комунальне некомерційне підприємство "Покровська клінічна лікарня інтенсивного лікування" Покровської міської ради Донецької області</t>
  </si>
  <si>
    <t>Медичне обладнання та вироби медичного призначення різні ДК 021:2015:33190000-8</t>
  </si>
  <si>
    <t>субвенція обласного бюджету</t>
  </si>
  <si>
    <t>Апаратура для радіотерапії, механотерапії, електротерапії та фізичної терапії ДК 021:2015:33150000-6</t>
  </si>
  <si>
    <t>ТОВ "АЛЛ-СИСТЕМС"</t>
  </si>
  <si>
    <t>ФОП Меркулов А.А.</t>
  </si>
  <si>
    <t>Бензин А-95 (Євро 5), е-талон, 1л; Дизельне паливо (Євро 5), е-талон, 1л</t>
  </si>
  <si>
    <t>Послуги з прибирання снігу
(зимове утримання доріг (очищення доріг, вулиць від снігу у разі настання несприятливих погодних умов в межах населених пунктів Селидівської міської територіальної громади)ДК 021:2015:90620000-9: Послуги з прибирання снігу</t>
  </si>
  <si>
    <t>КНП “Центр ПМСД Селидівської міської ради”</t>
  </si>
  <si>
    <t>КНП “Селидівська ЦМЛ Селидівської міської ради”</t>
  </si>
  <si>
    <t>ТОВАРИСТВО З ОБМЕЖЕНОЮ ВІДПОВІДАЛЬНІСТЮ "ЛІДЕРБУД КОМПАНІ"</t>
  </si>
  <si>
    <t>ТОВАРИСТВО З ОБМЕЖЕНОЮ ВІДПОВІДАЛЬНІСТЮ "АРІАЛ АЛЬЯНС"</t>
  </si>
  <si>
    <t>ПП "Виробничо-комерційне підприємство "Альфатекс"</t>
  </si>
  <si>
    <t>ТОВ "Світ Трейдер"</t>
  </si>
  <si>
    <t>ТОВ "ГІС ІНЖИНІРІНГ"</t>
  </si>
  <si>
    <t>Комарська сільська військова адміністрація (Комарська сільська територіальна громада)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</si>
  <si>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 021:2015-09111220-8</t>
  </si>
  <si>
    <t>Електрична енергія з розподілом</t>
  </si>
  <si>
    <t>ПП "Адора"</t>
  </si>
  <si>
    <t xml:space="preserve">Роботи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</si>
  <si>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об’єкту: «Капітальний ремонт (аварійно-відновлювальні роботи) покрівлі житлового будинку по вул.Новий Побут,30 м.Слов'янськ (ліквідація наслідків збройної агресії РФ)» ДК 021:2015 45260000-7 Покрівельні роботи та інші спеціалізовані будівельні роботи
</t>
  </si>
  <si>
    <t>Розробка власними та залученими силами проектної документації та проходження експертизи по об’єкту:  «Реконструкція аварійної ділянки самопливного каналізаційного колектору від вул.Героїв Чорнобиля до КНС 1А, м.Слов’янськ Донецької області» за кодом ДК 021:2015:71320000-7 Послуги з інженерного проектування</t>
  </si>
  <si>
    <t>ТОВ ІНЖИНІРИНГОВА КОМПАНІЯ УКРЕНЕРГО ЄДРПОУ 4832838301</t>
  </si>
  <si>
    <t xml:space="preserve">Розробка власними та залученими силами проєктної документації та проходження експертизи по об’єкту: «Капітальний ремонт житлового будинку по пров. Парковий, 6 м. Слов’янськ (ліквідація наслідків збройної агресії РФ)» (ДК 021:2015:71320000-7 Послуги з інженерного проєктування) </t>
  </si>
  <si>
    <t>ТОВ "ІНЖИНІРИНГОВА КОМПАНІЯ "АРКОН" ЄДРПОУ41780588</t>
  </si>
  <si>
    <t>Продукція виробничо-технічного призначення для заходів щодо охорони та оборони території, критично важливих об'єктів інфраструктури, комунікацій та захисту населення  Слов'янської територіальної громади, блок потерн БП0,5-17-23, стінова панель СПБ2-2 (з дверима), код за Державним Класифікатором ДК 021:2015:44210000-5: Конструкції та їх частини</t>
  </si>
  <si>
    <t>ТОВ"БАЛІВСЬКИЙ ЗАВОД ЗАЛІЗОБЕТОННИХ КОНСТРУКЦІЙ" ЄДРПОУ 38528903</t>
  </si>
  <si>
    <t xml:space="preserve"> Роботи по об’єкту: «Капітальний ремонт (аварійно-відновлювальні роботи) покрівлі житлового будинку по вул.Шевченка, 24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</si>
  <si>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Управління освіти Костянтинівської міської ради </t>
  </si>
  <si>
    <t>Подарункові кондитерські набори "Зимові свята" (новорічний подарунок), код 15840000-8 — Какао; шоколад та цукрові кондитерські вироби за ДК 021:2015 Єдиного закупівельного словника</t>
  </si>
  <si>
    <t>ФОП Трейтяк Аліна Олександрівна</t>
  </si>
  <si>
    <t>Ґрунтовка глибокопроникна, шпаклівка гіпсова фінішна, штукатурка гіпсова, суміш монтажна для гіпсокартону, затирка для швів, код 44830000-7 - Мастики, шпаклівки, замазки та розчинники за ДК 021:2015 Єдиного закупівельного словника</t>
  </si>
  <si>
    <t>Автомобіль спеціалізований, аварійно ремонтна майстерня, код 34140000-0: Великовантажні мототранспортні засоби за ДК 021:2015 Єдиного закупівельного словника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</si>
  <si>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</si>
  <si>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АКЦІОНЕРНЕ ТОВАРИСТВО "ДТЕК ДОНЕЦЬКІ ЕЛЕКТРОМЕРЕЖІ"</t>
  </si>
  <si>
    <t>Автомобіль вантажний МДК-60-15 на шасі FOTON AUMAN BJ 1226 ДК 021:2015:34130000-7: Мототранспортні вантажні засоби</t>
  </si>
  <si>
    <t>Товариство з обмеженою відповідальністю "Сучасні вантажівки"</t>
  </si>
  <si>
    <t xml:space="preserve">ТОВ "КЕНДІ-РІТЕЙЛ" </t>
  </si>
  <si>
    <t>КНП "Міська лікарня № 3" Краматорської міської ради</t>
  </si>
  <si>
    <t>Комунальне автотранспортне підприємство 052810</t>
  </si>
  <si>
    <t>Облаштування контейнерних майданчиків на території Краматорської міської територіальної громади
Код ДК 021:2015: 45340000-2 - Зведення огорож, монтаж поручнів і захисних засобів</t>
  </si>
  <si>
    <t xml:space="preserve">робота </t>
  </si>
  <si>
    <t xml:space="preserve">Мототранспортні вантажні засоби (ДК 021:2015 код 34130000-7 Мототранспортні вантажні засоби)(автомобілі вантажопасажирські)
</t>
  </si>
  <si>
    <t xml:space="preserve">03.11.2023 </t>
  </si>
  <si>
    <t>код ДК 021:2015 – 09130000-9 Нафта і дистиляти (09132000-3 Бензин)</t>
  </si>
  <si>
    <t>«Послуги з поточного ремонту - усунення аварійного стану віконних та дверних блоків будівлі ДНЗ №37 за адресою: м. Краматорськ, вул. ....(усунення пошкоджень внаслідок артилерійських обстрілів, спричинених російською агресією)» «Столярні та теслярні роботи» код ДК 021:2015 – 45420000-7</t>
  </si>
  <si>
    <t>«Поточний ремонт сходинкового маршу та коридору в будівлі Краматорського навчально-виховного комплексу "Загальноосвітня школа I-III ступенів №32 - дитячий навчальний заклад" за адресою: Донецька область, м. Краматорськ, вул. .....» «Інші завершальні будівельні роботи» код ДК 021:2015 – 45450000-6</t>
  </si>
  <si>
    <t>«Послуги з поточного ремонту - усунення аварійного стану віконних та дверних блоків будівлі Краматорського навчально-виховного комплексу "Загальноосвітня школа І-ІІІ ступенів №6-дошкільний навчальний заклад за адресою: м. Краматорськ, вул. .... (усунення пошкоджень внаслідок артилерійських обстрілів, спричинених російською агресією)» «Столярні та теслярні роботи» код ДК 021:2015 – 45420000-7</t>
  </si>
  <si>
    <t>Роботи з капітального ремонту споруди цивільного захисту (укриття) у житловому будинку за адресою: проспект Мира, 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</si>
  <si>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вул.Б.Хмельницького,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</si>
  <si>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вул.Дружби, ...,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</si>
  <si>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вул.Машинобудівників,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</si>
  <si>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вул.Дружби,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</si>
  <si>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вул.Академічна, ….,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</si>
  <si>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вул.Катеринича, ...,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</si>
  <si>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вул.Миру, ..., м. Краматорськ ДК 021:2015: 45453000-7 — Капітальний ремонт і реставрація</t>
  </si>
  <si>
    <t>ТОВ "Техноторг",
договір від 15.11.2023 №88</t>
  </si>
  <si>
    <t xml:space="preserve">додаткова дотація з державного бюджету </t>
  </si>
  <si>
    <t>Придбання матеріалів, обладнання для ремонту госп.способу (шифер)</t>
  </si>
  <si>
    <t>ТОВ" НОВАТОРБУД", 
договір від 15.11.2023 №139-140/23</t>
  </si>
  <si>
    <t>ФОП Макарова, 
договір від 15.11.2023 №122-131/23</t>
  </si>
  <si>
    <t>ТОВ "ТИТАН-ПАРТС",
договір від 07.11.2023 №20</t>
  </si>
  <si>
    <t>Роботи по об’єкту: «Капітальний ремонт (аварійно-відновлювальні роботи) покрівлі профiлактичного депо КП “Слов'янське тролейбусне управлiння” вул. .... м Слов'янськ Донецької областьi  (ліквідація наслідків збройної агресії РФ)» ДК 021:2015 45260000-7 Покрівельні роботи та інші спеціалізовані будівельні роботи</t>
  </si>
  <si>
    <t xml:space="preserve">Роботи  по об’єкту : “Капітальний ремонт ЗЗСО І-ІІІ ст.№9 Слов’янської міської ради Донецької області за адресою: Донецька область, Краматорський р-н, м. Слов’янськ, вулиця ....(заміна вікон пошкоджених внаслідок військової агресії рф)  ДК 021:2015 45453000-7 Капітальний ремонт і реставрація </t>
  </si>
  <si>
    <t xml:space="preserve"> Роботи  по об’єкту : “Капітальний ремонт КЗ «ЦДЮТ м. Слов'янська» за адресою: Донецька область, Краматорський р-н, м. Слов’янськ, вулиця .... (заміна вікон пошкоджених внаслідок військової агресії рф)  ДК 021:2015 45453000-7 Капітальний ремонт і реставрація  </t>
  </si>
  <si>
    <t xml:space="preserve">Роботи  по об’єкту : “Капітальний ремонт КЗ ДНЗ №6 «Сонечко» Слов’янської міської ради Донецької області за адресою: Донецька область, Краматорський р-н, м. Слов’янськ, .... (заміна вікон пошкоджених внаслідок військової агресії рф)  ДК 021:2015 45453000-7 Капітальний ремонт і реставрація </t>
  </si>
  <si>
    <t xml:space="preserve">Роботи  по об’єкту: “Капітальний ремонт КЗ ДНЗ №2 «Альонушка» Слов’янської міської ради Донецької області за адресою: Донецька область, Краматорський р-н, м. Слов’янськ, провулок …. (заміна вікон пошкоджених внаслідок військової агресії рф) </t>
  </si>
  <si>
    <t>Роботи  по об’єкту : “Капітальний ремонт КЗ ДНЗ №70 «Журавлик» Слов’янської міської ради Донецької області за адресою: Донецька область, Краматорський р-н, м. Слов’янськ, провулок ... (заміна вікон пошкоджених внаслідок військової агресії рф) ДК 021:2015 45453000-7 Капітальний ремонт і реставрація</t>
  </si>
  <si>
    <t>Роботи  по об’єкту : “Капітальний ремонт ЗОШ І-ІІІ ст.№ 4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ДК 021:2015 45453000-7 Капітальний ремонт і реставрація</t>
  </si>
  <si>
    <t xml:space="preserve">Роботи  по об’єкту : “Капітальний ремонт ЗОШ І-ІІІ ст.№1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  ДК 021:2015 45453000-7 Капітальний ремонт і реставрація </t>
  </si>
  <si>
    <t xml:space="preserve">Роботи  по об’єкту : “Капітальний ремонт КЗ ДНЗ №8 «Орлятко» Слов’янської міської ради Донецької області за адресою: Донецька область, Краматорський р-н, м. Слов’янськ, провулок ... (заміна вікон пошкоджених внаслідок військової агресії рф)  ДК 021:2015 45453000-7 Капітальний ремонт і реставрація </t>
  </si>
  <si>
    <t xml:space="preserve">Роботи  по об’єкту : “Капітальний ремонт КЗ ДНЗ №1 «Зірочка» Слов’янської міської ради Донецької області за адресою: Донецька область, Краматорський р-н, м. Слов’янськ, вулиця ... (заміна вікон пошкоджених внаслідок військової агресії рф) ДК 021:2015 45453000-7 Капітальний ремонт і реставрація </t>
  </si>
  <si>
    <t>3313000-0 Стоматологічні та вузькоспеціалізовані інструменти та прилади</t>
  </si>
  <si>
    <t>Комунальне некомерційне підприємство Маріупольскої ради "Міський стоматологічний центр" | 38349184</t>
  </si>
  <si>
    <t>ТОВАРИСТВО З ОБМЕЖЕНОЮ ВІДПОВІДАЛЬНІСТЮ "СУЧАСНІ ВАНТАЖІВКИ"</t>
  </si>
  <si>
    <t>спорт</t>
  </si>
  <si>
    <t>Роботи з усунення аварійного стану бюджетної установи (капітальний ремонт Покровського міського центру фізичного здоров’я населення «Спорт для всіх», розташованого за адресою: м-н Южний, буд. №10, м.Покровськ, Донецької області)  45453000-7 Капітальний ремонт і реставрація</t>
  </si>
  <si>
    <t>ТОВ "ПБ АРХІНВЕСТ", 
договір № 085-23 від 16.11.2023</t>
  </si>
  <si>
    <t>ТОВ "Епіцентр К", 
договір № 251/ПТ від 13.11.2023</t>
  </si>
  <si>
    <t>ТОВ "Параллель - М ЛТД, 
договір № 0495/23/БШО від 19.10.2023</t>
  </si>
  <si>
    <t>ТОВ "ТВК УКРПРОМПОСТАЧ", 
договір № 57 від 13.11.2023</t>
  </si>
  <si>
    <t>ТОВАРИСТВО З ОБМЕЖЕНОЮ ВІДПОВІДАЛЬНІСТЮ «ТРЕЙД-КОМПАНІ 2021», 
договір № 59 від 20.11.2023</t>
  </si>
  <si>
    <t>медичні послуги</t>
  </si>
  <si>
    <t>місцевий бюджет 
інше (кошти з відшкодування)</t>
  </si>
  <si>
    <t xml:space="preserve">ТОВАРИСТВО З ОБМЕЖЕНОЮ ВІДПОВІДАЛЬНІСТЮ "ЄВРОКОНТЕЙНЕР.ЮА"
</t>
  </si>
  <si>
    <t>ФОП "КОШМАН ВІТАЛІЙ ОЛЕКСАНДРОВИЧ"</t>
  </si>
  <si>
    <t>ФОП ЯКІМАХА РОМАН АНАТОЛІЙОВИЧ</t>
  </si>
  <si>
    <t>Роботи з розробки проектно-кошторисної документації, ДК021-2015: 71320000-7 — Послуги з інженерного проектування</t>
  </si>
  <si>
    <t>ТОВ "ІНВЕСТ-КАПІТАЛ"</t>
  </si>
  <si>
    <t>ТОВ "ТОРГІВЕЛЬНИЙ ДІМ ВЕДА"</t>
  </si>
  <si>
    <t xml:space="preserve">Сіль кам'яна технічна (код ДК 021:2015 14410000-8) </t>
  </si>
  <si>
    <t>ФОП Алексєєва Н. А.</t>
  </si>
  <si>
    <t xml:space="preserve">ДК021-2015: 71320000-7 — Послуги з інженерного проектування Розробка проектно-кошторисної документації по об’єкту: «Капітальний ремонт внутрішніх підвальних приміщень з облаштуванням захисної споруди (найпростішого укриття) Білицької ЗОШ І-ІІІ ступенів № 10 Добропільської міської ради Донецької області </t>
  </si>
  <si>
    <t>ДК021-2015: 72410000-7 — Послуги провайдерів
Послуги провайдерів (Послуги з доступу до мережі Інтернет)</t>
  </si>
  <si>
    <t>Переможець аукціону ТОВ “ЕНЕРГО РЕСУРС “РІ ГРУП”</t>
  </si>
  <si>
    <t>Розподіл електричної енергії (ДК 021:2015: 65310000-9 Розподіл електричної енергії)</t>
  </si>
  <si>
    <t>АТ “ДТЕК Донецькі електромережі</t>
  </si>
  <si>
    <t>Теплова енергія ДК 021:2015: 09320000-8 (Пара, гаряча вода та пов’язана продукція)</t>
  </si>
  <si>
    <t>КП “Добро” Добропільської міської ради</t>
  </si>
  <si>
    <t>Послуги з проведення лабораторних досліджень (Послуги по Програмі медичних гарантій за напрямками «Первинна медична допомога” та   "Мобільна паліативна медична допомога дорослим та дітям" (ДК 021:2015: 85140000-2 Послуги у сфері охорони здоров’я різні)</t>
  </si>
  <si>
    <t>КП "ДОБРОПІЛЬСЬКИЙ МІСЬКИЙ ТРАНСПОРТ"</t>
  </si>
  <si>
    <t>Гідравлічний дисковий обрізувач дерев навісний на трактор ДК021-2015: 16310000-1 — Косарки</t>
  </si>
  <si>
    <t>Самоскидний тракторний причеп 2ПТС4 (з 2 ярусами бортів) або еквівалент ДК021-2015: 34220000-5 — Причепи, напівпричепи та пересувні контейнери</t>
  </si>
  <si>
    <t xml:space="preserve">Сіль для посипання доріг ДК021-2015: 14410000-8 — Кам’яна сіль </t>
  </si>
  <si>
    <t>Губарєв Вячеслав Миколайович</t>
  </si>
  <si>
    <t xml:space="preserve">Швидкоспоруджувана захисна споруда цивільного захисту модульного типу </t>
  </si>
  <si>
    <t>03.10.2023</t>
  </si>
  <si>
    <t>ДК 021:2015:34350000-5: Шини для транспортних засобів великої та малої тоннажності</t>
  </si>
  <si>
    <t>ТОВАРИСТВО З ОБМЕЖЕНОЮ ВІДПОВІДАЛЬНІСТЮ «ТК» С.В.С.-2006»</t>
  </si>
  <si>
    <t>ДК021-2015: 09210000-4 — Мастильні засоби</t>
  </si>
  <si>
    <t>ТОВАРИСТВО З 
ОБМЕЖЕНОЮ ВІДПОВІДАЛЬНІСТЮ ФІРМА "АЛМАЗ МОТОР, ЛТД"</t>
  </si>
  <si>
    <t>МАРІУПОЛЬСЬКИЙ МІЖРАЙОННИЙ ВІДДІЛ УПРАВЛІННЯ ПОЛІЦІЇ ОХОРОНИ В ДОНЕЦЬКІЙ ОБЛАСТІ</t>
  </si>
  <si>
    <t>ПРИВАТНЕ ПІДПРИЄМСТВО "НАУКОВО-ВИРОБНИЧА ФІРМА "ЕРБІ"</t>
  </si>
  <si>
    <t>КНП "БЛІЛ м.Бахмут"</t>
  </si>
  <si>
    <t>Автомобілі OPEL Zafira Life та FIAT Doblo (або еквівалент) код ДК 34110000-1 – «Легкові автомобілі» , Автомобиль OPEL Zafira Life - 1 шт., Автомобіль FIAT Doblo - 1 шт.</t>
  </si>
  <si>
    <t>Цифрова мамографічна система ДК 021:2015:33110000-4: Візуалізаційне обладнання для потреб медицини, стоматології та ветеринарної медицини (НК 024:2023: 37672 - Система мамографічна рентгенівська стаціонарна цифрова) , Цифрова мамографічна система - 1 штуки</t>
  </si>
  <si>
    <t>Управління культури Бахмутської міської ради</t>
  </si>
  <si>
    <t>Автомобіль легковий (Opel Combo life edition L2 або еквівалент); 34110000-1</t>
  </si>
  <si>
    <t>Товариство з обмеженою відповідальністю «Талісман-Автостиль»,
договір від 22.11.2023 №826732</t>
  </si>
  <si>
    <t>ТОВ "ПБ АРХІНВЕСТ", договір № 085-23 від 16.11.2023</t>
  </si>
  <si>
    <t>17.11.2023</t>
  </si>
  <si>
    <t>Товариство з обмеженою відповідальністю "Параллель-М ЛТД", договір № 0558/23/БШО від 24.11.2023</t>
  </si>
  <si>
    <t>придбання гіпохлориту натрію марки «А» для знезараження води в системах централізованого питного водопостачання та водовідведення (ДК 021:2015:24310000-0 Основні неорганічні хімічні речовини)</t>
  </si>
  <si>
    <t>послуги з постачання теплової енергії для потреб опалення Сонцівської гімназії з дошкільним підрозділом (ДК 021:2015:09320000-8 - Пара, гаряча вода та пов`язана продукція)</t>
  </si>
  <si>
    <t>ТОВАРИСТВО З ОБМЕЖЕНОЮ ВІДПОВІДАЛЬНІСТЮ "ПАРИТЕТ"</t>
  </si>
  <si>
    <t>ТОВ "Шахта 1-3 "Новогродівська"</t>
  </si>
  <si>
    <t>ТОВАРИСТВО З ОБМЕЖЕНОЮ ВІДПОВІДАЛЬНІСТЮ "УНІТЕКО"
(32202620)</t>
  </si>
  <si>
    <t>ТОВ "СТМ-Фарм"
(43808856)</t>
  </si>
  <si>
    <t>Комунальне некомерційне підприємство "Мирноградська центральна міська лікарня" Мирноградської міської ради</t>
  </si>
  <si>
    <t>Комп'ютерна томографія головного мозку без контрасту, Комп'ютерна томографія головного мозку з контрастом</t>
  </si>
  <si>
    <t>Електрична енергія</t>
  </si>
  <si>
    <t>кошти місцевого бюджету, власні кошти, кошти орендарів</t>
  </si>
  <si>
    <t>Послуги з благоустрою населених пунктів (зимове утримання вулиць і доріг північної частини м. Покровськ Донецької області)  45233141-9
Технічне обслуговування доріг</t>
  </si>
  <si>
    <t>Послуги з благоустрою населених пунктів (зимове утримання вулиць і доріг західної, східної частини м. Покровськ Донецької області та у населених пунктах старостинських округів Покровської міської територіальної громади)   45233141-9
Технічне обслуговування доріг</t>
  </si>
  <si>
    <t>Комунальне некомерційне підприємство "Покровська міська лікарня" Покровської міської ради Донецької області</t>
  </si>
  <si>
    <t>Електрична енергія
ДК 021:2015 код
09310000-5</t>
  </si>
  <si>
    <t>КП "Покровська міська стоматологічна поліклініка" Покровської міської ради донецької області</t>
  </si>
  <si>
    <t xml:space="preserve">Послуга з постачання теплової енергії ДК 021:2015: 09320000-8 Пара, гаряча вода та пов’язана продукція </t>
  </si>
  <si>
    <t>ЧИЖ АННА ЮРІЇВНА</t>
  </si>
  <si>
    <t>22.11.2023</t>
  </si>
  <si>
    <t>ТОВ "ВОГ РЕСУРС"</t>
  </si>
  <si>
    <t>15.11.2023</t>
  </si>
  <si>
    <t>ФОП Щетиніна О.А.</t>
  </si>
  <si>
    <t>ТОВАРИСТВО З ОБМЕЖЕНОЮ ВІДПОВІДАЛЬНІСТЮ «УКРНАФТА-ПОСТАЧ»</t>
  </si>
  <si>
    <t>ФОП "КАЩЕНКО СЕРГІЙ ВІКТОРОВИЧ"</t>
  </si>
  <si>
    <t>НСЗУ /місцевий бюджет</t>
  </si>
  <si>
    <t>місцевий бюджет /
Субвенція з державного бюджету місцевим бюджетам згідно ПКМУ 608 від 16.06.2023</t>
  </si>
  <si>
    <t>14410000-8 Придбання протиожеледного матеріалу та сумішей для покриття автомобільних доріг та тротуарів Лиманської ОТГ (сіль технічна)</t>
  </si>
  <si>
    <t>ФОП Артеменко Ірина Вікторівна,
договір № 93 від 28.11.2023</t>
  </si>
  <si>
    <t>ТОВ "БТ "РЕНЕСАНС"</t>
  </si>
  <si>
    <t xml:space="preserve">ТОВ "БТ "РЕНЕСАНС" </t>
  </si>
  <si>
    <t xml:space="preserve">ТОВ "БТ "РЕНЕСАНС"  </t>
  </si>
  <si>
    <t>ТОВ "МОНТАЖНО-БУДІВЕЛЬНА КОМПАНІЯ СДМК"</t>
  </si>
  <si>
    <t xml:space="preserve">ФОП "ХАКІМОВА НАТАЛІЯ ВОЛОДИМИРІВНА"
#3255401365 </t>
  </si>
  <si>
    <t>ТОВ "СЛАВДОРСТРОЙ" #40090765</t>
  </si>
  <si>
    <t>ТОВ "ЕЛАТБУД"</t>
  </si>
  <si>
    <t>ПМВВП «ПРОТЕХ»</t>
  </si>
  <si>
    <t>ТОВ "БВК БУДСТАНДАРТ"</t>
  </si>
  <si>
    <t>Придбання плівки поліетиленової в рукаві з доставкою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</si>
  <si>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>Капітальний ремонт житлового будинку по просп.Незалежності, 58 в м.Краматорськ, пошкодженого внаслідок збройної агресії ДК 021:2015:45453000-7 Капітальний ремонт і реставрація.</t>
  </si>
  <si>
    <t>Лінійний датчик до ультразвукової діагностичної системи  ДК 021:2015:33110000-4 Візуалізаційне обладнання для потреб медицини, стоматології та ветеринарної медицини (33112200-0 Ультразвукові установки) (Лінійний датчик до ультразвукової діагностичної системи), НК 024:2023:40768 Давач системи екстракорпоральної ультразвукової візуалізації ручний</t>
  </si>
  <si>
    <t>Підгузки для дорослих, 33750000-2 Засоби для догляду за малюками</t>
  </si>
  <si>
    <t>Робоча станція лікаря-мамолога, 33110000-4 - Візуалізаційне обладнання для потреб медицини, стоматології та ветеринарної медицини</t>
  </si>
  <si>
    <t>Роботи по об’єкту: «Капітальний ремонт багатоквартирного житлового будинку по вул. Ярослава Мудрого,10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</si>
  <si>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вул.Лозановича,12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</si>
  <si>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вул.Василівська,58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</si>
  <si>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вул.Василівська,52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</si>
  <si>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вул.Батюка,16а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</si>
  <si>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вул.Батюка,14а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</si>
  <si>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вул.Батюка,2а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</si>
  <si>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вул.Корольова,20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</si>
  <si>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багатоквартирного житлового будинку по вул.Батюка,2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</si>
  <si>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з технічного нагляду по об’єкту: «Капітальний ремонт житлового будинку по вул. Поштова,12 м.Слов’янськ (ліквідація наслідків збройної агресії РФ)» (за кодом ДК 021:2015: 71520000-9 Послуги з нагляду за виконанням будівельних робіт)</t>
  </si>
  <si>
    <t>ТОВ "Європроєкт"</t>
  </si>
  <si>
    <t>Роботи з технічного нагляду по об’єкту: «Капітальний ремонт житлового будинку по вул.Лозановича, 20 м.Слов’янськ (ліквідація наслідків збройної агресії РФ)» (за кодом ДК 021:2015: 71520000-9 Послуги з нагляду за виконанням будівельних робіт)</t>
  </si>
  <si>
    <t>Продукція для облаштування споруд цивільного захисту – модульна захисна споруда (блок потерн БП0,5-17-23, стінова панель СПБ2-2 (з дверима)), код за Державним Класифікатором ДК 021:2015:44210000-5: Конструкції та їх частини</t>
  </si>
  <si>
    <t>Роботи по об’єкту:  «Капітальний ремонт житлового будинку по вул.Поштова,12 м.Слов’янськ (ліквідація наслідків збройної агресії РФ)» ДК 021:2015: 45453000-7- Капітальний ремонт і реставрація</t>
  </si>
  <si>
    <t>Роботи по об’єкту:  «Капітальний ремонт житлового будинку по пров. Виноградний,3 м.Слов’янськ (ліквідація наслідків збройної агресії РФ)» ДК 021:2015: 45453000-7- Капітальний ремонт і реставрація</t>
  </si>
  <si>
    <t>ТОВ "МОНОЛІТ-ЦЕНТР"</t>
  </si>
  <si>
    <t>Роботи по об’єкту:  «Капітальний ремонт житлового будинку по вул. Лозановича,20 м.Слов’янськ (ліквідація наслідків збройної агресії РФ)» ДК 021:2015: 45453000-7- Капітальний ремонт і реставрація</t>
  </si>
  <si>
    <t xml:space="preserve">Роботи по об’єкту: «Капітальний ремонт (аварійно-відновлювальні роботи) покрівлі житлового будинку по вул.Василівська,59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</si>
  <si>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по об’єкту: «Капітальний ремонт (аварійно-відновлювальні роботи) покрівлі житлового будинку по вул.Василівська,58 м.Слов'янськ (ліквідація наслідків збройної агресії РФ)» ДК 021:2015 45260000-7 Покрівельні роботи та інші спеціалізовані будівельні роботи
</t>
  </si>
  <si>
    <t xml:space="preserve">Роботи по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
</t>
  </si>
  <si>
    <t>Роботи по об’єкту: «Капітальний ремонт (аварійно-відновлювальні роботи) покрівлі профiлактичного депо КП “Слов'янське тролейбусне управлiння” вул. Ясна, 34 м Слов'янськ Донецької областi  (ліквідація наслідків збройної агресії РФ)» ДК 021:2015 45260000-7 Покрівельні роботи та інші спеціалізовані будівельні роботи</t>
  </si>
  <si>
    <t>Роботи по об’єкту: «Капітальний ремонт (аварійно-відновлювальні роботи) покрівлі житлового будинку по вул.Торська,18 м.Слов'янськ (ліквідація наслідків збройної агресії РФ)» ДК 021:2015 45260000-7 Покрівельні роботи та інші спеціалізовані будівельні роботи</t>
  </si>
  <si>
    <t xml:space="preserve">Роботи по об’єкту: «Капітальний ремонт (аварійно-відновлювальні роботи) покрівлі житлового будинку по вул.Новий Побут,30 м.Слов'янськ (ліквідація наслідків збройної агресії РФ)» ДК 021:2015 45260000-7 Покрівельні роботи та інші спеціалізовані будівельні роботи
</t>
  </si>
  <si>
    <t>КНП СМР "ЦПМСД м.Слов`янська"</t>
  </si>
  <si>
    <t>Роботи по об’єкту: «Капітальний ремонт багатоквартирного житлового будинку по вул.Торська,24 м.Слов’янськ, пошкодженого внаслідок збройної агресії РФ (заміна вікон в місцях загального користування)» ДК 021:2015:45453000-7 Капітальний ремонт і реставрація</t>
  </si>
  <si>
    <t>Роботи по об’єкту: «Капітальний ремонт та облаштування об’єкту захисної споруди цивільного захисту (цивільної оборони) сховище № 19433 КНП СМР «Міська клінічна лікарня м.Слов’янська» по вул....., м. Слов’янськ»  , за кодом ДК 021:2015: 45453000-7 — Капітальний ремонт і реставрація</t>
  </si>
  <si>
    <t>4110000-1 — Легкові автомобіль</t>
  </si>
  <si>
    <t>Продукти харчування: цукерки в асортименті дітям Часовоярської міської територіальної громади, які мають статус внутрішньо-переміщених та/або евакуйованих осіб код ДК021:2015-15840000-8 "Какао; шоколад та цукрові кондитерські вироби</t>
  </si>
  <si>
    <t>Капітальний ремонт нежитлового приміщення, розташованого за адресою:вул…., м.Краматорськ, Донецька область</t>
  </si>
  <si>
    <t>Пересувний дизельний компресор (42120000-6 Насоси та компресори)</t>
  </si>
  <si>
    <t>Роботи з капітального ремонту споруди цивільного захисту (укриття) у житловому будинку за адресою: вулиця Румянцева, ...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</si>
  <si>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Піщаного, ...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</si>
  <si>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Марата, 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</si>
  <si>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Машинобудівників,….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</si>
  <si>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Марата, будинок ...м. Краматорськ ДК 021:2015: 45453000-7 — Капітальний ремонт і реставрація</t>
  </si>
  <si>
    <t>"Завод  залізобетонних виробів "Дорожні та енергетичні конструкції"</t>
  </si>
  <si>
    <t>ТОВ "Торгівельна-виробнича компанія "Вугілля Дон Прайм"</t>
  </si>
  <si>
    <t>Капітальний ремонт дороги по вулиці Миру в селі Андріївка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</si>
  <si>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Стоматологічні та медичні матеріали для надання стоматологічної допомоги населенню м.Маріуполя та Маріупольського району (м.Київ, Дніпро, Одеса, Львів, Запоріжжя)
33140000-4 Медичні матеріали</t>
  </si>
  <si>
    <t>Комунальне некомерційне підприємство Маріупольської ради "Міський стоматологічний центр" | 38349184</t>
  </si>
  <si>
    <t>Автотранспортні послуги самоскидів великовантажних (ліквідація несанкціонованих звалищ, вивезення сміття з кладовищ) ДК 021:2015:60180000-3</t>
  </si>
  <si>
    <t>Ноутбук, персональні комп'ютери (код ДК 021:2015-021:2015:30210000-4: Машини для обробки даних (апаратна частина) )</t>
  </si>
  <si>
    <t xml:space="preserve">Рентгенодіагностичний комплекс на 2 робочі місця з цифровим детектором (код ДК 021:2015:33110000-4 Візуалізаційне обладнання для потреб медицини, стоматології та ветеринарної медицини) </t>
  </si>
  <si>
    <t>Міні навантажувач BOBCAT з навісним обладнанням: кутова поворотна щітка, віброкоток гладкий, фреза 46 см, двощелепний ківш, вила, бульдозерний відвал (або еквівалент) (код ДК 021:2015:43260000-3: Механічні лопати, екскаватори та ковшові навантажувачі, гірнича техніка)</t>
  </si>
  <si>
    <t>Послуги з відсипання доменним шлаком ґрунтової дороги по вул.Гоголя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</si>
  <si>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 xml:space="preserve">Послуги з відсипання доменним 
шлаком ґрунтової дороги по вул.Мічуріна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 </t>
  </si>
  <si>
    <t>Послуги з відсипання доменним шлаком ґрунтової дороги по провулку від вул.Героїв України до вул.Дружба м.Новогродівка, Донецької області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</si>
  <si>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>Послуги з відсипання доменним шлаком ґрунтової 
дороги по вул.Молодіжна від буд.40 до буд.50 м.Новогродівка, Донецької області (код ДК 021:2015 :45230000-8 -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</si>
  <si>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"Бичков Денис Віталійович"</t>
  </si>
  <si>
    <t>Ремонт водопровідної мережі з підключенням до улаштованої свердловин, як альтернативного джерела водопостачання в с.Миколаївка Гродівської селищної ради Покровського району Донецької областіДК 021:2015: 45330000-9 Водопровідні та санітарно-технічні роботи</t>
  </si>
  <si>
    <t>«Капітальний ремонт –облаштування приміщення пункту «Незламності» в Сергіївській амбулаторії розташованою за адресою: Донецька область, Покровський р-н., с. Сергіївка, вул. …. » ДК 021:2015: 45453000-7 Капітальний ремонт і реставрація</t>
  </si>
  <si>
    <t>Заходи з усунення аварії в Гродівському дошкільному навчальному закладі №12 "Котигорошко "Гродівської селищної ради Покровського району Донецької області (поточний ремонт з заміни вікон) за адресою: смт.Гродівка, вул....., Код ДК 021:2015: 45420000-7 Столярні та теслярні роботи</t>
  </si>
  <si>
    <t xml:space="preserve"> Навчально-виховний комплекс Миролюбівська загальноосвітня школа І-ІІ ступенів-дошкільний навчальний заклад "Гродівської селищної ради Покровського району Донецької області</t>
  </si>
  <si>
    <t>Ремонт водопровідної мережі з підключенням до улаштованої свердловини, як альтернативного джерела водопостачання в с.Миколаївка Гродівської селищної ради Покровського району Донецької області, Код ДК 021:2015: 45330000-9 Водопровідні та санітарно-технічні роботи</t>
  </si>
  <si>
    <t>Навчально-виховний комплекс Миролюбівська загальноосвітня школа І-ІІ ступенів-дошкільний навчальний заклад "Гродівської селищної ради Покровського району Донецької області</t>
  </si>
  <si>
    <t>станом на 07.12.2023</t>
  </si>
  <si>
    <t>Електрична енергія, вільні ціни, з розподілом ДК 021:2015 09310000-5 "Електрична енергія"</t>
  </si>
  <si>
    <t>ТОВ "ВОК-БІЗТРЕЙД"</t>
  </si>
  <si>
    <t>Державне підприємство зовнішньоекономічної діяльності "Укрінтеренерго"</t>
  </si>
  <si>
    <t>Електрична енергія, вільні ціни, без обмежень по терміну дії, з розподілом</t>
  </si>
  <si>
    <t>Вугілля кам'яне за кодом ДК 021:2015 "09110000-3 - Тверде паливо" "091111000-1 Вугілля"</t>
  </si>
  <si>
    <t>"Роботи з виготовлення проектно-кошторисної документації по об'єкту: Реконструкція приміщень підвалу Криворізького СБК за адресою: Донецька обл., Покровський район, с. Криворіжжя, вул. ..... під захисну споруду цивільного захисту (найпростіше укриття)" (Код за ДК 021:2015 "Єдиний закупівельний словник" 71320000-7 Послуги з інженерного проєктування)</t>
  </si>
  <si>
    <t>ГРОДІВСЬКА СЕЛИЩНА РАДА ПОКРОВСЬКОГО РАЙОНУ ДОНЕЦЬКОЇ ОБЛАСТІ</t>
  </si>
  <si>
    <t>Електрична енергія ДК 021:2015:09310000-5: Електрична енергія</t>
  </si>
  <si>
    <t>Утримання в належному стані зовнішніх мереж водопостачання та водовідведення (Капітальний ремонт зовнішньої мережі водовідведення з улаштуванням колодязів) за адресою: Донецька область, Покровський район, с.Прогрес, вул.Побєди, буд.№1,2</t>
  </si>
  <si>
    <t>Утримання в належному стані зовнішних мереж водопостачання та водовідведення (Капітальний ремонт зовнішних мереж водопостачання) за адресою: Донецька область, Покровський район, смт.Гродівка, вул.Мирна</t>
  </si>
  <si>
    <t>ТОВ "ІНЖИНІРИНГОВА КОМПАНІЯ "АРКОН" ЄДРПОУ 41780588</t>
  </si>
  <si>
    <t>Роботи по об’єкту: «Капітальний ремонт та облаштування частини об’єкту захисної споруди цивільного захисту (цивільної оборони) - сховище № 19418 по вул. Шевченка, 9 м. Слов’янськ», код згідно ДК 021:2015: 45453000-7 Капітальний ремонт і реставрація</t>
  </si>
  <si>
    <t>КП СЛОВ’ЯНСЬКОЇ МІСЬКОЇ РАДИ «БЛАГОУСТРІЙ» ЄДРПОУ 32599207</t>
  </si>
  <si>
    <t>Роботи по об’єкту: «Капітальний ремонт багатоквартирного житлового будинку по вул.Барвінківська,1 м.Слов’янськ, пошкодженого внаслідок збройної агресії РФ (заміна вікон в місцях загального користування)», ДК 021:2015:45453000-7 Капітальний ремонт і реставрація</t>
  </si>
  <si>
    <t>КНП СМР "Міська лікарня № 1 м.Слов'янська"</t>
  </si>
  <si>
    <t>ДК 021:2015:33600000-6: Фармацевтична продукція</t>
  </si>
  <si>
    <t>Розробка проєктної документації та проходження експертизи по об’єкту: «Капітальний ремонт житлового будинку по пров. Парковий, 4 м. Слов’янськ (ліквідація наслідків збройної агресії РФ)», ДК 021:2015:71320000-7 Послуги з інженерного проєктування</t>
  </si>
  <si>
    <t xml:space="preserve">ТОВ "УКРГОСТ ГРУП"  </t>
  </si>
  <si>
    <t xml:space="preserve">ТОВ "ТОРГОВИЙ ДІМ ТЕХКОМПЛЕКТ"  </t>
  </si>
  <si>
    <t>Товари ДК 021:2015:09130000-9 Нафта і дистиляти</t>
  </si>
  <si>
    <t>44320000-9
Кабелі та супутня продукція</t>
  </si>
  <si>
    <t>30.11.2023</t>
  </si>
  <si>
    <t>Костянтинівська міська військова адміністрація Краматорського району Донецької області </t>
  </si>
  <si>
    <t>Автомобілі типу "пікап" дизельні, ДК 021:2015:34130000-7 - Мототранспортні вантажні засоби</t>
  </si>
  <si>
    <t>ТОВАРИСТВО З ОБМЕЖЕНОЮ ВІДПОВІДАЛЬНІСТЮ "ТАЛІСМАН-АВТОСТИЛЬ"</t>
  </si>
  <si>
    <t>Природний газ ДК:021:2015:09120000-6 Газове паливо</t>
  </si>
  <si>
    <t>ФОП Погрібна Віта Вікторівна</t>
  </si>
  <si>
    <t>закупівлю скасовано</t>
  </si>
  <si>
    <t>Дизельне паливо (Дизельне паливо арктичне, що використовується при температурі повітря нижче ніж мінус 20 °С) в еТалонах (код ДК 021:2015:09130000-9 - Нафта і дистиляти)</t>
  </si>
  <si>
    <t>Електрична енергія, як товар з оплатою за послугу з розподілу через постачальника. (код ДК 021:2015:09310000-5 Електрична енергія)</t>
  </si>
  <si>
    <t>Повноповоротний колісний одноковшовий екскаватор Hyundai (або еквівалент) ДК 021:2015: 43260000-3 Механічні лопати, екскаватори та ковшові навантажувачі, гірнича техніка</t>
  </si>
  <si>
    <t>ФОП Опенчук В.І.,
договір від 29.11.2023 №66</t>
  </si>
  <si>
    <t>ТОВ "НПП Лаваль", 
договір від 24.11.2023 №94</t>
  </si>
  <si>
    <t>ТОВ "Хедшофт Кофі Компані"</t>
  </si>
  <si>
    <t>«Реконструкція каналізаційно-насосних станцій №2 (вул. Комарова, 13) в смт. Новодонецьке, Краматорського району, Донецької області»</t>
  </si>
  <si>
    <t>25% місцевий бюджет;   75% обласна субвенція</t>
  </si>
  <si>
    <t>Розробка проєктно-кошторисної документації по об’єкту: «Реконструкція каналізаційно-насосних станцій №1 (вул. Піонерська, 4а) в смт. Новодонецьке, Краматорського району, Донецької області»</t>
  </si>
  <si>
    <t>Розробка проєктно-кошторисної документації по об’єкту: «Реконструкція очисних споруд каналізації в смт. Новодонецьке, Краматорського району, Донецької області»</t>
  </si>
  <si>
    <t>Розробка проектно-кошторисної документації по об’єкту: «Реконструкція мережі водопостачання в смт. Новодонецьке, Краматорського району, Донецької області»</t>
  </si>
  <si>
    <t>Розробка проектно-кошторисної документації по об’єкту: «Реконструкція мережі водовідведення в смт. Новодонецьке, Краматорського району, Донецької області»</t>
  </si>
  <si>
    <t>КНП "Добропільська лікарня інтенсивного лікування"</t>
  </si>
  <si>
    <t>ПП "АГРОРЕММАШ-СПЕЦТЕХНІКА"</t>
  </si>
  <si>
    <t>ТОВ "ОРІХІВ РЕМОНТ - СЕРВІС"</t>
  </si>
  <si>
    <t>ПРИВАТНЕ ПІДПРИЄМСТВО "ІНВЕСТ АЛЬЯНС", 
договір від 30.11.2023 №115</t>
  </si>
  <si>
    <t>ФОП Бабашов Олег Володимирович,
договір від 27.11.2023 №128 (сума 157,2 тис.грн)</t>
  </si>
  <si>
    <t>ФОП "МАРТИНЕНКО ЮРІЙ МИКОЛАЙОВИЧ"
(3192502299)</t>
  </si>
  <si>
    <t>«Електрична енергія» (ДК021:2015: 09310000-5 – Електрична енергія)</t>
  </si>
  <si>
    <t>ФОП "ПОРТ ОЛЕГ МИКОЛАЙОВИЧ"</t>
  </si>
  <si>
    <t>ФОП "ДАНЬШИНА ДАР'Я ОЛЕКСІЇВНА"</t>
  </si>
  <si>
    <t>КП "ЦПМСД" Покровської міської ради Донецької області</t>
  </si>
  <si>
    <t>ДК 021:2015:85320000-8 - Соціальні послуги</t>
  </si>
  <si>
    <t xml:space="preserve"> 05.12.2023</t>
  </si>
  <si>
    <t>ТОВ "Вітанія"</t>
  </si>
  <si>
    <t>ДК 021:2015:45453000-7  - Капітальний ремонт і реставрація («Капітальний ремонт (усунення аварійної ситуації) вхідної групи з улаштуванням засобами безперешкодного доступу маломобільних груп населення амбулаторії №3 за адресою: м.Покровськ, м-н Шахтарський, будинок №26 в,г/129» )</t>
  </si>
  <si>
    <t xml:space="preserve"> 27.10.2023</t>
  </si>
  <si>
    <t xml:space="preserve">ФОП Степанов О.Я. </t>
  </si>
  <si>
    <t>Деревина паливна 1 групи (тверді породи)</t>
  </si>
  <si>
    <t>ТОВ "ЕНЕРГО РЕСУРС" РІ ГРУП"</t>
  </si>
  <si>
    <t>ТОВАРИСТВО З ОБМЕЖЕНОЮ ВІДПОВІДАЛЬНІСТЮ "НІКО МЕГАПОЛІС"</t>
  </si>
  <si>
    <t>ТОВ "ТЕХНОТОРГ-ДОН"</t>
  </si>
  <si>
    <t xml:space="preserve">ПП "АДОРА",
договір №78 від 29.11.2023 </t>
  </si>
  <si>
    <t>ТОВ "Торговий Дім Будшляхмаш",
договір №81 від 28.11.2023</t>
  </si>
  <si>
    <t>ТОВ "Торговий Дім Будшляхмаш",
договір №80 від 28.11.2023</t>
  </si>
  <si>
    <t>ТОВ "Торговий Дім Будшляхмаш",
договір №79 від 28.11.2023</t>
  </si>
  <si>
    <t>ТОВ "Констракшн Машинері",
договір №82 від 29.11.2023</t>
  </si>
  <si>
    <t>ТОВ "Констракшн Машинері",
договір №84 від 29.11.2023</t>
  </si>
  <si>
    <t>ТОВ "Констракшн Машинері",
договір №83 від 29.11.2023</t>
  </si>
  <si>
    <t>закуівля не відбулась</t>
  </si>
  <si>
    <t>ФІЗИЧНА ОСОБА-ПІДПРИЄМЕЦЬ Приб Володимир Олександрович</t>
  </si>
  <si>
    <t>ТОВ “БТ “Ренесанс”</t>
  </si>
  <si>
    <t xml:space="preserve">ТОВ «ІНВЕСТТЕХМОНТАЖ» </t>
  </si>
  <si>
    <t xml:space="preserve">ТОВ БТ РЕНЕСАНС </t>
  </si>
  <si>
    <t xml:space="preserve">ТОВ БК АЛЬТАЇР </t>
  </si>
  <si>
    <t>Фізична особа підприємець Шайдюк Андрій Володимирович</t>
  </si>
  <si>
    <t xml:space="preserve">ФОП ПРИБ ВОЛОДИМИР ОЛЕКСАНДРОВИЧ </t>
  </si>
  <si>
    <t>ТОВ Автоінтерстрой</t>
  </si>
  <si>
    <t>ФОП ПРИБ ВОЛОДИМИР ОЛЕКСАНДРОВИЧ</t>
  </si>
  <si>
    <t>ТОВ "Талісман-Автостиль"</t>
  </si>
  <si>
    <t>ТОВАРИСТВО З ОБМЕЖЕНОЮ ВІДПОВІДАЛЬНІСТЮ "ПАРИТЕТ СПЕЦТЕХНІКА"</t>
  </si>
  <si>
    <t>ТОВАРИСТВО З ОБМЕЖЕНОЮ ВІДПОВІДАЛЬНІСТЮ "ПРОМИСЛОВА ГРУПА "ЛІДЕР"</t>
  </si>
  <si>
    <t>ФІЗИЧНА ОСОБА ПІДПРИЄМЕЦЬ ЛУГАНСЬКА ЛЮДМИЛА ОЛЕКСАНДРІВНА</t>
  </si>
  <si>
    <t xml:space="preserve"> ТОВ "СТМ-Фарм"</t>
  </si>
  <si>
    <t xml:space="preserve">ТОВ "Вірний напрямок" </t>
  </si>
  <si>
    <t>ТОВ "2629"</t>
  </si>
  <si>
    <t xml:space="preserve">ТОВ "Медіпрайм" </t>
  </si>
  <si>
    <t>ТОВ "Електроні технології України"</t>
  </si>
  <si>
    <t>ФОП "ГУРИШКІН АНДРІЙ ПЕТРОВИЧ"</t>
  </si>
  <si>
    <t>Нове будівництво модульної твердопаливної котельної на території КНП "Міська лікарня №3" Краматорської міської ради за адресою: вул. …</t>
  </si>
  <si>
    <t>ТОВ "АЙТІ ТЕХ КОМПАНІ"</t>
  </si>
  <si>
    <t>ПМ ВВП "Протех"</t>
  </si>
  <si>
    <t>Комунальне некомерційне підприємство Маріупольської ради "Міський стоматологічний центр" | 38349185</t>
  </si>
  <si>
    <t>Комунальне некомерційне підприємство Маріупольської ради "Міський стоматологічний центр" | 38349186</t>
  </si>
  <si>
    <t>33140000-4 Медичні матеріали
Стоматологічні та медичні матеріали для надання стоматологічної допомоги населенню м.Маріуполя та Маріупольського району (м.Київ, Дніпро, Одеса, Львів,Запоріжжя, Івано-Франківськ)</t>
  </si>
  <si>
    <r>
      <t xml:space="preserve">Вид закупівлі 
</t>
    </r>
    <r>
      <rPr>
        <b/>
        <i/>
        <sz val="12"/>
        <color theme="1"/>
        <rFont val="Times New Roman"/>
        <family val="1"/>
        <charset val="204"/>
      </rPr>
      <t>(робота, послуга, товар)</t>
    </r>
  </si>
  <si>
    <r>
      <t xml:space="preserve">Плануємий постачальник
</t>
    </r>
    <r>
      <rPr>
        <b/>
        <i/>
        <sz val="12"/>
        <color theme="1"/>
        <rFont val="Times New Roman"/>
        <family val="1"/>
        <charset val="204"/>
      </rPr>
      <t>(за наявності)</t>
    </r>
  </si>
  <si>
    <r>
      <t xml:space="preserve"> Роботи по об’єкту: «Капітальний ремонт (аварійно-відновлювальні роботи) покрівлі житлового будинку по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(ліквідація наслідків збройної агресії РФ)» за кодом ДК 021:2015: 45260000-7 Покрівельні роботи та інші спеціалізовані будівельні роботи</t>
    </r>
  </si>
  <si>
    <r>
      <t>Роботи по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за кодом ДК 021:2015:45454000-4 - Реконструкція 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</si>
  <si>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 xml:space="preserve">), код згідно ДК 021:2015: 45453000-7 «Капітальний ремонт і реставрація», </t>
    </r>
  </si>
  <si>
    <r>
      <t>Роботи  з технічного  нагляду по 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(коригування) 1 черга, за кодом ДК 021:2015:71520000-9 Послуги з нагляду за виконанням будівельних робіт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</si>
  <si>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 за кодом (ДК 021:2015: 45453000-7 «Капітальний ремонт і реставрація»</t>
    </r>
  </si>
  <si>
    <r>
      <t xml:space="preserve">Роботи по об’єкту: Аварійно-відновлювальні роботи - капітальний ремонт гуртожитку </t>
    </r>
    <r>
      <rPr>
        <i/>
        <sz val="12"/>
        <color rgb="FF000000"/>
        <rFont val="Times New Roman"/>
        <family val="1"/>
        <charset val="204"/>
      </rPr>
      <t>(конфіденційна інформація)</t>
    </r>
    <r>
      <rPr>
        <sz val="12"/>
        <color rgb="FF000000"/>
        <rFont val="Times New Roman"/>
        <family val="1"/>
        <charset val="204"/>
      </rPr>
      <t>, для розміщення осіб з житла, яке зазнало пошкоджень в наслідок збройної агресії РФ  за кодом (ДК 021:2015: 45453000-7 «Капітальний ремонт і реставрація»</t>
    </r>
  </si>
  <si>
    <r>
      <t xml:space="preserve">Роботи по об’єкту:   Капітальний ремонт </t>
    </r>
    <r>
      <rPr>
        <i/>
        <sz val="12"/>
        <color rgb="FF000000"/>
        <rFont val="Times New Roman"/>
        <family val="1"/>
        <charset val="204"/>
      </rPr>
      <t xml:space="preserve">(конфіденційна інформація) </t>
    </r>
    <r>
      <rPr>
        <sz val="12"/>
        <color rgb="FF000000"/>
        <rFont val="Times New Roman"/>
        <family val="1"/>
        <charset val="204"/>
      </rPr>
      <t>за кодом (ДК 021:2015: 45453000-7 «Капітальний ремонт і реставрація»)</t>
    </r>
  </si>
  <si>
    <r>
      <t xml:space="preserve"> 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код згідно ДК 021:2015: 45453000-7 «Капітальний ремонт і реставрація»</t>
    </r>
  </si>
  <si>
    <r>
      <t>33180000-5</t>
    </r>
    <r>
      <rPr>
        <sz val="12"/>
        <color rgb="FF585858"/>
        <rFont val="Times New Roman"/>
        <family val="1"/>
        <charset val="204"/>
      </rPr>
      <t> - </t>
    </r>
    <r>
      <rPr>
        <sz val="12"/>
        <color rgb="FF000000"/>
        <rFont val="Times New Roman"/>
        <family val="1"/>
        <charset val="204"/>
      </rPr>
      <t>Апаратура для підтримування фізіологічних функцій організму</t>
    </r>
  </si>
  <si>
    <r>
      <t>33750000-2</t>
    </r>
    <r>
      <rPr>
        <sz val="12"/>
        <color rgb="FF585858"/>
        <rFont val="Times New Roman"/>
        <family val="1"/>
        <charset val="204"/>
      </rPr>
      <t> - </t>
    </r>
    <r>
      <rPr>
        <sz val="12"/>
        <color rgb="FF000000"/>
        <rFont val="Times New Roman"/>
        <family val="1"/>
        <charset val="204"/>
      </rPr>
      <t>Засоби для догляду за малюками</t>
    </r>
  </si>
  <si>
    <r>
      <t xml:space="preserve">ТОВАРИСТВО З ОБМЕЖЕНОЮ ВІДПОВІДАЛЬНІСТЮ "СТРОИТЕЛЬНАЯ КОМПАНИЯ МАСШТАБ
</t>
    </r>
    <r>
      <rPr>
        <b/>
        <i/>
        <sz val="12"/>
        <color theme="1"/>
        <rFont val="Times New Roman"/>
        <family val="1"/>
        <charset val="204"/>
      </rPr>
      <t>(договір розірвано)</t>
    </r>
  </si>
  <si>
    <r>
      <t>Послуги</t>
    </r>
    <r>
      <rPr>
        <sz val="12"/>
        <rFont val="Times New Roman"/>
        <family val="1"/>
        <charset val="204"/>
      </rPr>
      <t xml:space="preserve"> з</t>
    </r>
    <r>
      <rPr>
        <sz val="12"/>
        <color theme="1"/>
        <rFont val="Times New Roman"/>
        <family val="1"/>
        <charset val="204"/>
      </rPr>
      <t xml:space="preserve"> впровадження програмного забезпечення системи електронного документообігу на базі програмного забезпечення «Автоматизована система управління документами «ДОК ПРОФ 3» (ДК 021:2015: 72260000-5 Послуги, пов’язані з програмним забезпеченням)</t>
    </r>
  </si>
  <si>
    <r>
      <t xml:space="preserve">Фізична особа підприємець Жиронкін Олег Юрійович, 
</t>
    </r>
    <r>
      <rPr>
        <sz val="12"/>
        <rFont val="Times New Roman"/>
        <family val="1"/>
        <charset val="204"/>
      </rPr>
      <t>договір № 252/П від 14.11.2023</t>
    </r>
  </si>
  <si>
    <r>
      <t>Фізична особа підприємець Жиронкін Олег Юрійович,</t>
    </r>
    <r>
      <rPr>
        <sz val="12"/>
        <rFont val="Times New Roman"/>
        <family val="1"/>
        <charset val="204"/>
      </rPr>
      <t xml:space="preserve"> 
договір № 253/П від 14.11.2023</t>
    </r>
  </si>
  <si>
    <r>
      <t>генератори (ДК 021:</t>
    </r>
    <r>
      <rPr>
        <sz val="12"/>
        <color rgb="FF000000"/>
        <rFont val="Times New Roman"/>
        <family val="1"/>
        <charset val="204"/>
      </rPr>
      <t>2015: 31120000-3 – Г</t>
    </r>
    <r>
      <rPr>
        <sz val="12"/>
        <color theme="1"/>
        <rFont val="Times New Roman"/>
        <family val="1"/>
        <charset val="204"/>
      </rPr>
      <t>енератори)</t>
    </r>
  </si>
  <si>
    <r>
      <t>Пісок ка</t>
    </r>
    <r>
      <rPr>
        <sz val="12"/>
        <color rgb="FF000000"/>
        <rFont val="Times New Roman"/>
        <family val="1"/>
        <charset val="204"/>
      </rPr>
      <t xml:space="preserve">р'єрний ДК 021:2015: 14210000-6 Гравій, пісок, щебінь і наповнювачі </t>
    </r>
  </si>
  <si>
    <t xml:space="preserve">Назва району, територіальної громади
</t>
  </si>
  <si>
    <t>Кількість закупівель</t>
  </si>
  <si>
    <t>Запланована сума закупівлі, тис. грн</t>
  </si>
  <si>
    <t xml:space="preserve">Інформація
про заплановані закупівлі робіт, послуг, товарів по територіальним громадам Донецької області                                         </t>
  </si>
  <si>
    <t>Тверде паливо (Паливна пелета) - ДК 021:2015: 09110000-3</t>
  </si>
  <si>
    <t>житлов</t>
  </si>
  <si>
    <t xml:space="preserve">Деревина паливна твердих порід (у вигляді чурки довжиною 30-35 см) для безоплатної видачі населенню Сіверської міської територіальної громади з метою запобігання виникненню надзвичайної ситуації під час опалювального періоду 2023-2024 років. (ДК 021:2015 – 03410000-7«Деревина») </t>
  </si>
  <si>
    <t>ФОП Садовий Дмитро Сергійович Договір №86 від 08.12.2023</t>
  </si>
  <si>
    <t>Природний газ, код 09120000-6 «Газове паливо» за ДК 021:2015 Єдиного закупівельного словника (код номенклатурної позиції 09123000-7 Природний газ)</t>
  </si>
  <si>
    <t>Цукерки в асортименті, код 15840000-8 — Какао; шоколад та цукрові кондитерські вироби за ДК 021:2015 Єдиного закупівельного словника</t>
  </si>
  <si>
    <t>1324, 311</t>
  </si>
  <si>
    <t>Бензин А-95        код за Єдиним закупівельним словником  ДК 021:2015 09130000-9 Нафта і дистиляти.</t>
  </si>
  <si>
    <t>вересень 2023</t>
  </si>
  <si>
    <t xml:space="preserve">ТОВ Одевір     
</t>
  </si>
  <si>
    <t xml:space="preserve">ПП "ОККО-СЕРВІС"           </t>
  </si>
  <si>
    <t>ФОП Плесканьов С.І.</t>
  </si>
  <si>
    <t xml:space="preserve">ТОВАРИСТВО З ОБМЕЖЕНОЮ ВІДПОВІДАЛЬНІСТЮ "ІНВО ЮНІОН",
Договір від 05.12.2023 №96
</t>
  </si>
  <si>
    <t>бензин А-95 (Євро 5), талон, 1л (ДК 021:2015. 09130000-9 Нафта і дистиляти)</t>
  </si>
  <si>
    <t>06.12.2023</t>
  </si>
  <si>
    <t>бензин А-95 (Євро 5), талон (ДК 021:2015. 09130000-9 Нафта і дистиляти)</t>
  </si>
  <si>
    <t>11.12.2023</t>
  </si>
  <si>
    <t>дизельне паливо (талон) (ДК 021:2015: 09130000-9 Нафта і дистиляти)</t>
  </si>
  <si>
    <t>бензин А-95 (Євро 5), талон (ДК 021:2015: 09130000-9 Нафта і дистиляти)</t>
  </si>
  <si>
    <t>ТОВ "БАСКО"</t>
  </si>
  <si>
    <t>ТОВАРИСТВО З ОБМЕЖЕНОЮ ВІДПОВІДАЛЬНІСТЮ "МЕТАЛСІТКА"</t>
  </si>
  <si>
    <t>ТОВ "СОЛЛІ ПЛЮС",
договір від 27.11.2023 №91</t>
  </si>
  <si>
    <t>ФОП Сугак О.Ю. ЄДРПОУ 2888117571</t>
  </si>
  <si>
    <t>призупинено</t>
  </si>
  <si>
    <t>Товариство з обмеженою відповідальністю "Торговий дім "Альфатех"</t>
  </si>
  <si>
    <t>Сідельний тягач МАN з колісною формулою 6х4 (або еквівалент) (код ДК 021:2015: 34140000-0 Великовантажні мототранспортні засоби)</t>
  </si>
  <si>
    <t>Токарно-гвинторізний верстат по металу Bernardo Мастер 360 Pro з додатковим обладнанням (або еквівалент) (код ДК 021:2015:42620000-8 Токарні, розточувальні та фрезерувальні верстати)</t>
  </si>
  <si>
    <t>для вирішення проблем населення внаслідок надзвичайної ситуації</t>
  </si>
  <si>
    <t>Придбання матеріалів, будівельних матеріалів, інвентарю та інструментів для проведення ремонтних робіт господарським способом, а саме: Шифер 8-ми хвильовий безазбестовий 1750*1130*5,8мм (код ДК 021:2015:44110000-4 Конструкційні матеріали)</t>
  </si>
  <si>
    <t>Електрична енергія, як товар з оплатою за послугу з розподілу через постачальника (кодДК 021:2015- 09310000-5 Електрична енергія)</t>
  </si>
  <si>
    <t>11.12. 2023</t>
  </si>
  <si>
    <t>КНП "ЦПМСД Новогродівської міської ради"</t>
  </si>
  <si>
    <t>Електрична енергія, як товар з оплатою за послугу з розподілу через постачальника (код ДК 021:2015 код 09310000-5 Електрична енергія)</t>
  </si>
  <si>
    <t>ТОВАРИСТВО З ОБМЕЖЕНОЮ ВІДПОВІДАЛЬНІСТЮ "НІКО МЕГАПОЛІС",
договір від 08.12.2023 №19/т</t>
  </si>
  <si>
    <t xml:space="preserve">Великоновосілківська селищна територіальна громада (Великоновосілківська селищна рада) </t>
  </si>
  <si>
    <t>код ДК 021:2015 -09310000-5 Електрична енергія</t>
  </si>
  <si>
    <t>ТОВАРИСТВО З ОБМЕЖЕНОЮ ВІДПОВІДАЛЬНІСТЮ "УКРБУДІНВЕСТ-ТОРГ"</t>
  </si>
  <si>
    <t>Фізична особа-підприємець Войнов  Ігор Володимирович</t>
  </si>
  <si>
    <t>ДК021-2015: 45260000-7 — Покрівельні роботи та інші спеціалізовані будівельні роботи Капітальний ремонт лівого крила в осях А-К м’якої покрівлі та облаштування парапетів по периметру дошкільного навчального закладу комбінованого типу № 35 «Казка» відділу освіти Добропільської міської ради</t>
  </si>
  <si>
    <t>ФО-П ЗВЕРЄВ ОЛЕГ ОЛЕКСІЙОВИЧ</t>
  </si>
  <si>
    <t xml:space="preserve">ФОП Сгібнєв В.В. </t>
  </si>
  <si>
    <t xml:space="preserve"> ФОП Демчик П.О.</t>
  </si>
  <si>
    <t>ФОП Демчик ПО</t>
  </si>
  <si>
    <t>ТОВАРИСТВО З ОБМЕЖЕНОЮ ВІДПОВІДАЛЬНІСТЮ "ХАРВІНД"</t>
  </si>
  <si>
    <t>ТОВАРИСТВО З ОБМЕЖЕНОЮ ВІДПОВІДАЛЬНІСТЮ "КОВІНТЕК"</t>
  </si>
  <si>
    <t>ПрАТ "ПОЛТАВСЬКИЙ ТУРБОМЕХАНІЧНИЙ ЗАВОД"</t>
  </si>
  <si>
    <t>Електрична енергія, формульне ціноутворення, з розподілом (ДК 021:2015: 09310000-5 Електрична енергія) на 2024р.</t>
  </si>
  <si>
    <t>Програмне забезпечення для роботи лікаря рентгенолога з DICOM медичними зображеннями (медичний напрямок) - 72260000-5 - Послуги, пов’язані з програмним забезпеченням</t>
  </si>
  <si>
    <t>«Апаратура для запису та відтворення аудіо- та відеоматеріалу» код ДК 021:2015 - 32330000-5 (інтерактивна панель)</t>
  </si>
  <si>
    <t>«Послуги з озеленення територій та утримання зелених насаджень» код по ДК 021:2015 – 77310000-6 (послуги спецавтотранспорту (для вивезення з об’єктів Замовника опалого листя і іншого сміття))</t>
  </si>
  <si>
    <t>«Електрична енергія» код ДК 021:2015 - 09310000-5 (електрична енергія на 2024р)</t>
  </si>
  <si>
    <t>ТОВ Вектор СТМ</t>
  </si>
  <si>
    <t xml:space="preserve">Постачання теплової енергії  - 09320000-8 — Пара, гаряча вода та пов’язана продукція </t>
  </si>
  <si>
    <t>ТОВ "Краматорськтеплоенерго", ОКП "ДТКЕ", КВП "Краматорська тепломережа"</t>
  </si>
  <si>
    <t>ТОВ "ІНТЕХ-БУД СОЮЗ" 
ЄДРПОУ 40176826</t>
  </si>
  <si>
    <t>ФОП Мелешко Олена Анатоліївна 
ЄДРПОУ 2780204262</t>
  </si>
  <si>
    <t>ТОВ "АМЕТРІН ФК" ЄДРПОУ 38218086</t>
  </si>
  <si>
    <t>Електрична енергія ДК 021:2015 – 09310000-5 - електрична енергія</t>
  </si>
  <si>
    <t>станом на 14.12.2023</t>
  </si>
  <si>
    <t xml:space="preserve">для забезпечення діяльності </t>
  </si>
  <si>
    <t>Ноутбуки згідно коду ДК 021:2015 - 30210000-4 Машини для обробки даних (апаратна частина)</t>
  </si>
  <si>
    <t>ФОП КОШМАН ВІТАЛІЙ ОЛЕКСАНДРОВИЧ</t>
  </si>
  <si>
    <t>Комунальне некомерційне підприємство "Центр первинної медико-санітарної допомоги" Гродівської селищної ради Покровського району Донецької області • Покровський р-н, селище міського типу Гродівка</t>
  </si>
  <si>
    <t>Покровська міська рада Донецької області</t>
  </si>
  <si>
    <t>Постачання електричної енергії ДК 021:2015:09310000-5: Електрична енергія</t>
  </si>
  <si>
    <t>Комплекс електроенцефалографічний комп’ютерний BRAINTEST-24 Video (з режимом довготривалого відеомоніторингу) на базі комп’ютерної техніки ДК 021:2015:33120000-7: Системи реєстрації медичної інформації та дослідне обладнання</t>
  </si>
  <si>
    <t>ТОВ "ЮНІОТРАНСБІЛДІНГ"</t>
  </si>
  <si>
    <t>Капітальний ремонт нежитлового приміщення відділу ведення Державного реєстру виборців, розташованого за адресою: Донецька область, м. Покровськ, вул. Центральна, буд.148   45453000-7 (Капітальний ремонт і реставрація)</t>
  </si>
  <si>
    <t>ФОП Степанов Олександр  Якович</t>
  </si>
  <si>
    <t>субвенція обласного бюджету;
власні кошти підприємства</t>
  </si>
  <si>
    <t>ФОП Кущ Дмитро Геннадійович (3216204610)</t>
  </si>
  <si>
    <t>ФОП Приходько Віра Володимирівна
(2728904722)</t>
  </si>
  <si>
    <t>ТОВ "АВ-ПРОМ"
(42915052)</t>
  </si>
  <si>
    <t>ТОВАРИСТВО З ОБМЕЖЕНОЮ ВІДПОВІДАЛЬНІСТЮ "НАНОЕКСПО+"
(41708124)</t>
  </si>
  <si>
    <t>14.12.2023</t>
  </si>
  <si>
    <t>ТОВ "Енергоцентр плюс" (43809493)</t>
  </si>
  <si>
    <t>ТОВ "ЮНІОТРАНСБІЛДІНГ"
(39827244)</t>
  </si>
  <si>
    <t>кошти місцевого бюджету, власні кошти, кошти орендарві</t>
  </si>
  <si>
    <t>Відділ культури Мирноградської міської ради</t>
  </si>
  <si>
    <t>код ДК 021:2015 – 90610000-6</t>
  </si>
  <si>
    <t xml:space="preserve">грудень 2023 </t>
  </si>
  <si>
    <t>УСЗН Селидівської міської ради</t>
  </si>
  <si>
    <t>Електрична енергія, ДК 021:2015: 09310000-5 Електрична енергія</t>
  </si>
  <si>
    <t>Комунальне некомерційне підприємство "Центр первинної медико-санітарної допомоги Селидівської міської ради</t>
  </si>
  <si>
    <t>Відділ культури Селидівської міської ради</t>
  </si>
  <si>
    <t>ТОВ “УКРВУГЛЕПОСТАВКА”,
договір від 06.12.2023 №15/23</t>
  </si>
  <si>
    <t xml:space="preserve"> ФОП ВІХ ОЛЕКСАНДР ВОЛОДИМИРОВИЧ,
договір від 06.12.2023 №24</t>
  </si>
  <si>
    <t>19.10.2023</t>
  </si>
  <si>
    <t>ТОВАРИСТВО З ОБМЕЖЕНОЮ ВІДПОВІДАЛЬНІСТЮ "ДОНЕЦЬКІ ЕНЕРГЕТИЧНІ ПОСЛУГИ",
договір від 19.10.2023 №265</t>
  </si>
  <si>
    <t>ТОВ "ПБК РЕМПРОЕКТ",
договір від 24.10.2023 №23</t>
  </si>
  <si>
    <t>ТОВ "СВІТ ТРЕЙДЕР"</t>
  </si>
  <si>
    <t>ТОВАРИСТВО З ОБМЕЖЕНОЮ ВІДПОВІДАЛЬНІСТЮ "ЦИММЕР МЕДІЗИН СІСТЕМ УКРАЇНА"</t>
  </si>
  <si>
    <t xml:space="preserve">ПП "ОККО-СЕРВІС" </t>
  </si>
  <si>
    <t xml:space="preserve">ФОП Садовий Дмитро Сергійович </t>
  </si>
  <si>
    <t>Деревина паливна твердих порід (у вигляді чурки довжиною 30-35 см) для безоплатної видачі населенню Званівської сільської територіальної громади з метою запобігання виникненню надзвичайної ситуації під час опалювального періоду 2023-2024 років. (ДК 021:2015 – 03410000-7«Деревина»)</t>
  </si>
  <si>
    <t>ФОП Садовий Дмитро Сергійович,
договір №86 від 08.12.2023</t>
  </si>
  <si>
    <t>Управління соціального захисту населення Соледарської міської ради Бахмутського району Донецької області</t>
  </si>
  <si>
    <t>04.12.2023</t>
  </si>
  <si>
    <t>Пікапи ДК 021:2015: 34131000-4 </t>
  </si>
  <si>
    <t xml:space="preserve">для організації роботи, виконання завдань та обов`язків управління </t>
  </si>
  <si>
    <t>додаткова дотація з державного бюджету</t>
  </si>
  <si>
    <t>20.11.2023</t>
  </si>
  <si>
    <t>від15.12.2023№6/1547/0/41-23/04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</si>
</sst>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dd/mm/yyyy;@"/>
    <numFmt numFmtId="167" formatCode="#,##0.00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454545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58585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4" fontId="5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7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67" fontId="5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167" fontId="10" fillId="4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167" fontId="10" fillId="5" borderId="1" xfId="0" applyNumberFormat="1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7" fontId="5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167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7" fontId="10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center" vertical="top" wrapText="1"/>
    </xf>
    <xf numFmtId="167" fontId="4" fillId="3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7" fontId="11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>
      <alignment horizontal="center" vertical="top" wrapText="1"/>
    </xf>
    <xf numFmtId="167" fontId="4" fillId="5" borderId="1" xfId="0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167" fontId="5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17" fontId="4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justify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167" fontId="4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left" vertical="top" wrapText="1"/>
    </xf>
    <xf numFmtId="167" fontId="6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49" fontId="5" fillId="3" borderId="1" xfId="2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6" fontId="4" fillId="3" borderId="1" xfId="2" applyNumberFormat="1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left" vertical="top" wrapText="1"/>
    </xf>
    <xf numFmtId="167" fontId="4" fillId="3" borderId="1" xfId="2" applyNumberFormat="1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vertical="top" wrapText="1"/>
    </xf>
    <xf numFmtId="166" fontId="5" fillId="3" borderId="1" xfId="2" applyNumberFormat="1" applyFont="1" applyFill="1" applyBorder="1" applyAlignment="1">
      <alignment horizontal="center" vertical="top" wrapText="1"/>
    </xf>
    <xf numFmtId="167" fontId="5" fillId="3" borderId="1" xfId="2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167" fontId="4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167" fontId="5" fillId="3" borderId="1" xfId="5" applyNumberFormat="1" applyFont="1" applyFill="1" applyBorder="1" applyAlignment="1">
      <alignment horizontal="center" vertical="top" wrapText="1"/>
    </xf>
    <xf numFmtId="167" fontId="16" fillId="2" borderId="1" xfId="0" applyNumberFormat="1" applyFont="1" applyFill="1" applyBorder="1" applyAlignment="1">
      <alignment horizontal="center" vertical="top" wrapText="1"/>
    </xf>
    <xf numFmtId="167" fontId="5" fillId="0" borderId="0" xfId="0" applyNumberFormat="1" applyFont="1" applyAlignment="1">
      <alignment vertical="top" wrapText="1"/>
    </xf>
    <xf numFmtId="167" fontId="10" fillId="4" borderId="0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horizontal="center" vertical="top" wrapText="1"/>
    </xf>
    <xf numFmtId="167" fontId="8" fillId="4" borderId="1" xfId="0" applyNumberFormat="1" applyFont="1" applyFill="1" applyBorder="1" applyAlignment="1">
      <alignment horizontal="center" vertical="top" wrapText="1"/>
    </xf>
    <xf numFmtId="167" fontId="9" fillId="0" borderId="0" xfId="0" applyNumberFormat="1" applyFont="1" applyBorder="1" applyAlignment="1">
      <alignment horizontal="right" wrapText="1"/>
    </xf>
    <xf numFmtId="0" fontId="17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/>
    </xf>
    <xf numFmtId="0" fontId="6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/>
    </xf>
  </cellXfs>
  <cellStyles count="6">
    <cellStyle name="Гиперссылка 2" xfId="1" xr:uid="{00000000-0005-0000-0000-000000000000}"/>
    <cellStyle name="Звичайний" xfId="0" builtinId="0"/>
    <cellStyle name="Звичайний 2" xfId="3" xr:uid="{00000000-0005-0000-0000-000001000000}"/>
    <cellStyle name="Звичайний 3" xfId="4" xr:uid="{00000000-0005-0000-0000-000002000000}"/>
    <cellStyle name="Обычный 2" xfId="2" xr:uid="{00000000-0005-0000-0000-000004000000}"/>
    <cellStyle name="Фінансови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398</xdr:row>
      <xdr:rowOff>0</xdr:rowOff>
    </xdr:from>
    <xdr:to>
      <xdr:col>4</xdr:col>
      <xdr:colOff>304800</xdr:colOff>
      <xdr:row>398</xdr:row>
      <xdr:rowOff>1367962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5E295A06-C80A-47F1-89BF-3C1D43B2E74A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304800</xdr:colOff>
      <xdr:row>398</xdr:row>
      <xdr:rowOff>1558118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92E0D0F1-5619-4E71-8B10-832D38D481A0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304800</xdr:colOff>
      <xdr:row>398</xdr:row>
      <xdr:rowOff>1558118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92621C6-D9F9-496C-BBE5-528101C0A809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44</xdr:row>
      <xdr:rowOff>148762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2C676AD7-F649-4282-B2DD-934413025BE3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45</xdr:row>
      <xdr:rowOff>135718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D7159EC-ADED-4E39-A836-264923AF171D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nder.uub.com.ua/tender/UA-2023-11-08-000766-a/" TargetMode="External"/><Relationship Id="rId1" Type="http://schemas.openxmlformats.org/officeDocument/2006/relationships/hyperlink" Target="https://my.zakupki.prom.ua/cabinet/purchases/state_purchase/view/4574433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682"/>
  <sheetViews>
    <sheetView tabSelected="1" view="pageBreakPreview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9" customWidth="1"/>
    <col min="2" max="2" width="26.88671875" style="11" customWidth="1"/>
    <col min="3" max="3" width="19.6640625" style="9" customWidth="1"/>
    <col min="4" max="4" width="11" style="9" customWidth="1"/>
    <col min="5" max="5" width="31" style="11" customWidth="1"/>
    <col min="6" max="6" width="14" style="9" customWidth="1"/>
    <col min="7" max="7" width="15" style="10" customWidth="1"/>
    <col min="8" max="8" width="14" style="9" customWidth="1"/>
    <col min="9" max="9" width="26.109375" style="9" customWidth="1"/>
    <col min="10" max="16384" width="8.88671875" style="1"/>
  </cols>
  <sheetData>
    <row r="1" spans="1:9" x14ac:dyDescent="0.3">
      <c r="H1" s="116" t="s">
        <v>410</v>
      </c>
      <c r="I1" s="116"/>
    </row>
    <row r="2" spans="1:9" ht="31.95" customHeight="1" x14ac:dyDescent="0.3">
      <c r="H2" s="116" t="s">
        <v>5</v>
      </c>
      <c r="I2" s="116"/>
    </row>
    <row r="3" spans="1:9" x14ac:dyDescent="0.3">
      <c r="H3" s="116" t="s">
        <v>1300</v>
      </c>
      <c r="I3" s="116"/>
    </row>
    <row r="4" spans="1:9" ht="52.2" customHeight="1" x14ac:dyDescent="0.3">
      <c r="A4" s="117" t="s">
        <v>154</v>
      </c>
      <c r="B4" s="117"/>
      <c r="C4" s="117"/>
      <c r="D4" s="117"/>
      <c r="E4" s="117"/>
      <c r="F4" s="117"/>
      <c r="G4" s="117"/>
      <c r="H4" s="117"/>
      <c r="I4" s="117"/>
    </row>
    <row r="5" spans="1:9" x14ac:dyDescent="0.3">
      <c r="A5" s="12"/>
      <c r="B5" s="13"/>
      <c r="C5" s="12"/>
      <c r="D5" s="12"/>
      <c r="E5" s="13"/>
      <c r="F5" s="12"/>
      <c r="G5" s="14"/>
      <c r="H5" s="118" t="s">
        <v>1256</v>
      </c>
      <c r="I5" s="118"/>
    </row>
    <row r="6" spans="1:9" ht="34.950000000000003" customHeight="1" x14ac:dyDescent="0.3">
      <c r="A6" s="114" t="s">
        <v>0</v>
      </c>
      <c r="B6" s="114" t="s">
        <v>151</v>
      </c>
      <c r="C6" s="114" t="s">
        <v>152</v>
      </c>
      <c r="D6" s="114" t="s">
        <v>1176</v>
      </c>
      <c r="E6" s="114" t="s">
        <v>1</v>
      </c>
      <c r="F6" s="114" t="s">
        <v>153</v>
      </c>
      <c r="G6" s="115" t="s">
        <v>112</v>
      </c>
      <c r="H6" s="114" t="s">
        <v>3</v>
      </c>
      <c r="I6" s="114" t="s">
        <v>1177</v>
      </c>
    </row>
    <row r="7" spans="1:9" x14ac:dyDescent="0.3">
      <c r="A7" s="114"/>
      <c r="B7" s="114"/>
      <c r="C7" s="114"/>
      <c r="D7" s="114"/>
      <c r="E7" s="114"/>
      <c r="F7" s="114"/>
      <c r="G7" s="115"/>
      <c r="H7" s="114"/>
      <c r="I7" s="114"/>
    </row>
    <row r="8" spans="1:9" ht="35.4" customHeight="1" x14ac:dyDescent="0.3">
      <c r="A8" s="114"/>
      <c r="B8" s="114"/>
      <c r="C8" s="114"/>
      <c r="D8" s="114"/>
      <c r="E8" s="15" t="s">
        <v>2</v>
      </c>
      <c r="F8" s="114"/>
      <c r="G8" s="16" t="s">
        <v>6</v>
      </c>
      <c r="H8" s="114"/>
      <c r="I8" s="114"/>
    </row>
    <row r="9" spans="1:9" x14ac:dyDescent="0.3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">
        <v>8</v>
      </c>
      <c r="I9" s="17">
        <v>9</v>
      </c>
    </row>
    <row r="10" spans="1:9" ht="16.2" x14ac:dyDescent="0.3">
      <c r="A10" s="3"/>
      <c r="B10" s="19" t="s">
        <v>96</v>
      </c>
      <c r="C10" s="20"/>
      <c r="D10" s="20"/>
      <c r="E10" s="2"/>
      <c r="F10" s="3"/>
      <c r="G10" s="21">
        <f>SUM(G13:G674)</f>
        <v>1069615.8909999989</v>
      </c>
      <c r="H10" s="5"/>
      <c r="I10" s="5"/>
    </row>
    <row r="11" spans="1:9" ht="16.2" x14ac:dyDescent="0.3">
      <c r="A11" s="22"/>
      <c r="B11" s="23" t="s">
        <v>145</v>
      </c>
      <c r="C11" s="24"/>
      <c r="D11" s="24"/>
      <c r="E11" s="25"/>
      <c r="F11" s="22"/>
      <c r="G11" s="26"/>
      <c r="H11" s="27"/>
      <c r="I11" s="27"/>
    </row>
    <row r="12" spans="1:9" ht="16.2" x14ac:dyDescent="0.3">
      <c r="A12" s="28"/>
      <c r="B12" s="29" t="s">
        <v>17</v>
      </c>
      <c r="C12" s="30"/>
      <c r="D12" s="30"/>
      <c r="E12" s="31"/>
      <c r="F12" s="28"/>
      <c r="G12" s="32"/>
      <c r="H12" s="28"/>
      <c r="I12" s="28"/>
    </row>
    <row r="13" spans="1:9" s="37" customFormat="1" ht="78" x14ac:dyDescent="0.3">
      <c r="A13" s="33">
        <v>1</v>
      </c>
      <c r="B13" s="34" t="s">
        <v>259</v>
      </c>
      <c r="C13" s="33" t="s">
        <v>181</v>
      </c>
      <c r="D13" s="33" t="s">
        <v>157</v>
      </c>
      <c r="E13" s="34" t="s">
        <v>260</v>
      </c>
      <c r="F13" s="35" t="s">
        <v>8</v>
      </c>
      <c r="G13" s="36">
        <v>350</v>
      </c>
      <c r="H13" s="33" t="s">
        <v>303</v>
      </c>
      <c r="I13" s="33" t="s">
        <v>976</v>
      </c>
    </row>
    <row r="14" spans="1:9" s="37" customFormat="1" ht="84" customHeight="1" x14ac:dyDescent="0.3">
      <c r="A14" s="33">
        <v>2</v>
      </c>
      <c r="B14" s="34" t="s">
        <v>843</v>
      </c>
      <c r="C14" s="33" t="s">
        <v>759</v>
      </c>
      <c r="D14" s="33" t="s">
        <v>157</v>
      </c>
      <c r="E14" s="34" t="s">
        <v>906</v>
      </c>
      <c r="F14" s="38">
        <v>45245</v>
      </c>
      <c r="G14" s="36">
        <v>25000</v>
      </c>
      <c r="H14" s="33" t="s">
        <v>303</v>
      </c>
      <c r="I14" s="33" t="s">
        <v>484</v>
      </c>
    </row>
    <row r="15" spans="1:9" s="37" customFormat="1" ht="62.4" x14ac:dyDescent="0.3">
      <c r="A15" s="33">
        <v>3</v>
      </c>
      <c r="B15" s="34" t="s">
        <v>844</v>
      </c>
      <c r="C15" s="33" t="s">
        <v>446</v>
      </c>
      <c r="D15" s="33" t="s">
        <v>157</v>
      </c>
      <c r="E15" s="34" t="s">
        <v>845</v>
      </c>
      <c r="F15" s="38">
        <v>45244</v>
      </c>
      <c r="G15" s="36">
        <v>810</v>
      </c>
      <c r="H15" s="33" t="s">
        <v>303</v>
      </c>
      <c r="I15" s="33" t="s">
        <v>1288</v>
      </c>
    </row>
    <row r="16" spans="1:9" s="37" customFormat="1" ht="97.2" customHeight="1" x14ac:dyDescent="0.3">
      <c r="A16" s="33">
        <v>4</v>
      </c>
      <c r="B16" s="34" t="s">
        <v>977</v>
      </c>
      <c r="C16" s="33" t="s">
        <v>570</v>
      </c>
      <c r="D16" s="33" t="s">
        <v>157</v>
      </c>
      <c r="E16" s="34" t="s">
        <v>978</v>
      </c>
      <c r="F16" s="38">
        <v>45252</v>
      </c>
      <c r="G16" s="36">
        <v>2779.5</v>
      </c>
      <c r="H16" s="33" t="s">
        <v>303</v>
      </c>
      <c r="I16" s="33" t="s">
        <v>1141</v>
      </c>
    </row>
    <row r="17" spans="1:9" s="37" customFormat="1" ht="166.95" customHeight="1" x14ac:dyDescent="0.3">
      <c r="A17" s="33">
        <v>5</v>
      </c>
      <c r="B17" s="34" t="s">
        <v>977</v>
      </c>
      <c r="C17" s="33" t="s">
        <v>182</v>
      </c>
      <c r="D17" s="33" t="s">
        <v>157</v>
      </c>
      <c r="E17" s="34" t="s">
        <v>979</v>
      </c>
      <c r="F17" s="38">
        <v>45257</v>
      </c>
      <c r="G17" s="36">
        <v>9500</v>
      </c>
      <c r="H17" s="33" t="s">
        <v>303</v>
      </c>
      <c r="I17" s="33" t="s">
        <v>1289</v>
      </c>
    </row>
    <row r="18" spans="1:9" s="37" customFormat="1" ht="93.6" x14ac:dyDescent="0.3">
      <c r="A18" s="33">
        <v>6</v>
      </c>
      <c r="B18" s="34" t="s">
        <v>980</v>
      </c>
      <c r="C18" s="33" t="s">
        <v>759</v>
      </c>
      <c r="D18" s="33" t="s">
        <v>157</v>
      </c>
      <c r="E18" s="34" t="s">
        <v>981</v>
      </c>
      <c r="F18" s="38">
        <v>45252</v>
      </c>
      <c r="G18" s="36">
        <v>904.85</v>
      </c>
      <c r="H18" s="33" t="s">
        <v>303</v>
      </c>
      <c r="I18" s="33" t="s">
        <v>1231</v>
      </c>
    </row>
    <row r="19" spans="1:9" ht="16.2" x14ac:dyDescent="0.3">
      <c r="A19" s="28"/>
      <c r="B19" s="29" t="s">
        <v>9</v>
      </c>
      <c r="C19" s="30" t="s">
        <v>201</v>
      </c>
      <c r="D19" s="30"/>
      <c r="E19" s="31"/>
      <c r="F19" s="28"/>
      <c r="G19" s="32"/>
      <c r="H19" s="28"/>
      <c r="I19" s="28"/>
    </row>
    <row r="20" spans="1:9" ht="16.2" x14ac:dyDescent="0.3">
      <c r="A20" s="28"/>
      <c r="B20" s="29" t="s">
        <v>36</v>
      </c>
      <c r="C20" s="30"/>
      <c r="D20" s="30"/>
      <c r="E20" s="31"/>
      <c r="F20" s="28"/>
      <c r="G20" s="42"/>
      <c r="H20" s="28"/>
      <c r="I20" s="28"/>
    </row>
    <row r="21" spans="1:9" ht="78" x14ac:dyDescent="0.3">
      <c r="A21" s="6">
        <v>1</v>
      </c>
      <c r="B21" s="7" t="s">
        <v>207</v>
      </c>
      <c r="C21" s="39" t="s">
        <v>300</v>
      </c>
      <c r="D21" s="6" t="s">
        <v>157</v>
      </c>
      <c r="E21" s="7" t="s">
        <v>204</v>
      </c>
      <c r="F21" s="8">
        <v>45218</v>
      </c>
      <c r="G21" s="40">
        <v>439.6</v>
      </c>
      <c r="H21" s="6" t="s">
        <v>7</v>
      </c>
      <c r="I21" s="6" t="s">
        <v>205</v>
      </c>
    </row>
    <row r="22" spans="1:9" s="37" customFormat="1" ht="183" customHeight="1" x14ac:dyDescent="0.3">
      <c r="A22" s="33">
        <v>2</v>
      </c>
      <c r="B22" s="34" t="s">
        <v>206</v>
      </c>
      <c r="C22" s="33" t="s">
        <v>202</v>
      </c>
      <c r="D22" s="33" t="s">
        <v>157</v>
      </c>
      <c r="E22" s="34" t="s">
        <v>1200</v>
      </c>
      <c r="F22" s="35" t="s">
        <v>487</v>
      </c>
      <c r="G22" s="36">
        <v>5148</v>
      </c>
      <c r="H22" s="51" t="s">
        <v>212</v>
      </c>
      <c r="I22" s="33" t="s">
        <v>1201</v>
      </c>
    </row>
    <row r="23" spans="1:9" s="37" customFormat="1" ht="46.8" x14ac:dyDescent="0.3">
      <c r="A23" s="33">
        <v>3</v>
      </c>
      <c r="B23" s="34" t="s">
        <v>655</v>
      </c>
      <c r="C23" s="33" t="s">
        <v>300</v>
      </c>
      <c r="D23" s="33" t="s">
        <v>157</v>
      </c>
      <c r="E23" s="34" t="s">
        <v>656</v>
      </c>
      <c r="F23" s="38">
        <v>45237</v>
      </c>
      <c r="G23" s="36">
        <v>518</v>
      </c>
      <c r="H23" s="33" t="s">
        <v>7</v>
      </c>
      <c r="I23" s="33" t="s">
        <v>1143</v>
      </c>
    </row>
    <row r="24" spans="1:9" s="37" customFormat="1" ht="78" x14ac:dyDescent="0.3">
      <c r="A24" s="33">
        <v>4</v>
      </c>
      <c r="B24" s="34" t="s">
        <v>655</v>
      </c>
      <c r="C24" s="33" t="s">
        <v>304</v>
      </c>
      <c r="D24" s="33" t="s">
        <v>157</v>
      </c>
      <c r="E24" s="34" t="s">
        <v>657</v>
      </c>
      <c r="F24" s="38">
        <v>45237</v>
      </c>
      <c r="G24" s="36">
        <v>4100</v>
      </c>
      <c r="H24" s="33" t="s">
        <v>212</v>
      </c>
      <c r="I24" s="33" t="s">
        <v>1144</v>
      </c>
    </row>
    <row r="25" spans="1:9" s="37" customFormat="1" ht="78" x14ac:dyDescent="0.3">
      <c r="A25" s="33">
        <v>5</v>
      </c>
      <c r="B25" s="34" t="s">
        <v>655</v>
      </c>
      <c r="C25" s="33" t="s">
        <v>304</v>
      </c>
      <c r="D25" s="33" t="s">
        <v>157</v>
      </c>
      <c r="E25" s="34" t="s">
        <v>658</v>
      </c>
      <c r="F25" s="38">
        <v>45237</v>
      </c>
      <c r="G25" s="36">
        <v>4400</v>
      </c>
      <c r="H25" s="33" t="s">
        <v>212</v>
      </c>
      <c r="I25" s="33" t="s">
        <v>1145</v>
      </c>
    </row>
    <row r="26" spans="1:9" s="37" customFormat="1" ht="109.95" customHeight="1" x14ac:dyDescent="0.3">
      <c r="A26" s="33">
        <v>6</v>
      </c>
      <c r="B26" s="34" t="s">
        <v>655</v>
      </c>
      <c r="C26" s="33" t="s">
        <v>304</v>
      </c>
      <c r="D26" s="33" t="s">
        <v>157</v>
      </c>
      <c r="E26" s="34" t="s">
        <v>659</v>
      </c>
      <c r="F26" s="38">
        <v>45237</v>
      </c>
      <c r="G26" s="36">
        <v>3200</v>
      </c>
      <c r="H26" s="33" t="s">
        <v>212</v>
      </c>
      <c r="I26" s="33" t="s">
        <v>1146</v>
      </c>
    </row>
    <row r="27" spans="1:9" s="37" customFormat="1" ht="81.599999999999994" customHeight="1" x14ac:dyDescent="0.3">
      <c r="A27" s="33">
        <v>7</v>
      </c>
      <c r="B27" s="34" t="s">
        <v>655</v>
      </c>
      <c r="C27" s="33" t="s">
        <v>304</v>
      </c>
      <c r="D27" s="33" t="s">
        <v>157</v>
      </c>
      <c r="E27" s="34" t="s">
        <v>660</v>
      </c>
      <c r="F27" s="38">
        <v>45238</v>
      </c>
      <c r="G27" s="36">
        <v>5295</v>
      </c>
      <c r="H27" s="33" t="s">
        <v>212</v>
      </c>
      <c r="I27" s="33" t="s">
        <v>1147</v>
      </c>
    </row>
    <row r="28" spans="1:9" s="37" customFormat="1" ht="99.6" customHeight="1" x14ac:dyDescent="0.3">
      <c r="A28" s="33">
        <v>8</v>
      </c>
      <c r="B28" s="34" t="s">
        <v>655</v>
      </c>
      <c r="C28" s="33" t="s">
        <v>304</v>
      </c>
      <c r="D28" s="33" t="s">
        <v>157</v>
      </c>
      <c r="E28" s="34" t="s">
        <v>661</v>
      </c>
      <c r="F28" s="38">
        <v>45238</v>
      </c>
      <c r="G28" s="36">
        <v>6396</v>
      </c>
      <c r="H28" s="33" t="s">
        <v>212</v>
      </c>
      <c r="I28" s="33" t="s">
        <v>1148</v>
      </c>
    </row>
    <row r="29" spans="1:9" s="37" customFormat="1" ht="83.4" customHeight="1" x14ac:dyDescent="0.3">
      <c r="A29" s="33">
        <v>9</v>
      </c>
      <c r="B29" s="34" t="s">
        <v>655</v>
      </c>
      <c r="C29" s="33" t="s">
        <v>304</v>
      </c>
      <c r="D29" s="33" t="s">
        <v>157</v>
      </c>
      <c r="E29" s="34" t="s">
        <v>662</v>
      </c>
      <c r="F29" s="38">
        <v>45238</v>
      </c>
      <c r="G29" s="36">
        <v>6465</v>
      </c>
      <c r="H29" s="33" t="s">
        <v>212</v>
      </c>
      <c r="I29" s="33" t="s">
        <v>1149</v>
      </c>
    </row>
    <row r="30" spans="1:9" ht="16.2" x14ac:dyDescent="0.3">
      <c r="A30" s="30"/>
      <c r="B30" s="29" t="s">
        <v>20</v>
      </c>
      <c r="C30" s="30"/>
      <c r="D30" s="30"/>
      <c r="E30" s="29"/>
      <c r="F30" s="30"/>
      <c r="G30" s="42"/>
      <c r="H30" s="30"/>
      <c r="I30" s="30"/>
    </row>
    <row r="31" spans="1:9" ht="49.2" customHeight="1" x14ac:dyDescent="0.3">
      <c r="A31" s="6">
        <v>1</v>
      </c>
      <c r="B31" s="7" t="s">
        <v>208</v>
      </c>
      <c r="C31" s="6" t="s">
        <v>401</v>
      </c>
      <c r="D31" s="6" t="s">
        <v>161</v>
      </c>
      <c r="E31" s="7" t="s">
        <v>18</v>
      </c>
      <c r="F31" s="43" t="s">
        <v>8</v>
      </c>
      <c r="G31" s="40">
        <v>250</v>
      </c>
      <c r="H31" s="6" t="s">
        <v>7</v>
      </c>
      <c r="I31" s="6" t="s">
        <v>19</v>
      </c>
    </row>
    <row r="32" spans="1:9" ht="78.599999999999994" customHeight="1" x14ac:dyDescent="0.3">
      <c r="A32" s="6">
        <v>2</v>
      </c>
      <c r="B32" s="7" t="s">
        <v>208</v>
      </c>
      <c r="C32" s="6" t="s">
        <v>202</v>
      </c>
      <c r="D32" s="6" t="s">
        <v>157</v>
      </c>
      <c r="E32" s="7" t="s">
        <v>67</v>
      </c>
      <c r="F32" s="6" t="s">
        <v>384</v>
      </c>
      <c r="G32" s="36">
        <v>600</v>
      </c>
      <c r="H32" s="6" t="s">
        <v>463</v>
      </c>
      <c r="I32" s="6"/>
    </row>
    <row r="33" spans="1:9" s="37" customFormat="1" ht="78.599999999999994" customHeight="1" x14ac:dyDescent="0.3">
      <c r="A33" s="33">
        <v>3</v>
      </c>
      <c r="B33" s="34" t="s">
        <v>1294</v>
      </c>
      <c r="C33" s="33" t="s">
        <v>1297</v>
      </c>
      <c r="D33" s="33" t="s">
        <v>157</v>
      </c>
      <c r="E33" s="34" t="s">
        <v>1296</v>
      </c>
      <c r="F33" s="46" t="s">
        <v>1295</v>
      </c>
      <c r="G33" s="36">
        <v>1600</v>
      </c>
      <c r="H33" s="33" t="s">
        <v>1298</v>
      </c>
      <c r="I33" s="33"/>
    </row>
    <row r="34" spans="1:9" ht="16.2" x14ac:dyDescent="0.3">
      <c r="A34" s="28"/>
      <c r="B34" s="29" t="s">
        <v>38</v>
      </c>
      <c r="C34" s="30"/>
      <c r="D34" s="30"/>
      <c r="E34" s="31"/>
      <c r="F34" s="28"/>
      <c r="G34" s="42"/>
      <c r="H34" s="28"/>
      <c r="I34" s="28"/>
    </row>
    <row r="35" spans="1:9" s="37" customFormat="1" ht="78" x14ac:dyDescent="0.3">
      <c r="A35" s="44">
        <v>1</v>
      </c>
      <c r="B35" s="45" t="s">
        <v>838</v>
      </c>
      <c r="C35" s="44" t="s">
        <v>525</v>
      </c>
      <c r="D35" s="33" t="s">
        <v>157</v>
      </c>
      <c r="E35" s="34" t="s">
        <v>839</v>
      </c>
      <c r="F35" s="46">
        <v>45245</v>
      </c>
      <c r="G35" s="47">
        <v>1717.2449999999999</v>
      </c>
      <c r="H35" s="44" t="s">
        <v>7</v>
      </c>
      <c r="I35" s="44" t="s">
        <v>841</v>
      </c>
    </row>
    <row r="36" spans="1:9" s="37" customFormat="1" ht="78" x14ac:dyDescent="0.3">
      <c r="A36" s="44">
        <v>2</v>
      </c>
      <c r="B36" s="45" t="s">
        <v>838</v>
      </c>
      <c r="C36" s="44" t="s">
        <v>525</v>
      </c>
      <c r="D36" s="33" t="s">
        <v>157</v>
      </c>
      <c r="E36" s="34" t="s">
        <v>840</v>
      </c>
      <c r="F36" s="46">
        <v>45245</v>
      </c>
      <c r="G36" s="47">
        <v>8952</v>
      </c>
      <c r="H36" s="44" t="s">
        <v>7</v>
      </c>
      <c r="I36" s="44" t="s">
        <v>842</v>
      </c>
    </row>
    <row r="37" spans="1:9" s="37" customFormat="1" ht="78" x14ac:dyDescent="0.3">
      <c r="A37" s="44">
        <v>3</v>
      </c>
      <c r="B37" s="45" t="s">
        <v>838</v>
      </c>
      <c r="C37" s="44" t="s">
        <v>525</v>
      </c>
      <c r="D37" s="33" t="s">
        <v>157</v>
      </c>
      <c r="E37" s="34" t="s">
        <v>1053</v>
      </c>
      <c r="F37" s="99" t="s">
        <v>1003</v>
      </c>
      <c r="G37" s="47">
        <v>3210</v>
      </c>
      <c r="H37" s="44" t="s">
        <v>7</v>
      </c>
      <c r="I37" s="44" t="s">
        <v>982</v>
      </c>
    </row>
    <row r="38" spans="1:9" ht="109.2" x14ac:dyDescent="0.3">
      <c r="A38" s="44">
        <v>4</v>
      </c>
      <c r="B38" s="7" t="s">
        <v>77</v>
      </c>
      <c r="C38" s="48" t="s">
        <v>620</v>
      </c>
      <c r="D38" s="6" t="s">
        <v>157</v>
      </c>
      <c r="E38" s="7" t="s">
        <v>76</v>
      </c>
      <c r="F38" s="43" t="s">
        <v>409</v>
      </c>
      <c r="G38" s="47">
        <v>613.79999999999995</v>
      </c>
      <c r="H38" s="48" t="s">
        <v>7</v>
      </c>
      <c r="I38" s="44" t="s">
        <v>664</v>
      </c>
    </row>
    <row r="39" spans="1:9" ht="61.95" customHeight="1" x14ac:dyDescent="0.3">
      <c r="A39" s="44">
        <v>5</v>
      </c>
      <c r="B39" s="7" t="s">
        <v>77</v>
      </c>
      <c r="C39" s="48" t="s">
        <v>620</v>
      </c>
      <c r="D39" s="6" t="s">
        <v>157</v>
      </c>
      <c r="E39" s="7" t="s">
        <v>78</v>
      </c>
      <c r="F39" s="43" t="s">
        <v>409</v>
      </c>
      <c r="G39" s="47">
        <v>4891.8</v>
      </c>
      <c r="H39" s="48" t="s">
        <v>7</v>
      </c>
      <c r="I39" s="6"/>
    </row>
    <row r="40" spans="1:9" s="37" customFormat="1" ht="62.4" x14ac:dyDescent="0.3">
      <c r="A40" s="44">
        <v>6</v>
      </c>
      <c r="B40" s="34" t="s">
        <v>77</v>
      </c>
      <c r="C40" s="44" t="s">
        <v>620</v>
      </c>
      <c r="D40" s="33" t="s">
        <v>157</v>
      </c>
      <c r="E40" s="34" t="s">
        <v>79</v>
      </c>
      <c r="F40" s="35" t="s">
        <v>1299</v>
      </c>
      <c r="G40" s="47">
        <v>2663.7</v>
      </c>
      <c r="H40" s="44" t="s">
        <v>7</v>
      </c>
      <c r="I40" s="33"/>
    </row>
    <row r="41" spans="1:9" s="37" customFormat="1" ht="60.6" customHeight="1" x14ac:dyDescent="0.3">
      <c r="A41" s="44">
        <v>7</v>
      </c>
      <c r="B41" s="34" t="s">
        <v>77</v>
      </c>
      <c r="C41" s="44" t="s">
        <v>620</v>
      </c>
      <c r="D41" s="33" t="s">
        <v>157</v>
      </c>
      <c r="E41" s="49" t="s">
        <v>80</v>
      </c>
      <c r="F41" s="35" t="s">
        <v>907</v>
      </c>
      <c r="G41" s="47">
        <v>10508.4</v>
      </c>
      <c r="H41" s="44" t="s">
        <v>7</v>
      </c>
      <c r="I41" s="44" t="s">
        <v>837</v>
      </c>
    </row>
    <row r="42" spans="1:9" ht="78" x14ac:dyDescent="0.3">
      <c r="A42" s="44">
        <v>8</v>
      </c>
      <c r="B42" s="7" t="s">
        <v>77</v>
      </c>
      <c r="C42" s="48" t="s">
        <v>620</v>
      </c>
      <c r="D42" s="6" t="s">
        <v>157</v>
      </c>
      <c r="E42" s="7" t="s">
        <v>81</v>
      </c>
      <c r="F42" s="43" t="s">
        <v>408</v>
      </c>
      <c r="G42" s="47">
        <v>1497</v>
      </c>
      <c r="H42" s="48" t="s">
        <v>7</v>
      </c>
      <c r="I42" s="41" t="s">
        <v>665</v>
      </c>
    </row>
    <row r="43" spans="1:9" ht="145.94999999999999" customHeight="1" x14ac:dyDescent="0.3">
      <c r="A43" s="44">
        <v>9</v>
      </c>
      <c r="B43" s="7" t="s">
        <v>77</v>
      </c>
      <c r="C43" s="48" t="s">
        <v>621</v>
      </c>
      <c r="D43" s="44" t="s">
        <v>157</v>
      </c>
      <c r="E43" s="7" t="s">
        <v>663</v>
      </c>
      <c r="F43" s="43" t="s">
        <v>614</v>
      </c>
      <c r="G43" s="47">
        <v>695.31</v>
      </c>
      <c r="H43" s="44" t="s">
        <v>7</v>
      </c>
      <c r="I43" s="41" t="s">
        <v>666</v>
      </c>
    </row>
    <row r="44" spans="1:9" s="37" customFormat="1" ht="78" x14ac:dyDescent="0.3">
      <c r="A44" s="44">
        <v>10</v>
      </c>
      <c r="B44" s="34" t="s">
        <v>77</v>
      </c>
      <c r="C44" s="44" t="s">
        <v>621</v>
      </c>
      <c r="D44" s="44" t="s">
        <v>157</v>
      </c>
      <c r="E44" s="34" t="s">
        <v>622</v>
      </c>
      <c r="F44" s="35" t="s">
        <v>615</v>
      </c>
      <c r="G44" s="50">
        <v>1393.7</v>
      </c>
      <c r="H44" s="44" t="s">
        <v>7</v>
      </c>
      <c r="I44" s="51" t="s">
        <v>616</v>
      </c>
    </row>
    <row r="45" spans="1:9" ht="16.2" x14ac:dyDescent="0.3">
      <c r="A45" s="28"/>
      <c r="B45" s="29" t="s">
        <v>146</v>
      </c>
      <c r="C45" s="30"/>
      <c r="D45" s="30"/>
      <c r="E45" s="31"/>
      <c r="F45" s="28"/>
      <c r="G45" s="42"/>
      <c r="H45" s="28"/>
      <c r="I45" s="28"/>
    </row>
    <row r="46" spans="1:9" s="37" customFormat="1" ht="53.4" customHeight="1" x14ac:dyDescent="0.3">
      <c r="A46" s="33">
        <v>1</v>
      </c>
      <c r="B46" s="34" t="s">
        <v>261</v>
      </c>
      <c r="C46" s="33" t="s">
        <v>202</v>
      </c>
      <c r="D46" s="33" t="s">
        <v>157</v>
      </c>
      <c r="E46" s="34" t="s">
        <v>262</v>
      </c>
      <c r="F46" s="38">
        <v>45218</v>
      </c>
      <c r="G46" s="47">
        <v>2500</v>
      </c>
      <c r="H46" s="33" t="s">
        <v>263</v>
      </c>
      <c r="I46" s="33" t="s">
        <v>801</v>
      </c>
    </row>
    <row r="47" spans="1:9" s="37" customFormat="1" ht="159" customHeight="1" x14ac:dyDescent="0.3">
      <c r="A47" s="33">
        <v>2</v>
      </c>
      <c r="B47" s="34" t="s">
        <v>261</v>
      </c>
      <c r="C47" s="33" t="s">
        <v>366</v>
      </c>
      <c r="D47" s="33" t="s">
        <v>157</v>
      </c>
      <c r="E47" s="34" t="s">
        <v>1054</v>
      </c>
      <c r="F47" s="38">
        <v>45238</v>
      </c>
      <c r="G47" s="47">
        <v>210</v>
      </c>
      <c r="H47" s="33" t="s">
        <v>7</v>
      </c>
      <c r="I47" s="51" t="s">
        <v>846</v>
      </c>
    </row>
    <row r="48" spans="1:9" s="37" customFormat="1" ht="72.599999999999994" customHeight="1" x14ac:dyDescent="0.3">
      <c r="A48" s="33">
        <v>3</v>
      </c>
      <c r="B48" s="34" t="s">
        <v>261</v>
      </c>
      <c r="C48" s="33" t="s">
        <v>300</v>
      </c>
      <c r="D48" s="33" t="s">
        <v>157</v>
      </c>
      <c r="E48" s="34" t="s">
        <v>667</v>
      </c>
      <c r="F48" s="38">
        <v>45237</v>
      </c>
      <c r="G48" s="47">
        <v>397</v>
      </c>
      <c r="H48" s="33" t="s">
        <v>7</v>
      </c>
      <c r="I48" s="51" t="s">
        <v>1290</v>
      </c>
    </row>
    <row r="49" spans="1:9" s="37" customFormat="1" ht="52.95" customHeight="1" x14ac:dyDescent="0.3">
      <c r="A49" s="33">
        <v>4</v>
      </c>
      <c r="B49" s="34" t="s">
        <v>261</v>
      </c>
      <c r="C49" s="33" t="s">
        <v>689</v>
      </c>
      <c r="D49" s="33" t="s">
        <v>157</v>
      </c>
      <c r="E49" s="34" t="s">
        <v>262</v>
      </c>
      <c r="F49" s="38">
        <v>45268</v>
      </c>
      <c r="G49" s="47">
        <v>2025</v>
      </c>
      <c r="H49" s="33" t="s">
        <v>263</v>
      </c>
      <c r="I49" s="51" t="s">
        <v>1291</v>
      </c>
    </row>
    <row r="50" spans="1:9" ht="16.2" x14ac:dyDescent="0.3">
      <c r="A50" s="28"/>
      <c r="B50" s="29" t="s">
        <v>52</v>
      </c>
      <c r="C50" s="30"/>
      <c r="D50" s="30"/>
      <c r="E50" s="31"/>
      <c r="F50" s="28"/>
      <c r="G50" s="102"/>
      <c r="H50" s="28"/>
      <c r="I50" s="28"/>
    </row>
    <row r="51" spans="1:9" s="37" customFormat="1" ht="70.2" customHeight="1" x14ac:dyDescent="0.3">
      <c r="A51" s="33">
        <v>1</v>
      </c>
      <c r="B51" s="34" t="s">
        <v>264</v>
      </c>
      <c r="C51" s="33" t="s">
        <v>242</v>
      </c>
      <c r="D51" s="33" t="s">
        <v>157</v>
      </c>
      <c r="E51" s="34" t="s">
        <v>265</v>
      </c>
      <c r="F51" s="38">
        <v>45224</v>
      </c>
      <c r="G51" s="36">
        <v>3100</v>
      </c>
      <c r="H51" s="33" t="s">
        <v>7</v>
      </c>
      <c r="I51" s="33" t="s">
        <v>1142</v>
      </c>
    </row>
    <row r="52" spans="1:9" s="37" customFormat="1" ht="215.4" customHeight="1" x14ac:dyDescent="0.3">
      <c r="A52" s="33">
        <v>2</v>
      </c>
      <c r="B52" s="34" t="s">
        <v>264</v>
      </c>
      <c r="C52" s="33" t="s">
        <v>689</v>
      </c>
      <c r="D52" s="33" t="s">
        <v>157</v>
      </c>
      <c r="E52" s="34" t="s">
        <v>1292</v>
      </c>
      <c r="F52" s="38">
        <v>45268</v>
      </c>
      <c r="G52" s="36">
        <v>810</v>
      </c>
      <c r="H52" s="33" t="s">
        <v>7</v>
      </c>
      <c r="I52" s="51" t="s">
        <v>1293</v>
      </c>
    </row>
    <row r="53" spans="1:9" ht="24.6" customHeight="1" x14ac:dyDescent="0.3">
      <c r="A53" s="22"/>
      <c r="B53" s="23" t="s">
        <v>147</v>
      </c>
      <c r="C53" s="24"/>
      <c r="D53" s="24"/>
      <c r="E53" s="25"/>
      <c r="F53" s="22"/>
      <c r="G53" s="53"/>
      <c r="H53" s="22"/>
      <c r="I53" s="22"/>
    </row>
    <row r="54" spans="1:9" s="37" customFormat="1" ht="71.400000000000006" customHeight="1" x14ac:dyDescent="0.3">
      <c r="A54" s="33">
        <v>1</v>
      </c>
      <c r="B54" s="34" t="s">
        <v>652</v>
      </c>
      <c r="C54" s="33" t="s">
        <v>653</v>
      </c>
      <c r="D54" s="33" t="s">
        <v>157</v>
      </c>
      <c r="E54" s="34" t="s">
        <v>908</v>
      </c>
      <c r="F54" s="38">
        <v>45237</v>
      </c>
      <c r="G54" s="36">
        <v>206.9</v>
      </c>
      <c r="H54" s="33" t="s">
        <v>7</v>
      </c>
      <c r="I54" s="33" t="s">
        <v>1007</v>
      </c>
    </row>
    <row r="55" spans="1:9" ht="30" customHeight="1" x14ac:dyDescent="0.3">
      <c r="A55" s="28"/>
      <c r="B55" s="29" t="s">
        <v>22</v>
      </c>
      <c r="C55" s="30" t="s">
        <v>201</v>
      </c>
      <c r="D55" s="30"/>
      <c r="E55" s="31"/>
      <c r="F55" s="28"/>
      <c r="G55" s="52"/>
      <c r="H55" s="28"/>
      <c r="I55" s="28"/>
    </row>
    <row r="56" spans="1:9" ht="22.2" customHeight="1" x14ac:dyDescent="0.3">
      <c r="A56" s="28"/>
      <c r="B56" s="29" t="s">
        <v>23</v>
      </c>
      <c r="C56" s="30" t="s">
        <v>201</v>
      </c>
      <c r="D56" s="30"/>
      <c r="E56" s="31"/>
      <c r="F56" s="28"/>
      <c r="G56" s="52"/>
      <c r="H56" s="28"/>
      <c r="I56" s="28"/>
    </row>
    <row r="57" spans="1:9" ht="30" customHeight="1" x14ac:dyDescent="0.3">
      <c r="A57" s="28"/>
      <c r="B57" s="29" t="s">
        <v>39</v>
      </c>
      <c r="C57" s="30"/>
      <c r="D57" s="30"/>
      <c r="E57" s="31"/>
      <c r="F57" s="28"/>
      <c r="G57" s="32"/>
      <c r="H57" s="28"/>
      <c r="I57" s="28"/>
    </row>
    <row r="58" spans="1:9" s="37" customFormat="1" ht="82.95" customHeight="1" x14ac:dyDescent="0.3">
      <c r="A58" s="33">
        <v>1</v>
      </c>
      <c r="B58" s="34" t="s">
        <v>1232</v>
      </c>
      <c r="C58" s="33" t="s">
        <v>203</v>
      </c>
      <c r="D58" s="33" t="s">
        <v>157</v>
      </c>
      <c r="E58" s="34" t="s">
        <v>1233</v>
      </c>
      <c r="F58" s="38">
        <v>45271</v>
      </c>
      <c r="G58" s="36">
        <v>762.54</v>
      </c>
      <c r="H58" s="33" t="s">
        <v>7</v>
      </c>
      <c r="I58" s="33"/>
    </row>
    <row r="59" spans="1:9" ht="24" customHeight="1" x14ac:dyDescent="0.3">
      <c r="A59" s="28"/>
      <c r="B59" s="29" t="s">
        <v>42</v>
      </c>
      <c r="C59" s="30" t="s">
        <v>201</v>
      </c>
      <c r="D59" s="30"/>
      <c r="E59" s="31"/>
      <c r="F59" s="28"/>
      <c r="G59" s="32"/>
      <c r="H59" s="28"/>
      <c r="I59" s="28"/>
    </row>
    <row r="60" spans="1:9" ht="24" customHeight="1" x14ac:dyDescent="0.3">
      <c r="A60" s="28"/>
      <c r="B60" s="29" t="s">
        <v>46</v>
      </c>
      <c r="C60" s="30" t="s">
        <v>201</v>
      </c>
      <c r="D60" s="30"/>
      <c r="E60" s="31"/>
      <c r="F60" s="28"/>
      <c r="G60" s="32"/>
      <c r="H60" s="28"/>
      <c r="I60" s="28"/>
    </row>
    <row r="61" spans="1:9" ht="22.2" customHeight="1" x14ac:dyDescent="0.3">
      <c r="A61" s="28"/>
      <c r="B61" s="29" t="s">
        <v>55</v>
      </c>
      <c r="C61" s="30"/>
      <c r="D61" s="30"/>
      <c r="E61" s="31"/>
      <c r="F61" s="28"/>
      <c r="G61" s="42"/>
      <c r="H61" s="28"/>
      <c r="I61" s="28"/>
    </row>
    <row r="62" spans="1:9" ht="58.95" customHeight="1" x14ac:dyDescent="0.3">
      <c r="A62" s="33">
        <v>1</v>
      </c>
      <c r="B62" s="34" t="s">
        <v>623</v>
      </c>
      <c r="C62" s="6" t="s">
        <v>181</v>
      </c>
      <c r="D62" s="6" t="s">
        <v>157</v>
      </c>
      <c r="E62" s="7" t="s">
        <v>412</v>
      </c>
      <c r="F62" s="43" t="s">
        <v>8</v>
      </c>
      <c r="G62" s="47">
        <v>264.8</v>
      </c>
      <c r="H62" s="6" t="s">
        <v>7</v>
      </c>
      <c r="I62" s="33" t="s">
        <v>125</v>
      </c>
    </row>
    <row r="63" spans="1:9" s="37" customFormat="1" ht="63.75" customHeight="1" x14ac:dyDescent="0.3">
      <c r="A63" s="33">
        <v>2</v>
      </c>
      <c r="B63" s="49" t="s">
        <v>414</v>
      </c>
      <c r="C63" s="39" t="s">
        <v>689</v>
      </c>
      <c r="D63" s="33" t="s">
        <v>157</v>
      </c>
      <c r="E63" s="34" t="s">
        <v>415</v>
      </c>
      <c r="F63" s="38">
        <v>45222</v>
      </c>
      <c r="G63" s="36">
        <v>300</v>
      </c>
      <c r="H63" s="33" t="s">
        <v>7</v>
      </c>
      <c r="I63" s="33" t="s">
        <v>654</v>
      </c>
    </row>
    <row r="64" spans="1:9" s="37" customFormat="1" ht="63.75" customHeight="1" x14ac:dyDescent="0.3">
      <c r="A64" s="33">
        <v>3</v>
      </c>
      <c r="B64" s="49" t="s">
        <v>879</v>
      </c>
      <c r="C64" s="33" t="s">
        <v>653</v>
      </c>
      <c r="D64" s="33" t="s">
        <v>157</v>
      </c>
      <c r="E64" s="34" t="s">
        <v>880</v>
      </c>
      <c r="F64" s="38">
        <v>45247</v>
      </c>
      <c r="G64" s="36">
        <v>1300</v>
      </c>
      <c r="H64" s="33" t="s">
        <v>7</v>
      </c>
      <c r="I64" s="33" t="s">
        <v>1008</v>
      </c>
    </row>
    <row r="65" spans="1:9" ht="28.2" customHeight="1" x14ac:dyDescent="0.3">
      <c r="A65" s="28"/>
      <c r="B65" s="29" t="s">
        <v>624</v>
      </c>
      <c r="C65" s="30" t="s">
        <v>201</v>
      </c>
      <c r="D65" s="30"/>
      <c r="E65" s="31"/>
      <c r="F65" s="28"/>
      <c r="G65" s="32"/>
      <c r="H65" s="28"/>
      <c r="I65" s="28"/>
    </row>
    <row r="66" spans="1:9" ht="31.2" customHeight="1" x14ac:dyDescent="0.3">
      <c r="A66" s="28"/>
      <c r="B66" s="29" t="s">
        <v>57</v>
      </c>
      <c r="C66" s="30" t="s">
        <v>201</v>
      </c>
      <c r="D66" s="30"/>
      <c r="E66" s="31"/>
      <c r="F66" s="28"/>
      <c r="G66" s="32"/>
      <c r="H66" s="28"/>
      <c r="I66" s="28"/>
    </row>
    <row r="67" spans="1:9" x14ac:dyDescent="0.3">
      <c r="A67" s="22"/>
      <c r="B67" s="23" t="s">
        <v>148</v>
      </c>
      <c r="C67" s="24"/>
      <c r="D67" s="24"/>
      <c r="E67" s="25"/>
      <c r="F67" s="54"/>
      <c r="G67" s="55"/>
      <c r="H67" s="22"/>
      <c r="I67" s="22"/>
    </row>
    <row r="68" spans="1:9" ht="16.2" x14ac:dyDescent="0.3">
      <c r="A68" s="28"/>
      <c r="B68" s="29" t="s">
        <v>27</v>
      </c>
      <c r="C68" s="30"/>
      <c r="D68" s="30"/>
      <c r="E68" s="31"/>
      <c r="F68" s="28"/>
      <c r="G68" s="42"/>
      <c r="H68" s="28"/>
      <c r="I68" s="28"/>
    </row>
    <row r="69" spans="1:9" s="37" customFormat="1" ht="99" customHeight="1" x14ac:dyDescent="0.3">
      <c r="A69" s="33">
        <v>1</v>
      </c>
      <c r="B69" s="34" t="s">
        <v>128</v>
      </c>
      <c r="C69" s="33" t="s">
        <v>446</v>
      </c>
      <c r="D69" s="33" t="s">
        <v>157</v>
      </c>
      <c r="E69" s="34" t="s">
        <v>129</v>
      </c>
      <c r="F69" s="35" t="s">
        <v>8</v>
      </c>
      <c r="G69" s="47">
        <v>2182.8000000000002</v>
      </c>
      <c r="H69" s="33" t="s">
        <v>7</v>
      </c>
      <c r="I69" s="33" t="s">
        <v>901</v>
      </c>
    </row>
    <row r="70" spans="1:9" ht="33.6" customHeight="1" x14ac:dyDescent="0.3">
      <c r="A70" s="6">
        <v>2</v>
      </c>
      <c r="B70" s="34" t="s">
        <v>128</v>
      </c>
      <c r="C70" s="6" t="s">
        <v>181</v>
      </c>
      <c r="D70" s="6" t="s">
        <v>157</v>
      </c>
      <c r="E70" s="7" t="s">
        <v>130</v>
      </c>
      <c r="F70" s="35" t="s">
        <v>8</v>
      </c>
      <c r="G70" s="47">
        <v>3150</v>
      </c>
      <c r="H70" s="6" t="s">
        <v>7</v>
      </c>
      <c r="I70" s="33" t="s">
        <v>467</v>
      </c>
    </row>
    <row r="71" spans="1:9" s="37" customFormat="1" ht="175.95" customHeight="1" x14ac:dyDescent="0.3">
      <c r="A71" s="33">
        <v>3</v>
      </c>
      <c r="B71" s="34" t="s">
        <v>128</v>
      </c>
      <c r="C71" s="33" t="s">
        <v>181</v>
      </c>
      <c r="D71" s="33" t="s">
        <v>161</v>
      </c>
      <c r="E71" s="34" t="s">
        <v>305</v>
      </c>
      <c r="F71" s="35" t="s">
        <v>8</v>
      </c>
      <c r="G71" s="47">
        <v>342.55200000000002</v>
      </c>
      <c r="H71" s="33" t="s">
        <v>7</v>
      </c>
      <c r="I71" s="33" t="s">
        <v>1013</v>
      </c>
    </row>
    <row r="72" spans="1:9" s="37" customFormat="1" ht="153.75" customHeight="1" x14ac:dyDescent="0.3">
      <c r="A72" s="6">
        <v>4</v>
      </c>
      <c r="B72" s="34" t="s">
        <v>128</v>
      </c>
      <c r="C72" s="33" t="s">
        <v>181</v>
      </c>
      <c r="D72" s="33" t="s">
        <v>161</v>
      </c>
      <c r="E72" s="34" t="s">
        <v>306</v>
      </c>
      <c r="F72" s="35" t="s">
        <v>8</v>
      </c>
      <c r="G72" s="47">
        <v>745.36800000000005</v>
      </c>
      <c r="H72" s="33" t="s">
        <v>7</v>
      </c>
      <c r="I72" s="33" t="s">
        <v>1014</v>
      </c>
    </row>
    <row r="73" spans="1:9" s="37" customFormat="1" ht="93.6" x14ac:dyDescent="0.3">
      <c r="A73" s="33">
        <v>5</v>
      </c>
      <c r="B73" s="34" t="s">
        <v>128</v>
      </c>
      <c r="C73" s="33" t="s">
        <v>181</v>
      </c>
      <c r="D73" s="33" t="s">
        <v>161</v>
      </c>
      <c r="E73" s="34" t="s">
        <v>307</v>
      </c>
      <c r="F73" s="35" t="s">
        <v>8</v>
      </c>
      <c r="G73" s="47">
        <v>618.44000000000005</v>
      </c>
      <c r="H73" s="33" t="s">
        <v>7</v>
      </c>
      <c r="I73" s="33" t="s">
        <v>470</v>
      </c>
    </row>
    <row r="74" spans="1:9" s="37" customFormat="1" ht="93.6" x14ac:dyDescent="0.3">
      <c r="A74" s="6">
        <v>6</v>
      </c>
      <c r="B74" s="34" t="s">
        <v>128</v>
      </c>
      <c r="C74" s="33" t="s">
        <v>181</v>
      </c>
      <c r="D74" s="33" t="s">
        <v>161</v>
      </c>
      <c r="E74" s="34" t="s">
        <v>471</v>
      </c>
      <c r="F74" s="35" t="s">
        <v>8</v>
      </c>
      <c r="G74" s="47">
        <v>342.19</v>
      </c>
      <c r="H74" s="33" t="s">
        <v>7</v>
      </c>
      <c r="I74" s="33" t="s">
        <v>470</v>
      </c>
    </row>
    <row r="75" spans="1:9" s="37" customFormat="1" ht="93.6" x14ac:dyDescent="0.3">
      <c r="A75" s="33">
        <v>7</v>
      </c>
      <c r="B75" s="34" t="s">
        <v>128</v>
      </c>
      <c r="C75" s="33" t="s">
        <v>181</v>
      </c>
      <c r="D75" s="33" t="s">
        <v>161</v>
      </c>
      <c r="E75" s="34" t="s">
        <v>333</v>
      </c>
      <c r="F75" s="35" t="s">
        <v>8</v>
      </c>
      <c r="G75" s="47">
        <v>407.61399999999998</v>
      </c>
      <c r="H75" s="33" t="s">
        <v>7</v>
      </c>
      <c r="I75" s="33" t="s">
        <v>470</v>
      </c>
    </row>
    <row r="76" spans="1:9" s="37" customFormat="1" ht="93.6" x14ac:dyDescent="0.3">
      <c r="A76" s="6">
        <v>8</v>
      </c>
      <c r="B76" s="34" t="s">
        <v>128</v>
      </c>
      <c r="C76" s="33" t="s">
        <v>181</v>
      </c>
      <c r="D76" s="33" t="s">
        <v>161</v>
      </c>
      <c r="E76" s="34" t="s">
        <v>332</v>
      </c>
      <c r="F76" s="35" t="s">
        <v>8</v>
      </c>
      <c r="G76" s="47">
        <v>368.91300000000001</v>
      </c>
      <c r="H76" s="33" t="s">
        <v>7</v>
      </c>
      <c r="I76" s="33" t="s">
        <v>470</v>
      </c>
    </row>
    <row r="77" spans="1:9" s="37" customFormat="1" ht="187.2" customHeight="1" x14ac:dyDescent="0.3">
      <c r="A77" s="33">
        <v>9</v>
      </c>
      <c r="B77" s="34" t="s">
        <v>128</v>
      </c>
      <c r="C77" s="33" t="s">
        <v>181</v>
      </c>
      <c r="D77" s="33" t="s">
        <v>161</v>
      </c>
      <c r="E77" s="34" t="s">
        <v>473</v>
      </c>
      <c r="F77" s="35" t="s">
        <v>8</v>
      </c>
      <c r="G77" s="47">
        <v>255.34</v>
      </c>
      <c r="H77" s="33" t="s">
        <v>7</v>
      </c>
      <c r="I77" s="33" t="s">
        <v>1015</v>
      </c>
    </row>
    <row r="78" spans="1:9" s="37" customFormat="1" ht="46.8" x14ac:dyDescent="0.3">
      <c r="A78" s="33">
        <v>10</v>
      </c>
      <c r="B78" s="34" t="s">
        <v>128</v>
      </c>
      <c r="C78" s="33" t="s">
        <v>181</v>
      </c>
      <c r="D78" s="33" t="s">
        <v>157</v>
      </c>
      <c r="E78" s="34" t="s">
        <v>472</v>
      </c>
      <c r="F78" s="35" t="s">
        <v>258</v>
      </c>
      <c r="G78" s="47">
        <v>570</v>
      </c>
      <c r="H78" s="33" t="s">
        <v>7</v>
      </c>
      <c r="I78" s="33" t="s">
        <v>1238</v>
      </c>
    </row>
    <row r="79" spans="1:9" s="37" customFormat="1" ht="79.2" customHeight="1" x14ac:dyDescent="0.3">
      <c r="A79" s="33">
        <v>11</v>
      </c>
      <c r="B79" s="34" t="s">
        <v>128</v>
      </c>
      <c r="C79" s="33" t="s">
        <v>181</v>
      </c>
      <c r="D79" s="33" t="s">
        <v>161</v>
      </c>
      <c r="E79" s="34" t="s">
        <v>625</v>
      </c>
      <c r="F79" s="35" t="s">
        <v>8</v>
      </c>
      <c r="G79" s="47">
        <v>249.9</v>
      </c>
      <c r="H79" s="33" t="s">
        <v>7</v>
      </c>
      <c r="I79" s="33" t="s">
        <v>468</v>
      </c>
    </row>
    <row r="80" spans="1:9" s="37" customFormat="1" ht="109.2" x14ac:dyDescent="0.3">
      <c r="A80" s="33">
        <v>12</v>
      </c>
      <c r="B80" s="34" t="s">
        <v>128</v>
      </c>
      <c r="C80" s="33" t="s">
        <v>181</v>
      </c>
      <c r="D80" s="33" t="s">
        <v>161</v>
      </c>
      <c r="E80" s="34" t="s">
        <v>469</v>
      </c>
      <c r="F80" s="35" t="s">
        <v>8</v>
      </c>
      <c r="G80" s="47">
        <v>469.42599999999999</v>
      </c>
      <c r="H80" s="33" t="s">
        <v>7</v>
      </c>
      <c r="I80" s="33" t="s">
        <v>723</v>
      </c>
    </row>
    <row r="81" spans="1:9" s="37" customFormat="1" ht="78" x14ac:dyDescent="0.3">
      <c r="A81" s="33">
        <v>13</v>
      </c>
      <c r="B81" s="34" t="s">
        <v>128</v>
      </c>
      <c r="C81" s="33" t="s">
        <v>181</v>
      </c>
      <c r="D81" s="33" t="s">
        <v>161</v>
      </c>
      <c r="E81" s="34" t="s">
        <v>762</v>
      </c>
      <c r="F81" s="35" t="s">
        <v>258</v>
      </c>
      <c r="G81" s="47">
        <v>237.8</v>
      </c>
      <c r="H81" s="33" t="s">
        <v>7</v>
      </c>
      <c r="I81" s="33" t="s">
        <v>1150</v>
      </c>
    </row>
    <row r="82" spans="1:9" s="37" customFormat="1" ht="189.6" customHeight="1" x14ac:dyDescent="0.3">
      <c r="A82" s="33">
        <v>14</v>
      </c>
      <c r="B82" s="34" t="s">
        <v>128</v>
      </c>
      <c r="C82" s="33" t="s">
        <v>181</v>
      </c>
      <c r="D82" s="33" t="s">
        <v>161</v>
      </c>
      <c r="E82" s="34" t="s">
        <v>909</v>
      </c>
      <c r="F82" s="35" t="s">
        <v>258</v>
      </c>
      <c r="G82" s="47">
        <v>233</v>
      </c>
      <c r="H82" s="33" t="s">
        <v>7</v>
      </c>
      <c r="I82" s="33" t="s">
        <v>1239</v>
      </c>
    </row>
    <row r="83" spans="1:9" s="37" customFormat="1" ht="202.8" x14ac:dyDescent="0.3">
      <c r="A83" s="33">
        <v>15</v>
      </c>
      <c r="B83" s="34" t="s">
        <v>128</v>
      </c>
      <c r="C83" s="33" t="s">
        <v>181</v>
      </c>
      <c r="D83" s="33" t="s">
        <v>161</v>
      </c>
      <c r="E83" s="34" t="s">
        <v>910</v>
      </c>
      <c r="F83" s="35" t="s">
        <v>258</v>
      </c>
      <c r="G83" s="47">
        <v>240</v>
      </c>
      <c r="H83" s="33" t="s">
        <v>7</v>
      </c>
      <c r="I83" s="33"/>
    </row>
    <row r="84" spans="1:9" s="37" customFormat="1" ht="230.4" customHeight="1" x14ac:dyDescent="0.3">
      <c r="A84" s="33">
        <v>16</v>
      </c>
      <c r="B84" s="34" t="s">
        <v>128</v>
      </c>
      <c r="C84" s="33" t="s">
        <v>181</v>
      </c>
      <c r="D84" s="33" t="s">
        <v>161</v>
      </c>
      <c r="E84" s="34" t="s">
        <v>911</v>
      </c>
      <c r="F84" s="35" t="s">
        <v>258</v>
      </c>
      <c r="G84" s="47">
        <v>660</v>
      </c>
      <c r="H84" s="33" t="s">
        <v>7</v>
      </c>
      <c r="I84" s="33" t="s">
        <v>1240</v>
      </c>
    </row>
    <row r="85" spans="1:9" s="37" customFormat="1" ht="78" x14ac:dyDescent="0.3">
      <c r="A85" s="33">
        <v>17</v>
      </c>
      <c r="B85" s="34" t="s">
        <v>128</v>
      </c>
      <c r="C85" s="33" t="s">
        <v>181</v>
      </c>
      <c r="D85" s="33" t="s">
        <v>157</v>
      </c>
      <c r="E85" s="34" t="s">
        <v>1246</v>
      </c>
      <c r="F85" s="35" t="s">
        <v>258</v>
      </c>
      <c r="G85" s="47">
        <v>270.14400000000001</v>
      </c>
      <c r="H85" s="33"/>
      <c r="I85" s="33" t="s">
        <v>1249</v>
      </c>
    </row>
    <row r="86" spans="1:9" s="37" customFormat="1" ht="112.95" customHeight="1" x14ac:dyDescent="0.3">
      <c r="A86" s="33">
        <v>18</v>
      </c>
      <c r="B86" s="34" t="s">
        <v>128</v>
      </c>
      <c r="C86" s="33" t="s">
        <v>181</v>
      </c>
      <c r="D86" s="33" t="s">
        <v>161</v>
      </c>
      <c r="E86" s="34" t="s">
        <v>1247</v>
      </c>
      <c r="F86" s="35" t="s">
        <v>487</v>
      </c>
      <c r="G86" s="47">
        <v>249.9</v>
      </c>
      <c r="H86" s="33"/>
      <c r="I86" s="33"/>
    </row>
    <row r="87" spans="1:9" s="37" customFormat="1" ht="46.8" x14ac:dyDescent="0.3">
      <c r="A87" s="33">
        <v>19</v>
      </c>
      <c r="B87" s="34" t="s">
        <v>128</v>
      </c>
      <c r="C87" s="33" t="s">
        <v>181</v>
      </c>
      <c r="D87" s="33" t="s">
        <v>157</v>
      </c>
      <c r="E87" s="34" t="s">
        <v>1248</v>
      </c>
      <c r="F87" s="35" t="s">
        <v>487</v>
      </c>
      <c r="G87" s="47">
        <v>8932.5300000000007</v>
      </c>
      <c r="H87" s="33"/>
      <c r="I87" s="33"/>
    </row>
    <row r="88" spans="1:9" s="37" customFormat="1" ht="124.8" x14ac:dyDescent="0.3">
      <c r="A88" s="6">
        <v>20</v>
      </c>
      <c r="B88" s="34" t="s">
        <v>132</v>
      </c>
      <c r="C88" s="33" t="s">
        <v>242</v>
      </c>
      <c r="D88" s="33" t="s">
        <v>161</v>
      </c>
      <c r="E88" s="34" t="s">
        <v>322</v>
      </c>
      <c r="F88" s="38">
        <v>45205</v>
      </c>
      <c r="G88" s="47">
        <v>1630</v>
      </c>
      <c r="H88" s="33" t="s">
        <v>7</v>
      </c>
      <c r="I88" s="33" t="s">
        <v>474</v>
      </c>
    </row>
    <row r="89" spans="1:9" s="37" customFormat="1" ht="140.4" x14ac:dyDescent="0.3">
      <c r="A89" s="33">
        <v>21</v>
      </c>
      <c r="B89" s="34" t="s">
        <v>132</v>
      </c>
      <c r="C89" s="33" t="s">
        <v>478</v>
      </c>
      <c r="D89" s="33" t="s">
        <v>161</v>
      </c>
      <c r="E89" s="34" t="s">
        <v>323</v>
      </c>
      <c r="F89" s="38">
        <v>45216</v>
      </c>
      <c r="G89" s="47">
        <v>550</v>
      </c>
      <c r="H89" s="33" t="s">
        <v>7</v>
      </c>
      <c r="I89" s="33" t="s">
        <v>475</v>
      </c>
    </row>
    <row r="90" spans="1:9" s="37" customFormat="1" ht="124.8" x14ac:dyDescent="0.3">
      <c r="A90" s="6">
        <v>22</v>
      </c>
      <c r="B90" s="34" t="s">
        <v>132</v>
      </c>
      <c r="C90" s="33" t="s">
        <v>478</v>
      </c>
      <c r="D90" s="33" t="s">
        <v>176</v>
      </c>
      <c r="E90" s="34" t="s">
        <v>324</v>
      </c>
      <c r="F90" s="38">
        <v>45211</v>
      </c>
      <c r="G90" s="47">
        <v>439.90899999999999</v>
      </c>
      <c r="H90" s="33" t="s">
        <v>7</v>
      </c>
      <c r="I90" s="33" t="s">
        <v>325</v>
      </c>
    </row>
    <row r="91" spans="1:9" s="37" customFormat="1" ht="124.8" x14ac:dyDescent="0.3">
      <c r="A91" s="33">
        <v>23</v>
      </c>
      <c r="B91" s="34" t="s">
        <v>132</v>
      </c>
      <c r="C91" s="33" t="s">
        <v>478</v>
      </c>
      <c r="D91" s="33" t="s">
        <v>161</v>
      </c>
      <c r="E91" s="34" t="s">
        <v>326</v>
      </c>
      <c r="F91" s="38">
        <v>45210</v>
      </c>
      <c r="G91" s="47">
        <v>1000</v>
      </c>
      <c r="H91" s="33" t="s">
        <v>7</v>
      </c>
      <c r="I91" s="33" t="s">
        <v>724</v>
      </c>
    </row>
    <row r="92" spans="1:9" s="37" customFormat="1" ht="140.4" x14ac:dyDescent="0.3">
      <c r="A92" s="6">
        <v>24</v>
      </c>
      <c r="B92" s="34" t="s">
        <v>132</v>
      </c>
      <c r="C92" s="33" t="s">
        <v>242</v>
      </c>
      <c r="D92" s="33" t="s">
        <v>176</v>
      </c>
      <c r="E92" s="34" t="s">
        <v>327</v>
      </c>
      <c r="F92" s="38">
        <v>45231</v>
      </c>
      <c r="G92" s="47">
        <v>532.59</v>
      </c>
      <c r="H92" s="33" t="s">
        <v>7</v>
      </c>
      <c r="I92" s="33" t="s">
        <v>724</v>
      </c>
    </row>
    <row r="93" spans="1:9" s="37" customFormat="1" ht="133.19999999999999" customHeight="1" x14ac:dyDescent="0.3">
      <c r="A93" s="33">
        <v>25</v>
      </c>
      <c r="B93" s="34" t="s">
        <v>132</v>
      </c>
      <c r="C93" s="33" t="s">
        <v>478</v>
      </c>
      <c r="D93" s="33" t="s">
        <v>176</v>
      </c>
      <c r="E93" s="34" t="s">
        <v>328</v>
      </c>
      <c r="F93" s="35" t="s">
        <v>258</v>
      </c>
      <c r="G93" s="101">
        <v>7336.69</v>
      </c>
      <c r="H93" s="33" t="s">
        <v>7</v>
      </c>
      <c r="I93" s="33" t="s">
        <v>1016</v>
      </c>
    </row>
    <row r="94" spans="1:9" s="37" customFormat="1" ht="133.94999999999999" customHeight="1" x14ac:dyDescent="0.3">
      <c r="A94" s="6">
        <v>26</v>
      </c>
      <c r="B94" s="34" t="s">
        <v>132</v>
      </c>
      <c r="C94" s="33" t="s">
        <v>478</v>
      </c>
      <c r="D94" s="33" t="s">
        <v>176</v>
      </c>
      <c r="E94" s="34" t="s">
        <v>329</v>
      </c>
      <c r="F94" s="35" t="s">
        <v>258</v>
      </c>
      <c r="G94" s="47">
        <v>411.07</v>
      </c>
      <c r="H94" s="33" t="s">
        <v>7</v>
      </c>
      <c r="I94" s="33" t="s">
        <v>1017</v>
      </c>
    </row>
    <row r="95" spans="1:9" s="37" customFormat="1" ht="124.95" customHeight="1" x14ac:dyDescent="0.3">
      <c r="A95" s="33">
        <v>27</v>
      </c>
      <c r="B95" s="34" t="s">
        <v>132</v>
      </c>
      <c r="C95" s="33" t="s">
        <v>478</v>
      </c>
      <c r="D95" s="33" t="s">
        <v>176</v>
      </c>
      <c r="E95" s="34" t="s">
        <v>330</v>
      </c>
      <c r="F95" s="35" t="s">
        <v>258</v>
      </c>
      <c r="G95" s="47">
        <v>407.93</v>
      </c>
      <c r="H95" s="33" t="s">
        <v>7</v>
      </c>
      <c r="I95" s="33" t="s">
        <v>325</v>
      </c>
    </row>
    <row r="96" spans="1:9" s="37" customFormat="1" ht="156" x14ac:dyDescent="0.3">
      <c r="A96" s="6">
        <v>28</v>
      </c>
      <c r="B96" s="34" t="s">
        <v>132</v>
      </c>
      <c r="C96" s="33" t="s">
        <v>242</v>
      </c>
      <c r="D96" s="33" t="s">
        <v>161</v>
      </c>
      <c r="E96" s="34" t="s">
        <v>331</v>
      </c>
      <c r="F96" s="35" t="s">
        <v>258</v>
      </c>
      <c r="G96" s="47">
        <v>270</v>
      </c>
      <c r="H96" s="33" t="s">
        <v>7</v>
      </c>
      <c r="I96" s="33" t="s">
        <v>1018</v>
      </c>
    </row>
    <row r="97" spans="1:9" s="37" customFormat="1" ht="165" customHeight="1" x14ac:dyDescent="0.3">
      <c r="A97" s="33">
        <v>29</v>
      </c>
      <c r="B97" s="34" t="s">
        <v>132</v>
      </c>
      <c r="C97" s="33" t="s">
        <v>298</v>
      </c>
      <c r="D97" s="33" t="s">
        <v>161</v>
      </c>
      <c r="E97" s="34" t="s">
        <v>476</v>
      </c>
      <c r="F97" s="35" t="s">
        <v>258</v>
      </c>
      <c r="G97" s="47">
        <v>750</v>
      </c>
      <c r="H97" s="33" t="s">
        <v>7</v>
      </c>
      <c r="I97" s="33" t="s">
        <v>1018</v>
      </c>
    </row>
    <row r="98" spans="1:9" s="37" customFormat="1" ht="92.4" customHeight="1" x14ac:dyDescent="0.3">
      <c r="A98" s="6">
        <v>30</v>
      </c>
      <c r="B98" s="34" t="s">
        <v>132</v>
      </c>
      <c r="C98" s="33" t="s">
        <v>242</v>
      </c>
      <c r="D98" s="69"/>
      <c r="E98" s="34" t="s">
        <v>1055</v>
      </c>
      <c r="F98" s="35" t="s">
        <v>487</v>
      </c>
      <c r="G98" s="47">
        <v>1500</v>
      </c>
      <c r="H98" s="33" t="s">
        <v>7</v>
      </c>
      <c r="I98" s="33"/>
    </row>
    <row r="99" spans="1:9" s="37" customFormat="1" ht="124.8" x14ac:dyDescent="0.3">
      <c r="A99" s="33">
        <v>31</v>
      </c>
      <c r="B99" s="34" t="s">
        <v>132</v>
      </c>
      <c r="C99" s="33" t="s">
        <v>478</v>
      </c>
      <c r="D99" s="33" t="s">
        <v>157</v>
      </c>
      <c r="E99" s="34" t="s">
        <v>477</v>
      </c>
      <c r="F99" s="35" t="s">
        <v>258</v>
      </c>
      <c r="G99" s="47">
        <v>420</v>
      </c>
      <c r="H99" s="33" t="s">
        <v>7</v>
      </c>
      <c r="I99" s="33" t="s">
        <v>1019</v>
      </c>
    </row>
    <row r="100" spans="1:9" s="37" customFormat="1" ht="124.8" x14ac:dyDescent="0.3">
      <c r="A100" s="33">
        <v>32</v>
      </c>
      <c r="B100" s="34" t="s">
        <v>132</v>
      </c>
      <c r="C100" s="33" t="s">
        <v>478</v>
      </c>
      <c r="D100" s="33" t="s">
        <v>161</v>
      </c>
      <c r="E100" s="34" t="s">
        <v>326</v>
      </c>
      <c r="F100" s="35" t="s">
        <v>258</v>
      </c>
      <c r="G100" s="47">
        <v>1500</v>
      </c>
      <c r="H100" s="33" t="s">
        <v>7</v>
      </c>
      <c r="I100" s="33" t="s">
        <v>724</v>
      </c>
    </row>
    <row r="101" spans="1:9" s="37" customFormat="1" ht="136.19999999999999" customHeight="1" x14ac:dyDescent="0.3">
      <c r="A101" s="33">
        <v>33</v>
      </c>
      <c r="B101" s="34" t="s">
        <v>132</v>
      </c>
      <c r="C101" s="33" t="s">
        <v>478</v>
      </c>
      <c r="D101" s="33" t="s">
        <v>157</v>
      </c>
      <c r="E101" s="34" t="s">
        <v>1022</v>
      </c>
      <c r="F101" s="38">
        <v>45258</v>
      </c>
      <c r="G101" s="47">
        <v>200</v>
      </c>
      <c r="H101" s="33" t="s">
        <v>7</v>
      </c>
      <c r="I101" s="33" t="s">
        <v>874</v>
      </c>
    </row>
    <row r="102" spans="1:9" s="37" customFormat="1" ht="131.4" customHeight="1" x14ac:dyDescent="0.3">
      <c r="A102" s="6">
        <v>34</v>
      </c>
      <c r="B102" s="34" t="s">
        <v>132</v>
      </c>
      <c r="C102" s="33" t="s">
        <v>478</v>
      </c>
      <c r="D102" s="33" t="s">
        <v>176</v>
      </c>
      <c r="E102" s="34" t="s">
        <v>1023</v>
      </c>
      <c r="F102" s="35" t="s">
        <v>487</v>
      </c>
      <c r="G102" s="47">
        <v>550</v>
      </c>
      <c r="H102" s="33" t="s">
        <v>7</v>
      </c>
      <c r="I102" s="33"/>
    </row>
    <row r="103" spans="1:9" s="37" customFormat="1" ht="202.8" x14ac:dyDescent="0.3">
      <c r="A103" s="33">
        <v>35</v>
      </c>
      <c r="B103" s="34" t="s">
        <v>335</v>
      </c>
      <c r="C103" s="33" t="s">
        <v>181</v>
      </c>
      <c r="D103" s="33" t="s">
        <v>176</v>
      </c>
      <c r="E103" s="34" t="s">
        <v>359</v>
      </c>
      <c r="F103" s="33" t="s">
        <v>8</v>
      </c>
      <c r="G103" s="47">
        <v>4326.4750000000004</v>
      </c>
      <c r="H103" s="33" t="s">
        <v>7</v>
      </c>
      <c r="I103" s="33" t="s">
        <v>1151</v>
      </c>
    </row>
    <row r="104" spans="1:9" s="37" customFormat="1" ht="231.6" customHeight="1" x14ac:dyDescent="0.3">
      <c r="A104" s="6">
        <v>36</v>
      </c>
      <c r="B104" s="34" t="s">
        <v>335</v>
      </c>
      <c r="C104" s="33" t="s">
        <v>181</v>
      </c>
      <c r="D104" s="33" t="s">
        <v>176</v>
      </c>
      <c r="E104" s="34" t="s">
        <v>360</v>
      </c>
      <c r="F104" s="33" t="s">
        <v>8</v>
      </c>
      <c r="G104" s="47">
        <v>3440.3960000000002</v>
      </c>
      <c r="H104" s="33" t="s">
        <v>7</v>
      </c>
      <c r="I104" s="33" t="s">
        <v>1152</v>
      </c>
    </row>
    <row r="105" spans="1:9" s="37" customFormat="1" ht="218.4" x14ac:dyDescent="0.3">
      <c r="A105" s="33">
        <v>37</v>
      </c>
      <c r="B105" s="34" t="s">
        <v>335</v>
      </c>
      <c r="C105" s="33" t="s">
        <v>181</v>
      </c>
      <c r="D105" s="33" t="s">
        <v>176</v>
      </c>
      <c r="E105" s="34" t="s">
        <v>361</v>
      </c>
      <c r="F105" s="33" t="s">
        <v>8</v>
      </c>
      <c r="G105" s="47">
        <v>2096.3809999999999</v>
      </c>
      <c r="H105" s="33" t="s">
        <v>7</v>
      </c>
      <c r="I105" s="33" t="s">
        <v>1152</v>
      </c>
    </row>
    <row r="106" spans="1:9" s="37" customFormat="1" ht="62.4" x14ac:dyDescent="0.3">
      <c r="A106" s="6">
        <v>38</v>
      </c>
      <c r="B106" s="34" t="s">
        <v>335</v>
      </c>
      <c r="C106" s="33" t="s">
        <v>626</v>
      </c>
      <c r="D106" s="33" t="s">
        <v>157</v>
      </c>
      <c r="E106" s="34" t="s">
        <v>334</v>
      </c>
      <c r="F106" s="56" t="s">
        <v>258</v>
      </c>
      <c r="G106" s="47">
        <v>500.26</v>
      </c>
      <c r="H106" s="33" t="s">
        <v>7</v>
      </c>
      <c r="I106" s="33"/>
    </row>
    <row r="107" spans="1:9" s="37" customFormat="1" ht="219" customHeight="1" x14ac:dyDescent="0.3">
      <c r="A107" s="33">
        <v>39</v>
      </c>
      <c r="B107" s="34" t="s">
        <v>335</v>
      </c>
      <c r="C107" s="33" t="s">
        <v>726</v>
      </c>
      <c r="D107" s="33" t="s">
        <v>176</v>
      </c>
      <c r="E107" s="34" t="s">
        <v>766</v>
      </c>
      <c r="F107" s="56" t="s">
        <v>258</v>
      </c>
      <c r="G107" s="47">
        <v>963.31299999999999</v>
      </c>
      <c r="H107" s="33" t="s">
        <v>7</v>
      </c>
      <c r="I107" s="33"/>
    </row>
    <row r="108" spans="1:9" s="37" customFormat="1" ht="234" x14ac:dyDescent="0.3">
      <c r="A108" s="6">
        <v>40</v>
      </c>
      <c r="B108" s="34" t="s">
        <v>335</v>
      </c>
      <c r="C108" s="33" t="s">
        <v>181</v>
      </c>
      <c r="D108" s="33" t="s">
        <v>176</v>
      </c>
      <c r="E108" s="34" t="s">
        <v>627</v>
      </c>
      <c r="F108" s="56" t="s">
        <v>258</v>
      </c>
      <c r="G108" s="47">
        <v>1318.0319999999999</v>
      </c>
      <c r="H108" s="33" t="s">
        <v>7</v>
      </c>
      <c r="I108" s="33" t="s">
        <v>1153</v>
      </c>
    </row>
    <row r="109" spans="1:9" s="37" customFormat="1" ht="234" x14ac:dyDescent="0.3">
      <c r="A109" s="33">
        <v>41</v>
      </c>
      <c r="B109" s="34" t="s">
        <v>335</v>
      </c>
      <c r="C109" s="33" t="s">
        <v>181</v>
      </c>
      <c r="D109" s="33" t="s">
        <v>176</v>
      </c>
      <c r="E109" s="34" t="s">
        <v>362</v>
      </c>
      <c r="F109" s="56" t="s">
        <v>258</v>
      </c>
      <c r="G109" s="47">
        <v>2027.1479999999999</v>
      </c>
      <c r="H109" s="33" t="s">
        <v>7</v>
      </c>
      <c r="I109" s="33" t="s">
        <v>1154</v>
      </c>
    </row>
    <row r="110" spans="1:9" s="37" customFormat="1" ht="171.6" x14ac:dyDescent="0.3">
      <c r="A110" s="6">
        <v>42</v>
      </c>
      <c r="B110" s="34" t="s">
        <v>335</v>
      </c>
      <c r="C110" s="33" t="s">
        <v>181</v>
      </c>
      <c r="D110" s="33" t="s">
        <v>176</v>
      </c>
      <c r="E110" s="34" t="s">
        <v>363</v>
      </c>
      <c r="F110" s="56" t="s">
        <v>258</v>
      </c>
      <c r="G110" s="47">
        <v>4680.5060000000003</v>
      </c>
      <c r="H110" s="33" t="s">
        <v>7</v>
      </c>
      <c r="I110" s="33" t="s">
        <v>1155</v>
      </c>
    </row>
    <row r="111" spans="1:9" s="37" customFormat="1" ht="156" x14ac:dyDescent="0.3">
      <c r="A111" s="33">
        <v>43</v>
      </c>
      <c r="B111" s="34" t="s">
        <v>335</v>
      </c>
      <c r="C111" s="33" t="s">
        <v>182</v>
      </c>
      <c r="D111" s="33" t="s">
        <v>176</v>
      </c>
      <c r="E111" s="34" t="s">
        <v>364</v>
      </c>
      <c r="F111" s="33" t="s">
        <v>8</v>
      </c>
      <c r="G111" s="47">
        <v>1286.69</v>
      </c>
      <c r="H111" s="33" t="s">
        <v>7</v>
      </c>
      <c r="I111" s="33" t="s">
        <v>1156</v>
      </c>
    </row>
    <row r="112" spans="1:9" s="37" customFormat="1" ht="305.39999999999998" customHeight="1" x14ac:dyDescent="0.3">
      <c r="A112" s="6">
        <v>44</v>
      </c>
      <c r="B112" s="34" t="s">
        <v>335</v>
      </c>
      <c r="C112" s="33" t="s">
        <v>181</v>
      </c>
      <c r="D112" s="33" t="s">
        <v>176</v>
      </c>
      <c r="E112" s="34" t="s">
        <v>479</v>
      </c>
      <c r="F112" s="33" t="s">
        <v>8</v>
      </c>
      <c r="G112" s="47">
        <v>6595.0540000000001</v>
      </c>
      <c r="H112" s="33" t="s">
        <v>7</v>
      </c>
      <c r="I112" s="33" t="s">
        <v>1157</v>
      </c>
    </row>
    <row r="113" spans="1:9" s="37" customFormat="1" ht="274.2" customHeight="1" x14ac:dyDescent="0.3">
      <c r="A113" s="33">
        <v>45</v>
      </c>
      <c r="B113" s="34" t="s">
        <v>335</v>
      </c>
      <c r="C113" s="33" t="s">
        <v>181</v>
      </c>
      <c r="D113" s="33" t="s">
        <v>176</v>
      </c>
      <c r="E113" s="34" t="s">
        <v>480</v>
      </c>
      <c r="F113" s="33" t="s">
        <v>8</v>
      </c>
      <c r="G113" s="47">
        <v>2664.46</v>
      </c>
      <c r="H113" s="33" t="s">
        <v>7</v>
      </c>
      <c r="I113" s="33" t="s">
        <v>1158</v>
      </c>
    </row>
    <row r="114" spans="1:9" s="37" customFormat="1" ht="319.2" customHeight="1" x14ac:dyDescent="0.3">
      <c r="A114" s="6">
        <v>46</v>
      </c>
      <c r="B114" s="34" t="s">
        <v>335</v>
      </c>
      <c r="C114" s="33" t="s">
        <v>181</v>
      </c>
      <c r="D114" s="33" t="s">
        <v>176</v>
      </c>
      <c r="E114" s="34" t="s">
        <v>481</v>
      </c>
      <c r="F114" s="33" t="s">
        <v>8</v>
      </c>
      <c r="G114" s="47">
        <v>3576.232</v>
      </c>
      <c r="H114" s="33" t="s">
        <v>7</v>
      </c>
      <c r="I114" s="33" t="s">
        <v>1158</v>
      </c>
    </row>
    <row r="115" spans="1:9" s="37" customFormat="1" ht="202.8" x14ac:dyDescent="0.3">
      <c r="A115" s="33">
        <v>47</v>
      </c>
      <c r="B115" s="34" t="s">
        <v>335</v>
      </c>
      <c r="C115" s="33" t="s">
        <v>181</v>
      </c>
      <c r="D115" s="33" t="s">
        <v>176</v>
      </c>
      <c r="E115" s="34" t="s">
        <v>482</v>
      </c>
      <c r="F115" s="35" t="s">
        <v>258</v>
      </c>
      <c r="G115" s="47">
        <v>839.87900000000002</v>
      </c>
      <c r="H115" s="33" t="s">
        <v>7</v>
      </c>
      <c r="I115" s="33" t="s">
        <v>1159</v>
      </c>
    </row>
    <row r="116" spans="1:9" s="37" customFormat="1" ht="84.6" customHeight="1" x14ac:dyDescent="0.3">
      <c r="A116" s="6">
        <v>48</v>
      </c>
      <c r="B116" s="34" t="s">
        <v>335</v>
      </c>
      <c r="C116" s="33" t="s">
        <v>182</v>
      </c>
      <c r="D116" s="33" t="s">
        <v>176</v>
      </c>
      <c r="E116" s="34" t="s">
        <v>1170</v>
      </c>
      <c r="F116" s="35" t="s">
        <v>258</v>
      </c>
      <c r="G116" s="47">
        <v>9740.7219999999998</v>
      </c>
      <c r="H116" s="33" t="s">
        <v>7</v>
      </c>
      <c r="I116" s="69"/>
    </row>
    <row r="117" spans="1:9" s="37" customFormat="1" ht="79.2" customHeight="1" x14ac:dyDescent="0.3">
      <c r="A117" s="33">
        <v>49</v>
      </c>
      <c r="B117" s="34" t="s">
        <v>126</v>
      </c>
      <c r="C117" s="33" t="s">
        <v>402</v>
      </c>
      <c r="D117" s="33" t="s">
        <v>157</v>
      </c>
      <c r="E117" s="34" t="s">
        <v>336</v>
      </c>
      <c r="F117" s="38">
        <v>45204</v>
      </c>
      <c r="G117" s="47">
        <v>4801.5</v>
      </c>
      <c r="H117" s="33" t="s">
        <v>303</v>
      </c>
      <c r="I117" s="33" t="s">
        <v>948</v>
      </c>
    </row>
    <row r="118" spans="1:9" s="37" customFormat="1" ht="93" customHeight="1" x14ac:dyDescent="0.3">
      <c r="A118" s="6">
        <v>50</v>
      </c>
      <c r="B118" s="34" t="s">
        <v>126</v>
      </c>
      <c r="C118" s="33" t="s">
        <v>402</v>
      </c>
      <c r="D118" s="33" t="s">
        <v>157</v>
      </c>
      <c r="E118" s="34" t="s">
        <v>337</v>
      </c>
      <c r="F118" s="38">
        <v>45216</v>
      </c>
      <c r="G118" s="47">
        <v>1520</v>
      </c>
      <c r="H118" s="33" t="s">
        <v>303</v>
      </c>
      <c r="I118" s="33" t="s">
        <v>1160</v>
      </c>
    </row>
    <row r="119" spans="1:9" s="37" customFormat="1" ht="95.4" customHeight="1" x14ac:dyDescent="0.3">
      <c r="A119" s="33">
        <v>51</v>
      </c>
      <c r="B119" s="34" t="s">
        <v>126</v>
      </c>
      <c r="C119" s="33" t="s">
        <v>402</v>
      </c>
      <c r="D119" s="33" t="s">
        <v>157</v>
      </c>
      <c r="E119" s="34" t="s">
        <v>628</v>
      </c>
      <c r="F119" s="33" t="s">
        <v>8</v>
      </c>
      <c r="G119" s="47">
        <v>200</v>
      </c>
      <c r="H119" s="33" t="s">
        <v>303</v>
      </c>
      <c r="I119" s="33" t="s">
        <v>1161</v>
      </c>
    </row>
    <row r="120" spans="1:9" s="37" customFormat="1" ht="78" x14ac:dyDescent="0.3">
      <c r="A120" s="6">
        <v>52</v>
      </c>
      <c r="B120" s="34" t="s">
        <v>126</v>
      </c>
      <c r="C120" s="33" t="s">
        <v>402</v>
      </c>
      <c r="D120" s="33" t="s">
        <v>157</v>
      </c>
      <c r="E120" s="34" t="s">
        <v>336</v>
      </c>
      <c r="F120" s="33" t="s">
        <v>8</v>
      </c>
      <c r="G120" s="47">
        <v>4850</v>
      </c>
      <c r="H120" s="39" t="s">
        <v>303</v>
      </c>
      <c r="I120" s="39" t="s">
        <v>763</v>
      </c>
    </row>
    <row r="121" spans="1:9" s="37" customFormat="1" ht="109.95" customHeight="1" x14ac:dyDescent="0.3">
      <c r="A121" s="33">
        <v>53</v>
      </c>
      <c r="B121" s="34" t="s">
        <v>126</v>
      </c>
      <c r="C121" s="33" t="s">
        <v>402</v>
      </c>
      <c r="D121" s="33" t="s">
        <v>176</v>
      </c>
      <c r="E121" s="34" t="s">
        <v>764</v>
      </c>
      <c r="F121" s="33" t="s">
        <v>8</v>
      </c>
      <c r="G121" s="47">
        <v>494.84199999999998</v>
      </c>
      <c r="H121" s="33" t="s">
        <v>303</v>
      </c>
      <c r="I121" s="33" t="s">
        <v>483</v>
      </c>
    </row>
    <row r="122" spans="1:9" s="37" customFormat="1" ht="81" customHeight="1" x14ac:dyDescent="0.3">
      <c r="A122" s="6">
        <v>54</v>
      </c>
      <c r="B122" s="34" t="s">
        <v>126</v>
      </c>
      <c r="C122" s="33" t="s">
        <v>402</v>
      </c>
      <c r="D122" s="33" t="s">
        <v>157</v>
      </c>
      <c r="E122" s="34" t="s">
        <v>765</v>
      </c>
      <c r="F122" s="35" t="s">
        <v>258</v>
      </c>
      <c r="G122" s="47">
        <v>571.66399999999999</v>
      </c>
      <c r="H122" s="33" t="s">
        <v>303</v>
      </c>
      <c r="I122" s="33" t="s">
        <v>1162</v>
      </c>
    </row>
    <row r="123" spans="1:9" s="37" customFormat="1" ht="78" x14ac:dyDescent="0.3">
      <c r="A123" s="33">
        <v>55</v>
      </c>
      <c r="B123" s="34" t="s">
        <v>338</v>
      </c>
      <c r="C123" s="33" t="s">
        <v>403</v>
      </c>
      <c r="D123" s="33" t="s">
        <v>157</v>
      </c>
      <c r="E123" s="34" t="s">
        <v>339</v>
      </c>
      <c r="F123" s="33" t="s">
        <v>8</v>
      </c>
      <c r="G123" s="47">
        <v>257.46899999999999</v>
      </c>
      <c r="H123" s="33" t="s">
        <v>7</v>
      </c>
      <c r="I123" s="33" t="s">
        <v>485</v>
      </c>
    </row>
    <row r="124" spans="1:9" s="37" customFormat="1" ht="78" x14ac:dyDescent="0.3">
      <c r="A124" s="6">
        <v>56</v>
      </c>
      <c r="B124" s="34" t="s">
        <v>338</v>
      </c>
      <c r="C124" s="33" t="s">
        <v>383</v>
      </c>
      <c r="D124" s="33" t="s">
        <v>157</v>
      </c>
      <c r="E124" s="34" t="s">
        <v>339</v>
      </c>
      <c r="F124" s="33" t="s">
        <v>8</v>
      </c>
      <c r="G124" s="47">
        <v>1350.1389999999999</v>
      </c>
      <c r="H124" s="33" t="s">
        <v>7</v>
      </c>
      <c r="I124" s="33" t="s">
        <v>340</v>
      </c>
    </row>
    <row r="125" spans="1:9" s="37" customFormat="1" ht="47.4" customHeight="1" x14ac:dyDescent="0.3">
      <c r="A125" s="33">
        <v>57</v>
      </c>
      <c r="B125" s="34" t="s">
        <v>338</v>
      </c>
      <c r="C125" s="33" t="s">
        <v>486</v>
      </c>
      <c r="D125" s="33" t="s">
        <v>157</v>
      </c>
      <c r="E125" s="34" t="s">
        <v>629</v>
      </c>
      <c r="F125" s="35" t="s">
        <v>487</v>
      </c>
      <c r="G125" s="47">
        <v>5600</v>
      </c>
      <c r="H125" s="33" t="s">
        <v>7</v>
      </c>
      <c r="I125" s="33"/>
    </row>
    <row r="126" spans="1:9" s="37" customFormat="1" ht="244.2" customHeight="1" x14ac:dyDescent="0.3">
      <c r="A126" s="33">
        <v>58</v>
      </c>
      <c r="B126" s="34" t="s">
        <v>338</v>
      </c>
      <c r="C126" s="33" t="s">
        <v>946</v>
      </c>
      <c r="D126" s="33" t="s">
        <v>157</v>
      </c>
      <c r="E126" s="34" t="s">
        <v>1024</v>
      </c>
      <c r="F126" s="35" t="s">
        <v>258</v>
      </c>
      <c r="G126" s="47">
        <v>265</v>
      </c>
      <c r="H126" s="33" t="s">
        <v>7</v>
      </c>
      <c r="I126" s="33" t="s">
        <v>1241</v>
      </c>
    </row>
    <row r="127" spans="1:9" s="37" customFormat="1" ht="109.2" x14ac:dyDescent="0.3">
      <c r="A127" s="33">
        <v>59</v>
      </c>
      <c r="B127" s="34" t="s">
        <v>127</v>
      </c>
      <c r="C127" s="33" t="s">
        <v>365</v>
      </c>
      <c r="D127" s="33" t="s">
        <v>176</v>
      </c>
      <c r="E127" s="34" t="s">
        <v>341</v>
      </c>
      <c r="F127" s="33" t="s">
        <v>8</v>
      </c>
      <c r="G127" s="47">
        <v>575.29999999999995</v>
      </c>
      <c r="H127" s="33" t="s">
        <v>303</v>
      </c>
      <c r="I127" s="33" t="s">
        <v>488</v>
      </c>
    </row>
    <row r="128" spans="1:9" s="37" customFormat="1" ht="124.8" x14ac:dyDescent="0.3">
      <c r="A128" s="6">
        <v>60</v>
      </c>
      <c r="B128" s="34" t="s">
        <v>127</v>
      </c>
      <c r="C128" s="33" t="s">
        <v>365</v>
      </c>
      <c r="D128" s="33" t="s">
        <v>161</v>
      </c>
      <c r="E128" s="34" t="s">
        <v>343</v>
      </c>
      <c r="F128" s="33" t="s">
        <v>8</v>
      </c>
      <c r="G128" s="47">
        <v>202.9</v>
      </c>
      <c r="H128" s="33" t="s">
        <v>303</v>
      </c>
      <c r="I128" s="33" t="s">
        <v>342</v>
      </c>
    </row>
    <row r="129" spans="1:9" s="37" customFormat="1" ht="85.95" customHeight="1" x14ac:dyDescent="0.3">
      <c r="A129" s="33">
        <v>61</v>
      </c>
      <c r="B129" s="34" t="s">
        <v>127</v>
      </c>
      <c r="C129" s="33" t="s">
        <v>366</v>
      </c>
      <c r="D129" s="33" t="s">
        <v>176</v>
      </c>
      <c r="E129" s="34" t="s">
        <v>367</v>
      </c>
      <c r="F129" s="33" t="s">
        <v>8</v>
      </c>
      <c r="G129" s="47">
        <v>703.3</v>
      </c>
      <c r="H129" s="33" t="s">
        <v>489</v>
      </c>
      <c r="I129" s="33" t="s">
        <v>490</v>
      </c>
    </row>
    <row r="130" spans="1:9" s="37" customFormat="1" ht="78" x14ac:dyDescent="0.3">
      <c r="A130" s="6">
        <v>62</v>
      </c>
      <c r="B130" s="34" t="s">
        <v>358</v>
      </c>
      <c r="C130" s="33" t="s">
        <v>304</v>
      </c>
      <c r="D130" s="33" t="s">
        <v>157</v>
      </c>
      <c r="E130" s="34" t="s">
        <v>344</v>
      </c>
      <c r="F130" s="38">
        <v>45208</v>
      </c>
      <c r="G130" s="47">
        <v>467</v>
      </c>
      <c r="H130" s="33" t="s">
        <v>7</v>
      </c>
      <c r="I130" s="33" t="s">
        <v>345</v>
      </c>
    </row>
    <row r="131" spans="1:9" s="37" customFormat="1" ht="78" x14ac:dyDescent="0.3">
      <c r="A131" s="33">
        <v>63</v>
      </c>
      <c r="B131" s="34" t="s">
        <v>358</v>
      </c>
      <c r="C131" s="33" t="s">
        <v>304</v>
      </c>
      <c r="D131" s="33" t="s">
        <v>157</v>
      </c>
      <c r="E131" s="34" t="s">
        <v>346</v>
      </c>
      <c r="F131" s="38">
        <v>45224</v>
      </c>
      <c r="G131" s="47">
        <v>235.40799999999999</v>
      </c>
      <c r="H131" s="33" t="s">
        <v>7</v>
      </c>
      <c r="I131" s="33" t="s">
        <v>1242</v>
      </c>
    </row>
    <row r="132" spans="1:9" s="37" customFormat="1" ht="115.95" customHeight="1" x14ac:dyDescent="0.3">
      <c r="A132" s="6">
        <v>64</v>
      </c>
      <c r="B132" s="34" t="s">
        <v>358</v>
      </c>
      <c r="C132" s="33" t="s">
        <v>304</v>
      </c>
      <c r="D132" s="33" t="s">
        <v>161</v>
      </c>
      <c r="E132" s="34" t="s">
        <v>347</v>
      </c>
      <c r="F132" s="38">
        <v>45202</v>
      </c>
      <c r="G132" s="47">
        <v>256.41300000000001</v>
      </c>
      <c r="H132" s="33" t="s">
        <v>7</v>
      </c>
      <c r="I132" s="33" t="s">
        <v>348</v>
      </c>
    </row>
    <row r="133" spans="1:9" s="37" customFormat="1" ht="78" x14ac:dyDescent="0.3">
      <c r="A133" s="33">
        <v>65</v>
      </c>
      <c r="B133" s="34" t="s">
        <v>358</v>
      </c>
      <c r="C133" s="33" t="s">
        <v>304</v>
      </c>
      <c r="D133" s="33" t="s">
        <v>157</v>
      </c>
      <c r="E133" s="34" t="s">
        <v>349</v>
      </c>
      <c r="F133" s="38">
        <v>45202</v>
      </c>
      <c r="G133" s="47">
        <v>480</v>
      </c>
      <c r="H133" s="33" t="s">
        <v>7</v>
      </c>
      <c r="I133" s="33" t="s">
        <v>491</v>
      </c>
    </row>
    <row r="134" spans="1:9" s="37" customFormat="1" ht="93.6" x14ac:dyDescent="0.3">
      <c r="A134" s="6">
        <v>66</v>
      </c>
      <c r="B134" s="34" t="s">
        <v>358</v>
      </c>
      <c r="C134" s="33" t="s">
        <v>304</v>
      </c>
      <c r="D134" s="33" t="s">
        <v>161</v>
      </c>
      <c r="E134" s="34" t="s">
        <v>350</v>
      </c>
      <c r="F134" s="38">
        <v>45209</v>
      </c>
      <c r="G134" s="47">
        <v>2891.614</v>
      </c>
      <c r="H134" s="33" t="s">
        <v>7</v>
      </c>
      <c r="I134" s="33" t="s">
        <v>492</v>
      </c>
    </row>
    <row r="135" spans="1:9" s="37" customFormat="1" ht="78" x14ac:dyDescent="0.3">
      <c r="A135" s="33">
        <v>67</v>
      </c>
      <c r="B135" s="34" t="s">
        <v>358</v>
      </c>
      <c r="C135" s="33" t="s">
        <v>304</v>
      </c>
      <c r="D135" s="33" t="s">
        <v>157</v>
      </c>
      <c r="E135" s="34" t="s">
        <v>351</v>
      </c>
      <c r="F135" s="38">
        <v>45201</v>
      </c>
      <c r="G135" s="47">
        <v>250</v>
      </c>
      <c r="H135" s="33" t="s">
        <v>7</v>
      </c>
      <c r="I135" s="33" t="s">
        <v>493</v>
      </c>
    </row>
    <row r="136" spans="1:9" s="37" customFormat="1" ht="78" x14ac:dyDescent="0.3">
      <c r="A136" s="6">
        <v>68</v>
      </c>
      <c r="B136" s="34" t="s">
        <v>358</v>
      </c>
      <c r="C136" s="33" t="s">
        <v>304</v>
      </c>
      <c r="D136" s="33" t="s">
        <v>157</v>
      </c>
      <c r="E136" s="34" t="s">
        <v>352</v>
      </c>
      <c r="F136" s="38">
        <v>45209</v>
      </c>
      <c r="G136" s="47">
        <v>555</v>
      </c>
      <c r="H136" s="33" t="s">
        <v>7</v>
      </c>
      <c r="I136" s="33" t="s">
        <v>494</v>
      </c>
    </row>
    <row r="137" spans="1:9" s="37" customFormat="1" ht="114" customHeight="1" x14ac:dyDescent="0.3">
      <c r="A137" s="33">
        <v>69</v>
      </c>
      <c r="B137" s="34" t="s">
        <v>358</v>
      </c>
      <c r="C137" s="33" t="s">
        <v>304</v>
      </c>
      <c r="D137" s="33" t="s">
        <v>157</v>
      </c>
      <c r="E137" s="34" t="s">
        <v>353</v>
      </c>
      <c r="F137" s="35" t="s">
        <v>8</v>
      </c>
      <c r="G137" s="47">
        <v>4898.0529999999999</v>
      </c>
      <c r="H137" s="33" t="s">
        <v>7</v>
      </c>
      <c r="I137" s="33" t="s">
        <v>494</v>
      </c>
    </row>
    <row r="138" spans="1:9" s="37" customFormat="1" ht="78" x14ac:dyDescent="0.3">
      <c r="A138" s="6">
        <v>70</v>
      </c>
      <c r="B138" s="34" t="s">
        <v>358</v>
      </c>
      <c r="C138" s="33" t="s">
        <v>304</v>
      </c>
      <c r="D138" s="33" t="s">
        <v>356</v>
      </c>
      <c r="E138" s="34" t="s">
        <v>495</v>
      </c>
      <c r="F138" s="38">
        <v>45224</v>
      </c>
      <c r="G138" s="47">
        <v>370</v>
      </c>
      <c r="H138" s="33" t="s">
        <v>7</v>
      </c>
      <c r="I138" s="33" t="s">
        <v>1163</v>
      </c>
    </row>
    <row r="139" spans="1:9" s="37" customFormat="1" ht="78" x14ac:dyDescent="0.3">
      <c r="A139" s="33">
        <v>71</v>
      </c>
      <c r="B139" s="34" t="s">
        <v>358</v>
      </c>
      <c r="C139" s="33" t="s">
        <v>304</v>
      </c>
      <c r="D139" s="33" t="s">
        <v>356</v>
      </c>
      <c r="E139" s="34" t="s">
        <v>496</v>
      </c>
      <c r="F139" s="38">
        <v>45224</v>
      </c>
      <c r="G139" s="47">
        <v>1590</v>
      </c>
      <c r="H139" s="33" t="s">
        <v>7</v>
      </c>
      <c r="I139" s="33" t="s">
        <v>770</v>
      </c>
    </row>
    <row r="140" spans="1:9" s="37" customFormat="1" ht="145.19999999999999" customHeight="1" x14ac:dyDescent="0.3">
      <c r="A140" s="6">
        <v>72</v>
      </c>
      <c r="B140" s="34" t="s">
        <v>358</v>
      </c>
      <c r="C140" s="33" t="s">
        <v>304</v>
      </c>
      <c r="D140" s="33" t="s">
        <v>157</v>
      </c>
      <c r="E140" s="34" t="s">
        <v>630</v>
      </c>
      <c r="F140" s="35" t="s">
        <v>8</v>
      </c>
      <c r="G140" s="47">
        <v>8309.2999999999993</v>
      </c>
      <c r="H140" s="33" t="s">
        <v>7</v>
      </c>
      <c r="I140" s="33" t="s">
        <v>234</v>
      </c>
    </row>
    <row r="141" spans="1:9" s="37" customFormat="1" ht="78" x14ac:dyDescent="0.3">
      <c r="A141" s="33">
        <v>73</v>
      </c>
      <c r="B141" s="34" t="s">
        <v>358</v>
      </c>
      <c r="C141" s="33" t="s">
        <v>304</v>
      </c>
      <c r="D141" s="33" t="s">
        <v>157</v>
      </c>
      <c r="E141" s="49" t="s">
        <v>1056</v>
      </c>
      <c r="F141" s="59">
        <v>45252</v>
      </c>
      <c r="G141" s="47">
        <v>850</v>
      </c>
      <c r="H141" s="39" t="s">
        <v>7</v>
      </c>
      <c r="I141" s="33" t="s">
        <v>1243</v>
      </c>
    </row>
    <row r="142" spans="1:9" s="37" customFormat="1" ht="62.4" x14ac:dyDescent="0.3">
      <c r="A142" s="6">
        <v>74</v>
      </c>
      <c r="B142" s="34" t="s">
        <v>354</v>
      </c>
      <c r="C142" s="33" t="s">
        <v>182</v>
      </c>
      <c r="D142" s="33" t="s">
        <v>157</v>
      </c>
      <c r="E142" s="34" t="s">
        <v>131</v>
      </c>
      <c r="F142" s="38">
        <v>45208</v>
      </c>
      <c r="G142" s="47">
        <v>265</v>
      </c>
      <c r="H142" s="33" t="s">
        <v>94</v>
      </c>
      <c r="I142" s="33" t="s">
        <v>497</v>
      </c>
    </row>
    <row r="143" spans="1:9" s="37" customFormat="1" ht="52.95" customHeight="1" x14ac:dyDescent="0.3">
      <c r="A143" s="33">
        <v>75</v>
      </c>
      <c r="B143" s="34" t="s">
        <v>354</v>
      </c>
      <c r="C143" s="33" t="s">
        <v>182</v>
      </c>
      <c r="D143" s="33" t="s">
        <v>157</v>
      </c>
      <c r="E143" s="34" t="s">
        <v>355</v>
      </c>
      <c r="F143" s="38">
        <v>45216</v>
      </c>
      <c r="G143" s="47">
        <v>200</v>
      </c>
      <c r="H143" s="33" t="s">
        <v>94</v>
      </c>
      <c r="I143" s="33" t="s">
        <v>498</v>
      </c>
    </row>
    <row r="144" spans="1:9" s="37" customFormat="1" ht="34.950000000000003" customHeight="1" x14ac:dyDescent="0.3">
      <c r="A144" s="6">
        <v>76</v>
      </c>
      <c r="B144" s="34" t="s">
        <v>354</v>
      </c>
      <c r="C144" s="33" t="s">
        <v>300</v>
      </c>
      <c r="D144" s="33" t="s">
        <v>356</v>
      </c>
      <c r="E144" s="34" t="s">
        <v>357</v>
      </c>
      <c r="F144" s="38">
        <v>45218</v>
      </c>
      <c r="G144" s="47">
        <v>460</v>
      </c>
      <c r="H144" s="33" t="s">
        <v>94</v>
      </c>
      <c r="I144" s="33"/>
    </row>
    <row r="145" spans="1:9" s="37" customFormat="1" ht="50.4" customHeight="1" x14ac:dyDescent="0.3">
      <c r="A145" s="33">
        <v>77</v>
      </c>
      <c r="B145" s="34" t="s">
        <v>354</v>
      </c>
      <c r="C145" s="33" t="s">
        <v>182</v>
      </c>
      <c r="D145" s="33" t="s">
        <v>356</v>
      </c>
      <c r="E145" s="34" t="s">
        <v>355</v>
      </c>
      <c r="F145" s="38">
        <v>45224</v>
      </c>
      <c r="G145" s="47">
        <v>450</v>
      </c>
      <c r="H145" s="33" t="s">
        <v>94</v>
      </c>
      <c r="I145" s="33" t="s">
        <v>1164</v>
      </c>
    </row>
    <row r="146" spans="1:9" s="37" customFormat="1" ht="46.8" x14ac:dyDescent="0.3">
      <c r="A146" s="6">
        <v>78</v>
      </c>
      <c r="B146" s="34" t="s">
        <v>354</v>
      </c>
      <c r="C146" s="33" t="s">
        <v>183</v>
      </c>
      <c r="D146" s="33" t="s">
        <v>356</v>
      </c>
      <c r="E146" s="34" t="s">
        <v>499</v>
      </c>
      <c r="F146" s="35" t="s">
        <v>258</v>
      </c>
      <c r="G146" s="47">
        <v>300</v>
      </c>
      <c r="H146" s="33" t="s">
        <v>94</v>
      </c>
      <c r="I146" s="33" t="s">
        <v>1165</v>
      </c>
    </row>
    <row r="147" spans="1:9" s="37" customFormat="1" ht="31.2" x14ac:dyDescent="0.3">
      <c r="A147" s="33">
        <v>79</v>
      </c>
      <c r="B147" s="34" t="s">
        <v>354</v>
      </c>
      <c r="C147" s="33" t="s">
        <v>183</v>
      </c>
      <c r="D147" s="33" t="s">
        <v>356</v>
      </c>
      <c r="E147" s="34" t="s">
        <v>500</v>
      </c>
      <c r="F147" s="35" t="s">
        <v>258</v>
      </c>
      <c r="G147" s="47">
        <v>271.8</v>
      </c>
      <c r="H147" s="33" t="s">
        <v>94</v>
      </c>
      <c r="I147" s="33" t="s">
        <v>1166</v>
      </c>
    </row>
    <row r="148" spans="1:9" s="37" customFormat="1" ht="109.2" x14ac:dyDescent="0.3">
      <c r="A148" s="33">
        <v>80</v>
      </c>
      <c r="B148" s="34" t="s">
        <v>354</v>
      </c>
      <c r="C148" s="33" t="s">
        <v>182</v>
      </c>
      <c r="D148" s="33" t="s">
        <v>356</v>
      </c>
      <c r="E148" s="34" t="s">
        <v>1245</v>
      </c>
      <c r="F148" s="35" t="s">
        <v>258</v>
      </c>
      <c r="G148" s="47">
        <v>200</v>
      </c>
      <c r="H148" s="33" t="s">
        <v>94</v>
      </c>
      <c r="I148" s="33"/>
    </row>
    <row r="149" spans="1:9" s="37" customFormat="1" ht="46.8" x14ac:dyDescent="0.3">
      <c r="A149" s="33">
        <v>81</v>
      </c>
      <c r="B149" s="34" t="s">
        <v>354</v>
      </c>
      <c r="C149" s="33" t="s">
        <v>182</v>
      </c>
      <c r="D149" s="33" t="s">
        <v>356</v>
      </c>
      <c r="E149" s="34" t="s">
        <v>1025</v>
      </c>
      <c r="F149" s="35" t="s">
        <v>487</v>
      </c>
      <c r="G149" s="47">
        <v>367.33</v>
      </c>
      <c r="H149" s="33" t="s">
        <v>7</v>
      </c>
      <c r="I149" s="69"/>
    </row>
    <row r="150" spans="1:9" s="37" customFormat="1" ht="82.95" customHeight="1" x14ac:dyDescent="0.3">
      <c r="A150" s="6">
        <v>82</v>
      </c>
      <c r="B150" s="34" t="s">
        <v>354</v>
      </c>
      <c r="C150" s="33" t="s">
        <v>182</v>
      </c>
      <c r="D150" s="33" t="s">
        <v>356</v>
      </c>
      <c r="E150" s="34" t="s">
        <v>1026</v>
      </c>
      <c r="F150" s="56" t="s">
        <v>258</v>
      </c>
      <c r="G150" s="47">
        <v>800</v>
      </c>
      <c r="H150" s="33" t="s">
        <v>94</v>
      </c>
      <c r="I150" s="33" t="s">
        <v>1167</v>
      </c>
    </row>
    <row r="151" spans="1:9" s="37" customFormat="1" ht="46.8" x14ac:dyDescent="0.3">
      <c r="A151" s="33">
        <v>83</v>
      </c>
      <c r="B151" s="34" t="s">
        <v>902</v>
      </c>
      <c r="C151" s="33" t="s">
        <v>689</v>
      </c>
      <c r="D151" s="33" t="s">
        <v>157</v>
      </c>
      <c r="E151" s="34" t="s">
        <v>1198</v>
      </c>
      <c r="F151" s="35" t="s">
        <v>258</v>
      </c>
      <c r="G151" s="47">
        <v>7200</v>
      </c>
      <c r="H151" s="33" t="s">
        <v>7</v>
      </c>
      <c r="I151" s="33"/>
    </row>
    <row r="152" spans="1:9" s="37" customFormat="1" ht="78" x14ac:dyDescent="0.3">
      <c r="A152" s="33">
        <v>84</v>
      </c>
      <c r="B152" s="34" t="s">
        <v>902</v>
      </c>
      <c r="C152" s="33" t="s">
        <v>203</v>
      </c>
      <c r="D152" s="33" t="s">
        <v>157</v>
      </c>
      <c r="E152" s="34" t="s">
        <v>1244</v>
      </c>
      <c r="F152" s="35" t="s">
        <v>487</v>
      </c>
      <c r="G152" s="47">
        <v>13000</v>
      </c>
      <c r="H152" s="33" t="s">
        <v>7</v>
      </c>
      <c r="I152" s="33"/>
    </row>
    <row r="153" spans="1:9" s="37" customFormat="1" ht="39" customHeight="1" x14ac:dyDescent="0.3">
      <c r="A153" s="33">
        <v>85</v>
      </c>
      <c r="B153" s="34" t="s">
        <v>464</v>
      </c>
      <c r="C153" s="33" t="s">
        <v>300</v>
      </c>
      <c r="D153" s="33" t="s">
        <v>157</v>
      </c>
      <c r="E153" s="34" t="s">
        <v>465</v>
      </c>
      <c r="F153" s="35" t="s">
        <v>258</v>
      </c>
      <c r="G153" s="47">
        <v>330.10500000000002</v>
      </c>
      <c r="H153" s="33" t="s">
        <v>7</v>
      </c>
      <c r="I153" s="33" t="s">
        <v>1020</v>
      </c>
    </row>
    <row r="154" spans="1:9" s="37" customFormat="1" ht="226.95" customHeight="1" x14ac:dyDescent="0.3">
      <c r="A154" s="6">
        <v>86</v>
      </c>
      <c r="B154" s="34" t="s">
        <v>464</v>
      </c>
      <c r="C154" s="33" t="s">
        <v>183</v>
      </c>
      <c r="D154" s="33" t="s">
        <v>176</v>
      </c>
      <c r="E154" s="34" t="s">
        <v>466</v>
      </c>
      <c r="F154" s="35" t="s">
        <v>258</v>
      </c>
      <c r="G154" s="47">
        <v>342.36399999999998</v>
      </c>
      <c r="H154" s="33" t="s">
        <v>7</v>
      </c>
      <c r="I154" s="33" t="s">
        <v>505</v>
      </c>
    </row>
    <row r="155" spans="1:9" s="37" customFormat="1" ht="78" x14ac:dyDescent="0.3">
      <c r="A155" s="33">
        <v>87</v>
      </c>
      <c r="B155" s="34" t="s">
        <v>464</v>
      </c>
      <c r="C155" s="33" t="s">
        <v>241</v>
      </c>
      <c r="D155" s="33" t="s">
        <v>157</v>
      </c>
      <c r="E155" s="34" t="s">
        <v>1250</v>
      </c>
      <c r="F155" s="35" t="s">
        <v>487</v>
      </c>
      <c r="G155" s="47">
        <v>625.62099999999998</v>
      </c>
      <c r="H155" s="33" t="s">
        <v>7</v>
      </c>
      <c r="I155" s="33" t="s">
        <v>1251</v>
      </c>
    </row>
    <row r="156" spans="1:9" s="37" customFormat="1" ht="63.6" customHeight="1" x14ac:dyDescent="0.3">
      <c r="A156" s="6">
        <v>88</v>
      </c>
      <c r="B156" s="34" t="s">
        <v>501</v>
      </c>
      <c r="C156" s="33" t="s">
        <v>502</v>
      </c>
      <c r="D156" s="33" t="s">
        <v>157</v>
      </c>
      <c r="E156" s="34" t="s">
        <v>503</v>
      </c>
      <c r="F156" s="35" t="s">
        <v>8</v>
      </c>
      <c r="G156" s="47">
        <v>330</v>
      </c>
      <c r="H156" s="33" t="s">
        <v>7</v>
      </c>
      <c r="I156" s="33" t="s">
        <v>504</v>
      </c>
    </row>
    <row r="157" spans="1:9" s="37" customFormat="1" ht="63.6" customHeight="1" x14ac:dyDescent="0.3">
      <c r="A157" s="33">
        <v>89</v>
      </c>
      <c r="B157" s="34" t="s">
        <v>501</v>
      </c>
      <c r="C157" s="33" t="s">
        <v>726</v>
      </c>
      <c r="D157" s="33" t="s">
        <v>161</v>
      </c>
      <c r="E157" s="57" t="s">
        <v>725</v>
      </c>
      <c r="F157" s="38">
        <v>45231</v>
      </c>
      <c r="G157" s="36">
        <v>1080</v>
      </c>
      <c r="H157" s="33" t="s">
        <v>7</v>
      </c>
      <c r="I157" s="33" t="s">
        <v>1021</v>
      </c>
    </row>
    <row r="158" spans="1:9" s="37" customFormat="1" ht="49.2" customHeight="1" x14ac:dyDescent="0.3">
      <c r="A158" s="6">
        <v>90</v>
      </c>
      <c r="B158" s="34" t="s">
        <v>727</v>
      </c>
      <c r="C158" s="33" t="s">
        <v>183</v>
      </c>
      <c r="D158" s="33" t="s">
        <v>157</v>
      </c>
      <c r="E158" s="34" t="s">
        <v>728</v>
      </c>
      <c r="F158" s="38">
        <v>45231</v>
      </c>
      <c r="G158" s="36">
        <v>275</v>
      </c>
      <c r="H158" s="33" t="s">
        <v>7</v>
      </c>
      <c r="I158" s="33" t="s">
        <v>1168</v>
      </c>
    </row>
    <row r="159" spans="1:9" s="37" customFormat="1" ht="130.19999999999999" customHeight="1" x14ac:dyDescent="0.3">
      <c r="A159" s="33">
        <v>91</v>
      </c>
      <c r="B159" s="34" t="s">
        <v>631</v>
      </c>
      <c r="C159" s="33" t="s">
        <v>180</v>
      </c>
      <c r="D159" s="33" t="s">
        <v>176</v>
      </c>
      <c r="E159" s="34" t="s">
        <v>632</v>
      </c>
      <c r="F159" s="35" t="s">
        <v>8</v>
      </c>
      <c r="G159" s="47">
        <v>574.36800000000005</v>
      </c>
      <c r="H159" s="33" t="s">
        <v>7</v>
      </c>
      <c r="I159" s="33" t="s">
        <v>505</v>
      </c>
    </row>
    <row r="160" spans="1:9" s="37" customFormat="1" ht="133.19999999999999" customHeight="1" x14ac:dyDescent="0.3">
      <c r="A160" s="6">
        <v>92</v>
      </c>
      <c r="B160" s="34" t="s">
        <v>631</v>
      </c>
      <c r="C160" s="33" t="s">
        <v>180</v>
      </c>
      <c r="D160" s="33" t="s">
        <v>176</v>
      </c>
      <c r="E160" s="34" t="s">
        <v>633</v>
      </c>
      <c r="F160" s="35" t="s">
        <v>8</v>
      </c>
      <c r="G160" s="47">
        <v>528.75800000000004</v>
      </c>
      <c r="H160" s="33" t="s">
        <v>7</v>
      </c>
      <c r="I160" s="33" t="s">
        <v>506</v>
      </c>
    </row>
    <row r="161" spans="1:9" s="37" customFormat="1" ht="130.19999999999999" customHeight="1" x14ac:dyDescent="0.3">
      <c r="A161" s="33">
        <v>93</v>
      </c>
      <c r="B161" s="34" t="s">
        <v>631</v>
      </c>
      <c r="C161" s="33" t="s">
        <v>180</v>
      </c>
      <c r="D161" s="33" t="s">
        <v>176</v>
      </c>
      <c r="E161" s="34" t="s">
        <v>634</v>
      </c>
      <c r="F161" s="35" t="s">
        <v>8</v>
      </c>
      <c r="G161" s="47">
        <v>534.41</v>
      </c>
      <c r="H161" s="33" t="s">
        <v>7</v>
      </c>
      <c r="I161" s="33" t="s">
        <v>506</v>
      </c>
    </row>
    <row r="162" spans="1:9" s="37" customFormat="1" ht="131.4" customHeight="1" x14ac:dyDescent="0.3">
      <c r="A162" s="6">
        <v>94</v>
      </c>
      <c r="B162" s="34" t="s">
        <v>631</v>
      </c>
      <c r="C162" s="33" t="s">
        <v>180</v>
      </c>
      <c r="D162" s="33" t="s">
        <v>176</v>
      </c>
      <c r="E162" s="34" t="s">
        <v>635</v>
      </c>
      <c r="F162" s="35" t="s">
        <v>8</v>
      </c>
      <c r="G162" s="47">
        <v>496.863</v>
      </c>
      <c r="H162" s="33" t="s">
        <v>7</v>
      </c>
      <c r="I162" s="33" t="s">
        <v>506</v>
      </c>
    </row>
    <row r="163" spans="1:9" s="37" customFormat="1" ht="130.19999999999999" customHeight="1" x14ac:dyDescent="0.3">
      <c r="A163" s="33">
        <v>95</v>
      </c>
      <c r="B163" s="34" t="s">
        <v>631</v>
      </c>
      <c r="C163" s="33" t="s">
        <v>180</v>
      </c>
      <c r="D163" s="33" t="s">
        <v>176</v>
      </c>
      <c r="E163" s="34" t="s">
        <v>636</v>
      </c>
      <c r="F163" s="35" t="s">
        <v>8</v>
      </c>
      <c r="G163" s="47">
        <v>556.34500000000003</v>
      </c>
      <c r="H163" s="33" t="s">
        <v>7</v>
      </c>
      <c r="I163" s="33" t="s">
        <v>505</v>
      </c>
    </row>
    <row r="164" spans="1:9" s="37" customFormat="1" ht="140.4" x14ac:dyDescent="0.3">
      <c r="A164" s="6">
        <v>96</v>
      </c>
      <c r="B164" s="34" t="s">
        <v>631</v>
      </c>
      <c r="C164" s="33" t="s">
        <v>180</v>
      </c>
      <c r="D164" s="33" t="s">
        <v>176</v>
      </c>
      <c r="E164" s="34" t="s">
        <v>637</v>
      </c>
      <c r="F164" s="35" t="s">
        <v>8</v>
      </c>
      <c r="G164" s="47">
        <v>638.245</v>
      </c>
      <c r="H164" s="33" t="s">
        <v>7</v>
      </c>
      <c r="I164" s="33" t="s">
        <v>505</v>
      </c>
    </row>
    <row r="165" spans="1:9" s="37" customFormat="1" ht="131.4" customHeight="1" x14ac:dyDescent="0.3">
      <c r="A165" s="33">
        <v>97</v>
      </c>
      <c r="B165" s="34" t="s">
        <v>631</v>
      </c>
      <c r="C165" s="33" t="s">
        <v>180</v>
      </c>
      <c r="D165" s="33" t="s">
        <v>176</v>
      </c>
      <c r="E165" s="34" t="s">
        <v>636</v>
      </c>
      <c r="F165" s="35" t="s">
        <v>8</v>
      </c>
      <c r="G165" s="47">
        <v>533.45100000000002</v>
      </c>
      <c r="H165" s="33" t="s">
        <v>7</v>
      </c>
      <c r="I165" s="33" t="s">
        <v>505</v>
      </c>
    </row>
    <row r="166" spans="1:9" s="37" customFormat="1" ht="140.4" x14ac:dyDescent="0.3">
      <c r="A166" s="6">
        <v>98</v>
      </c>
      <c r="B166" s="34" t="s">
        <v>631</v>
      </c>
      <c r="C166" s="33" t="s">
        <v>180</v>
      </c>
      <c r="D166" s="33" t="s">
        <v>176</v>
      </c>
      <c r="E166" s="34" t="s">
        <v>638</v>
      </c>
      <c r="F166" s="35" t="s">
        <v>8</v>
      </c>
      <c r="G166" s="47">
        <v>560.66600000000005</v>
      </c>
      <c r="H166" s="33" t="s">
        <v>7</v>
      </c>
      <c r="I166" s="33" t="s">
        <v>505</v>
      </c>
    </row>
    <row r="167" spans="1:9" s="37" customFormat="1" ht="127.2" customHeight="1" x14ac:dyDescent="0.3">
      <c r="A167" s="33">
        <v>99</v>
      </c>
      <c r="B167" s="34" t="s">
        <v>631</v>
      </c>
      <c r="C167" s="33" t="s">
        <v>180</v>
      </c>
      <c r="D167" s="33" t="s">
        <v>176</v>
      </c>
      <c r="E167" s="34" t="s">
        <v>639</v>
      </c>
      <c r="F167" s="35" t="s">
        <v>8</v>
      </c>
      <c r="G167" s="47">
        <v>560.553</v>
      </c>
      <c r="H167" s="33" t="s">
        <v>7</v>
      </c>
      <c r="I167" s="33" t="s">
        <v>507</v>
      </c>
    </row>
    <row r="168" spans="1:9" s="37" customFormat="1" ht="127.2" customHeight="1" x14ac:dyDescent="0.3">
      <c r="A168" s="6">
        <v>100</v>
      </c>
      <c r="B168" s="34" t="s">
        <v>631</v>
      </c>
      <c r="C168" s="33" t="s">
        <v>180</v>
      </c>
      <c r="D168" s="33" t="s">
        <v>176</v>
      </c>
      <c r="E168" s="34" t="s">
        <v>640</v>
      </c>
      <c r="F168" s="35" t="s">
        <v>8</v>
      </c>
      <c r="G168" s="47">
        <v>611.97900000000004</v>
      </c>
      <c r="H168" s="33" t="s">
        <v>7</v>
      </c>
      <c r="I168" s="33" t="s">
        <v>507</v>
      </c>
    </row>
    <row r="169" spans="1:9" s="37" customFormat="1" ht="145.19999999999999" customHeight="1" x14ac:dyDescent="0.3">
      <c r="A169" s="33">
        <v>101</v>
      </c>
      <c r="B169" s="34" t="s">
        <v>631</v>
      </c>
      <c r="C169" s="33" t="s">
        <v>180</v>
      </c>
      <c r="D169" s="33" t="s">
        <v>176</v>
      </c>
      <c r="E169" s="34" t="s">
        <v>641</v>
      </c>
      <c r="F169" s="35" t="s">
        <v>8</v>
      </c>
      <c r="G169" s="47">
        <v>629.31899999999996</v>
      </c>
      <c r="H169" s="33" t="s">
        <v>7</v>
      </c>
      <c r="I169" s="33" t="s">
        <v>507</v>
      </c>
    </row>
    <row r="170" spans="1:9" s="37" customFormat="1" ht="131.4" customHeight="1" x14ac:dyDescent="0.3">
      <c r="A170" s="6">
        <v>102</v>
      </c>
      <c r="B170" s="34" t="s">
        <v>631</v>
      </c>
      <c r="C170" s="33" t="s">
        <v>180</v>
      </c>
      <c r="D170" s="33" t="s">
        <v>905</v>
      </c>
      <c r="E170" s="34" t="s">
        <v>1057</v>
      </c>
      <c r="F170" s="35" t="s">
        <v>258</v>
      </c>
      <c r="G170" s="47">
        <v>592.84400000000005</v>
      </c>
      <c r="H170" s="33" t="s">
        <v>7</v>
      </c>
      <c r="I170" s="33" t="s">
        <v>506</v>
      </c>
    </row>
    <row r="171" spans="1:9" s="37" customFormat="1" ht="131.4" customHeight="1" x14ac:dyDescent="0.3">
      <c r="A171" s="33">
        <v>103</v>
      </c>
      <c r="B171" s="34" t="s">
        <v>631</v>
      </c>
      <c r="C171" s="33" t="s">
        <v>180</v>
      </c>
      <c r="D171" s="33" t="s">
        <v>905</v>
      </c>
      <c r="E171" s="34" t="s">
        <v>1058</v>
      </c>
      <c r="F171" s="35" t="s">
        <v>258</v>
      </c>
      <c r="G171" s="47">
        <v>870.04700000000003</v>
      </c>
      <c r="H171" s="33" t="s">
        <v>7</v>
      </c>
      <c r="I171" s="33" t="s">
        <v>506</v>
      </c>
    </row>
    <row r="172" spans="1:9" s="37" customFormat="1" ht="131.4" customHeight="1" x14ac:dyDescent="0.3">
      <c r="A172" s="6">
        <v>104</v>
      </c>
      <c r="B172" s="34" t="s">
        <v>631</v>
      </c>
      <c r="C172" s="33" t="s">
        <v>180</v>
      </c>
      <c r="D172" s="33" t="s">
        <v>905</v>
      </c>
      <c r="E172" s="34" t="s">
        <v>1058</v>
      </c>
      <c r="F172" s="35" t="s">
        <v>258</v>
      </c>
      <c r="G172" s="47">
        <v>914.00699999999995</v>
      </c>
      <c r="H172" s="33" t="s">
        <v>7</v>
      </c>
      <c r="I172" s="33" t="s">
        <v>507</v>
      </c>
    </row>
    <row r="173" spans="1:9" s="37" customFormat="1" ht="131.4" customHeight="1" x14ac:dyDescent="0.3">
      <c r="A173" s="33">
        <v>105</v>
      </c>
      <c r="B173" s="34" t="s">
        <v>631</v>
      </c>
      <c r="C173" s="33" t="s">
        <v>180</v>
      </c>
      <c r="D173" s="33" t="s">
        <v>905</v>
      </c>
      <c r="E173" s="34" t="s">
        <v>1057</v>
      </c>
      <c r="F173" s="35" t="s">
        <v>258</v>
      </c>
      <c r="G173" s="47">
        <v>638.68100000000004</v>
      </c>
      <c r="H173" s="33" t="s">
        <v>7</v>
      </c>
      <c r="I173" s="33" t="s">
        <v>506</v>
      </c>
    </row>
    <row r="174" spans="1:9" s="37" customFormat="1" ht="131.4" customHeight="1" x14ac:dyDescent="0.3">
      <c r="A174" s="6">
        <v>106</v>
      </c>
      <c r="B174" s="34" t="s">
        <v>631</v>
      </c>
      <c r="C174" s="33" t="s">
        <v>180</v>
      </c>
      <c r="D174" s="33" t="s">
        <v>905</v>
      </c>
      <c r="E174" s="34" t="s">
        <v>1059</v>
      </c>
      <c r="F174" s="35" t="s">
        <v>258</v>
      </c>
      <c r="G174" s="47">
        <v>547.41700000000003</v>
      </c>
      <c r="H174" s="33" t="s">
        <v>7</v>
      </c>
      <c r="I174" s="33" t="s">
        <v>506</v>
      </c>
    </row>
    <row r="175" spans="1:9" s="37" customFormat="1" ht="131.4" customHeight="1" x14ac:dyDescent="0.3">
      <c r="A175" s="33">
        <v>107</v>
      </c>
      <c r="B175" s="34" t="s">
        <v>631</v>
      </c>
      <c r="C175" s="33" t="s">
        <v>180</v>
      </c>
      <c r="D175" s="33" t="s">
        <v>905</v>
      </c>
      <c r="E175" s="34" t="s">
        <v>912</v>
      </c>
      <c r="F175" s="35" t="s">
        <v>258</v>
      </c>
      <c r="G175" s="47">
        <v>216.08</v>
      </c>
      <c r="H175" s="33" t="s">
        <v>7</v>
      </c>
      <c r="I175" s="33" t="s">
        <v>506</v>
      </c>
    </row>
    <row r="176" spans="1:9" s="37" customFormat="1" ht="131.4" customHeight="1" x14ac:dyDescent="0.3">
      <c r="A176" s="6">
        <v>108</v>
      </c>
      <c r="B176" s="34" t="s">
        <v>631</v>
      </c>
      <c r="C176" s="33" t="s">
        <v>180</v>
      </c>
      <c r="D176" s="33" t="s">
        <v>905</v>
      </c>
      <c r="E176" s="34" t="s">
        <v>1060</v>
      </c>
      <c r="F176" s="35" t="s">
        <v>258</v>
      </c>
      <c r="G176" s="47">
        <v>216.15700000000001</v>
      </c>
      <c r="H176" s="33" t="s">
        <v>7</v>
      </c>
      <c r="I176" s="33" t="s">
        <v>506</v>
      </c>
    </row>
    <row r="177" spans="1:9" s="37" customFormat="1" ht="131.4" customHeight="1" x14ac:dyDescent="0.3">
      <c r="A177" s="33">
        <v>109</v>
      </c>
      <c r="B177" s="34" t="s">
        <v>631</v>
      </c>
      <c r="C177" s="33" t="s">
        <v>180</v>
      </c>
      <c r="D177" s="33" t="s">
        <v>905</v>
      </c>
      <c r="E177" s="34" t="s">
        <v>913</v>
      </c>
      <c r="F177" s="35" t="s">
        <v>258</v>
      </c>
      <c r="G177" s="47">
        <v>547.18600000000004</v>
      </c>
      <c r="H177" s="33" t="s">
        <v>7</v>
      </c>
      <c r="I177" s="33" t="s">
        <v>506</v>
      </c>
    </row>
    <row r="178" spans="1:9" s="37" customFormat="1" ht="131.4" customHeight="1" x14ac:dyDescent="0.3">
      <c r="A178" s="6">
        <v>110</v>
      </c>
      <c r="B178" s="34" t="s">
        <v>631</v>
      </c>
      <c r="C178" s="33" t="s">
        <v>180</v>
      </c>
      <c r="D178" s="33" t="s">
        <v>905</v>
      </c>
      <c r="E178" s="34" t="s">
        <v>914</v>
      </c>
      <c r="F178" s="35" t="s">
        <v>258</v>
      </c>
      <c r="G178" s="47">
        <v>706.99400000000003</v>
      </c>
      <c r="H178" s="33" t="s">
        <v>7</v>
      </c>
      <c r="I178" s="33" t="s">
        <v>507</v>
      </c>
    </row>
    <row r="179" spans="1:9" s="37" customFormat="1" ht="131.4" customHeight="1" x14ac:dyDescent="0.3">
      <c r="A179" s="33">
        <v>111</v>
      </c>
      <c r="B179" s="34" t="s">
        <v>631</v>
      </c>
      <c r="C179" s="33" t="s">
        <v>180</v>
      </c>
      <c r="D179" s="33" t="s">
        <v>905</v>
      </c>
      <c r="E179" s="34" t="s">
        <v>915</v>
      </c>
      <c r="F179" s="35" t="s">
        <v>258</v>
      </c>
      <c r="G179" s="47">
        <v>629.45799999999997</v>
      </c>
      <c r="H179" s="33" t="s">
        <v>7</v>
      </c>
      <c r="I179" s="33" t="s">
        <v>507</v>
      </c>
    </row>
    <row r="180" spans="1:9" s="37" customFormat="1" ht="131.4" customHeight="1" x14ac:dyDescent="0.3">
      <c r="A180" s="6">
        <v>112</v>
      </c>
      <c r="B180" s="34" t="s">
        <v>631</v>
      </c>
      <c r="C180" s="33" t="s">
        <v>180</v>
      </c>
      <c r="D180" s="33" t="s">
        <v>905</v>
      </c>
      <c r="E180" s="34" t="s">
        <v>916</v>
      </c>
      <c r="F180" s="35" t="s">
        <v>258</v>
      </c>
      <c r="G180" s="47">
        <v>532.58199999999999</v>
      </c>
      <c r="H180" s="33" t="s">
        <v>7</v>
      </c>
      <c r="I180" s="33" t="s">
        <v>507</v>
      </c>
    </row>
    <row r="181" spans="1:9" s="37" customFormat="1" ht="131.4" customHeight="1" x14ac:dyDescent="0.3">
      <c r="A181" s="33">
        <v>113</v>
      </c>
      <c r="B181" s="34" t="s">
        <v>631</v>
      </c>
      <c r="C181" s="33" t="s">
        <v>180</v>
      </c>
      <c r="D181" s="33" t="s">
        <v>905</v>
      </c>
      <c r="E181" s="34" t="s">
        <v>917</v>
      </c>
      <c r="F181" s="35" t="s">
        <v>258</v>
      </c>
      <c r="G181" s="47">
        <v>637.81600000000003</v>
      </c>
      <c r="H181" s="33" t="s">
        <v>7</v>
      </c>
      <c r="I181" s="33" t="s">
        <v>507</v>
      </c>
    </row>
    <row r="182" spans="1:9" s="37" customFormat="1" ht="131.4" customHeight="1" x14ac:dyDescent="0.3">
      <c r="A182" s="6">
        <v>114</v>
      </c>
      <c r="B182" s="34" t="s">
        <v>631</v>
      </c>
      <c r="C182" s="33" t="s">
        <v>180</v>
      </c>
      <c r="D182" s="33" t="s">
        <v>905</v>
      </c>
      <c r="E182" s="34" t="s">
        <v>917</v>
      </c>
      <c r="F182" s="35" t="s">
        <v>258</v>
      </c>
      <c r="G182" s="47">
        <v>592.75199999999995</v>
      </c>
      <c r="H182" s="33" t="s">
        <v>7</v>
      </c>
      <c r="I182" s="33" t="s">
        <v>507</v>
      </c>
    </row>
    <row r="183" spans="1:9" s="37" customFormat="1" ht="131.4" customHeight="1" x14ac:dyDescent="0.3">
      <c r="A183" s="33">
        <v>115</v>
      </c>
      <c r="B183" s="34" t="s">
        <v>631</v>
      </c>
      <c r="C183" s="33" t="s">
        <v>180</v>
      </c>
      <c r="D183" s="33" t="s">
        <v>905</v>
      </c>
      <c r="E183" s="34" t="s">
        <v>917</v>
      </c>
      <c r="F183" s="35" t="s">
        <v>258</v>
      </c>
      <c r="G183" s="47">
        <v>410.43299999999999</v>
      </c>
      <c r="H183" s="33" t="s">
        <v>7</v>
      </c>
      <c r="I183" s="33" t="s">
        <v>507</v>
      </c>
    </row>
    <row r="184" spans="1:9" s="37" customFormat="1" ht="131.4" customHeight="1" x14ac:dyDescent="0.3">
      <c r="A184" s="6">
        <v>116</v>
      </c>
      <c r="B184" s="34" t="s">
        <v>631</v>
      </c>
      <c r="C184" s="33" t="s">
        <v>180</v>
      </c>
      <c r="D184" s="33" t="s">
        <v>905</v>
      </c>
      <c r="E184" s="34" t="s">
        <v>918</v>
      </c>
      <c r="F184" s="35" t="s">
        <v>258</v>
      </c>
      <c r="G184" s="47">
        <v>706.99400000000003</v>
      </c>
      <c r="H184" s="33" t="s">
        <v>7</v>
      </c>
      <c r="I184" s="33" t="s">
        <v>506</v>
      </c>
    </row>
    <row r="185" spans="1:9" s="37" customFormat="1" ht="131.4" customHeight="1" x14ac:dyDescent="0.3">
      <c r="A185" s="33">
        <v>117</v>
      </c>
      <c r="B185" s="34" t="s">
        <v>631</v>
      </c>
      <c r="C185" s="33" t="s">
        <v>180</v>
      </c>
      <c r="D185" s="33" t="s">
        <v>905</v>
      </c>
      <c r="E185" s="34" t="s">
        <v>919</v>
      </c>
      <c r="F185" s="35" t="s">
        <v>258</v>
      </c>
      <c r="G185" s="47">
        <v>216.32900000000001</v>
      </c>
      <c r="H185" s="33" t="s">
        <v>7</v>
      </c>
      <c r="I185" s="33" t="s">
        <v>506</v>
      </c>
    </row>
    <row r="186" spans="1:9" s="37" customFormat="1" ht="131.4" customHeight="1" x14ac:dyDescent="0.3">
      <c r="A186" s="6">
        <v>118</v>
      </c>
      <c r="B186" s="34" t="s">
        <v>631</v>
      </c>
      <c r="C186" s="33" t="s">
        <v>180</v>
      </c>
      <c r="D186" s="33" t="s">
        <v>905</v>
      </c>
      <c r="E186" s="49" t="s">
        <v>1061</v>
      </c>
      <c r="F186" s="35" t="s">
        <v>258</v>
      </c>
      <c r="G186" s="36">
        <v>216.29</v>
      </c>
      <c r="H186" s="33" t="s">
        <v>7</v>
      </c>
      <c r="I186" s="33" t="s">
        <v>506</v>
      </c>
    </row>
    <row r="187" spans="1:9" s="37" customFormat="1" ht="113.4" customHeight="1" x14ac:dyDescent="0.3">
      <c r="A187" s="33">
        <v>119</v>
      </c>
      <c r="B187" s="34" t="s">
        <v>903</v>
      </c>
      <c r="C187" s="33" t="s">
        <v>304</v>
      </c>
      <c r="D187" s="33" t="s">
        <v>161</v>
      </c>
      <c r="E187" s="34" t="s">
        <v>904</v>
      </c>
      <c r="F187" s="35" t="s">
        <v>258</v>
      </c>
      <c r="G187" s="47">
        <v>546.07399999999996</v>
      </c>
      <c r="H187" s="33" t="s">
        <v>303</v>
      </c>
      <c r="I187" s="33" t="s">
        <v>1169</v>
      </c>
    </row>
    <row r="188" spans="1:9" ht="16.2" x14ac:dyDescent="0.3">
      <c r="A188" s="28"/>
      <c r="B188" s="29" t="s">
        <v>25</v>
      </c>
      <c r="C188" s="30"/>
      <c r="D188" s="30"/>
      <c r="E188" s="31"/>
      <c r="F188" s="28"/>
      <c r="G188" s="42"/>
      <c r="H188" s="28"/>
      <c r="I188" s="28"/>
    </row>
    <row r="189" spans="1:9" s="37" customFormat="1" ht="46.8" x14ac:dyDescent="0.3">
      <c r="A189" s="33">
        <v>1</v>
      </c>
      <c r="B189" s="34" t="s">
        <v>371</v>
      </c>
      <c r="C189" s="33" t="s">
        <v>300</v>
      </c>
      <c r="D189" s="33" t="s">
        <v>157</v>
      </c>
      <c r="E189" s="34" t="s">
        <v>372</v>
      </c>
      <c r="F189" s="38">
        <v>45204</v>
      </c>
      <c r="G189" s="47">
        <v>279.3</v>
      </c>
      <c r="H189" s="33" t="s">
        <v>7</v>
      </c>
      <c r="I189" s="33" t="s">
        <v>373</v>
      </c>
    </row>
    <row r="190" spans="1:9" s="37" customFormat="1" ht="46.8" x14ac:dyDescent="0.3">
      <c r="A190" s="33">
        <v>2</v>
      </c>
      <c r="B190" s="34" t="s">
        <v>371</v>
      </c>
      <c r="C190" s="33" t="s">
        <v>300</v>
      </c>
      <c r="D190" s="33" t="s">
        <v>157</v>
      </c>
      <c r="E190" s="34" t="s">
        <v>520</v>
      </c>
      <c r="F190" s="38">
        <v>45219</v>
      </c>
      <c r="G190" s="47">
        <v>277.5</v>
      </c>
      <c r="H190" s="33" t="s">
        <v>7</v>
      </c>
      <c r="I190" s="33" t="s">
        <v>373</v>
      </c>
    </row>
    <row r="191" spans="1:9" s="37" customFormat="1" ht="46.8" x14ac:dyDescent="0.3">
      <c r="A191" s="33">
        <v>3</v>
      </c>
      <c r="B191" s="34" t="s">
        <v>371</v>
      </c>
      <c r="C191" s="33" t="s">
        <v>300</v>
      </c>
      <c r="D191" s="33" t="s">
        <v>157</v>
      </c>
      <c r="E191" s="34" t="s">
        <v>519</v>
      </c>
      <c r="F191" s="38">
        <v>45219</v>
      </c>
      <c r="G191" s="47">
        <v>286.39999999999998</v>
      </c>
      <c r="H191" s="33" t="s">
        <v>7</v>
      </c>
      <c r="I191" s="33" t="s">
        <v>373</v>
      </c>
    </row>
    <row r="192" spans="1:9" s="37" customFormat="1" ht="83.4" customHeight="1" x14ac:dyDescent="0.3">
      <c r="A192" s="33">
        <v>4</v>
      </c>
      <c r="B192" s="34" t="s">
        <v>375</v>
      </c>
      <c r="C192" s="33" t="s">
        <v>383</v>
      </c>
      <c r="D192" s="33" t="s">
        <v>157</v>
      </c>
      <c r="E192" s="34" t="s">
        <v>376</v>
      </c>
      <c r="F192" s="38">
        <v>45216</v>
      </c>
      <c r="G192" s="47">
        <v>339.9</v>
      </c>
      <c r="H192" s="33" t="s">
        <v>7</v>
      </c>
      <c r="I192" s="33" t="s">
        <v>377</v>
      </c>
    </row>
    <row r="193" spans="1:9" s="37" customFormat="1" ht="46.8" x14ac:dyDescent="0.3">
      <c r="A193" s="33">
        <v>5</v>
      </c>
      <c r="B193" s="34" t="s">
        <v>378</v>
      </c>
      <c r="C193" s="33" t="s">
        <v>203</v>
      </c>
      <c r="D193" s="33" t="s">
        <v>157</v>
      </c>
      <c r="E193" s="34" t="s">
        <v>379</v>
      </c>
      <c r="F193" s="33" t="s">
        <v>384</v>
      </c>
      <c r="G193" s="47">
        <v>824.09199999999998</v>
      </c>
      <c r="H193" s="33" t="s">
        <v>7</v>
      </c>
      <c r="I193" s="33" t="s">
        <v>380</v>
      </c>
    </row>
    <row r="194" spans="1:9" s="37" customFormat="1" ht="66.599999999999994" customHeight="1" x14ac:dyDescent="0.3">
      <c r="A194" s="33">
        <v>6</v>
      </c>
      <c r="B194" s="34" t="s">
        <v>378</v>
      </c>
      <c r="C194" s="33" t="s">
        <v>203</v>
      </c>
      <c r="D194" s="33" t="s">
        <v>157</v>
      </c>
      <c r="E194" s="34" t="s">
        <v>1083</v>
      </c>
      <c r="F194" s="59">
        <v>45259</v>
      </c>
      <c r="G194" s="47">
        <v>1180.3</v>
      </c>
      <c r="H194" s="39" t="s">
        <v>7</v>
      </c>
      <c r="I194" s="49" t="s">
        <v>1084</v>
      </c>
    </row>
    <row r="195" spans="1:9" s="37" customFormat="1" ht="69.599999999999994" customHeight="1" x14ac:dyDescent="0.3">
      <c r="A195" s="33">
        <v>7</v>
      </c>
      <c r="B195" s="34" t="s">
        <v>378</v>
      </c>
      <c r="C195" s="33" t="s">
        <v>203</v>
      </c>
      <c r="D195" s="33" t="s">
        <v>157</v>
      </c>
      <c r="E195" s="34" t="s">
        <v>379</v>
      </c>
      <c r="F195" s="59">
        <v>45260</v>
      </c>
      <c r="G195" s="47">
        <v>1539.8</v>
      </c>
      <c r="H195" s="39" t="s">
        <v>7</v>
      </c>
      <c r="I195" s="80" t="s">
        <v>1085</v>
      </c>
    </row>
    <row r="196" spans="1:9" s="37" customFormat="1" ht="62.4" x14ac:dyDescent="0.3">
      <c r="A196" s="33">
        <v>8</v>
      </c>
      <c r="B196" s="34" t="s">
        <v>381</v>
      </c>
      <c r="C196" s="33" t="s">
        <v>203</v>
      </c>
      <c r="D196" s="33" t="s">
        <v>157</v>
      </c>
      <c r="E196" s="34" t="s">
        <v>379</v>
      </c>
      <c r="F196" s="38">
        <v>45250</v>
      </c>
      <c r="G196" s="47">
        <v>385.26</v>
      </c>
      <c r="H196" s="33" t="s">
        <v>7</v>
      </c>
      <c r="I196" s="33" t="s">
        <v>380</v>
      </c>
    </row>
    <row r="197" spans="1:9" s="37" customFormat="1" ht="46.8" x14ac:dyDescent="0.3">
      <c r="A197" s="33">
        <v>9</v>
      </c>
      <c r="B197" s="34" t="s">
        <v>382</v>
      </c>
      <c r="C197" s="33" t="s">
        <v>203</v>
      </c>
      <c r="D197" s="33" t="s">
        <v>157</v>
      </c>
      <c r="E197" s="34" t="s">
        <v>379</v>
      </c>
      <c r="F197" s="38">
        <v>45243</v>
      </c>
      <c r="G197" s="47">
        <v>259.334</v>
      </c>
      <c r="H197" s="33" t="s">
        <v>7</v>
      </c>
      <c r="I197" s="33" t="s">
        <v>380</v>
      </c>
    </row>
    <row r="198" spans="1:9" s="37" customFormat="1" ht="184.2" customHeight="1" x14ac:dyDescent="0.3">
      <c r="A198" s="33">
        <v>10</v>
      </c>
      <c r="B198" s="34" t="s">
        <v>92</v>
      </c>
      <c r="C198" s="33" t="s">
        <v>182</v>
      </c>
      <c r="D198" s="33" t="s">
        <v>176</v>
      </c>
      <c r="E198" s="34" t="s">
        <v>308</v>
      </c>
      <c r="F198" s="38">
        <v>45216</v>
      </c>
      <c r="G198" s="47">
        <v>1219.7</v>
      </c>
      <c r="H198" s="33" t="s">
        <v>7</v>
      </c>
      <c r="I198" s="33" t="s">
        <v>419</v>
      </c>
    </row>
    <row r="199" spans="1:9" s="37" customFormat="1" ht="140.4" x14ac:dyDescent="0.3">
      <c r="A199" s="33">
        <v>11</v>
      </c>
      <c r="B199" s="34" t="s">
        <v>92</v>
      </c>
      <c r="C199" s="33" t="s">
        <v>525</v>
      </c>
      <c r="D199" s="33" t="s">
        <v>176</v>
      </c>
      <c r="E199" s="34" t="s">
        <v>642</v>
      </c>
      <c r="F199" s="38">
        <v>45216</v>
      </c>
      <c r="G199" s="36">
        <v>994.2</v>
      </c>
      <c r="H199" s="33" t="s">
        <v>7</v>
      </c>
      <c r="I199" s="58" t="s">
        <v>420</v>
      </c>
    </row>
    <row r="200" spans="1:9" s="37" customFormat="1" ht="156" x14ac:dyDescent="0.3">
      <c r="A200" s="33">
        <v>12</v>
      </c>
      <c r="B200" s="34" t="s">
        <v>92</v>
      </c>
      <c r="C200" s="33" t="s">
        <v>182</v>
      </c>
      <c r="D200" s="33" t="s">
        <v>176</v>
      </c>
      <c r="E200" s="34" t="s">
        <v>524</v>
      </c>
      <c r="F200" s="59">
        <v>45212</v>
      </c>
      <c r="G200" s="47">
        <v>703.5</v>
      </c>
      <c r="H200" s="33" t="s">
        <v>7</v>
      </c>
      <c r="I200" s="33" t="s">
        <v>522</v>
      </c>
    </row>
    <row r="201" spans="1:9" s="37" customFormat="1" ht="109.2" x14ac:dyDescent="0.3">
      <c r="A201" s="33">
        <v>13</v>
      </c>
      <c r="B201" s="49" t="s">
        <v>421</v>
      </c>
      <c r="C201" s="33" t="s">
        <v>300</v>
      </c>
      <c r="D201" s="33" t="s">
        <v>157</v>
      </c>
      <c r="E201" s="49" t="s">
        <v>422</v>
      </c>
      <c r="F201" s="38">
        <v>45204</v>
      </c>
      <c r="G201" s="36">
        <v>1119.8</v>
      </c>
      <c r="H201" s="33" t="s">
        <v>7</v>
      </c>
      <c r="I201" s="33" t="s">
        <v>423</v>
      </c>
    </row>
    <row r="202" spans="1:9" s="37" customFormat="1" ht="78" x14ac:dyDescent="0.3">
      <c r="A202" s="33">
        <v>14</v>
      </c>
      <c r="B202" s="34" t="s">
        <v>374</v>
      </c>
      <c r="C202" s="33" t="s">
        <v>203</v>
      </c>
      <c r="D202" s="33" t="s">
        <v>157</v>
      </c>
      <c r="E202" s="34" t="s">
        <v>93</v>
      </c>
      <c r="F202" s="38">
        <v>45219</v>
      </c>
      <c r="G202" s="36">
        <v>410.4</v>
      </c>
      <c r="H202" s="33" t="s">
        <v>7</v>
      </c>
      <c r="I202" s="33" t="s">
        <v>518</v>
      </c>
    </row>
    <row r="203" spans="1:9" s="37" customFormat="1" ht="64.95" customHeight="1" x14ac:dyDescent="0.3">
      <c r="A203" s="33">
        <v>15</v>
      </c>
      <c r="B203" s="34" t="s">
        <v>374</v>
      </c>
      <c r="C203" s="33" t="s">
        <v>203</v>
      </c>
      <c r="D203" s="33" t="s">
        <v>157</v>
      </c>
      <c r="E203" s="34" t="s">
        <v>93</v>
      </c>
      <c r="F203" s="59">
        <v>45259</v>
      </c>
      <c r="G203" s="36">
        <v>4185</v>
      </c>
      <c r="H203" s="33" t="s">
        <v>7</v>
      </c>
      <c r="I203" s="33"/>
    </row>
    <row r="204" spans="1:9" s="37" customFormat="1" ht="83.4" customHeight="1" x14ac:dyDescent="0.3">
      <c r="A204" s="33">
        <v>16</v>
      </c>
      <c r="B204" s="34" t="s">
        <v>424</v>
      </c>
      <c r="C204" s="33" t="s">
        <v>300</v>
      </c>
      <c r="D204" s="33" t="s">
        <v>157</v>
      </c>
      <c r="E204" s="49" t="s">
        <v>523</v>
      </c>
      <c r="F204" s="35" t="s">
        <v>615</v>
      </c>
      <c r="G204" s="36">
        <v>297</v>
      </c>
      <c r="H204" s="33" t="s">
        <v>7</v>
      </c>
      <c r="I204" s="33" t="s">
        <v>767</v>
      </c>
    </row>
    <row r="205" spans="1:9" s="37" customFormat="1" ht="83.4" customHeight="1" x14ac:dyDescent="0.3">
      <c r="A205" s="33">
        <v>17</v>
      </c>
      <c r="B205" s="49" t="s">
        <v>424</v>
      </c>
      <c r="C205" s="33" t="s">
        <v>203</v>
      </c>
      <c r="D205" s="39" t="s">
        <v>157</v>
      </c>
      <c r="E205" s="80" t="s">
        <v>1086</v>
      </c>
      <c r="F205" s="59">
        <v>45254</v>
      </c>
      <c r="G205" s="36">
        <v>986.7</v>
      </c>
      <c r="H205" s="33" t="s">
        <v>7</v>
      </c>
      <c r="I205" s="33" t="s">
        <v>518</v>
      </c>
    </row>
    <row r="206" spans="1:9" s="37" customFormat="1" ht="63" customHeight="1" x14ac:dyDescent="0.3">
      <c r="A206" s="33">
        <v>18</v>
      </c>
      <c r="B206" s="34" t="s">
        <v>508</v>
      </c>
      <c r="C206" s="33" t="s">
        <v>509</v>
      </c>
      <c r="D206" s="33" t="s">
        <v>157</v>
      </c>
      <c r="E206" s="34" t="s">
        <v>510</v>
      </c>
      <c r="F206" s="59">
        <v>45210</v>
      </c>
      <c r="G206" s="36">
        <v>300</v>
      </c>
      <c r="H206" s="33" t="s">
        <v>7</v>
      </c>
      <c r="I206" s="33" t="s">
        <v>484</v>
      </c>
    </row>
    <row r="207" spans="1:9" s="37" customFormat="1" ht="67.95" customHeight="1" x14ac:dyDescent="0.3">
      <c r="A207" s="33">
        <v>19</v>
      </c>
      <c r="B207" s="34" t="s">
        <v>508</v>
      </c>
      <c r="C207" s="33" t="s">
        <v>180</v>
      </c>
      <c r="D207" s="33" t="s">
        <v>161</v>
      </c>
      <c r="E207" s="34" t="s">
        <v>511</v>
      </c>
      <c r="F207" s="59">
        <v>45211</v>
      </c>
      <c r="G207" s="36">
        <v>260</v>
      </c>
      <c r="H207" s="33" t="s">
        <v>7</v>
      </c>
      <c r="I207" s="33" t="s">
        <v>512</v>
      </c>
    </row>
    <row r="208" spans="1:9" s="37" customFormat="1" ht="214.2" customHeight="1" x14ac:dyDescent="0.3">
      <c r="A208" s="33">
        <v>20</v>
      </c>
      <c r="B208" s="34" t="s">
        <v>508</v>
      </c>
      <c r="C208" s="33" t="s">
        <v>182</v>
      </c>
      <c r="D208" s="33" t="s">
        <v>161</v>
      </c>
      <c r="E208" s="34" t="s">
        <v>513</v>
      </c>
      <c r="F208" s="35" t="s">
        <v>258</v>
      </c>
      <c r="G208" s="36">
        <v>394.28100000000001</v>
      </c>
      <c r="H208" s="33" t="s">
        <v>7</v>
      </c>
      <c r="I208" s="33" t="s">
        <v>514</v>
      </c>
    </row>
    <row r="209" spans="1:9" s="37" customFormat="1" ht="228" customHeight="1" x14ac:dyDescent="0.3">
      <c r="A209" s="33">
        <v>21</v>
      </c>
      <c r="B209" s="34" t="s">
        <v>508</v>
      </c>
      <c r="C209" s="33" t="s">
        <v>366</v>
      </c>
      <c r="D209" s="33" t="s">
        <v>176</v>
      </c>
      <c r="E209" s="34" t="s">
        <v>517</v>
      </c>
      <c r="F209" s="35" t="s">
        <v>258</v>
      </c>
      <c r="G209" s="36">
        <v>804.08799999999997</v>
      </c>
      <c r="H209" s="33" t="s">
        <v>7</v>
      </c>
      <c r="I209" s="33" t="s">
        <v>514</v>
      </c>
    </row>
    <row r="210" spans="1:9" s="37" customFormat="1" ht="130.19999999999999" customHeight="1" x14ac:dyDescent="0.3">
      <c r="A210" s="33">
        <v>22</v>
      </c>
      <c r="B210" s="34" t="s">
        <v>508</v>
      </c>
      <c r="C210" s="33" t="s">
        <v>182</v>
      </c>
      <c r="D210" s="33" t="s">
        <v>176</v>
      </c>
      <c r="E210" s="34" t="s">
        <v>516</v>
      </c>
      <c r="F210" s="35" t="s">
        <v>258</v>
      </c>
      <c r="G210" s="36">
        <v>355.09899999999999</v>
      </c>
      <c r="H210" s="33" t="s">
        <v>7</v>
      </c>
      <c r="I210" s="33" t="s">
        <v>514</v>
      </c>
    </row>
    <row r="211" spans="1:9" s="37" customFormat="1" ht="78" x14ac:dyDescent="0.3">
      <c r="A211" s="33">
        <v>23</v>
      </c>
      <c r="B211" s="34" t="s">
        <v>508</v>
      </c>
      <c r="C211" s="33" t="s">
        <v>180</v>
      </c>
      <c r="D211" s="33" t="s">
        <v>157</v>
      </c>
      <c r="E211" s="34" t="s">
        <v>515</v>
      </c>
      <c r="F211" s="38">
        <v>45223</v>
      </c>
      <c r="G211" s="36">
        <v>4485</v>
      </c>
      <c r="H211" s="33" t="s">
        <v>7</v>
      </c>
      <c r="I211" s="33" t="s">
        <v>537</v>
      </c>
    </row>
    <row r="212" spans="1:9" s="37" customFormat="1" ht="78" x14ac:dyDescent="0.3">
      <c r="A212" s="33">
        <v>24</v>
      </c>
      <c r="B212" s="34" t="s">
        <v>508</v>
      </c>
      <c r="C212" s="39" t="s">
        <v>242</v>
      </c>
      <c r="D212" s="39" t="s">
        <v>161</v>
      </c>
      <c r="E212" s="80" t="s">
        <v>729</v>
      </c>
      <c r="F212" s="59">
        <v>45224</v>
      </c>
      <c r="G212" s="47">
        <v>220</v>
      </c>
      <c r="H212" s="39" t="s">
        <v>7</v>
      </c>
      <c r="I212" s="39" t="s">
        <v>512</v>
      </c>
    </row>
    <row r="213" spans="1:9" s="37" customFormat="1" ht="66" customHeight="1" x14ac:dyDescent="0.3">
      <c r="A213" s="33">
        <v>25</v>
      </c>
      <c r="B213" s="34" t="s">
        <v>508</v>
      </c>
      <c r="C213" s="33" t="s">
        <v>180</v>
      </c>
      <c r="D213" s="33" t="s">
        <v>157</v>
      </c>
      <c r="E213" s="80" t="s">
        <v>969</v>
      </c>
      <c r="F213" s="59">
        <v>45254</v>
      </c>
      <c r="G213" s="47">
        <v>897</v>
      </c>
      <c r="H213" s="39" t="s">
        <v>7</v>
      </c>
      <c r="I213" s="33" t="s">
        <v>537</v>
      </c>
    </row>
    <row r="214" spans="1:9" s="37" customFormat="1" ht="132.6" customHeight="1" x14ac:dyDescent="0.3">
      <c r="A214" s="33">
        <v>26</v>
      </c>
      <c r="B214" s="49" t="s">
        <v>768</v>
      </c>
      <c r="C214" s="33" t="s">
        <v>182</v>
      </c>
      <c r="D214" s="39" t="s">
        <v>730</v>
      </c>
      <c r="E214" s="60" t="s">
        <v>731</v>
      </c>
      <c r="F214" s="59">
        <v>45231</v>
      </c>
      <c r="G214" s="47">
        <v>244</v>
      </c>
      <c r="H214" s="39" t="s">
        <v>7</v>
      </c>
      <c r="I214" s="39" t="s">
        <v>968</v>
      </c>
    </row>
    <row r="215" spans="1:9" s="37" customFormat="1" ht="95.4" customHeight="1" x14ac:dyDescent="0.3">
      <c r="A215" s="33">
        <v>27</v>
      </c>
      <c r="B215" s="49" t="s">
        <v>768</v>
      </c>
      <c r="C215" s="33" t="s">
        <v>203</v>
      </c>
      <c r="D215" s="39" t="s">
        <v>157</v>
      </c>
      <c r="E215" s="34" t="s">
        <v>769</v>
      </c>
      <c r="F215" s="59">
        <v>45243</v>
      </c>
      <c r="G215" s="47">
        <v>977.23</v>
      </c>
      <c r="H215" s="39" t="s">
        <v>7</v>
      </c>
      <c r="I215" s="39" t="s">
        <v>518</v>
      </c>
    </row>
    <row r="216" spans="1:9" ht="16.2" x14ac:dyDescent="0.3">
      <c r="A216" s="28"/>
      <c r="B216" s="29" t="s">
        <v>26</v>
      </c>
      <c r="C216" s="30"/>
      <c r="D216" s="30"/>
      <c r="E216" s="31"/>
      <c r="F216" s="28"/>
      <c r="G216" s="42"/>
      <c r="H216" s="28"/>
      <c r="I216" s="28"/>
    </row>
    <row r="217" spans="1:9" s="37" customFormat="1" ht="140.4" x14ac:dyDescent="0.3">
      <c r="A217" s="39">
        <v>1</v>
      </c>
      <c r="B217" s="49" t="s">
        <v>89</v>
      </c>
      <c r="C217" s="39" t="s">
        <v>298</v>
      </c>
      <c r="D217" s="33" t="s">
        <v>161</v>
      </c>
      <c r="E217" s="49" t="s">
        <v>732</v>
      </c>
      <c r="F217" s="35" t="s">
        <v>8</v>
      </c>
      <c r="G217" s="47">
        <v>19198.512999999999</v>
      </c>
      <c r="H217" s="39" t="s">
        <v>288</v>
      </c>
      <c r="I217" s="39" t="s">
        <v>348</v>
      </c>
    </row>
    <row r="218" spans="1:9" s="37" customFormat="1" ht="78" x14ac:dyDescent="0.3">
      <c r="A218" s="39">
        <v>2</v>
      </c>
      <c r="B218" s="49" t="s">
        <v>89</v>
      </c>
      <c r="C218" s="39" t="s">
        <v>300</v>
      </c>
      <c r="D218" s="33" t="s">
        <v>157</v>
      </c>
      <c r="E218" s="49" t="s">
        <v>119</v>
      </c>
      <c r="F218" s="35" t="s">
        <v>8</v>
      </c>
      <c r="G218" s="47">
        <v>777</v>
      </c>
      <c r="H218" s="39" t="s">
        <v>288</v>
      </c>
      <c r="I218" s="39" t="s">
        <v>526</v>
      </c>
    </row>
    <row r="219" spans="1:9" s="37" customFormat="1" ht="62.4" x14ac:dyDescent="0.3">
      <c r="A219" s="39">
        <v>3</v>
      </c>
      <c r="B219" s="49" t="s">
        <v>89</v>
      </c>
      <c r="C219" s="39" t="s">
        <v>242</v>
      </c>
      <c r="D219" s="33" t="s">
        <v>157</v>
      </c>
      <c r="E219" s="49" t="s">
        <v>527</v>
      </c>
      <c r="F219" s="59">
        <v>45230</v>
      </c>
      <c r="G219" s="47">
        <v>1618.268</v>
      </c>
      <c r="H219" s="39" t="s">
        <v>288</v>
      </c>
      <c r="I219" s="39" t="s">
        <v>528</v>
      </c>
    </row>
    <row r="220" spans="1:9" s="37" customFormat="1" ht="62.4" x14ac:dyDescent="0.3">
      <c r="A220" s="39">
        <v>4</v>
      </c>
      <c r="B220" s="49" t="s">
        <v>89</v>
      </c>
      <c r="C220" s="33" t="s">
        <v>298</v>
      </c>
      <c r="D220" s="33" t="s">
        <v>161</v>
      </c>
      <c r="E220" s="34" t="s">
        <v>733</v>
      </c>
      <c r="F220" s="38">
        <v>45237</v>
      </c>
      <c r="G220" s="36">
        <v>254.75800000000001</v>
      </c>
      <c r="H220" s="39" t="s">
        <v>288</v>
      </c>
      <c r="I220" s="39" t="s">
        <v>734</v>
      </c>
    </row>
    <row r="221" spans="1:9" s="37" customFormat="1" ht="52.2" customHeight="1" x14ac:dyDescent="0.3">
      <c r="A221" s="39">
        <v>5</v>
      </c>
      <c r="B221" s="49" t="s">
        <v>89</v>
      </c>
      <c r="C221" s="33" t="s">
        <v>180</v>
      </c>
      <c r="D221" s="33" t="s">
        <v>157</v>
      </c>
      <c r="E221" s="34" t="s">
        <v>777</v>
      </c>
      <c r="F221" s="38">
        <v>45245</v>
      </c>
      <c r="G221" s="36">
        <v>1609.5</v>
      </c>
      <c r="H221" s="39" t="s">
        <v>288</v>
      </c>
      <c r="I221" s="39" t="s">
        <v>1062</v>
      </c>
    </row>
    <row r="222" spans="1:9" s="37" customFormat="1" ht="67.95" customHeight="1" x14ac:dyDescent="0.3">
      <c r="A222" s="39">
        <v>6</v>
      </c>
      <c r="B222" s="49" t="s">
        <v>89</v>
      </c>
      <c r="C222" s="33" t="s">
        <v>300</v>
      </c>
      <c r="D222" s="33" t="s">
        <v>157</v>
      </c>
      <c r="E222" s="34" t="s">
        <v>1102</v>
      </c>
      <c r="F222" s="38">
        <v>45265</v>
      </c>
      <c r="G222" s="36">
        <v>780</v>
      </c>
      <c r="H222" s="39" t="s">
        <v>288</v>
      </c>
      <c r="I222" s="39" t="s">
        <v>526</v>
      </c>
    </row>
    <row r="223" spans="1:9" s="37" customFormat="1" ht="129.6" customHeight="1" x14ac:dyDescent="0.3">
      <c r="A223" s="39">
        <v>7</v>
      </c>
      <c r="B223" s="49" t="s">
        <v>286</v>
      </c>
      <c r="C223" s="33" t="s">
        <v>285</v>
      </c>
      <c r="D223" s="33" t="s">
        <v>161</v>
      </c>
      <c r="E223" s="49" t="s">
        <v>87</v>
      </c>
      <c r="F223" s="35" t="s">
        <v>970</v>
      </c>
      <c r="G223" s="47">
        <v>417.36</v>
      </c>
      <c r="H223" s="39" t="s">
        <v>288</v>
      </c>
      <c r="I223" s="39" t="s">
        <v>284</v>
      </c>
    </row>
    <row r="224" spans="1:9" s="37" customFormat="1" ht="48.75" customHeight="1" x14ac:dyDescent="0.3">
      <c r="A224" s="39">
        <v>8</v>
      </c>
      <c r="B224" s="34" t="s">
        <v>286</v>
      </c>
      <c r="C224" s="39" t="s">
        <v>300</v>
      </c>
      <c r="D224" s="33" t="s">
        <v>157</v>
      </c>
      <c r="E224" s="34" t="s">
        <v>287</v>
      </c>
      <c r="F224" s="38">
        <v>45209</v>
      </c>
      <c r="G224" s="36">
        <v>342</v>
      </c>
      <c r="H224" s="39" t="s">
        <v>288</v>
      </c>
      <c r="I224" s="39" t="s">
        <v>526</v>
      </c>
    </row>
    <row r="225" spans="1:9" s="37" customFormat="1" ht="45.6" customHeight="1" x14ac:dyDescent="0.3">
      <c r="A225" s="39">
        <v>9</v>
      </c>
      <c r="B225" s="34" t="s">
        <v>289</v>
      </c>
      <c r="C225" s="33" t="s">
        <v>242</v>
      </c>
      <c r="D225" s="33" t="s">
        <v>157</v>
      </c>
      <c r="E225" s="34" t="s">
        <v>290</v>
      </c>
      <c r="F225" s="38">
        <v>45211</v>
      </c>
      <c r="G225" s="36">
        <v>1500</v>
      </c>
      <c r="H225" s="39" t="s">
        <v>288</v>
      </c>
      <c r="I225" s="39" t="s">
        <v>529</v>
      </c>
    </row>
    <row r="226" spans="1:9" s="37" customFormat="1" ht="46.8" x14ac:dyDescent="0.3">
      <c r="A226" s="39">
        <v>10</v>
      </c>
      <c r="B226" s="49" t="s">
        <v>88</v>
      </c>
      <c r="C226" s="33" t="s">
        <v>298</v>
      </c>
      <c r="D226" s="33" t="s">
        <v>157</v>
      </c>
      <c r="E226" s="34" t="s">
        <v>530</v>
      </c>
      <c r="F226" s="38">
        <v>45202</v>
      </c>
      <c r="G226" s="47">
        <v>1000</v>
      </c>
      <c r="H226" s="39" t="s">
        <v>288</v>
      </c>
      <c r="I226" s="33" t="s">
        <v>291</v>
      </c>
    </row>
    <row r="227" spans="1:9" s="37" customFormat="1" ht="53.4" customHeight="1" x14ac:dyDescent="0.3">
      <c r="A227" s="39">
        <v>11</v>
      </c>
      <c r="B227" s="49" t="s">
        <v>88</v>
      </c>
      <c r="C227" s="33" t="s">
        <v>242</v>
      </c>
      <c r="D227" s="33" t="s">
        <v>157</v>
      </c>
      <c r="E227" s="34" t="s">
        <v>531</v>
      </c>
      <c r="F227" s="38">
        <v>45205</v>
      </c>
      <c r="G227" s="47">
        <v>6000</v>
      </c>
      <c r="H227" s="39" t="s">
        <v>288</v>
      </c>
      <c r="I227" s="33" t="s">
        <v>292</v>
      </c>
    </row>
    <row r="228" spans="1:9" s="37" customFormat="1" ht="46.8" x14ac:dyDescent="0.3">
      <c r="A228" s="39">
        <v>12</v>
      </c>
      <c r="B228" s="49" t="s">
        <v>88</v>
      </c>
      <c r="C228" s="33" t="s">
        <v>300</v>
      </c>
      <c r="D228" s="33" t="s">
        <v>157</v>
      </c>
      <c r="E228" s="34" t="s">
        <v>532</v>
      </c>
      <c r="F228" s="38">
        <v>45203</v>
      </c>
      <c r="G228" s="47">
        <v>300</v>
      </c>
      <c r="H228" s="39" t="s">
        <v>288</v>
      </c>
      <c r="I228" s="33" t="s">
        <v>293</v>
      </c>
    </row>
    <row r="229" spans="1:9" s="37" customFormat="1" ht="46.8" x14ac:dyDescent="0.3">
      <c r="A229" s="39">
        <v>13</v>
      </c>
      <c r="B229" s="34" t="s">
        <v>289</v>
      </c>
      <c r="C229" s="33" t="s">
        <v>242</v>
      </c>
      <c r="D229" s="33" t="s">
        <v>157</v>
      </c>
      <c r="E229" s="34" t="s">
        <v>296</v>
      </c>
      <c r="F229" s="35" t="s">
        <v>299</v>
      </c>
      <c r="G229" s="36">
        <v>240</v>
      </c>
      <c r="H229" s="39" t="s">
        <v>288</v>
      </c>
      <c r="I229" s="33" t="s">
        <v>297</v>
      </c>
    </row>
    <row r="230" spans="1:9" s="37" customFormat="1" ht="36.6" customHeight="1" x14ac:dyDescent="0.3">
      <c r="A230" s="39">
        <v>14</v>
      </c>
      <c r="B230" s="34" t="s">
        <v>289</v>
      </c>
      <c r="C230" s="33" t="s">
        <v>300</v>
      </c>
      <c r="D230" s="33" t="s">
        <v>157</v>
      </c>
      <c r="E230" s="34" t="s">
        <v>532</v>
      </c>
      <c r="F230" s="35" t="s">
        <v>776</v>
      </c>
      <c r="G230" s="36">
        <v>700</v>
      </c>
      <c r="H230" s="39" t="s">
        <v>288</v>
      </c>
      <c r="I230" s="33" t="s">
        <v>293</v>
      </c>
    </row>
    <row r="231" spans="1:9" s="37" customFormat="1" ht="46.8" x14ac:dyDescent="0.3">
      <c r="A231" s="39">
        <v>15</v>
      </c>
      <c r="B231" s="61" t="s">
        <v>294</v>
      </c>
      <c r="C231" s="33" t="s">
        <v>304</v>
      </c>
      <c r="D231" s="33" t="s">
        <v>157</v>
      </c>
      <c r="E231" s="61" t="s">
        <v>295</v>
      </c>
      <c r="F231" s="38">
        <v>45215</v>
      </c>
      <c r="G231" s="36">
        <v>550</v>
      </c>
      <c r="H231" s="39" t="s">
        <v>288</v>
      </c>
      <c r="I231" s="39" t="s">
        <v>297</v>
      </c>
    </row>
    <row r="232" spans="1:9" s="37" customFormat="1" ht="31.2" x14ac:dyDescent="0.3">
      <c r="A232" s="39">
        <v>16</v>
      </c>
      <c r="B232" s="61" t="s">
        <v>294</v>
      </c>
      <c r="C232" s="33" t="s">
        <v>304</v>
      </c>
      <c r="D232" s="33" t="s">
        <v>157</v>
      </c>
      <c r="E232" s="61" t="s">
        <v>425</v>
      </c>
      <c r="F232" s="38">
        <v>45218</v>
      </c>
      <c r="G232" s="36">
        <v>660</v>
      </c>
      <c r="H232" s="39" t="s">
        <v>288</v>
      </c>
      <c r="I232" s="44" t="s">
        <v>426</v>
      </c>
    </row>
    <row r="233" spans="1:9" s="37" customFormat="1" ht="31.2" x14ac:dyDescent="0.3">
      <c r="A233" s="39">
        <v>17</v>
      </c>
      <c r="B233" s="61" t="s">
        <v>294</v>
      </c>
      <c r="C233" s="33" t="s">
        <v>304</v>
      </c>
      <c r="D233" s="33" t="s">
        <v>157</v>
      </c>
      <c r="E233" s="61" t="s">
        <v>427</v>
      </c>
      <c r="F233" s="38">
        <v>45218</v>
      </c>
      <c r="G233" s="36">
        <v>520</v>
      </c>
      <c r="H233" s="39" t="s">
        <v>288</v>
      </c>
      <c r="I233" s="39" t="s">
        <v>533</v>
      </c>
    </row>
    <row r="234" spans="1:9" s="37" customFormat="1" ht="46.8" x14ac:dyDescent="0.3">
      <c r="A234" s="39">
        <v>18</v>
      </c>
      <c r="B234" s="61" t="s">
        <v>294</v>
      </c>
      <c r="C234" s="33" t="s">
        <v>304</v>
      </c>
      <c r="D234" s="33" t="s">
        <v>157</v>
      </c>
      <c r="E234" s="61" t="s">
        <v>295</v>
      </c>
      <c r="F234" s="38">
        <v>45229</v>
      </c>
      <c r="G234" s="36">
        <v>825</v>
      </c>
      <c r="H234" s="39" t="s">
        <v>288</v>
      </c>
      <c r="I234" s="39" t="s">
        <v>770</v>
      </c>
    </row>
    <row r="235" spans="1:9" s="37" customFormat="1" ht="46.8" x14ac:dyDescent="0.3">
      <c r="A235" s="39">
        <v>19</v>
      </c>
      <c r="B235" s="61" t="s">
        <v>294</v>
      </c>
      <c r="C235" s="33" t="s">
        <v>304</v>
      </c>
      <c r="D235" s="33" t="s">
        <v>157</v>
      </c>
      <c r="E235" s="61" t="s">
        <v>295</v>
      </c>
      <c r="F235" s="38">
        <v>45233</v>
      </c>
      <c r="G235" s="36">
        <v>825</v>
      </c>
      <c r="H235" s="39" t="s">
        <v>288</v>
      </c>
      <c r="I235" s="39" t="s">
        <v>770</v>
      </c>
    </row>
    <row r="236" spans="1:9" s="37" customFormat="1" ht="124.8" x14ac:dyDescent="0.3">
      <c r="A236" s="39">
        <v>20</v>
      </c>
      <c r="B236" s="61" t="s">
        <v>294</v>
      </c>
      <c r="C236" s="33" t="s">
        <v>304</v>
      </c>
      <c r="D236" s="33" t="s">
        <v>157</v>
      </c>
      <c r="E236" s="61" t="s">
        <v>735</v>
      </c>
      <c r="F236" s="38">
        <v>45236</v>
      </c>
      <c r="G236" s="36">
        <v>325</v>
      </c>
      <c r="H236" s="39" t="s">
        <v>288</v>
      </c>
      <c r="I236" s="39" t="s">
        <v>771</v>
      </c>
    </row>
    <row r="237" spans="1:9" s="37" customFormat="1" ht="49.2" customHeight="1" x14ac:dyDescent="0.3">
      <c r="A237" s="39">
        <v>21</v>
      </c>
      <c r="B237" s="61" t="s">
        <v>294</v>
      </c>
      <c r="C237" s="33" t="s">
        <v>304</v>
      </c>
      <c r="D237" s="33" t="s">
        <v>157</v>
      </c>
      <c r="E237" s="61" t="s">
        <v>772</v>
      </c>
      <c r="F237" s="38">
        <v>45239</v>
      </c>
      <c r="G237" s="36">
        <v>2300</v>
      </c>
      <c r="H237" s="39" t="s">
        <v>288</v>
      </c>
      <c r="I237" s="39"/>
    </row>
    <row r="238" spans="1:9" s="37" customFormat="1" ht="107.25" customHeight="1" x14ac:dyDescent="0.3">
      <c r="A238" s="39">
        <v>22</v>
      </c>
      <c r="B238" s="61" t="s">
        <v>294</v>
      </c>
      <c r="C238" s="33" t="s">
        <v>304</v>
      </c>
      <c r="D238" s="33" t="s">
        <v>157</v>
      </c>
      <c r="E238" s="61" t="s">
        <v>971</v>
      </c>
      <c r="F238" s="38">
        <v>45252</v>
      </c>
      <c r="G238" s="36">
        <v>630.83199999999999</v>
      </c>
      <c r="H238" s="39" t="s">
        <v>288</v>
      </c>
      <c r="I238" s="39" t="s">
        <v>972</v>
      </c>
    </row>
    <row r="239" spans="1:9" s="37" customFormat="1" ht="71.25" customHeight="1" x14ac:dyDescent="0.3">
      <c r="A239" s="39">
        <v>23</v>
      </c>
      <c r="B239" s="61" t="s">
        <v>294</v>
      </c>
      <c r="C239" s="33" t="s">
        <v>304</v>
      </c>
      <c r="D239" s="33" t="s">
        <v>157</v>
      </c>
      <c r="E239" s="61" t="s">
        <v>973</v>
      </c>
      <c r="F239" s="38">
        <v>45252</v>
      </c>
      <c r="G239" s="36">
        <v>227.626</v>
      </c>
      <c r="H239" s="39" t="s">
        <v>288</v>
      </c>
      <c r="I239" s="39" t="s">
        <v>972</v>
      </c>
    </row>
    <row r="240" spans="1:9" s="37" customFormat="1" ht="56.25" customHeight="1" x14ac:dyDescent="0.3">
      <c r="A240" s="39">
        <v>24</v>
      </c>
      <c r="B240" s="61" t="s">
        <v>289</v>
      </c>
      <c r="C240" s="33" t="s">
        <v>183</v>
      </c>
      <c r="D240" s="33" t="s">
        <v>157</v>
      </c>
      <c r="E240" s="61" t="s">
        <v>1103</v>
      </c>
      <c r="F240" s="38" t="s">
        <v>1104</v>
      </c>
      <c r="G240" s="36">
        <v>280</v>
      </c>
      <c r="H240" s="39" t="s">
        <v>288</v>
      </c>
      <c r="I240" s="33"/>
    </row>
    <row r="241" spans="1:9" s="37" customFormat="1" ht="98.4" customHeight="1" x14ac:dyDescent="0.3">
      <c r="A241" s="39">
        <v>25</v>
      </c>
      <c r="B241" s="61" t="s">
        <v>773</v>
      </c>
      <c r="C241" s="33" t="s">
        <v>203</v>
      </c>
      <c r="D241" s="33" t="s">
        <v>157</v>
      </c>
      <c r="E241" s="61" t="s">
        <v>774</v>
      </c>
      <c r="F241" s="38">
        <v>45243</v>
      </c>
      <c r="G241" s="36">
        <v>749.99800000000005</v>
      </c>
      <c r="H241" s="39" t="s">
        <v>288</v>
      </c>
      <c r="I241" s="39" t="s">
        <v>775</v>
      </c>
    </row>
    <row r="242" spans="1:9" s="37" customFormat="1" ht="124.8" x14ac:dyDescent="0.3">
      <c r="A242" s="39">
        <v>26</v>
      </c>
      <c r="B242" s="61" t="s">
        <v>892</v>
      </c>
      <c r="C242" s="33" t="s">
        <v>446</v>
      </c>
      <c r="D242" s="33" t="s">
        <v>157</v>
      </c>
      <c r="E242" s="61" t="s">
        <v>893</v>
      </c>
      <c r="F242" s="38">
        <v>45247</v>
      </c>
      <c r="G242" s="36">
        <v>351.9</v>
      </c>
      <c r="H242" s="39" t="s">
        <v>288</v>
      </c>
      <c r="I242" s="39" t="s">
        <v>894</v>
      </c>
    </row>
    <row r="243" spans="1:9" s="37" customFormat="1" ht="145.94999999999999" customHeight="1" x14ac:dyDescent="0.3">
      <c r="A243" s="39">
        <v>27</v>
      </c>
      <c r="B243" s="61" t="s">
        <v>892</v>
      </c>
      <c r="C243" s="33" t="s">
        <v>649</v>
      </c>
      <c r="D243" s="33" t="s">
        <v>157</v>
      </c>
      <c r="E243" s="61" t="s">
        <v>895</v>
      </c>
      <c r="F243" s="38">
        <v>45247</v>
      </c>
      <c r="G243" s="36">
        <v>228</v>
      </c>
      <c r="H243" s="39" t="s">
        <v>288</v>
      </c>
      <c r="I243" s="39" t="s">
        <v>1100</v>
      </c>
    </row>
    <row r="244" spans="1:9" s="37" customFormat="1" ht="109.2" x14ac:dyDescent="0.3">
      <c r="A244" s="39">
        <v>28</v>
      </c>
      <c r="B244" s="61" t="s">
        <v>892</v>
      </c>
      <c r="C244" s="33" t="s">
        <v>759</v>
      </c>
      <c r="D244" s="33" t="s">
        <v>157</v>
      </c>
      <c r="E244" s="61" t="s">
        <v>896</v>
      </c>
      <c r="F244" s="38">
        <v>45251</v>
      </c>
      <c r="G244" s="36">
        <v>3962</v>
      </c>
      <c r="H244" s="39" t="s">
        <v>288</v>
      </c>
      <c r="I244" s="39" t="s">
        <v>1101</v>
      </c>
    </row>
    <row r="245" spans="1:9" s="37" customFormat="1" ht="93.6" x14ac:dyDescent="0.3">
      <c r="A245" s="39">
        <v>29</v>
      </c>
      <c r="B245" s="61" t="s">
        <v>892</v>
      </c>
      <c r="C245" s="33" t="s">
        <v>203</v>
      </c>
      <c r="D245" s="33" t="s">
        <v>730</v>
      </c>
      <c r="E245" s="61" t="s">
        <v>897</v>
      </c>
      <c r="F245" s="38">
        <v>45239</v>
      </c>
      <c r="G245" s="36">
        <v>703.25599999999997</v>
      </c>
      <c r="H245" s="39" t="s">
        <v>288</v>
      </c>
      <c r="I245" s="39" t="s">
        <v>898</v>
      </c>
    </row>
    <row r="246" spans="1:9" s="37" customFormat="1" ht="93.6" x14ac:dyDescent="0.3">
      <c r="A246" s="39">
        <v>30</v>
      </c>
      <c r="B246" s="61" t="s">
        <v>892</v>
      </c>
      <c r="C246" s="33" t="s">
        <v>300</v>
      </c>
      <c r="D246" s="33" t="s">
        <v>157</v>
      </c>
      <c r="E246" s="61" t="s">
        <v>1202</v>
      </c>
      <c r="F246" s="38">
        <v>45267</v>
      </c>
      <c r="G246" s="36" t="s">
        <v>1204</v>
      </c>
      <c r="H246" s="39" t="s">
        <v>288</v>
      </c>
      <c r="I246" s="39"/>
    </row>
    <row r="247" spans="1:9" s="37" customFormat="1" ht="93.6" x14ac:dyDescent="0.3">
      <c r="A247" s="39">
        <v>31</v>
      </c>
      <c r="B247" s="61" t="s">
        <v>892</v>
      </c>
      <c r="C247" s="33" t="s">
        <v>446</v>
      </c>
      <c r="D247" s="33" t="s">
        <v>157</v>
      </c>
      <c r="E247" s="61" t="s">
        <v>1203</v>
      </c>
      <c r="F247" s="38">
        <v>45272</v>
      </c>
      <c r="G247" s="36">
        <v>351.9</v>
      </c>
      <c r="H247" s="39" t="s">
        <v>288</v>
      </c>
      <c r="I247" s="39" t="s">
        <v>894</v>
      </c>
    </row>
    <row r="248" spans="1:9" s="37" customFormat="1" ht="80.25" customHeight="1" x14ac:dyDescent="0.3">
      <c r="A248" s="39">
        <v>32</v>
      </c>
      <c r="B248" s="61" t="s">
        <v>1105</v>
      </c>
      <c r="C248" s="33" t="s">
        <v>759</v>
      </c>
      <c r="D248" s="33" t="s">
        <v>157</v>
      </c>
      <c r="E248" s="61" t="s">
        <v>1106</v>
      </c>
      <c r="F248" s="38">
        <v>45262</v>
      </c>
      <c r="G248" s="36">
        <v>9715.23</v>
      </c>
      <c r="H248" s="39" t="s">
        <v>288</v>
      </c>
      <c r="I248" s="39" t="s">
        <v>1107</v>
      </c>
    </row>
    <row r="249" spans="1:9" ht="16.2" x14ac:dyDescent="0.3">
      <c r="A249" s="28"/>
      <c r="B249" s="29" t="s">
        <v>29</v>
      </c>
      <c r="C249" s="30"/>
      <c r="D249" s="30"/>
      <c r="E249" s="31"/>
      <c r="F249" s="28"/>
      <c r="G249" s="42"/>
      <c r="H249" s="28"/>
      <c r="I249" s="28"/>
    </row>
    <row r="250" spans="1:9" s="37" customFormat="1" ht="130.19999999999999" customHeight="1" x14ac:dyDescent="0.3">
      <c r="A250" s="33">
        <v>1</v>
      </c>
      <c r="B250" s="34" t="s">
        <v>301</v>
      </c>
      <c r="C250" s="33" t="s">
        <v>298</v>
      </c>
      <c r="D250" s="33" t="s">
        <v>161</v>
      </c>
      <c r="E250" s="34" t="s">
        <v>309</v>
      </c>
      <c r="F250" s="35" t="s">
        <v>406</v>
      </c>
      <c r="G250" s="36">
        <v>616.32000000000005</v>
      </c>
      <c r="H250" s="33" t="s">
        <v>7</v>
      </c>
      <c r="I250" s="33" t="s">
        <v>302</v>
      </c>
    </row>
    <row r="251" spans="1:9" s="37" customFormat="1" ht="142.94999999999999" customHeight="1" x14ac:dyDescent="0.3">
      <c r="A251" s="33">
        <v>2</v>
      </c>
      <c r="B251" s="34" t="s">
        <v>301</v>
      </c>
      <c r="C251" s="33" t="s">
        <v>298</v>
      </c>
      <c r="D251" s="33" t="s">
        <v>161</v>
      </c>
      <c r="E251" s="34" t="s">
        <v>310</v>
      </c>
      <c r="F251" s="35" t="s">
        <v>406</v>
      </c>
      <c r="G251" s="36">
        <v>309.76</v>
      </c>
      <c r="H251" s="33" t="s">
        <v>7</v>
      </c>
      <c r="I251" s="33" t="s">
        <v>302</v>
      </c>
    </row>
    <row r="252" spans="1:9" s="37" customFormat="1" ht="62.4" x14ac:dyDescent="0.3">
      <c r="A252" s="33">
        <v>3</v>
      </c>
      <c r="B252" s="49" t="s">
        <v>107</v>
      </c>
      <c r="C252" s="39" t="s">
        <v>478</v>
      </c>
      <c r="D252" s="39" t="s">
        <v>161</v>
      </c>
      <c r="E252" s="49" t="s">
        <v>108</v>
      </c>
      <c r="F252" s="56" t="s">
        <v>407</v>
      </c>
      <c r="G252" s="36">
        <v>309</v>
      </c>
      <c r="H252" s="39" t="s">
        <v>7</v>
      </c>
      <c r="I252" s="39" t="s">
        <v>109</v>
      </c>
    </row>
    <row r="253" spans="1:9" s="37" customFormat="1" ht="93.6" x14ac:dyDescent="0.3">
      <c r="A253" s="33">
        <v>4</v>
      </c>
      <c r="B253" s="34" t="s">
        <v>301</v>
      </c>
      <c r="C253" s="33" t="s">
        <v>304</v>
      </c>
      <c r="D253" s="33" t="s">
        <v>157</v>
      </c>
      <c r="E253" s="34" t="s">
        <v>778</v>
      </c>
      <c r="F253" s="35" t="s">
        <v>8</v>
      </c>
      <c r="G253" s="36">
        <v>10495.47</v>
      </c>
      <c r="H253" s="39" t="s">
        <v>7</v>
      </c>
      <c r="I253" s="39" t="s">
        <v>920</v>
      </c>
    </row>
    <row r="254" spans="1:9" s="37" customFormat="1" ht="93.6" x14ac:dyDescent="0.3">
      <c r="A254" s="33">
        <v>5</v>
      </c>
      <c r="B254" s="34" t="s">
        <v>301</v>
      </c>
      <c r="C254" s="33" t="s">
        <v>304</v>
      </c>
      <c r="D254" s="33" t="s">
        <v>157</v>
      </c>
      <c r="E254" s="34" t="s">
        <v>430</v>
      </c>
      <c r="F254" s="35" t="s">
        <v>779</v>
      </c>
      <c r="G254" s="36">
        <v>1869.48</v>
      </c>
      <c r="H254" s="39" t="s">
        <v>7</v>
      </c>
      <c r="I254" s="39" t="s">
        <v>780</v>
      </c>
    </row>
    <row r="255" spans="1:9" s="37" customFormat="1" ht="93.6" x14ac:dyDescent="0.3">
      <c r="A255" s="33">
        <v>6</v>
      </c>
      <c r="B255" s="34" t="s">
        <v>301</v>
      </c>
      <c r="C255" s="33" t="s">
        <v>304</v>
      </c>
      <c r="D255" s="33" t="s">
        <v>157</v>
      </c>
      <c r="E255" s="34" t="s">
        <v>431</v>
      </c>
      <c r="F255" s="35" t="s">
        <v>779</v>
      </c>
      <c r="G255" s="36">
        <v>1679.99</v>
      </c>
      <c r="H255" s="39" t="s">
        <v>7</v>
      </c>
      <c r="I255" s="39" t="s">
        <v>781</v>
      </c>
    </row>
    <row r="256" spans="1:9" s="37" customFormat="1" ht="46.8" x14ac:dyDescent="0.3">
      <c r="A256" s="33">
        <v>7</v>
      </c>
      <c r="B256" s="34" t="s">
        <v>301</v>
      </c>
      <c r="C256" s="33" t="s">
        <v>242</v>
      </c>
      <c r="D256" s="33" t="s">
        <v>157</v>
      </c>
      <c r="E256" s="34" t="s">
        <v>783</v>
      </c>
      <c r="F256" s="35" t="s">
        <v>258</v>
      </c>
      <c r="G256" s="36">
        <v>693.07</v>
      </c>
      <c r="H256" s="39" t="s">
        <v>7</v>
      </c>
      <c r="I256" s="39" t="s">
        <v>1219</v>
      </c>
    </row>
    <row r="257" spans="1:9" s="37" customFormat="1" ht="62.4" x14ac:dyDescent="0.3">
      <c r="A257" s="33">
        <v>8</v>
      </c>
      <c r="B257" s="34" t="s">
        <v>301</v>
      </c>
      <c r="C257" s="33" t="s">
        <v>786</v>
      </c>
      <c r="D257" s="33" t="s">
        <v>157</v>
      </c>
      <c r="E257" s="34" t="s">
        <v>784</v>
      </c>
      <c r="F257" s="38">
        <v>45243</v>
      </c>
      <c r="G257" s="36">
        <v>217.24</v>
      </c>
      <c r="H257" s="39" t="s">
        <v>7</v>
      </c>
      <c r="I257" s="39" t="s">
        <v>785</v>
      </c>
    </row>
    <row r="258" spans="1:9" s="37" customFormat="1" ht="93.6" x14ac:dyDescent="0.3">
      <c r="A258" s="33">
        <v>9</v>
      </c>
      <c r="B258" s="34" t="s">
        <v>301</v>
      </c>
      <c r="C258" s="33" t="s">
        <v>304</v>
      </c>
      <c r="D258" s="33" t="s">
        <v>157</v>
      </c>
      <c r="E258" s="34" t="s">
        <v>1011</v>
      </c>
      <c r="F258" s="38">
        <v>45258</v>
      </c>
      <c r="G258" s="36">
        <v>221</v>
      </c>
      <c r="H258" s="39" t="s">
        <v>7</v>
      </c>
      <c r="I258" s="39" t="s">
        <v>1012</v>
      </c>
    </row>
    <row r="259" spans="1:9" s="37" customFormat="1" ht="46.8" x14ac:dyDescent="0.3">
      <c r="A259" s="33">
        <v>10</v>
      </c>
      <c r="B259" s="34" t="s">
        <v>643</v>
      </c>
      <c r="C259" s="33" t="s">
        <v>300</v>
      </c>
      <c r="D259" s="33" t="s">
        <v>157</v>
      </c>
      <c r="E259" s="34" t="s">
        <v>534</v>
      </c>
      <c r="F259" s="38">
        <v>45217</v>
      </c>
      <c r="G259" s="36">
        <v>1039.68</v>
      </c>
      <c r="H259" s="39" t="s">
        <v>535</v>
      </c>
      <c r="I259" s="39" t="s">
        <v>782</v>
      </c>
    </row>
    <row r="260" spans="1:9" s="37" customFormat="1" ht="62.4" x14ac:dyDescent="0.3">
      <c r="A260" s="33">
        <v>11</v>
      </c>
      <c r="B260" s="34" t="s">
        <v>643</v>
      </c>
      <c r="C260" s="33" t="s">
        <v>759</v>
      </c>
      <c r="D260" s="33" t="s">
        <v>161</v>
      </c>
      <c r="E260" s="34" t="s">
        <v>144</v>
      </c>
      <c r="F260" s="38">
        <v>45237</v>
      </c>
      <c r="G260" s="36">
        <v>448.82</v>
      </c>
      <c r="H260" s="39" t="s">
        <v>921</v>
      </c>
      <c r="I260" s="39" t="s">
        <v>925</v>
      </c>
    </row>
    <row r="261" spans="1:9" s="37" customFormat="1" ht="50.4" customHeight="1" x14ac:dyDescent="0.3">
      <c r="A261" s="33">
        <v>12</v>
      </c>
      <c r="B261" s="34" t="s">
        <v>107</v>
      </c>
      <c r="C261" s="33" t="s">
        <v>478</v>
      </c>
      <c r="D261" s="33" t="s">
        <v>161</v>
      </c>
      <c r="E261" s="34" t="s">
        <v>736</v>
      </c>
      <c r="F261" s="38">
        <v>45210</v>
      </c>
      <c r="G261" s="36">
        <v>447</v>
      </c>
      <c r="H261" s="33" t="s">
        <v>7</v>
      </c>
      <c r="I261" s="33" t="s">
        <v>738</v>
      </c>
    </row>
    <row r="262" spans="1:9" s="37" customFormat="1" ht="53.4" customHeight="1" x14ac:dyDescent="0.3">
      <c r="A262" s="33">
        <v>13</v>
      </c>
      <c r="B262" s="34" t="s">
        <v>107</v>
      </c>
      <c r="C262" s="33" t="s">
        <v>478</v>
      </c>
      <c r="D262" s="33" t="s">
        <v>161</v>
      </c>
      <c r="E262" s="34" t="s">
        <v>737</v>
      </c>
      <c r="F262" s="38">
        <v>45210</v>
      </c>
      <c r="G262" s="36">
        <v>1945</v>
      </c>
      <c r="H262" s="33" t="s">
        <v>7</v>
      </c>
      <c r="I262" s="33" t="s">
        <v>739</v>
      </c>
    </row>
    <row r="263" spans="1:9" s="37" customFormat="1" ht="46.8" x14ac:dyDescent="0.3">
      <c r="A263" s="33">
        <v>14</v>
      </c>
      <c r="B263" s="34" t="s">
        <v>107</v>
      </c>
      <c r="C263" s="33" t="s">
        <v>649</v>
      </c>
      <c r="D263" s="33" t="s">
        <v>157</v>
      </c>
      <c r="E263" s="34" t="s">
        <v>922</v>
      </c>
      <c r="F263" s="38">
        <v>45245</v>
      </c>
      <c r="G263" s="36">
        <v>360</v>
      </c>
      <c r="H263" s="33" t="s">
        <v>7</v>
      </c>
      <c r="I263" s="33" t="s">
        <v>923</v>
      </c>
    </row>
    <row r="264" spans="1:9" s="37" customFormat="1" ht="55.95" customHeight="1" x14ac:dyDescent="0.3">
      <c r="A264" s="33">
        <v>15</v>
      </c>
      <c r="B264" s="34" t="s">
        <v>107</v>
      </c>
      <c r="C264" s="33" t="s">
        <v>649</v>
      </c>
      <c r="D264" s="33" t="s">
        <v>157</v>
      </c>
      <c r="E264" s="34" t="s">
        <v>740</v>
      </c>
      <c r="F264" s="38">
        <v>45245</v>
      </c>
      <c r="G264" s="36">
        <v>219</v>
      </c>
      <c r="H264" s="33" t="s">
        <v>7</v>
      </c>
      <c r="I264" s="33" t="s">
        <v>924</v>
      </c>
    </row>
    <row r="265" spans="1:9" ht="16.2" x14ac:dyDescent="0.3">
      <c r="A265" s="28"/>
      <c r="B265" s="29" t="s">
        <v>10</v>
      </c>
      <c r="C265" s="30"/>
      <c r="D265" s="30"/>
      <c r="E265" s="31"/>
      <c r="F265" s="28"/>
      <c r="G265" s="42"/>
      <c r="H265" s="28"/>
      <c r="I265" s="28"/>
    </row>
    <row r="266" spans="1:9" s="37" customFormat="1" ht="62.4" x14ac:dyDescent="0.3">
      <c r="A266" s="33">
        <v>1</v>
      </c>
      <c r="B266" s="34" t="s">
        <v>11</v>
      </c>
      <c r="C266" s="33" t="s">
        <v>183</v>
      </c>
      <c r="D266" s="33" t="s">
        <v>161</v>
      </c>
      <c r="E266" s="34" t="s">
        <v>12</v>
      </c>
      <c r="F266" s="38">
        <v>45222</v>
      </c>
      <c r="G266" s="36">
        <v>250</v>
      </c>
      <c r="H266" s="33" t="s">
        <v>7</v>
      </c>
      <c r="I266" s="62" t="s">
        <v>673</v>
      </c>
    </row>
    <row r="267" spans="1:9" s="37" customFormat="1" ht="192" customHeight="1" x14ac:dyDescent="0.3">
      <c r="A267" s="33">
        <v>2</v>
      </c>
      <c r="B267" s="34" t="s">
        <v>11</v>
      </c>
      <c r="C267" s="33" t="s">
        <v>300</v>
      </c>
      <c r="D267" s="33" t="s">
        <v>157</v>
      </c>
      <c r="E267" s="34" t="s">
        <v>411</v>
      </c>
      <c r="F267" s="38">
        <v>45222</v>
      </c>
      <c r="G267" s="36">
        <v>400</v>
      </c>
      <c r="H267" s="33" t="s">
        <v>7</v>
      </c>
      <c r="I267" s="33" t="s">
        <v>882</v>
      </c>
    </row>
    <row r="268" spans="1:9" ht="16.2" x14ac:dyDescent="0.3">
      <c r="A268" s="28"/>
      <c r="B268" s="29" t="s">
        <v>35</v>
      </c>
      <c r="C268" s="30"/>
      <c r="D268" s="30"/>
      <c r="E268" s="31"/>
      <c r="F268" s="28"/>
      <c r="G268" s="42"/>
      <c r="H268" s="28"/>
      <c r="I268" s="28"/>
    </row>
    <row r="269" spans="1:9" ht="187.95" customHeight="1" x14ac:dyDescent="0.3">
      <c r="A269" s="6">
        <v>1</v>
      </c>
      <c r="B269" s="7" t="s">
        <v>618</v>
      </c>
      <c r="C269" s="6" t="s">
        <v>181</v>
      </c>
      <c r="D269" s="6" t="s">
        <v>176</v>
      </c>
      <c r="E269" s="7" t="s">
        <v>644</v>
      </c>
      <c r="F269" s="43" t="s">
        <v>8</v>
      </c>
      <c r="G269" s="40">
        <v>1433.8</v>
      </c>
      <c r="H269" s="43" t="s">
        <v>68</v>
      </c>
      <c r="I269" s="6" t="s">
        <v>69</v>
      </c>
    </row>
    <row r="270" spans="1:9" ht="159.6" customHeight="1" x14ac:dyDescent="0.3">
      <c r="A270" s="6">
        <v>2</v>
      </c>
      <c r="B270" s="7" t="s">
        <v>618</v>
      </c>
      <c r="C270" s="6" t="s">
        <v>181</v>
      </c>
      <c r="D270" s="6" t="s">
        <v>176</v>
      </c>
      <c r="E270" s="7" t="s">
        <v>619</v>
      </c>
      <c r="F270" s="43" t="s">
        <v>8</v>
      </c>
      <c r="G270" s="40">
        <v>1349.6</v>
      </c>
      <c r="H270" s="6" t="s">
        <v>70</v>
      </c>
      <c r="I270" s="6" t="s">
        <v>69</v>
      </c>
    </row>
    <row r="271" spans="1:9" s="37" customFormat="1" ht="16.2" x14ac:dyDescent="0.3">
      <c r="A271" s="28"/>
      <c r="B271" s="29" t="s">
        <v>37</v>
      </c>
      <c r="C271" s="30"/>
      <c r="D271" s="30"/>
      <c r="E271" s="31"/>
      <c r="F271" s="28"/>
      <c r="G271" s="42"/>
      <c r="H271" s="28"/>
      <c r="I271" s="28"/>
    </row>
    <row r="272" spans="1:9" s="37" customFormat="1" ht="171.6" x14ac:dyDescent="0.3">
      <c r="A272" s="33">
        <v>1</v>
      </c>
      <c r="B272" s="34" t="s">
        <v>101</v>
      </c>
      <c r="C272" s="33" t="s">
        <v>478</v>
      </c>
      <c r="D272" s="33" t="s">
        <v>176</v>
      </c>
      <c r="E272" s="34" t="s">
        <v>1178</v>
      </c>
      <c r="F272" s="35" t="s">
        <v>407</v>
      </c>
      <c r="G272" s="36">
        <v>948.1</v>
      </c>
      <c r="H272" s="51" t="s">
        <v>7</v>
      </c>
      <c r="I272" s="51" t="s">
        <v>102</v>
      </c>
    </row>
    <row r="273" spans="1:9" s="37" customFormat="1" ht="171.6" x14ac:dyDescent="0.3">
      <c r="A273" s="33">
        <v>2</v>
      </c>
      <c r="B273" s="34" t="s">
        <v>101</v>
      </c>
      <c r="C273" s="33" t="s">
        <v>478</v>
      </c>
      <c r="D273" s="33" t="s">
        <v>176</v>
      </c>
      <c r="E273" s="34" t="s">
        <v>1178</v>
      </c>
      <c r="F273" s="35" t="s">
        <v>407</v>
      </c>
      <c r="G273" s="36">
        <v>956.68499999999995</v>
      </c>
      <c r="H273" s="51" t="s">
        <v>7</v>
      </c>
      <c r="I273" s="51" t="s">
        <v>102</v>
      </c>
    </row>
    <row r="274" spans="1:9" s="37" customFormat="1" ht="171.6" x14ac:dyDescent="0.3">
      <c r="A274" s="33">
        <v>3</v>
      </c>
      <c r="B274" s="34" t="s">
        <v>101</v>
      </c>
      <c r="C274" s="33" t="s">
        <v>478</v>
      </c>
      <c r="D274" s="33" t="s">
        <v>176</v>
      </c>
      <c r="E274" s="34" t="s">
        <v>1178</v>
      </c>
      <c r="F274" s="35" t="s">
        <v>407</v>
      </c>
      <c r="G274" s="36">
        <v>1114.0999999999999</v>
      </c>
      <c r="H274" s="51" t="s">
        <v>7</v>
      </c>
      <c r="I274" s="51" t="s">
        <v>102</v>
      </c>
    </row>
    <row r="275" spans="1:9" ht="109.2" x14ac:dyDescent="0.3">
      <c r="A275" s="33">
        <v>4</v>
      </c>
      <c r="B275" s="7" t="s">
        <v>101</v>
      </c>
      <c r="C275" s="33" t="s">
        <v>182</v>
      </c>
      <c r="D275" s="6" t="s">
        <v>176</v>
      </c>
      <c r="E275" s="7" t="s">
        <v>1179</v>
      </c>
      <c r="F275" s="63">
        <v>45190</v>
      </c>
      <c r="G275" s="40">
        <v>21376.564999999999</v>
      </c>
      <c r="H275" s="41" t="s">
        <v>103</v>
      </c>
      <c r="I275" s="41" t="s">
        <v>104</v>
      </c>
    </row>
    <row r="276" spans="1:9" ht="109.2" x14ac:dyDescent="0.3">
      <c r="A276" s="33">
        <v>5</v>
      </c>
      <c r="B276" s="7" t="s">
        <v>101</v>
      </c>
      <c r="C276" s="6" t="s">
        <v>181</v>
      </c>
      <c r="D276" s="6" t="s">
        <v>176</v>
      </c>
      <c r="E276" s="7" t="s">
        <v>1180</v>
      </c>
      <c r="F276" s="63">
        <v>45210</v>
      </c>
      <c r="G276" s="40">
        <v>1188.961</v>
      </c>
      <c r="H276" s="6" t="s">
        <v>103</v>
      </c>
      <c r="I276" s="6" t="s">
        <v>141</v>
      </c>
    </row>
    <row r="277" spans="1:9" ht="124.8" x14ac:dyDescent="0.3">
      <c r="A277" s="33">
        <v>6</v>
      </c>
      <c r="B277" s="7" t="s">
        <v>101</v>
      </c>
      <c r="C277" s="33" t="s">
        <v>182</v>
      </c>
      <c r="D277" s="6" t="s">
        <v>176</v>
      </c>
      <c r="E277" s="7" t="s">
        <v>1181</v>
      </c>
      <c r="F277" s="63">
        <v>45215</v>
      </c>
      <c r="G277" s="40">
        <v>241.11500000000001</v>
      </c>
      <c r="H277" s="41" t="s">
        <v>103</v>
      </c>
      <c r="I277" s="41" t="s">
        <v>396</v>
      </c>
    </row>
    <row r="278" spans="1:9" ht="109.2" x14ac:dyDescent="0.3">
      <c r="A278" s="33">
        <v>7</v>
      </c>
      <c r="B278" s="7" t="s">
        <v>101</v>
      </c>
      <c r="C278" s="33" t="s">
        <v>180</v>
      </c>
      <c r="D278" s="6" t="s">
        <v>176</v>
      </c>
      <c r="E278" s="7" t="s">
        <v>1182</v>
      </c>
      <c r="F278" s="63">
        <v>45212</v>
      </c>
      <c r="G278" s="40">
        <v>1039.2929999999999</v>
      </c>
      <c r="H278" s="41" t="s">
        <v>103</v>
      </c>
      <c r="I278" s="41" t="s">
        <v>397</v>
      </c>
    </row>
    <row r="279" spans="1:9" ht="171.6" x14ac:dyDescent="0.3">
      <c r="A279" s="33">
        <v>8</v>
      </c>
      <c r="B279" s="7" t="s">
        <v>101</v>
      </c>
      <c r="C279" s="6" t="s">
        <v>478</v>
      </c>
      <c r="D279" s="6" t="s">
        <v>176</v>
      </c>
      <c r="E279" s="7" t="s">
        <v>1183</v>
      </c>
      <c r="F279" s="63">
        <v>45212</v>
      </c>
      <c r="G279" s="40">
        <v>1431.173</v>
      </c>
      <c r="H279" s="51" t="s">
        <v>7</v>
      </c>
      <c r="I279" s="41" t="s">
        <v>398</v>
      </c>
    </row>
    <row r="280" spans="1:9" ht="109.2" x14ac:dyDescent="0.3">
      <c r="A280" s="33">
        <v>9</v>
      </c>
      <c r="B280" s="7" t="s">
        <v>101</v>
      </c>
      <c r="C280" s="33" t="s">
        <v>180</v>
      </c>
      <c r="D280" s="6" t="s">
        <v>176</v>
      </c>
      <c r="E280" s="7" t="s">
        <v>1184</v>
      </c>
      <c r="F280" s="63">
        <v>45212</v>
      </c>
      <c r="G280" s="40">
        <v>1006.5119999999999</v>
      </c>
      <c r="H280" s="41" t="s">
        <v>103</v>
      </c>
      <c r="I280" s="41" t="s">
        <v>399</v>
      </c>
    </row>
    <row r="281" spans="1:9" ht="109.2" x14ac:dyDescent="0.3">
      <c r="A281" s="33">
        <v>10</v>
      </c>
      <c r="B281" s="7" t="s">
        <v>101</v>
      </c>
      <c r="C281" s="33" t="s">
        <v>180</v>
      </c>
      <c r="D281" s="6" t="s">
        <v>176</v>
      </c>
      <c r="E281" s="7" t="s">
        <v>1185</v>
      </c>
      <c r="F281" s="63">
        <v>45240</v>
      </c>
      <c r="G281" s="40">
        <v>1188.961</v>
      </c>
      <c r="H281" s="41" t="s">
        <v>103</v>
      </c>
      <c r="I281" s="41" t="s">
        <v>400</v>
      </c>
    </row>
    <row r="282" spans="1:9" ht="62.4" x14ac:dyDescent="0.3">
      <c r="A282" s="33">
        <v>11</v>
      </c>
      <c r="B282" s="7" t="s">
        <v>138</v>
      </c>
      <c r="C282" s="6" t="s">
        <v>383</v>
      </c>
      <c r="D282" s="6" t="s">
        <v>161</v>
      </c>
      <c r="E282" s="7" t="s">
        <v>139</v>
      </c>
      <c r="F282" s="43" t="s">
        <v>8</v>
      </c>
      <c r="G282" s="40">
        <v>392.8</v>
      </c>
      <c r="H282" s="6" t="s">
        <v>7</v>
      </c>
      <c r="I282" s="41" t="s">
        <v>140</v>
      </c>
    </row>
    <row r="283" spans="1:9" ht="93.6" x14ac:dyDescent="0.3">
      <c r="A283" s="33">
        <v>12</v>
      </c>
      <c r="B283" s="7" t="s">
        <v>393</v>
      </c>
      <c r="C283" s="6" t="s">
        <v>392</v>
      </c>
      <c r="D283" s="6" t="s">
        <v>157</v>
      </c>
      <c r="E283" s="7" t="s">
        <v>394</v>
      </c>
      <c r="F283" s="8">
        <v>45223</v>
      </c>
      <c r="G283" s="40">
        <v>654.84</v>
      </c>
      <c r="H283" s="6" t="s">
        <v>94</v>
      </c>
      <c r="I283" s="6" t="s">
        <v>395</v>
      </c>
    </row>
    <row r="284" spans="1:9" s="37" customFormat="1" ht="100.2" customHeight="1" x14ac:dyDescent="0.3">
      <c r="A284" s="33">
        <v>13</v>
      </c>
      <c r="B284" s="64" t="s">
        <v>793</v>
      </c>
      <c r="C284" s="33" t="s">
        <v>428</v>
      </c>
      <c r="D284" s="33" t="s">
        <v>157</v>
      </c>
      <c r="E284" s="34" t="s">
        <v>429</v>
      </c>
      <c r="F284" s="38">
        <v>45218</v>
      </c>
      <c r="G284" s="36">
        <v>1187.8499999999999</v>
      </c>
      <c r="H284" s="33" t="s">
        <v>7</v>
      </c>
      <c r="I284" s="33" t="s">
        <v>1220</v>
      </c>
    </row>
    <row r="285" spans="1:9" s="37" customFormat="1" ht="187.2" x14ac:dyDescent="0.3">
      <c r="A285" s="33">
        <v>14</v>
      </c>
      <c r="B285" s="64" t="s">
        <v>101</v>
      </c>
      <c r="C285" s="51" t="s">
        <v>478</v>
      </c>
      <c r="D285" s="51" t="s">
        <v>176</v>
      </c>
      <c r="E285" s="57" t="s">
        <v>741</v>
      </c>
      <c r="F285" s="65">
        <v>45232</v>
      </c>
      <c r="G285" s="36">
        <v>731.14499999999998</v>
      </c>
      <c r="H285" s="33" t="s">
        <v>7</v>
      </c>
      <c r="I285" s="51" t="s">
        <v>102</v>
      </c>
    </row>
    <row r="286" spans="1:9" s="37" customFormat="1" ht="171.6" x14ac:dyDescent="0.3">
      <c r="A286" s="33">
        <v>15</v>
      </c>
      <c r="B286" s="64" t="s">
        <v>101</v>
      </c>
      <c r="C286" s="51" t="s">
        <v>478</v>
      </c>
      <c r="D286" s="51" t="s">
        <v>176</v>
      </c>
      <c r="E286" s="57" t="s">
        <v>742</v>
      </c>
      <c r="F286" s="65">
        <v>45232</v>
      </c>
      <c r="G286" s="36">
        <v>666.03899999999999</v>
      </c>
      <c r="H286" s="33" t="s">
        <v>7</v>
      </c>
      <c r="I286" s="51" t="s">
        <v>743</v>
      </c>
    </row>
    <row r="287" spans="1:9" s="37" customFormat="1" ht="178.2" customHeight="1" x14ac:dyDescent="0.3">
      <c r="A287" s="33">
        <v>16</v>
      </c>
      <c r="B287" s="64" t="s">
        <v>101</v>
      </c>
      <c r="C287" s="51" t="s">
        <v>478</v>
      </c>
      <c r="D287" s="51" t="s">
        <v>176</v>
      </c>
      <c r="E287" s="57" t="s">
        <v>744</v>
      </c>
      <c r="F287" s="65">
        <v>45232</v>
      </c>
      <c r="G287" s="36">
        <v>568.83199999999999</v>
      </c>
      <c r="H287" s="33" t="s">
        <v>7</v>
      </c>
      <c r="I287" s="51" t="s">
        <v>398</v>
      </c>
    </row>
    <row r="288" spans="1:9" s="37" customFormat="1" ht="187.2" x14ac:dyDescent="0.3">
      <c r="A288" s="33">
        <v>17</v>
      </c>
      <c r="B288" s="64" t="s">
        <v>101</v>
      </c>
      <c r="C288" s="51" t="s">
        <v>478</v>
      </c>
      <c r="D288" s="51" t="s">
        <v>176</v>
      </c>
      <c r="E288" s="57" t="s">
        <v>745</v>
      </c>
      <c r="F288" s="65">
        <v>45232</v>
      </c>
      <c r="G288" s="36">
        <v>933.01099999999997</v>
      </c>
      <c r="H288" s="33" t="s">
        <v>7</v>
      </c>
      <c r="I288" s="51" t="s">
        <v>102</v>
      </c>
    </row>
    <row r="289" spans="1:9" s="37" customFormat="1" ht="156" x14ac:dyDescent="0.3">
      <c r="A289" s="33">
        <v>18</v>
      </c>
      <c r="B289" s="34" t="s">
        <v>393</v>
      </c>
      <c r="C289" s="33" t="s">
        <v>649</v>
      </c>
      <c r="D289" s="33" t="s">
        <v>161</v>
      </c>
      <c r="E289" s="57" t="s">
        <v>746</v>
      </c>
      <c r="F289" s="38">
        <v>45236</v>
      </c>
      <c r="G289" s="36">
        <v>266.10000000000002</v>
      </c>
      <c r="H289" s="33" t="s">
        <v>7</v>
      </c>
      <c r="I289" s="51" t="s">
        <v>747</v>
      </c>
    </row>
    <row r="290" spans="1:9" s="37" customFormat="1" ht="109.2" x14ac:dyDescent="0.3">
      <c r="A290" s="33">
        <v>19</v>
      </c>
      <c r="B290" s="64" t="s">
        <v>748</v>
      </c>
      <c r="C290" s="33" t="s">
        <v>285</v>
      </c>
      <c r="D290" s="33" t="s">
        <v>161</v>
      </c>
      <c r="E290" s="57" t="s">
        <v>749</v>
      </c>
      <c r="F290" s="38">
        <v>45236</v>
      </c>
      <c r="G290" s="36">
        <v>3420</v>
      </c>
      <c r="H290" s="33" t="s">
        <v>7</v>
      </c>
      <c r="I290" s="51" t="s">
        <v>750</v>
      </c>
    </row>
    <row r="291" spans="1:9" s="37" customFormat="1" ht="187.2" x14ac:dyDescent="0.3">
      <c r="A291" s="33">
        <v>20</v>
      </c>
      <c r="B291" s="57" t="s">
        <v>101</v>
      </c>
      <c r="C291" s="51" t="s">
        <v>726</v>
      </c>
      <c r="D291" s="51" t="s">
        <v>176</v>
      </c>
      <c r="E291" s="57" t="s">
        <v>787</v>
      </c>
      <c r="F291" s="38">
        <v>45237</v>
      </c>
      <c r="G291" s="47">
        <v>537.68600000000004</v>
      </c>
      <c r="H291" s="51" t="s">
        <v>7</v>
      </c>
      <c r="I291" s="51" t="s">
        <v>788</v>
      </c>
    </row>
    <row r="292" spans="1:9" s="37" customFormat="1" ht="192.6" customHeight="1" x14ac:dyDescent="0.3">
      <c r="A292" s="33">
        <v>21</v>
      </c>
      <c r="B292" s="57" t="s">
        <v>101</v>
      </c>
      <c r="C292" s="51" t="s">
        <v>478</v>
      </c>
      <c r="D292" s="51" t="s">
        <v>176</v>
      </c>
      <c r="E292" s="57" t="s">
        <v>789</v>
      </c>
      <c r="F292" s="38">
        <v>45239</v>
      </c>
      <c r="G292" s="47">
        <v>698.87900000000002</v>
      </c>
      <c r="H292" s="51" t="s">
        <v>7</v>
      </c>
      <c r="I292" s="51" t="s">
        <v>102</v>
      </c>
    </row>
    <row r="293" spans="1:9" s="37" customFormat="1" ht="187.2" x14ac:dyDescent="0.3">
      <c r="A293" s="33">
        <v>22</v>
      </c>
      <c r="B293" s="57" t="s">
        <v>101</v>
      </c>
      <c r="C293" s="51" t="s">
        <v>478</v>
      </c>
      <c r="D293" s="51" t="s">
        <v>176</v>
      </c>
      <c r="E293" s="57" t="s">
        <v>790</v>
      </c>
      <c r="F293" s="38">
        <v>45239</v>
      </c>
      <c r="G293" s="47">
        <v>545.14099999999996</v>
      </c>
      <c r="H293" s="51" t="s">
        <v>7</v>
      </c>
      <c r="I293" s="51" t="s">
        <v>102</v>
      </c>
    </row>
    <row r="294" spans="1:9" s="37" customFormat="1" ht="171.6" x14ac:dyDescent="0.3">
      <c r="A294" s="33">
        <v>23</v>
      </c>
      <c r="B294" s="57" t="s">
        <v>101</v>
      </c>
      <c r="C294" s="51" t="s">
        <v>478</v>
      </c>
      <c r="D294" s="51" t="s">
        <v>176</v>
      </c>
      <c r="E294" s="57" t="s">
        <v>791</v>
      </c>
      <c r="F294" s="38">
        <v>45239</v>
      </c>
      <c r="G294" s="47" t="s">
        <v>800</v>
      </c>
      <c r="H294" s="51" t="s">
        <v>7</v>
      </c>
      <c r="I294" s="51" t="s">
        <v>792</v>
      </c>
    </row>
    <row r="295" spans="1:9" s="37" customFormat="1" ht="218.4" x14ac:dyDescent="0.3">
      <c r="A295" s="33">
        <v>24</v>
      </c>
      <c r="B295" s="57" t="s">
        <v>101</v>
      </c>
      <c r="C295" s="33" t="s">
        <v>182</v>
      </c>
      <c r="D295" s="51" t="s">
        <v>176</v>
      </c>
      <c r="E295" s="57" t="s">
        <v>799</v>
      </c>
      <c r="F295" s="38">
        <v>45240</v>
      </c>
      <c r="G295" s="47">
        <v>13690.4</v>
      </c>
      <c r="H295" s="51" t="s">
        <v>103</v>
      </c>
      <c r="I295" s="51" t="s">
        <v>1252</v>
      </c>
    </row>
    <row r="296" spans="1:9" s="37" customFormat="1" ht="78" x14ac:dyDescent="0.3">
      <c r="A296" s="33">
        <v>25</v>
      </c>
      <c r="B296" s="57" t="s">
        <v>793</v>
      </c>
      <c r="C296" s="33" t="s">
        <v>383</v>
      </c>
      <c r="D296" s="51" t="s">
        <v>157</v>
      </c>
      <c r="E296" s="57" t="s">
        <v>794</v>
      </c>
      <c r="F296" s="38" t="s">
        <v>795</v>
      </c>
      <c r="G296" s="47">
        <v>2393.7049999999999</v>
      </c>
      <c r="H296" s="51" t="s">
        <v>7</v>
      </c>
      <c r="I296" s="51" t="s">
        <v>796</v>
      </c>
    </row>
    <row r="297" spans="1:9" s="37" customFormat="1" ht="36" customHeight="1" x14ac:dyDescent="0.3">
      <c r="A297" s="33">
        <v>26</v>
      </c>
      <c r="B297" s="57" t="s">
        <v>797</v>
      </c>
      <c r="C297" s="51" t="s">
        <v>300</v>
      </c>
      <c r="D297" s="51" t="s">
        <v>157</v>
      </c>
      <c r="E297" s="57" t="s">
        <v>798</v>
      </c>
      <c r="F297" s="38">
        <v>45231</v>
      </c>
      <c r="G297" s="47">
        <v>1539</v>
      </c>
      <c r="H297" s="51" t="s">
        <v>7</v>
      </c>
      <c r="I297" s="51" t="s">
        <v>1209</v>
      </c>
    </row>
    <row r="298" spans="1:9" s="37" customFormat="1" ht="199.95" customHeight="1" x14ac:dyDescent="0.3">
      <c r="A298" s="33">
        <v>27</v>
      </c>
      <c r="B298" s="57" t="s">
        <v>101</v>
      </c>
      <c r="C298" s="51" t="s">
        <v>242</v>
      </c>
      <c r="D298" s="33" t="s">
        <v>905</v>
      </c>
      <c r="E298" s="66" t="s">
        <v>926</v>
      </c>
      <c r="F298" s="65">
        <v>45247</v>
      </c>
      <c r="G298" s="47">
        <v>1480.7850000000001</v>
      </c>
      <c r="H298" s="51" t="s">
        <v>7</v>
      </c>
      <c r="I298" s="51" t="s">
        <v>102</v>
      </c>
    </row>
    <row r="299" spans="1:9" s="37" customFormat="1" ht="165" customHeight="1" x14ac:dyDescent="0.3">
      <c r="A299" s="33">
        <v>28</v>
      </c>
      <c r="B299" s="57" t="s">
        <v>101</v>
      </c>
      <c r="C299" s="51" t="s">
        <v>478</v>
      </c>
      <c r="D299" s="33" t="s">
        <v>905</v>
      </c>
      <c r="E299" s="66" t="s">
        <v>883</v>
      </c>
      <c r="F299" s="65">
        <v>45247</v>
      </c>
      <c r="G299" s="47">
        <v>1995.9780000000001</v>
      </c>
      <c r="H299" s="51" t="s">
        <v>7</v>
      </c>
      <c r="I299" s="51" t="s">
        <v>102</v>
      </c>
    </row>
    <row r="300" spans="1:9" s="37" customFormat="1" ht="187.2" x14ac:dyDescent="0.3">
      <c r="A300" s="33">
        <v>29</v>
      </c>
      <c r="B300" s="57" t="s">
        <v>101</v>
      </c>
      <c r="C300" s="51" t="s">
        <v>478</v>
      </c>
      <c r="D300" s="33" t="s">
        <v>905</v>
      </c>
      <c r="E300" s="66" t="s">
        <v>884</v>
      </c>
      <c r="F300" s="65">
        <v>45247</v>
      </c>
      <c r="G300" s="47">
        <v>1061.2239999999999</v>
      </c>
      <c r="H300" s="51" t="s">
        <v>7</v>
      </c>
      <c r="I300" s="51" t="s">
        <v>102</v>
      </c>
    </row>
    <row r="301" spans="1:9" s="37" customFormat="1" ht="187.2" x14ac:dyDescent="0.3">
      <c r="A301" s="33">
        <v>30</v>
      </c>
      <c r="B301" s="57" t="s">
        <v>101</v>
      </c>
      <c r="C301" s="51" t="s">
        <v>242</v>
      </c>
      <c r="D301" s="51" t="s">
        <v>161</v>
      </c>
      <c r="E301" s="66" t="s">
        <v>885</v>
      </c>
      <c r="F301" s="65">
        <v>45246</v>
      </c>
      <c r="G301" s="47">
        <v>898.69</v>
      </c>
      <c r="H301" s="51" t="s">
        <v>7</v>
      </c>
      <c r="I301" s="51" t="s">
        <v>886</v>
      </c>
    </row>
    <row r="302" spans="1:9" s="37" customFormat="1" ht="171.6" x14ac:dyDescent="0.3">
      <c r="A302" s="33">
        <v>31</v>
      </c>
      <c r="B302" s="57" t="s">
        <v>101</v>
      </c>
      <c r="C302" s="51" t="s">
        <v>478</v>
      </c>
      <c r="D302" s="51" t="s">
        <v>161</v>
      </c>
      <c r="E302" s="66" t="s">
        <v>887</v>
      </c>
      <c r="F302" s="65">
        <v>45246</v>
      </c>
      <c r="G302" s="47">
        <v>870</v>
      </c>
      <c r="H302" s="51" t="s">
        <v>7</v>
      </c>
      <c r="I302" s="51" t="s">
        <v>888</v>
      </c>
    </row>
    <row r="303" spans="1:9" s="37" customFormat="1" ht="187.2" x14ac:dyDescent="0.3">
      <c r="A303" s="33">
        <v>32</v>
      </c>
      <c r="B303" s="57" t="s">
        <v>101</v>
      </c>
      <c r="C303" s="51" t="s">
        <v>181</v>
      </c>
      <c r="D303" s="33" t="s">
        <v>905</v>
      </c>
      <c r="E303" s="66" t="s">
        <v>927</v>
      </c>
      <c r="F303" s="65">
        <v>45245</v>
      </c>
      <c r="G303" s="47">
        <v>869.39300000000003</v>
      </c>
      <c r="H303" s="51" t="s">
        <v>7</v>
      </c>
      <c r="I303" s="51" t="s">
        <v>102</v>
      </c>
    </row>
    <row r="304" spans="1:9" s="37" customFormat="1" ht="171.6" x14ac:dyDescent="0.3">
      <c r="A304" s="33">
        <v>33</v>
      </c>
      <c r="B304" s="57" t="s">
        <v>101</v>
      </c>
      <c r="C304" s="51" t="s">
        <v>181</v>
      </c>
      <c r="D304" s="33" t="s">
        <v>905</v>
      </c>
      <c r="E304" s="66" t="s">
        <v>928</v>
      </c>
      <c r="F304" s="65">
        <v>45245</v>
      </c>
      <c r="G304" s="47">
        <v>475.267</v>
      </c>
      <c r="H304" s="51" t="s">
        <v>7</v>
      </c>
      <c r="I304" s="51" t="s">
        <v>102</v>
      </c>
    </row>
    <row r="305" spans="1:9" s="37" customFormat="1" ht="187.2" x14ac:dyDescent="0.3">
      <c r="A305" s="33">
        <v>34</v>
      </c>
      <c r="B305" s="57" t="s">
        <v>101</v>
      </c>
      <c r="C305" s="51" t="s">
        <v>181</v>
      </c>
      <c r="D305" s="33" t="s">
        <v>905</v>
      </c>
      <c r="E305" s="66" t="s">
        <v>929</v>
      </c>
      <c r="F305" s="65">
        <v>45245</v>
      </c>
      <c r="G305" s="47">
        <v>348.06599999999997</v>
      </c>
      <c r="H305" s="51" t="s">
        <v>7</v>
      </c>
      <c r="I305" s="51" t="s">
        <v>102</v>
      </c>
    </row>
    <row r="306" spans="1:9" s="37" customFormat="1" ht="171.6" x14ac:dyDescent="0.3">
      <c r="A306" s="33">
        <v>35</v>
      </c>
      <c r="B306" s="57" t="s">
        <v>101</v>
      </c>
      <c r="C306" s="51" t="s">
        <v>181</v>
      </c>
      <c r="D306" s="33" t="s">
        <v>905</v>
      </c>
      <c r="E306" s="66" t="s">
        <v>930</v>
      </c>
      <c r="F306" s="65">
        <v>45245</v>
      </c>
      <c r="G306" s="47">
        <v>404.26100000000002</v>
      </c>
      <c r="H306" s="51" t="s">
        <v>7</v>
      </c>
      <c r="I306" s="51" t="s">
        <v>102</v>
      </c>
    </row>
    <row r="307" spans="1:9" s="37" customFormat="1" ht="202.8" x14ac:dyDescent="0.3">
      <c r="A307" s="33">
        <v>36</v>
      </c>
      <c r="B307" s="57" t="s">
        <v>101</v>
      </c>
      <c r="C307" s="51" t="s">
        <v>181</v>
      </c>
      <c r="D307" s="33" t="s">
        <v>905</v>
      </c>
      <c r="E307" s="66" t="s">
        <v>931</v>
      </c>
      <c r="F307" s="65">
        <v>45245</v>
      </c>
      <c r="G307" s="47">
        <v>660.24900000000002</v>
      </c>
      <c r="H307" s="51" t="s">
        <v>7</v>
      </c>
      <c r="I307" s="51" t="s">
        <v>102</v>
      </c>
    </row>
    <row r="308" spans="1:9" s="37" customFormat="1" ht="187.2" x14ac:dyDescent="0.3">
      <c r="A308" s="33">
        <v>37</v>
      </c>
      <c r="B308" s="57" t="s">
        <v>101</v>
      </c>
      <c r="C308" s="51" t="s">
        <v>181</v>
      </c>
      <c r="D308" s="33" t="s">
        <v>905</v>
      </c>
      <c r="E308" s="66" t="s">
        <v>932</v>
      </c>
      <c r="F308" s="65">
        <v>45245</v>
      </c>
      <c r="G308" s="47">
        <v>692.23900000000003</v>
      </c>
      <c r="H308" s="51" t="s">
        <v>7</v>
      </c>
      <c r="I308" s="51" t="s">
        <v>102</v>
      </c>
    </row>
    <row r="309" spans="1:9" s="37" customFormat="1" ht="187.2" x14ac:dyDescent="0.3">
      <c r="A309" s="33">
        <v>38</v>
      </c>
      <c r="B309" s="57" t="s">
        <v>101</v>
      </c>
      <c r="C309" s="51" t="s">
        <v>181</v>
      </c>
      <c r="D309" s="33" t="s">
        <v>905</v>
      </c>
      <c r="E309" s="66" t="s">
        <v>933</v>
      </c>
      <c r="F309" s="65">
        <v>45245</v>
      </c>
      <c r="G309" s="47">
        <v>558.36699999999996</v>
      </c>
      <c r="H309" s="51" t="s">
        <v>7</v>
      </c>
      <c r="I309" s="51" t="s">
        <v>102</v>
      </c>
    </row>
    <row r="310" spans="1:9" s="37" customFormat="1" ht="187.2" x14ac:dyDescent="0.3">
      <c r="A310" s="33">
        <v>39</v>
      </c>
      <c r="B310" s="57" t="s">
        <v>101</v>
      </c>
      <c r="C310" s="51" t="s">
        <v>181</v>
      </c>
      <c r="D310" s="33" t="s">
        <v>905</v>
      </c>
      <c r="E310" s="66" t="s">
        <v>934</v>
      </c>
      <c r="F310" s="65">
        <v>45245</v>
      </c>
      <c r="G310" s="47">
        <v>213.81800000000001</v>
      </c>
      <c r="H310" s="51" t="s">
        <v>7</v>
      </c>
      <c r="I310" s="51" t="s">
        <v>102</v>
      </c>
    </row>
    <row r="311" spans="1:9" s="37" customFormat="1" ht="187.2" x14ac:dyDescent="0.3">
      <c r="A311" s="33">
        <v>40</v>
      </c>
      <c r="B311" s="57" t="s">
        <v>101</v>
      </c>
      <c r="C311" s="51" t="s">
        <v>181</v>
      </c>
      <c r="D311" s="33" t="s">
        <v>905</v>
      </c>
      <c r="E311" s="66" t="s">
        <v>935</v>
      </c>
      <c r="F311" s="65">
        <v>45245</v>
      </c>
      <c r="G311" s="47">
        <v>375.46800000000002</v>
      </c>
      <c r="H311" s="51" t="s">
        <v>7</v>
      </c>
      <c r="I311" s="51" t="s">
        <v>102</v>
      </c>
    </row>
    <row r="312" spans="1:9" s="37" customFormat="1" ht="224.25" customHeight="1" x14ac:dyDescent="0.3">
      <c r="A312" s="33">
        <v>41</v>
      </c>
      <c r="B312" s="57" t="s">
        <v>101</v>
      </c>
      <c r="C312" s="33" t="s">
        <v>180</v>
      </c>
      <c r="D312" s="51" t="s">
        <v>157</v>
      </c>
      <c r="E312" s="66" t="s">
        <v>889</v>
      </c>
      <c r="F312" s="65">
        <v>45245</v>
      </c>
      <c r="G312" s="47">
        <v>3714</v>
      </c>
      <c r="H312" s="51" t="s">
        <v>7</v>
      </c>
      <c r="I312" s="51" t="s">
        <v>890</v>
      </c>
    </row>
    <row r="313" spans="1:9" s="37" customFormat="1" ht="171.6" x14ac:dyDescent="0.3">
      <c r="A313" s="33">
        <v>42</v>
      </c>
      <c r="B313" s="57" t="s">
        <v>101</v>
      </c>
      <c r="C313" s="51" t="s">
        <v>478</v>
      </c>
      <c r="D313" s="33" t="s">
        <v>905</v>
      </c>
      <c r="E313" s="66" t="s">
        <v>891</v>
      </c>
      <c r="F313" s="65">
        <v>45245</v>
      </c>
      <c r="G313" s="47">
        <v>600.76900000000001</v>
      </c>
      <c r="H313" s="51" t="s">
        <v>7</v>
      </c>
      <c r="I313" s="51" t="s">
        <v>788</v>
      </c>
    </row>
    <row r="314" spans="1:9" s="67" customFormat="1" ht="187.2" x14ac:dyDescent="0.3">
      <c r="A314" s="33">
        <v>43</v>
      </c>
      <c r="B314" s="57" t="s">
        <v>101</v>
      </c>
      <c r="C314" s="51" t="s">
        <v>478</v>
      </c>
      <c r="D314" s="33" t="s">
        <v>905</v>
      </c>
      <c r="E314" s="66" t="s">
        <v>1027</v>
      </c>
      <c r="F314" s="65">
        <v>45254</v>
      </c>
      <c r="G314" s="47">
        <v>314.18599999999998</v>
      </c>
      <c r="H314" s="51" t="s">
        <v>7</v>
      </c>
      <c r="I314" s="51" t="s">
        <v>102</v>
      </c>
    </row>
    <row r="315" spans="1:9" s="67" customFormat="1" ht="171.6" x14ac:dyDescent="0.3">
      <c r="A315" s="33">
        <v>44</v>
      </c>
      <c r="B315" s="57" t="s">
        <v>101</v>
      </c>
      <c r="C315" s="51" t="s">
        <v>478</v>
      </c>
      <c r="D315" s="33" t="s">
        <v>905</v>
      </c>
      <c r="E315" s="66" t="s">
        <v>1051</v>
      </c>
      <c r="F315" s="65">
        <v>45254</v>
      </c>
      <c r="G315" s="47">
        <v>312.74</v>
      </c>
      <c r="H315" s="51" t="s">
        <v>7</v>
      </c>
      <c r="I315" s="51" t="s">
        <v>102</v>
      </c>
    </row>
    <row r="316" spans="1:9" s="67" customFormat="1" ht="171.6" x14ac:dyDescent="0.3">
      <c r="A316" s="33">
        <v>45</v>
      </c>
      <c r="B316" s="57" t="s">
        <v>101</v>
      </c>
      <c r="C316" s="51" t="s">
        <v>478</v>
      </c>
      <c r="D316" s="33" t="s">
        <v>905</v>
      </c>
      <c r="E316" s="66" t="s">
        <v>1028</v>
      </c>
      <c r="F316" s="65">
        <v>45254</v>
      </c>
      <c r="G316" s="47">
        <v>263.43599999999998</v>
      </c>
      <c r="H316" s="51" t="s">
        <v>7</v>
      </c>
      <c r="I316" s="51" t="s">
        <v>102</v>
      </c>
    </row>
    <row r="317" spans="1:9" s="67" customFormat="1" ht="187.2" x14ac:dyDescent="0.3">
      <c r="A317" s="33">
        <v>46</v>
      </c>
      <c r="B317" s="57" t="s">
        <v>101</v>
      </c>
      <c r="C317" s="51" t="s">
        <v>478</v>
      </c>
      <c r="D317" s="33" t="s">
        <v>905</v>
      </c>
      <c r="E317" s="66" t="s">
        <v>1029</v>
      </c>
      <c r="F317" s="65">
        <v>45254</v>
      </c>
      <c r="G317" s="47">
        <v>269.649</v>
      </c>
      <c r="H317" s="51" t="s">
        <v>7</v>
      </c>
      <c r="I317" s="51" t="s">
        <v>102</v>
      </c>
    </row>
    <row r="318" spans="1:9" s="67" customFormat="1" ht="187.2" x14ac:dyDescent="0.3">
      <c r="A318" s="33">
        <v>47</v>
      </c>
      <c r="B318" s="57" t="s">
        <v>101</v>
      </c>
      <c r="C318" s="51" t="s">
        <v>478</v>
      </c>
      <c r="D318" s="33" t="s">
        <v>905</v>
      </c>
      <c r="E318" s="66" t="s">
        <v>1030</v>
      </c>
      <c r="F318" s="65">
        <v>45254</v>
      </c>
      <c r="G318" s="47">
        <v>265.88799999999998</v>
      </c>
      <c r="H318" s="51" t="s">
        <v>7</v>
      </c>
      <c r="I318" s="51" t="s">
        <v>102</v>
      </c>
    </row>
    <row r="319" spans="1:9" s="67" customFormat="1" ht="171.6" x14ac:dyDescent="0.3">
      <c r="A319" s="33">
        <v>48</v>
      </c>
      <c r="B319" s="57" t="s">
        <v>101</v>
      </c>
      <c r="C319" s="51" t="s">
        <v>478</v>
      </c>
      <c r="D319" s="33" t="s">
        <v>905</v>
      </c>
      <c r="E319" s="66" t="s">
        <v>1031</v>
      </c>
      <c r="F319" s="65">
        <v>45254</v>
      </c>
      <c r="G319" s="47">
        <v>332.75299999999999</v>
      </c>
      <c r="H319" s="51" t="s">
        <v>7</v>
      </c>
      <c r="I319" s="51" t="s">
        <v>102</v>
      </c>
    </row>
    <row r="320" spans="1:9" s="67" customFormat="1" ht="171.6" x14ac:dyDescent="0.3">
      <c r="A320" s="33">
        <v>49</v>
      </c>
      <c r="B320" s="57" t="s">
        <v>101</v>
      </c>
      <c r="C320" s="51" t="s">
        <v>478</v>
      </c>
      <c r="D320" s="33" t="s">
        <v>905</v>
      </c>
      <c r="E320" s="66" t="s">
        <v>1032</v>
      </c>
      <c r="F320" s="65">
        <v>45254</v>
      </c>
      <c r="G320" s="47">
        <v>340.46100000000001</v>
      </c>
      <c r="H320" s="51" t="s">
        <v>7</v>
      </c>
      <c r="I320" s="51" t="s">
        <v>102</v>
      </c>
    </row>
    <row r="321" spans="1:9" s="67" customFormat="1" ht="171.6" x14ac:dyDescent="0.3">
      <c r="A321" s="33">
        <v>50</v>
      </c>
      <c r="B321" s="57" t="s">
        <v>101</v>
      </c>
      <c r="C321" s="51" t="s">
        <v>478</v>
      </c>
      <c r="D321" s="33" t="s">
        <v>905</v>
      </c>
      <c r="E321" s="66" t="s">
        <v>1033</v>
      </c>
      <c r="F321" s="65">
        <v>45254</v>
      </c>
      <c r="G321" s="47">
        <v>470.61500000000001</v>
      </c>
      <c r="H321" s="51" t="s">
        <v>7</v>
      </c>
      <c r="I321" s="51" t="s">
        <v>102</v>
      </c>
    </row>
    <row r="322" spans="1:9" s="67" customFormat="1" ht="171.6" x14ac:dyDescent="0.3">
      <c r="A322" s="33">
        <v>51</v>
      </c>
      <c r="B322" s="57" t="s">
        <v>101</v>
      </c>
      <c r="C322" s="51" t="s">
        <v>478</v>
      </c>
      <c r="D322" s="33" t="s">
        <v>905</v>
      </c>
      <c r="E322" s="66" t="s">
        <v>1034</v>
      </c>
      <c r="F322" s="65">
        <v>45254</v>
      </c>
      <c r="G322" s="47">
        <v>327.62299999999999</v>
      </c>
      <c r="H322" s="51" t="s">
        <v>7</v>
      </c>
      <c r="I322" s="51" t="s">
        <v>102</v>
      </c>
    </row>
    <row r="323" spans="1:9" s="67" customFormat="1" ht="171.6" x14ac:dyDescent="0.3">
      <c r="A323" s="33">
        <v>52</v>
      </c>
      <c r="B323" s="57" t="s">
        <v>101</v>
      </c>
      <c r="C323" s="51" t="s">
        <v>478</v>
      </c>
      <c r="D323" s="33" t="s">
        <v>905</v>
      </c>
      <c r="E323" s="66" t="s">
        <v>1035</v>
      </c>
      <c r="F323" s="65">
        <v>45254</v>
      </c>
      <c r="G323" s="47">
        <v>261.565</v>
      </c>
      <c r="H323" s="51" t="s">
        <v>7</v>
      </c>
      <c r="I323" s="51" t="s">
        <v>102</v>
      </c>
    </row>
    <row r="324" spans="1:9" s="67" customFormat="1" ht="145.19999999999999" customHeight="1" x14ac:dyDescent="0.3">
      <c r="A324" s="33">
        <v>53</v>
      </c>
      <c r="B324" s="57" t="s">
        <v>101</v>
      </c>
      <c r="C324" s="51" t="s">
        <v>478</v>
      </c>
      <c r="D324" s="33" t="s">
        <v>905</v>
      </c>
      <c r="E324" s="66" t="s">
        <v>1036</v>
      </c>
      <c r="F324" s="65">
        <v>45253</v>
      </c>
      <c r="G324" s="47">
        <v>259.81099999999998</v>
      </c>
      <c r="H324" s="51" t="s">
        <v>7</v>
      </c>
      <c r="I324" s="51" t="s">
        <v>1037</v>
      </c>
    </row>
    <row r="325" spans="1:9" s="67" customFormat="1" ht="156" x14ac:dyDescent="0.3">
      <c r="A325" s="33">
        <v>54</v>
      </c>
      <c r="B325" s="57" t="s">
        <v>101</v>
      </c>
      <c r="C325" s="51" t="s">
        <v>478</v>
      </c>
      <c r="D325" s="33" t="s">
        <v>905</v>
      </c>
      <c r="E325" s="66" t="s">
        <v>1038</v>
      </c>
      <c r="F325" s="65">
        <v>45253</v>
      </c>
      <c r="G325" s="47">
        <v>243.84399999999999</v>
      </c>
      <c r="H325" s="51" t="s">
        <v>7</v>
      </c>
      <c r="I325" s="51" t="s">
        <v>1037</v>
      </c>
    </row>
    <row r="326" spans="1:9" s="67" customFormat="1" ht="140.4" x14ac:dyDescent="0.3">
      <c r="A326" s="33">
        <v>55</v>
      </c>
      <c r="B326" s="57" t="s">
        <v>101</v>
      </c>
      <c r="C326" s="33" t="s">
        <v>180</v>
      </c>
      <c r="D326" s="33" t="s">
        <v>157</v>
      </c>
      <c r="E326" s="66" t="s">
        <v>1039</v>
      </c>
      <c r="F326" s="65">
        <v>45252</v>
      </c>
      <c r="G326" s="47">
        <v>3714</v>
      </c>
      <c r="H326" s="51" t="s">
        <v>7</v>
      </c>
      <c r="I326" s="51" t="s">
        <v>890</v>
      </c>
    </row>
    <row r="327" spans="1:9" s="67" customFormat="1" ht="124.8" x14ac:dyDescent="0.3">
      <c r="A327" s="33">
        <v>56</v>
      </c>
      <c r="B327" s="57" t="s">
        <v>101</v>
      </c>
      <c r="C327" s="51" t="s">
        <v>478</v>
      </c>
      <c r="D327" s="33" t="s">
        <v>905</v>
      </c>
      <c r="E327" s="66" t="s">
        <v>1040</v>
      </c>
      <c r="F327" s="65">
        <v>45251</v>
      </c>
      <c r="G327" s="47">
        <v>20813.353999999999</v>
      </c>
      <c r="H327" s="51" t="s">
        <v>7</v>
      </c>
      <c r="I327" s="51" t="s">
        <v>102</v>
      </c>
    </row>
    <row r="328" spans="1:9" s="67" customFormat="1" ht="124.8" x14ac:dyDescent="0.3">
      <c r="A328" s="33">
        <v>57</v>
      </c>
      <c r="B328" s="57" t="s">
        <v>101</v>
      </c>
      <c r="C328" s="51" t="s">
        <v>478</v>
      </c>
      <c r="D328" s="33" t="s">
        <v>905</v>
      </c>
      <c r="E328" s="66" t="s">
        <v>1041</v>
      </c>
      <c r="F328" s="65">
        <v>45251</v>
      </c>
      <c r="G328" s="47">
        <v>6460.357</v>
      </c>
      <c r="H328" s="51" t="s">
        <v>7</v>
      </c>
      <c r="I328" s="51" t="s">
        <v>1042</v>
      </c>
    </row>
    <row r="329" spans="1:9" s="67" customFormat="1" ht="124.8" x14ac:dyDescent="0.3">
      <c r="A329" s="33">
        <v>58</v>
      </c>
      <c r="B329" s="57" t="s">
        <v>101</v>
      </c>
      <c r="C329" s="51" t="s">
        <v>478</v>
      </c>
      <c r="D329" s="33" t="s">
        <v>905</v>
      </c>
      <c r="E329" s="66" t="s">
        <v>1043</v>
      </c>
      <c r="F329" s="65">
        <v>45251</v>
      </c>
      <c r="G329" s="47">
        <v>18857.767</v>
      </c>
      <c r="H329" s="51" t="s">
        <v>7</v>
      </c>
      <c r="I329" s="51" t="s">
        <v>1042</v>
      </c>
    </row>
    <row r="330" spans="1:9" s="67" customFormat="1" ht="187.2" x14ac:dyDescent="0.3">
      <c r="A330" s="33">
        <v>59</v>
      </c>
      <c r="B330" s="57" t="s">
        <v>101</v>
      </c>
      <c r="C330" s="33" t="s">
        <v>180</v>
      </c>
      <c r="D330" s="33" t="s">
        <v>905</v>
      </c>
      <c r="E330" s="66" t="s">
        <v>1052</v>
      </c>
      <c r="F330" s="65">
        <v>45252</v>
      </c>
      <c r="G330" s="47">
        <v>9913.67</v>
      </c>
      <c r="H330" s="51" t="s">
        <v>7</v>
      </c>
      <c r="I330" s="51"/>
    </row>
    <row r="331" spans="1:9" s="67" customFormat="1" ht="177" customHeight="1" x14ac:dyDescent="0.3">
      <c r="A331" s="33">
        <v>60</v>
      </c>
      <c r="B331" s="57" t="s">
        <v>101</v>
      </c>
      <c r="C331" s="51" t="s">
        <v>478</v>
      </c>
      <c r="D331" s="33" t="s">
        <v>905</v>
      </c>
      <c r="E331" s="66" t="s">
        <v>1044</v>
      </c>
      <c r="F331" s="65">
        <v>45251</v>
      </c>
      <c r="G331" s="47">
        <v>1328.971</v>
      </c>
      <c r="H331" s="51" t="s">
        <v>7</v>
      </c>
      <c r="I331" s="51" t="s">
        <v>102</v>
      </c>
    </row>
    <row r="332" spans="1:9" s="67" customFormat="1" ht="171.6" customHeight="1" x14ac:dyDescent="0.3">
      <c r="A332" s="33">
        <v>61</v>
      </c>
      <c r="B332" s="57" t="s">
        <v>101</v>
      </c>
      <c r="C332" s="51" t="s">
        <v>478</v>
      </c>
      <c r="D332" s="33" t="s">
        <v>905</v>
      </c>
      <c r="E332" s="66" t="s">
        <v>1045</v>
      </c>
      <c r="F332" s="65">
        <v>45252</v>
      </c>
      <c r="G332" s="47">
        <v>1417.029</v>
      </c>
      <c r="H332" s="51" t="s">
        <v>7</v>
      </c>
      <c r="I332" s="51" t="s">
        <v>102</v>
      </c>
    </row>
    <row r="333" spans="1:9" s="67" customFormat="1" ht="165" customHeight="1" x14ac:dyDescent="0.3">
      <c r="A333" s="33">
        <v>62</v>
      </c>
      <c r="B333" s="57" t="s">
        <v>101</v>
      </c>
      <c r="C333" s="51" t="s">
        <v>478</v>
      </c>
      <c r="D333" s="33" t="s">
        <v>905</v>
      </c>
      <c r="E333" s="66" t="s">
        <v>1046</v>
      </c>
      <c r="F333" s="65">
        <v>45251</v>
      </c>
      <c r="G333" s="47">
        <v>1995.9780000000001</v>
      </c>
      <c r="H333" s="51" t="s">
        <v>7</v>
      </c>
      <c r="I333" s="51" t="s">
        <v>102</v>
      </c>
    </row>
    <row r="334" spans="1:9" s="67" customFormat="1" ht="196.95" customHeight="1" x14ac:dyDescent="0.3">
      <c r="A334" s="33">
        <v>63</v>
      </c>
      <c r="B334" s="57" t="s">
        <v>101</v>
      </c>
      <c r="C334" s="51" t="s">
        <v>525</v>
      </c>
      <c r="D334" s="33" t="s">
        <v>905</v>
      </c>
      <c r="E334" s="66" t="s">
        <v>1047</v>
      </c>
      <c r="F334" s="65">
        <v>45247</v>
      </c>
      <c r="G334" s="47">
        <v>1480.7850000000001</v>
      </c>
      <c r="H334" s="51" t="s">
        <v>7</v>
      </c>
      <c r="I334" s="51" t="s">
        <v>102</v>
      </c>
    </row>
    <row r="335" spans="1:9" s="67" customFormat="1" ht="171.6" x14ac:dyDescent="0.3">
      <c r="A335" s="33">
        <v>64</v>
      </c>
      <c r="B335" s="57" t="s">
        <v>101</v>
      </c>
      <c r="C335" s="51" t="s">
        <v>478</v>
      </c>
      <c r="D335" s="33" t="s">
        <v>905</v>
      </c>
      <c r="E335" s="66" t="s">
        <v>1048</v>
      </c>
      <c r="F335" s="65">
        <v>45247</v>
      </c>
      <c r="G335" s="47">
        <v>1995.9780000000001</v>
      </c>
      <c r="H335" s="51" t="s">
        <v>7</v>
      </c>
      <c r="I335" s="51" t="s">
        <v>102</v>
      </c>
    </row>
    <row r="336" spans="1:9" s="67" customFormat="1" ht="187.2" x14ac:dyDescent="0.3">
      <c r="A336" s="33">
        <v>65</v>
      </c>
      <c r="B336" s="57" t="s">
        <v>101</v>
      </c>
      <c r="C336" s="51" t="s">
        <v>478</v>
      </c>
      <c r="D336" s="33" t="s">
        <v>905</v>
      </c>
      <c r="E336" s="66" t="s">
        <v>1049</v>
      </c>
      <c r="F336" s="65">
        <v>45247</v>
      </c>
      <c r="G336" s="47">
        <v>1061.2239999999999</v>
      </c>
      <c r="H336" s="51" t="s">
        <v>7</v>
      </c>
      <c r="I336" s="51" t="s">
        <v>102</v>
      </c>
    </row>
    <row r="337" spans="1:1021" s="37" customFormat="1" ht="46.8" x14ac:dyDescent="0.3">
      <c r="A337" s="33">
        <v>66</v>
      </c>
      <c r="B337" s="57" t="s">
        <v>1050</v>
      </c>
      <c r="C337" s="51" t="s">
        <v>813</v>
      </c>
      <c r="D337" s="33" t="s">
        <v>157</v>
      </c>
      <c r="E337" s="66" t="s">
        <v>1186</v>
      </c>
      <c r="F337" s="65">
        <v>45253</v>
      </c>
      <c r="G337" s="47">
        <v>560</v>
      </c>
      <c r="H337" s="51" t="s">
        <v>7</v>
      </c>
      <c r="I337" s="51" t="s">
        <v>1253</v>
      </c>
    </row>
    <row r="338" spans="1:1021" s="37" customFormat="1" ht="31.2" x14ac:dyDescent="0.3">
      <c r="A338" s="33">
        <v>67</v>
      </c>
      <c r="B338" s="57" t="s">
        <v>1050</v>
      </c>
      <c r="C338" s="51" t="s">
        <v>813</v>
      </c>
      <c r="D338" s="33" t="s">
        <v>157</v>
      </c>
      <c r="E338" s="66" t="s">
        <v>1187</v>
      </c>
      <c r="F338" s="65">
        <v>45254</v>
      </c>
      <c r="G338" s="47">
        <v>580</v>
      </c>
      <c r="H338" s="51" t="s">
        <v>7</v>
      </c>
      <c r="I338" s="51" t="s">
        <v>1221</v>
      </c>
    </row>
    <row r="339" spans="1:1021" s="37" customFormat="1" ht="156" x14ac:dyDescent="0.3">
      <c r="A339" s="33">
        <v>68</v>
      </c>
      <c r="B339" s="64" t="s">
        <v>101</v>
      </c>
      <c r="C339" s="51" t="s">
        <v>478</v>
      </c>
      <c r="D339" s="33" t="s">
        <v>905</v>
      </c>
      <c r="E339" s="66" t="s">
        <v>1099</v>
      </c>
      <c r="F339" s="65">
        <v>45264</v>
      </c>
      <c r="G339" s="47">
        <v>410</v>
      </c>
      <c r="H339" s="51" t="s">
        <v>7</v>
      </c>
      <c r="I339" s="51" t="s">
        <v>1093</v>
      </c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100"/>
      <c r="BS339" s="100"/>
      <c r="BT339" s="100"/>
      <c r="BU339" s="100"/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CK339" s="100"/>
      <c r="CL339" s="100"/>
      <c r="CM339" s="100"/>
      <c r="CN339" s="100"/>
      <c r="CO339" s="100"/>
      <c r="CP339" s="100"/>
      <c r="CQ339" s="100"/>
      <c r="CR339" s="100"/>
      <c r="CS339" s="100"/>
      <c r="CT339" s="100"/>
      <c r="CU339" s="100"/>
      <c r="CV339" s="100"/>
      <c r="CW339" s="100"/>
      <c r="CX339" s="100"/>
      <c r="CY339" s="100"/>
      <c r="CZ339" s="100"/>
      <c r="DA339" s="100"/>
      <c r="DB339" s="100"/>
      <c r="DC339" s="100"/>
      <c r="DD339" s="100"/>
      <c r="DE339" s="100"/>
      <c r="DF339" s="100"/>
      <c r="DG339" s="100"/>
      <c r="DH339" s="100"/>
      <c r="DI339" s="100"/>
      <c r="DJ339" s="100"/>
      <c r="DK339" s="100"/>
      <c r="DL339" s="100"/>
      <c r="DM339" s="100"/>
      <c r="DN339" s="100"/>
      <c r="DO339" s="100"/>
      <c r="DP339" s="100"/>
      <c r="DQ339" s="100"/>
      <c r="DR339" s="100"/>
      <c r="DS339" s="100"/>
      <c r="DT339" s="100"/>
      <c r="DU339" s="100"/>
      <c r="DV339" s="100"/>
      <c r="DW339" s="100"/>
      <c r="DX339" s="100"/>
      <c r="DY339" s="100"/>
      <c r="DZ339" s="100"/>
      <c r="EA339" s="100"/>
      <c r="EB339" s="100"/>
      <c r="EC339" s="100"/>
      <c r="ED339" s="100"/>
      <c r="EE339" s="100"/>
      <c r="EF339" s="100"/>
      <c r="EG339" s="100"/>
      <c r="EH339" s="100"/>
      <c r="EI339" s="100"/>
      <c r="EJ339" s="100"/>
      <c r="EK339" s="100"/>
      <c r="EL339" s="100"/>
      <c r="EM339" s="100"/>
      <c r="EN339" s="100"/>
      <c r="EO339" s="100"/>
      <c r="EP339" s="100"/>
      <c r="EQ339" s="100"/>
      <c r="ER339" s="100"/>
      <c r="ES339" s="100"/>
      <c r="ET339" s="100"/>
      <c r="EU339" s="100"/>
      <c r="EV339" s="100"/>
      <c r="EW339" s="100"/>
      <c r="EX339" s="100"/>
      <c r="EY339" s="100"/>
      <c r="EZ339" s="100"/>
      <c r="FA339" s="100"/>
      <c r="FB339" s="100"/>
      <c r="FC339" s="100"/>
      <c r="FD339" s="100"/>
      <c r="FE339" s="100"/>
      <c r="FF339" s="100"/>
      <c r="FG339" s="100"/>
      <c r="FH339" s="100"/>
      <c r="FI339" s="100"/>
      <c r="FJ339" s="100"/>
      <c r="FK339" s="100"/>
      <c r="FL339" s="100"/>
      <c r="FM339" s="100"/>
      <c r="FN339" s="100"/>
      <c r="FO339" s="100"/>
      <c r="FP339" s="100"/>
      <c r="FQ339" s="100"/>
      <c r="FR339" s="100"/>
      <c r="FS339" s="100"/>
      <c r="FT339" s="100"/>
      <c r="FU339" s="100"/>
      <c r="FV339" s="100"/>
      <c r="FW339" s="100"/>
      <c r="FX339" s="100"/>
      <c r="FY339" s="100"/>
      <c r="FZ339" s="100"/>
      <c r="GA339" s="100"/>
      <c r="GB339" s="100"/>
      <c r="GC339" s="100"/>
      <c r="GD339" s="100"/>
      <c r="GE339" s="100"/>
      <c r="GF339" s="100"/>
      <c r="GG339" s="100"/>
      <c r="GH339" s="100"/>
      <c r="GI339" s="100"/>
      <c r="GJ339" s="100"/>
      <c r="GK339" s="100"/>
      <c r="GL339" s="100"/>
      <c r="GM339" s="100"/>
      <c r="GN339" s="100"/>
      <c r="GO339" s="100"/>
      <c r="GP339" s="100"/>
      <c r="GQ339" s="100"/>
      <c r="GR339" s="100"/>
      <c r="GS339" s="100"/>
      <c r="GT339" s="100"/>
      <c r="GU339" s="100"/>
      <c r="GV339" s="100"/>
      <c r="GW339" s="100"/>
      <c r="GX339" s="100"/>
      <c r="GY339" s="100"/>
      <c r="GZ339" s="100"/>
      <c r="HA339" s="100"/>
      <c r="HB339" s="100"/>
      <c r="HC339" s="100"/>
      <c r="HD339" s="100"/>
      <c r="HE339" s="100"/>
      <c r="HF339" s="100"/>
      <c r="HG339" s="100"/>
      <c r="HH339" s="100"/>
      <c r="HI339" s="100"/>
      <c r="HJ339" s="100"/>
      <c r="HK339" s="100"/>
      <c r="HL339" s="100"/>
      <c r="HM339" s="100"/>
      <c r="HN339" s="100"/>
      <c r="HO339" s="100"/>
      <c r="HP339" s="100"/>
      <c r="HQ339" s="100"/>
      <c r="HR339" s="100"/>
      <c r="HS339" s="100"/>
      <c r="HT339" s="100"/>
      <c r="HU339" s="100"/>
      <c r="HV339" s="100"/>
      <c r="HW339" s="100"/>
      <c r="HX339" s="100"/>
      <c r="HY339" s="100"/>
      <c r="HZ339" s="100"/>
      <c r="IA339" s="100"/>
      <c r="IB339" s="100"/>
      <c r="IC339" s="100"/>
      <c r="ID339" s="100"/>
      <c r="IE339" s="100"/>
      <c r="IF339" s="100"/>
      <c r="IG339" s="100"/>
      <c r="IH339" s="100"/>
      <c r="II339" s="100"/>
      <c r="IJ339" s="100"/>
      <c r="IK339" s="100"/>
      <c r="IL339" s="100"/>
      <c r="IM339" s="100"/>
      <c r="IN339" s="100"/>
      <c r="IO339" s="100"/>
      <c r="IP339" s="100"/>
      <c r="IQ339" s="100"/>
      <c r="IR339" s="100"/>
      <c r="IS339" s="100"/>
      <c r="IT339" s="100"/>
      <c r="IU339" s="100"/>
      <c r="IV339" s="100"/>
      <c r="IW339" s="100"/>
      <c r="IX339" s="100"/>
      <c r="IY339" s="100"/>
      <c r="IZ339" s="100"/>
      <c r="JA339" s="100"/>
      <c r="JB339" s="100"/>
      <c r="JC339" s="100"/>
      <c r="JD339" s="100"/>
      <c r="JE339" s="100"/>
      <c r="JF339" s="100"/>
      <c r="JG339" s="100"/>
      <c r="JH339" s="100"/>
      <c r="JI339" s="100"/>
      <c r="JJ339" s="100"/>
      <c r="JK339" s="100"/>
      <c r="JL339" s="100"/>
      <c r="JM339" s="100"/>
      <c r="JN339" s="100"/>
      <c r="JO339" s="100"/>
      <c r="JP339" s="100"/>
      <c r="JQ339" s="100"/>
      <c r="JR339" s="100"/>
      <c r="JS339" s="100"/>
      <c r="JT339" s="100"/>
      <c r="JU339" s="100"/>
      <c r="JV339" s="100"/>
      <c r="JW339" s="100"/>
      <c r="JX339" s="100"/>
      <c r="JY339" s="100"/>
      <c r="JZ339" s="100"/>
      <c r="KA339" s="100"/>
      <c r="KB339" s="100"/>
      <c r="KC339" s="100"/>
      <c r="KD339" s="100"/>
      <c r="KE339" s="100"/>
      <c r="KF339" s="100"/>
      <c r="KG339" s="100"/>
      <c r="KH339" s="100"/>
      <c r="KI339" s="100"/>
      <c r="KJ339" s="100"/>
      <c r="KK339" s="100"/>
      <c r="KL339" s="100"/>
      <c r="KM339" s="100"/>
      <c r="KN339" s="100"/>
      <c r="KO339" s="100"/>
      <c r="KP339" s="100"/>
      <c r="KQ339" s="100"/>
      <c r="KR339" s="100"/>
      <c r="KS339" s="100"/>
      <c r="KT339" s="100"/>
      <c r="KU339" s="100"/>
      <c r="KV339" s="100"/>
      <c r="KW339" s="100"/>
      <c r="KX339" s="100"/>
      <c r="KY339" s="100"/>
      <c r="KZ339" s="100"/>
      <c r="LA339" s="100"/>
      <c r="LB339" s="100"/>
      <c r="LC339" s="100"/>
      <c r="LD339" s="100"/>
      <c r="LE339" s="100"/>
      <c r="LF339" s="100"/>
      <c r="LG339" s="100"/>
      <c r="LH339" s="100"/>
      <c r="LI339" s="100"/>
      <c r="LJ339" s="100"/>
      <c r="LK339" s="100"/>
      <c r="LL339" s="100"/>
      <c r="LM339" s="100"/>
      <c r="LN339" s="100"/>
      <c r="LO339" s="100"/>
      <c r="LP339" s="100"/>
      <c r="LQ339" s="100"/>
      <c r="LR339" s="100"/>
      <c r="LS339" s="100"/>
      <c r="LT339" s="100"/>
      <c r="LU339" s="100"/>
      <c r="LV339" s="100"/>
      <c r="LW339" s="100"/>
      <c r="LX339" s="100"/>
      <c r="LY339" s="100"/>
      <c r="LZ339" s="100"/>
      <c r="MA339" s="100"/>
      <c r="MB339" s="100"/>
      <c r="MC339" s="100"/>
      <c r="MD339" s="100"/>
      <c r="ME339" s="100"/>
      <c r="MF339" s="100"/>
      <c r="MG339" s="100"/>
      <c r="MH339" s="100"/>
      <c r="MI339" s="100"/>
      <c r="MJ339" s="100"/>
      <c r="MK339" s="100"/>
      <c r="ML339" s="100"/>
      <c r="MM339" s="100"/>
      <c r="MN339" s="100"/>
      <c r="MO339" s="100"/>
      <c r="MP339" s="100"/>
      <c r="MQ339" s="100"/>
      <c r="MR339" s="100"/>
      <c r="MS339" s="100"/>
      <c r="MT339" s="100"/>
      <c r="MU339" s="100"/>
      <c r="MV339" s="100"/>
      <c r="MW339" s="100"/>
      <c r="MX339" s="100"/>
      <c r="MY339" s="100"/>
      <c r="MZ339" s="100"/>
      <c r="NA339" s="100"/>
      <c r="NB339" s="100"/>
      <c r="NC339" s="100"/>
      <c r="ND339" s="100"/>
      <c r="NE339" s="100"/>
      <c r="NF339" s="100"/>
      <c r="NG339" s="100"/>
      <c r="NH339" s="100"/>
      <c r="NI339" s="100"/>
      <c r="NJ339" s="100"/>
      <c r="NK339" s="100"/>
      <c r="NL339" s="100"/>
      <c r="NM339" s="100"/>
      <c r="NN339" s="100"/>
      <c r="NO339" s="100"/>
      <c r="NP339" s="100"/>
      <c r="NQ339" s="100"/>
      <c r="NR339" s="100"/>
      <c r="NS339" s="100"/>
      <c r="NT339" s="100"/>
      <c r="NU339" s="100"/>
      <c r="NV339" s="100"/>
      <c r="NW339" s="100"/>
      <c r="NX339" s="100"/>
      <c r="NY339" s="100"/>
      <c r="NZ339" s="100"/>
      <c r="OA339" s="100"/>
      <c r="OB339" s="100"/>
      <c r="OC339" s="100"/>
      <c r="OD339" s="100"/>
      <c r="OE339" s="100"/>
      <c r="OF339" s="100"/>
      <c r="OG339" s="100"/>
      <c r="OH339" s="100"/>
      <c r="OI339" s="100"/>
      <c r="OJ339" s="100"/>
      <c r="OK339" s="100"/>
      <c r="OL339" s="100"/>
      <c r="OM339" s="100"/>
      <c r="ON339" s="100"/>
      <c r="OO339" s="100"/>
      <c r="OP339" s="100"/>
      <c r="OQ339" s="100"/>
      <c r="OR339" s="100"/>
      <c r="OS339" s="100"/>
      <c r="OT339" s="100"/>
      <c r="OU339" s="100"/>
      <c r="OV339" s="100"/>
      <c r="OW339" s="100"/>
      <c r="OX339" s="100"/>
      <c r="OY339" s="100"/>
      <c r="OZ339" s="100"/>
      <c r="PA339" s="100"/>
      <c r="PB339" s="100"/>
      <c r="PC339" s="100"/>
      <c r="PD339" s="100"/>
      <c r="PE339" s="100"/>
      <c r="PF339" s="100"/>
      <c r="PG339" s="100"/>
      <c r="PH339" s="100"/>
      <c r="PI339" s="100"/>
      <c r="PJ339" s="100"/>
      <c r="PK339" s="100"/>
      <c r="PL339" s="100"/>
      <c r="PM339" s="100"/>
      <c r="PN339" s="100"/>
      <c r="PO339" s="100"/>
      <c r="PP339" s="100"/>
      <c r="PQ339" s="100"/>
      <c r="PR339" s="100"/>
      <c r="PS339" s="100"/>
      <c r="PT339" s="100"/>
      <c r="PU339" s="100"/>
      <c r="PV339" s="100"/>
      <c r="PW339" s="100"/>
      <c r="PX339" s="100"/>
      <c r="PY339" s="100"/>
      <c r="PZ339" s="100"/>
      <c r="QA339" s="100"/>
      <c r="QB339" s="100"/>
      <c r="QC339" s="100"/>
      <c r="QD339" s="100"/>
      <c r="QE339" s="100"/>
      <c r="QF339" s="100"/>
      <c r="QG339" s="100"/>
      <c r="QH339" s="100"/>
      <c r="QI339" s="100"/>
      <c r="QJ339" s="100"/>
      <c r="QK339" s="100"/>
      <c r="QL339" s="100"/>
      <c r="QM339" s="100"/>
      <c r="QN339" s="100"/>
      <c r="QO339" s="100"/>
      <c r="QP339" s="100"/>
      <c r="QQ339" s="100"/>
      <c r="QR339" s="100"/>
      <c r="QS339" s="100"/>
      <c r="QT339" s="100"/>
      <c r="QU339" s="100"/>
      <c r="QV339" s="100"/>
      <c r="QW339" s="100"/>
      <c r="QX339" s="100"/>
      <c r="QY339" s="100"/>
      <c r="QZ339" s="100"/>
      <c r="RA339" s="100"/>
      <c r="RB339" s="100"/>
      <c r="RC339" s="100"/>
      <c r="RD339" s="100"/>
      <c r="RE339" s="100"/>
      <c r="RF339" s="100"/>
      <c r="RG339" s="100"/>
      <c r="RH339" s="100"/>
      <c r="RI339" s="100"/>
      <c r="RJ339" s="100"/>
      <c r="RK339" s="100"/>
      <c r="RL339" s="100"/>
      <c r="RM339" s="100"/>
      <c r="RN339" s="100"/>
      <c r="RO339" s="100"/>
      <c r="RP339" s="100"/>
      <c r="RQ339" s="100"/>
      <c r="RR339" s="100"/>
      <c r="RS339" s="100"/>
      <c r="RT339" s="100"/>
      <c r="RU339" s="100"/>
      <c r="RV339" s="100"/>
      <c r="RW339" s="100"/>
      <c r="RX339" s="100"/>
      <c r="RY339" s="100"/>
      <c r="RZ339" s="100"/>
      <c r="SA339" s="100"/>
      <c r="SB339" s="100"/>
      <c r="SC339" s="100"/>
      <c r="SD339" s="100"/>
      <c r="SE339" s="100"/>
      <c r="SF339" s="100"/>
      <c r="SG339" s="100"/>
      <c r="SH339" s="100"/>
      <c r="SI339" s="100"/>
      <c r="SJ339" s="100"/>
      <c r="SK339" s="100"/>
      <c r="SL339" s="100"/>
      <c r="SM339" s="100"/>
      <c r="SN339" s="100"/>
      <c r="SO339" s="100"/>
      <c r="SP339" s="100"/>
      <c r="SQ339" s="100"/>
      <c r="SR339" s="100"/>
      <c r="SS339" s="100"/>
      <c r="ST339" s="100"/>
      <c r="SU339" s="100"/>
      <c r="SV339" s="100"/>
      <c r="SW339" s="100"/>
      <c r="SX339" s="100"/>
      <c r="SY339" s="100"/>
      <c r="SZ339" s="100"/>
      <c r="TA339" s="100"/>
      <c r="TB339" s="100"/>
      <c r="TC339" s="100"/>
      <c r="TD339" s="100"/>
      <c r="TE339" s="100"/>
      <c r="TF339" s="100"/>
      <c r="TG339" s="100"/>
      <c r="TH339" s="100"/>
      <c r="TI339" s="100"/>
      <c r="TJ339" s="100"/>
      <c r="TK339" s="100"/>
      <c r="TL339" s="100"/>
      <c r="TM339" s="100"/>
      <c r="TN339" s="100"/>
      <c r="TO339" s="100"/>
      <c r="TP339" s="100"/>
      <c r="TQ339" s="100"/>
      <c r="TR339" s="100"/>
      <c r="TS339" s="100"/>
      <c r="TT339" s="100"/>
      <c r="TU339" s="100"/>
      <c r="TV339" s="100"/>
      <c r="TW339" s="100"/>
      <c r="TX339" s="100"/>
      <c r="TY339" s="100"/>
      <c r="TZ339" s="100"/>
      <c r="UA339" s="100"/>
      <c r="UB339" s="100"/>
      <c r="UC339" s="100"/>
      <c r="UD339" s="100"/>
      <c r="UE339" s="100"/>
      <c r="UF339" s="100"/>
      <c r="UG339" s="100"/>
      <c r="UH339" s="100"/>
      <c r="UI339" s="100"/>
      <c r="UJ339" s="100"/>
      <c r="UK339" s="100"/>
      <c r="UL339" s="100"/>
      <c r="UM339" s="100"/>
      <c r="UN339" s="100"/>
      <c r="UO339" s="100"/>
      <c r="UP339" s="100"/>
      <c r="UQ339" s="100"/>
      <c r="UR339" s="100"/>
      <c r="US339" s="100"/>
      <c r="UT339" s="100"/>
      <c r="UU339" s="100"/>
      <c r="UV339" s="100"/>
      <c r="UW339" s="100"/>
      <c r="UX339" s="100"/>
      <c r="UY339" s="100"/>
      <c r="UZ339" s="100"/>
      <c r="VA339" s="100"/>
      <c r="VB339" s="100"/>
      <c r="VC339" s="100"/>
      <c r="VD339" s="100"/>
      <c r="VE339" s="100"/>
      <c r="VF339" s="100"/>
      <c r="VG339" s="100"/>
      <c r="VH339" s="100"/>
      <c r="VI339" s="100"/>
      <c r="VJ339" s="100"/>
      <c r="VK339" s="100"/>
      <c r="VL339" s="100"/>
      <c r="VM339" s="100"/>
      <c r="VN339" s="100"/>
      <c r="VO339" s="100"/>
      <c r="VP339" s="100"/>
      <c r="VQ339" s="100"/>
      <c r="VR339" s="100"/>
      <c r="VS339" s="100"/>
      <c r="VT339" s="100"/>
      <c r="VU339" s="100"/>
      <c r="VV339" s="100"/>
      <c r="VW339" s="100"/>
      <c r="VX339" s="100"/>
      <c r="VY339" s="100"/>
      <c r="VZ339" s="100"/>
      <c r="WA339" s="100"/>
      <c r="WB339" s="100"/>
      <c r="WC339" s="100"/>
      <c r="WD339" s="100"/>
      <c r="WE339" s="100"/>
      <c r="WF339" s="100"/>
      <c r="WG339" s="100"/>
      <c r="WH339" s="100"/>
      <c r="WI339" s="100"/>
      <c r="WJ339" s="100"/>
      <c r="WK339" s="100"/>
      <c r="WL339" s="100"/>
      <c r="WM339" s="100"/>
      <c r="WN339" s="100"/>
      <c r="WO339" s="100"/>
      <c r="WP339" s="100"/>
      <c r="WQ339" s="100"/>
      <c r="WR339" s="100"/>
      <c r="WS339" s="100"/>
      <c r="WT339" s="100"/>
      <c r="WU339" s="100"/>
      <c r="WV339" s="100"/>
      <c r="WW339" s="100"/>
      <c r="WX339" s="100"/>
      <c r="WY339" s="100"/>
      <c r="WZ339" s="100"/>
      <c r="XA339" s="100"/>
      <c r="XB339" s="100"/>
      <c r="XC339" s="100"/>
      <c r="XD339" s="100"/>
      <c r="XE339" s="100"/>
      <c r="XF339" s="100"/>
      <c r="XG339" s="100"/>
      <c r="XH339" s="100"/>
      <c r="XI339" s="100"/>
      <c r="XJ339" s="100"/>
      <c r="XK339" s="100"/>
      <c r="XL339" s="100"/>
      <c r="XM339" s="100"/>
      <c r="XN339" s="100"/>
      <c r="XO339" s="100"/>
      <c r="XP339" s="100"/>
      <c r="XQ339" s="100"/>
      <c r="XR339" s="100"/>
      <c r="XS339" s="100"/>
      <c r="XT339" s="100"/>
      <c r="XU339" s="100"/>
      <c r="XV339" s="100"/>
      <c r="XW339" s="100"/>
      <c r="XX339" s="100"/>
      <c r="XY339" s="100"/>
      <c r="XZ339" s="100"/>
      <c r="YA339" s="100"/>
      <c r="YB339" s="100"/>
      <c r="YC339" s="100"/>
      <c r="YD339" s="100"/>
      <c r="YE339" s="100"/>
      <c r="YF339" s="100"/>
      <c r="YG339" s="100"/>
      <c r="YH339" s="100"/>
      <c r="YI339" s="100"/>
      <c r="YJ339" s="100"/>
      <c r="YK339" s="100"/>
      <c r="YL339" s="100"/>
      <c r="YM339" s="100"/>
      <c r="YN339" s="100"/>
      <c r="YO339" s="100"/>
      <c r="YP339" s="100"/>
      <c r="YQ339" s="100"/>
      <c r="YR339" s="100"/>
      <c r="YS339" s="100"/>
      <c r="YT339" s="100"/>
      <c r="YU339" s="100"/>
      <c r="YV339" s="100"/>
      <c r="YW339" s="100"/>
      <c r="YX339" s="100"/>
      <c r="YY339" s="100"/>
      <c r="YZ339" s="100"/>
      <c r="ZA339" s="100"/>
      <c r="ZB339" s="100"/>
      <c r="ZC339" s="100"/>
      <c r="ZD339" s="100"/>
      <c r="ZE339" s="100"/>
      <c r="ZF339" s="100"/>
      <c r="ZG339" s="100"/>
      <c r="ZH339" s="100"/>
      <c r="ZI339" s="100"/>
      <c r="ZJ339" s="100"/>
      <c r="ZK339" s="100"/>
      <c r="ZL339" s="100"/>
      <c r="ZM339" s="100"/>
      <c r="ZN339" s="100"/>
      <c r="ZO339" s="100"/>
      <c r="ZP339" s="100"/>
      <c r="ZQ339" s="100"/>
      <c r="ZR339" s="100"/>
      <c r="ZS339" s="100"/>
      <c r="ZT339" s="100"/>
      <c r="ZU339" s="100"/>
      <c r="ZV339" s="100"/>
      <c r="ZW339" s="100"/>
      <c r="ZX339" s="100"/>
      <c r="ZY339" s="100"/>
      <c r="ZZ339" s="100"/>
      <c r="AAA339" s="100"/>
      <c r="AAB339" s="100"/>
      <c r="AAC339" s="100"/>
      <c r="AAD339" s="100"/>
      <c r="AAE339" s="100"/>
      <c r="AAF339" s="100"/>
      <c r="AAG339" s="100"/>
      <c r="AAH339" s="100"/>
      <c r="AAI339" s="100"/>
      <c r="AAJ339" s="100"/>
      <c r="AAK339" s="100"/>
      <c r="AAL339" s="100"/>
      <c r="AAM339" s="100"/>
      <c r="AAN339" s="100"/>
      <c r="AAO339" s="100"/>
      <c r="AAP339" s="100"/>
      <c r="AAQ339" s="100"/>
      <c r="AAR339" s="100"/>
      <c r="AAS339" s="100"/>
      <c r="AAT339" s="100"/>
      <c r="AAU339" s="100"/>
      <c r="AAV339" s="100"/>
      <c r="AAW339" s="100"/>
      <c r="AAX339" s="100"/>
      <c r="AAY339" s="100"/>
      <c r="AAZ339" s="100"/>
      <c r="ABA339" s="100"/>
      <c r="ABB339" s="100"/>
      <c r="ABC339" s="100"/>
      <c r="ABD339" s="100"/>
      <c r="ABE339" s="100"/>
      <c r="ABF339" s="100"/>
      <c r="ABG339" s="100"/>
      <c r="ABH339" s="100"/>
      <c r="ABI339" s="100"/>
      <c r="ABJ339" s="100"/>
      <c r="ABK339" s="100"/>
      <c r="ABL339" s="100"/>
      <c r="ABM339" s="100"/>
      <c r="ABN339" s="100"/>
      <c r="ABO339" s="100"/>
      <c r="ABP339" s="100"/>
      <c r="ABQ339" s="100"/>
      <c r="ABR339" s="100"/>
      <c r="ABS339" s="100"/>
      <c r="ABT339" s="100"/>
      <c r="ABU339" s="100"/>
      <c r="ABV339" s="100"/>
      <c r="ABW339" s="100"/>
      <c r="ABX339" s="100"/>
      <c r="ABY339" s="100"/>
      <c r="ABZ339" s="100"/>
      <c r="ACA339" s="100"/>
      <c r="ACB339" s="100"/>
      <c r="ACC339" s="100"/>
      <c r="ACD339" s="100"/>
      <c r="ACE339" s="100"/>
      <c r="ACF339" s="100"/>
      <c r="ACG339" s="100"/>
      <c r="ACH339" s="100"/>
      <c r="ACI339" s="100"/>
      <c r="ACJ339" s="100"/>
      <c r="ACK339" s="100"/>
      <c r="ACL339" s="100"/>
      <c r="ACM339" s="100"/>
      <c r="ACN339" s="100"/>
      <c r="ACO339" s="100"/>
      <c r="ACP339" s="100"/>
      <c r="ACQ339" s="100"/>
      <c r="ACR339" s="100"/>
      <c r="ACS339" s="100"/>
      <c r="ACT339" s="100"/>
      <c r="ACU339" s="100"/>
      <c r="ACV339" s="100"/>
      <c r="ACW339" s="100"/>
      <c r="ACX339" s="100"/>
      <c r="ACY339" s="100"/>
      <c r="ACZ339" s="100"/>
      <c r="ADA339" s="100"/>
      <c r="ADB339" s="100"/>
      <c r="ADC339" s="100"/>
      <c r="ADD339" s="100"/>
      <c r="ADE339" s="100"/>
      <c r="ADF339" s="100"/>
      <c r="ADG339" s="100"/>
      <c r="ADH339" s="100"/>
      <c r="ADI339" s="100"/>
      <c r="ADJ339" s="100"/>
      <c r="ADK339" s="100"/>
      <c r="ADL339" s="100"/>
      <c r="ADM339" s="100"/>
      <c r="ADN339" s="100"/>
      <c r="ADO339" s="100"/>
      <c r="ADP339" s="100"/>
      <c r="ADQ339" s="100"/>
      <c r="ADR339" s="100"/>
      <c r="ADS339" s="100"/>
      <c r="ADT339" s="100"/>
      <c r="ADU339" s="100"/>
      <c r="ADV339" s="100"/>
      <c r="ADW339" s="100"/>
      <c r="ADX339" s="100"/>
      <c r="ADY339" s="100"/>
      <c r="ADZ339" s="100"/>
      <c r="AEA339" s="100"/>
      <c r="AEB339" s="100"/>
      <c r="AEC339" s="100"/>
      <c r="AED339" s="100"/>
      <c r="AEE339" s="100"/>
      <c r="AEF339" s="100"/>
      <c r="AEG339" s="100"/>
      <c r="AEH339" s="100"/>
      <c r="AEI339" s="100"/>
      <c r="AEJ339" s="100"/>
      <c r="AEK339" s="100"/>
      <c r="AEL339" s="100"/>
      <c r="AEM339" s="100"/>
      <c r="AEN339" s="100"/>
      <c r="AEO339" s="100"/>
      <c r="AEP339" s="100"/>
      <c r="AEQ339" s="100"/>
      <c r="AER339" s="100"/>
      <c r="AES339" s="100"/>
      <c r="AET339" s="100"/>
      <c r="AEU339" s="100"/>
      <c r="AEV339" s="100"/>
      <c r="AEW339" s="100"/>
      <c r="AEX339" s="100"/>
      <c r="AEY339" s="100"/>
      <c r="AEZ339" s="100"/>
      <c r="AFA339" s="100"/>
      <c r="AFB339" s="100"/>
      <c r="AFC339" s="100"/>
      <c r="AFD339" s="100"/>
      <c r="AFE339" s="100"/>
      <c r="AFF339" s="100"/>
      <c r="AFG339" s="100"/>
      <c r="AFH339" s="100"/>
      <c r="AFI339" s="100"/>
      <c r="AFJ339" s="100"/>
      <c r="AFK339" s="100"/>
      <c r="AFL339" s="100"/>
      <c r="AFM339" s="100"/>
      <c r="AFN339" s="100"/>
      <c r="AFO339" s="100"/>
      <c r="AFP339" s="100"/>
      <c r="AFQ339" s="100"/>
      <c r="AFR339" s="100"/>
      <c r="AFS339" s="100"/>
      <c r="AFT339" s="100"/>
      <c r="AFU339" s="100"/>
      <c r="AFV339" s="100"/>
      <c r="AFW339" s="100"/>
      <c r="AFX339" s="100"/>
      <c r="AFY339" s="100"/>
      <c r="AFZ339" s="100"/>
      <c r="AGA339" s="100"/>
      <c r="AGB339" s="100"/>
      <c r="AGC339" s="100"/>
      <c r="AGD339" s="100"/>
      <c r="AGE339" s="100"/>
      <c r="AGF339" s="100"/>
      <c r="AGG339" s="100"/>
      <c r="AGH339" s="100"/>
      <c r="AGI339" s="100"/>
      <c r="AGJ339" s="100"/>
      <c r="AGK339" s="100"/>
      <c r="AGL339" s="100"/>
      <c r="AGM339" s="100"/>
      <c r="AGN339" s="100"/>
      <c r="AGO339" s="100"/>
      <c r="AGP339" s="100"/>
      <c r="AGQ339" s="100"/>
      <c r="AGR339" s="100"/>
      <c r="AGS339" s="100"/>
      <c r="AGT339" s="100"/>
      <c r="AGU339" s="100"/>
      <c r="AGV339" s="100"/>
      <c r="AGW339" s="100"/>
      <c r="AGX339" s="100"/>
      <c r="AGY339" s="100"/>
      <c r="AGZ339" s="100"/>
      <c r="AHA339" s="100"/>
      <c r="AHB339" s="100"/>
      <c r="AHC339" s="100"/>
      <c r="AHD339" s="100"/>
      <c r="AHE339" s="100"/>
      <c r="AHF339" s="100"/>
      <c r="AHG339" s="100"/>
      <c r="AHH339" s="100"/>
      <c r="AHI339" s="100"/>
      <c r="AHJ339" s="100"/>
      <c r="AHK339" s="100"/>
      <c r="AHL339" s="100"/>
      <c r="AHM339" s="100"/>
      <c r="AHN339" s="100"/>
      <c r="AHO339" s="100"/>
      <c r="AHP339" s="100"/>
      <c r="AHQ339" s="100"/>
      <c r="AHR339" s="100"/>
      <c r="AHS339" s="100"/>
      <c r="AHT339" s="100"/>
      <c r="AHU339" s="100"/>
      <c r="AHV339" s="100"/>
      <c r="AHW339" s="100"/>
      <c r="AHX339" s="100"/>
      <c r="AHY339" s="100"/>
      <c r="AHZ339" s="100"/>
      <c r="AIA339" s="100"/>
      <c r="AIB339" s="100"/>
      <c r="AIC339" s="100"/>
      <c r="AID339" s="100"/>
      <c r="AIE339" s="100"/>
      <c r="AIF339" s="100"/>
      <c r="AIG339" s="100"/>
      <c r="AIH339" s="100"/>
      <c r="AII339" s="100"/>
      <c r="AIJ339" s="100"/>
      <c r="AIK339" s="100"/>
      <c r="AIL339" s="100"/>
      <c r="AIM339" s="100"/>
      <c r="AIN339" s="100"/>
      <c r="AIO339" s="100"/>
      <c r="AIP339" s="100"/>
      <c r="AIQ339" s="100"/>
      <c r="AIR339" s="100"/>
      <c r="AIS339" s="100"/>
      <c r="AIT339" s="100"/>
      <c r="AIU339" s="100"/>
      <c r="AIV339" s="100"/>
      <c r="AIW339" s="100"/>
      <c r="AIX339" s="100"/>
      <c r="AIY339" s="100"/>
      <c r="AIZ339" s="100"/>
      <c r="AJA339" s="100"/>
      <c r="AJB339" s="100"/>
      <c r="AJC339" s="100"/>
      <c r="AJD339" s="100"/>
      <c r="AJE339" s="100"/>
      <c r="AJF339" s="100"/>
      <c r="AJG339" s="100"/>
      <c r="AJH339" s="100"/>
      <c r="AJI339" s="100"/>
      <c r="AJJ339" s="100"/>
      <c r="AJK339" s="100"/>
      <c r="AJL339" s="100"/>
      <c r="AJM339" s="100"/>
      <c r="AJN339" s="100"/>
      <c r="AJO339" s="100"/>
      <c r="AJP339" s="100"/>
      <c r="AJQ339" s="100"/>
      <c r="AJR339" s="100"/>
      <c r="AJS339" s="100"/>
      <c r="AJT339" s="100"/>
      <c r="AJU339" s="100"/>
      <c r="AJV339" s="100"/>
      <c r="AJW339" s="100"/>
      <c r="AJX339" s="100"/>
      <c r="AJY339" s="100"/>
      <c r="AJZ339" s="100"/>
      <c r="AKA339" s="100"/>
      <c r="AKB339" s="100"/>
      <c r="AKC339" s="100"/>
      <c r="AKD339" s="100"/>
      <c r="AKE339" s="100"/>
      <c r="AKF339" s="100"/>
      <c r="AKG339" s="100"/>
      <c r="AKH339" s="100"/>
      <c r="AKI339" s="100"/>
      <c r="AKJ339" s="100"/>
      <c r="AKK339" s="100"/>
      <c r="AKL339" s="100"/>
      <c r="AKM339" s="100"/>
      <c r="AKN339" s="100"/>
      <c r="AKO339" s="100"/>
      <c r="AKP339" s="100"/>
      <c r="AKQ339" s="100"/>
      <c r="AKR339" s="100"/>
      <c r="AKS339" s="100"/>
      <c r="AKT339" s="100"/>
      <c r="AKU339" s="100"/>
      <c r="AKV339" s="100"/>
      <c r="AKW339" s="100"/>
      <c r="AKX339" s="100"/>
      <c r="AKY339" s="100"/>
      <c r="AKZ339" s="100"/>
      <c r="ALA339" s="100"/>
      <c r="ALB339" s="100"/>
      <c r="ALC339" s="100"/>
      <c r="ALD339" s="100"/>
      <c r="ALE339" s="100"/>
      <c r="ALF339" s="100"/>
      <c r="ALG339" s="100"/>
      <c r="ALH339" s="100"/>
      <c r="ALI339" s="100"/>
      <c r="ALJ339" s="100"/>
      <c r="ALK339" s="100"/>
      <c r="ALL339" s="100"/>
      <c r="ALM339" s="100"/>
      <c r="ALN339" s="100"/>
      <c r="ALO339" s="100"/>
      <c r="ALP339" s="100"/>
      <c r="ALQ339" s="100"/>
      <c r="ALR339" s="100"/>
      <c r="ALS339" s="100"/>
      <c r="ALT339" s="100"/>
      <c r="ALU339" s="100"/>
      <c r="ALV339" s="100"/>
      <c r="ALW339" s="100"/>
      <c r="ALX339" s="100"/>
      <c r="ALY339" s="100"/>
      <c r="ALZ339" s="100"/>
      <c r="AMA339" s="100"/>
      <c r="AMB339" s="100"/>
      <c r="AMC339" s="100"/>
      <c r="AMD339" s="100"/>
      <c r="AME339" s="100"/>
      <c r="AMF339" s="100"/>
      <c r="AMG339" s="100"/>
    </row>
    <row r="340" spans="1:1021" s="37" customFormat="1" ht="171.6" x14ac:dyDescent="0.3">
      <c r="A340" s="33">
        <v>69</v>
      </c>
      <c r="B340" s="64" t="s">
        <v>101</v>
      </c>
      <c r="C340" s="33" t="s">
        <v>180</v>
      </c>
      <c r="D340" s="33" t="s">
        <v>905</v>
      </c>
      <c r="E340" s="66" t="s">
        <v>1094</v>
      </c>
      <c r="F340" s="65">
        <v>45259</v>
      </c>
      <c r="G340" s="47">
        <v>554.20600000000002</v>
      </c>
      <c r="H340" s="51" t="s">
        <v>7</v>
      </c>
      <c r="I340" s="51" t="s">
        <v>1095</v>
      </c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100"/>
      <c r="BS340" s="100"/>
      <c r="BT340" s="100"/>
      <c r="BU340" s="100"/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CK340" s="100"/>
      <c r="CL340" s="100"/>
      <c r="CM340" s="100"/>
      <c r="CN340" s="100"/>
      <c r="CO340" s="100"/>
      <c r="CP340" s="100"/>
      <c r="CQ340" s="100"/>
      <c r="CR340" s="100"/>
      <c r="CS340" s="100"/>
      <c r="CT340" s="100"/>
      <c r="CU340" s="100"/>
      <c r="CV340" s="100"/>
      <c r="CW340" s="100"/>
      <c r="CX340" s="100"/>
      <c r="CY340" s="100"/>
      <c r="CZ340" s="100"/>
      <c r="DA340" s="100"/>
      <c r="DB340" s="100"/>
      <c r="DC340" s="100"/>
      <c r="DD340" s="100"/>
      <c r="DE340" s="100"/>
      <c r="DF340" s="100"/>
      <c r="DG340" s="100"/>
      <c r="DH340" s="100"/>
      <c r="DI340" s="100"/>
      <c r="DJ340" s="100"/>
      <c r="DK340" s="100"/>
      <c r="DL340" s="100"/>
      <c r="DM340" s="100"/>
      <c r="DN340" s="100"/>
      <c r="DO340" s="100"/>
      <c r="DP340" s="100"/>
      <c r="DQ340" s="100"/>
      <c r="DR340" s="100"/>
      <c r="DS340" s="100"/>
      <c r="DT340" s="100"/>
      <c r="DU340" s="100"/>
      <c r="DV340" s="100"/>
      <c r="DW340" s="100"/>
      <c r="DX340" s="100"/>
      <c r="DY340" s="100"/>
      <c r="DZ340" s="100"/>
      <c r="EA340" s="100"/>
      <c r="EB340" s="100"/>
      <c r="EC340" s="100"/>
      <c r="ED340" s="100"/>
      <c r="EE340" s="100"/>
      <c r="EF340" s="100"/>
      <c r="EG340" s="100"/>
      <c r="EH340" s="100"/>
      <c r="EI340" s="100"/>
      <c r="EJ340" s="100"/>
      <c r="EK340" s="100"/>
      <c r="EL340" s="100"/>
      <c r="EM340" s="100"/>
      <c r="EN340" s="100"/>
      <c r="EO340" s="100"/>
      <c r="EP340" s="100"/>
      <c r="EQ340" s="100"/>
      <c r="ER340" s="100"/>
      <c r="ES340" s="100"/>
      <c r="ET340" s="100"/>
      <c r="EU340" s="100"/>
      <c r="EV340" s="100"/>
      <c r="EW340" s="100"/>
      <c r="EX340" s="100"/>
      <c r="EY340" s="100"/>
      <c r="EZ340" s="100"/>
      <c r="FA340" s="100"/>
      <c r="FB340" s="100"/>
      <c r="FC340" s="100"/>
      <c r="FD340" s="100"/>
      <c r="FE340" s="100"/>
      <c r="FF340" s="100"/>
      <c r="FG340" s="100"/>
      <c r="FH340" s="100"/>
      <c r="FI340" s="100"/>
      <c r="FJ340" s="100"/>
      <c r="FK340" s="100"/>
      <c r="FL340" s="100"/>
      <c r="FM340" s="100"/>
      <c r="FN340" s="100"/>
      <c r="FO340" s="100"/>
      <c r="FP340" s="100"/>
      <c r="FQ340" s="100"/>
      <c r="FR340" s="100"/>
      <c r="FS340" s="100"/>
      <c r="FT340" s="100"/>
      <c r="FU340" s="100"/>
      <c r="FV340" s="100"/>
      <c r="FW340" s="100"/>
      <c r="FX340" s="100"/>
      <c r="FY340" s="100"/>
      <c r="FZ340" s="100"/>
      <c r="GA340" s="100"/>
      <c r="GB340" s="100"/>
      <c r="GC340" s="100"/>
      <c r="GD340" s="100"/>
      <c r="GE340" s="100"/>
      <c r="GF340" s="100"/>
      <c r="GG340" s="100"/>
      <c r="GH340" s="100"/>
      <c r="GI340" s="100"/>
      <c r="GJ340" s="100"/>
      <c r="GK340" s="100"/>
      <c r="GL340" s="100"/>
      <c r="GM340" s="100"/>
      <c r="GN340" s="100"/>
      <c r="GO340" s="100"/>
      <c r="GP340" s="100"/>
      <c r="GQ340" s="100"/>
      <c r="GR340" s="100"/>
      <c r="GS340" s="100"/>
      <c r="GT340" s="100"/>
      <c r="GU340" s="100"/>
      <c r="GV340" s="100"/>
      <c r="GW340" s="100"/>
      <c r="GX340" s="100"/>
      <c r="GY340" s="100"/>
      <c r="GZ340" s="100"/>
      <c r="HA340" s="100"/>
      <c r="HB340" s="100"/>
      <c r="HC340" s="100"/>
      <c r="HD340" s="100"/>
      <c r="HE340" s="100"/>
      <c r="HF340" s="100"/>
      <c r="HG340" s="100"/>
      <c r="HH340" s="100"/>
      <c r="HI340" s="100"/>
      <c r="HJ340" s="100"/>
      <c r="HK340" s="100"/>
      <c r="HL340" s="100"/>
      <c r="HM340" s="100"/>
      <c r="HN340" s="100"/>
      <c r="HO340" s="100"/>
      <c r="HP340" s="100"/>
      <c r="HQ340" s="100"/>
      <c r="HR340" s="100"/>
      <c r="HS340" s="100"/>
      <c r="HT340" s="100"/>
      <c r="HU340" s="100"/>
      <c r="HV340" s="100"/>
      <c r="HW340" s="100"/>
      <c r="HX340" s="100"/>
      <c r="HY340" s="100"/>
      <c r="HZ340" s="100"/>
      <c r="IA340" s="100"/>
      <c r="IB340" s="100"/>
      <c r="IC340" s="100"/>
      <c r="ID340" s="100"/>
      <c r="IE340" s="100"/>
      <c r="IF340" s="100"/>
      <c r="IG340" s="100"/>
      <c r="IH340" s="100"/>
      <c r="II340" s="100"/>
      <c r="IJ340" s="100"/>
      <c r="IK340" s="100"/>
      <c r="IL340" s="100"/>
      <c r="IM340" s="100"/>
      <c r="IN340" s="100"/>
      <c r="IO340" s="100"/>
      <c r="IP340" s="100"/>
      <c r="IQ340" s="100"/>
      <c r="IR340" s="100"/>
      <c r="IS340" s="100"/>
      <c r="IT340" s="100"/>
      <c r="IU340" s="100"/>
      <c r="IV340" s="100"/>
      <c r="IW340" s="100"/>
      <c r="IX340" s="100"/>
      <c r="IY340" s="100"/>
      <c r="IZ340" s="100"/>
      <c r="JA340" s="100"/>
      <c r="JB340" s="100"/>
      <c r="JC340" s="100"/>
      <c r="JD340" s="100"/>
      <c r="JE340" s="100"/>
      <c r="JF340" s="100"/>
      <c r="JG340" s="100"/>
      <c r="JH340" s="100"/>
      <c r="JI340" s="100"/>
      <c r="JJ340" s="100"/>
      <c r="JK340" s="100"/>
      <c r="JL340" s="100"/>
      <c r="JM340" s="100"/>
      <c r="JN340" s="100"/>
      <c r="JO340" s="100"/>
      <c r="JP340" s="100"/>
      <c r="JQ340" s="100"/>
      <c r="JR340" s="100"/>
      <c r="JS340" s="100"/>
      <c r="JT340" s="100"/>
      <c r="JU340" s="100"/>
      <c r="JV340" s="100"/>
      <c r="JW340" s="100"/>
      <c r="JX340" s="100"/>
      <c r="JY340" s="100"/>
      <c r="JZ340" s="100"/>
      <c r="KA340" s="100"/>
      <c r="KB340" s="100"/>
      <c r="KC340" s="100"/>
      <c r="KD340" s="100"/>
      <c r="KE340" s="100"/>
      <c r="KF340" s="100"/>
      <c r="KG340" s="100"/>
      <c r="KH340" s="100"/>
      <c r="KI340" s="100"/>
      <c r="KJ340" s="100"/>
      <c r="KK340" s="100"/>
      <c r="KL340" s="100"/>
      <c r="KM340" s="100"/>
      <c r="KN340" s="100"/>
      <c r="KO340" s="100"/>
      <c r="KP340" s="100"/>
      <c r="KQ340" s="100"/>
      <c r="KR340" s="100"/>
      <c r="KS340" s="100"/>
      <c r="KT340" s="100"/>
      <c r="KU340" s="100"/>
      <c r="KV340" s="100"/>
      <c r="KW340" s="100"/>
      <c r="KX340" s="100"/>
      <c r="KY340" s="100"/>
      <c r="KZ340" s="100"/>
      <c r="LA340" s="100"/>
      <c r="LB340" s="100"/>
      <c r="LC340" s="100"/>
      <c r="LD340" s="100"/>
      <c r="LE340" s="100"/>
      <c r="LF340" s="100"/>
      <c r="LG340" s="100"/>
      <c r="LH340" s="100"/>
      <c r="LI340" s="100"/>
      <c r="LJ340" s="100"/>
      <c r="LK340" s="100"/>
      <c r="LL340" s="100"/>
      <c r="LM340" s="100"/>
      <c r="LN340" s="100"/>
      <c r="LO340" s="100"/>
      <c r="LP340" s="100"/>
      <c r="LQ340" s="100"/>
      <c r="LR340" s="100"/>
      <c r="LS340" s="100"/>
      <c r="LT340" s="100"/>
      <c r="LU340" s="100"/>
      <c r="LV340" s="100"/>
      <c r="LW340" s="100"/>
      <c r="LX340" s="100"/>
      <c r="LY340" s="100"/>
      <c r="LZ340" s="100"/>
      <c r="MA340" s="100"/>
      <c r="MB340" s="100"/>
      <c r="MC340" s="100"/>
      <c r="MD340" s="100"/>
      <c r="ME340" s="100"/>
      <c r="MF340" s="100"/>
      <c r="MG340" s="100"/>
      <c r="MH340" s="100"/>
      <c r="MI340" s="100"/>
      <c r="MJ340" s="100"/>
      <c r="MK340" s="100"/>
      <c r="ML340" s="100"/>
      <c r="MM340" s="100"/>
      <c r="MN340" s="100"/>
      <c r="MO340" s="100"/>
      <c r="MP340" s="100"/>
      <c r="MQ340" s="100"/>
      <c r="MR340" s="100"/>
      <c r="MS340" s="100"/>
      <c r="MT340" s="100"/>
      <c r="MU340" s="100"/>
      <c r="MV340" s="100"/>
      <c r="MW340" s="100"/>
      <c r="MX340" s="100"/>
      <c r="MY340" s="100"/>
      <c r="MZ340" s="100"/>
      <c r="NA340" s="100"/>
      <c r="NB340" s="100"/>
      <c r="NC340" s="100"/>
      <c r="ND340" s="100"/>
      <c r="NE340" s="100"/>
      <c r="NF340" s="100"/>
      <c r="NG340" s="100"/>
      <c r="NH340" s="100"/>
      <c r="NI340" s="100"/>
      <c r="NJ340" s="100"/>
      <c r="NK340" s="100"/>
      <c r="NL340" s="100"/>
      <c r="NM340" s="100"/>
      <c r="NN340" s="100"/>
      <c r="NO340" s="100"/>
      <c r="NP340" s="100"/>
      <c r="NQ340" s="100"/>
      <c r="NR340" s="100"/>
      <c r="NS340" s="100"/>
      <c r="NT340" s="100"/>
      <c r="NU340" s="100"/>
      <c r="NV340" s="100"/>
      <c r="NW340" s="100"/>
      <c r="NX340" s="100"/>
      <c r="NY340" s="100"/>
      <c r="NZ340" s="100"/>
      <c r="OA340" s="100"/>
      <c r="OB340" s="100"/>
      <c r="OC340" s="100"/>
      <c r="OD340" s="100"/>
      <c r="OE340" s="100"/>
      <c r="OF340" s="100"/>
      <c r="OG340" s="100"/>
      <c r="OH340" s="100"/>
      <c r="OI340" s="100"/>
      <c r="OJ340" s="100"/>
      <c r="OK340" s="100"/>
      <c r="OL340" s="100"/>
      <c r="OM340" s="100"/>
      <c r="ON340" s="100"/>
      <c r="OO340" s="100"/>
      <c r="OP340" s="100"/>
      <c r="OQ340" s="100"/>
      <c r="OR340" s="100"/>
      <c r="OS340" s="100"/>
      <c r="OT340" s="100"/>
      <c r="OU340" s="100"/>
      <c r="OV340" s="100"/>
      <c r="OW340" s="100"/>
      <c r="OX340" s="100"/>
      <c r="OY340" s="100"/>
      <c r="OZ340" s="100"/>
      <c r="PA340" s="100"/>
      <c r="PB340" s="100"/>
      <c r="PC340" s="100"/>
      <c r="PD340" s="100"/>
      <c r="PE340" s="100"/>
      <c r="PF340" s="100"/>
      <c r="PG340" s="100"/>
      <c r="PH340" s="100"/>
      <c r="PI340" s="100"/>
      <c r="PJ340" s="100"/>
      <c r="PK340" s="100"/>
      <c r="PL340" s="100"/>
      <c r="PM340" s="100"/>
      <c r="PN340" s="100"/>
      <c r="PO340" s="100"/>
      <c r="PP340" s="100"/>
      <c r="PQ340" s="100"/>
      <c r="PR340" s="100"/>
      <c r="PS340" s="100"/>
      <c r="PT340" s="100"/>
      <c r="PU340" s="100"/>
      <c r="PV340" s="100"/>
      <c r="PW340" s="100"/>
      <c r="PX340" s="100"/>
      <c r="PY340" s="100"/>
      <c r="PZ340" s="100"/>
      <c r="QA340" s="100"/>
      <c r="QB340" s="100"/>
      <c r="QC340" s="100"/>
      <c r="QD340" s="100"/>
      <c r="QE340" s="100"/>
      <c r="QF340" s="100"/>
      <c r="QG340" s="100"/>
      <c r="QH340" s="100"/>
      <c r="QI340" s="100"/>
      <c r="QJ340" s="100"/>
      <c r="QK340" s="100"/>
      <c r="QL340" s="100"/>
      <c r="QM340" s="100"/>
      <c r="QN340" s="100"/>
      <c r="QO340" s="100"/>
      <c r="QP340" s="100"/>
      <c r="QQ340" s="100"/>
      <c r="QR340" s="100"/>
      <c r="QS340" s="100"/>
      <c r="QT340" s="100"/>
      <c r="QU340" s="100"/>
      <c r="QV340" s="100"/>
      <c r="QW340" s="100"/>
      <c r="QX340" s="100"/>
      <c r="QY340" s="100"/>
      <c r="QZ340" s="100"/>
      <c r="RA340" s="100"/>
      <c r="RB340" s="100"/>
      <c r="RC340" s="100"/>
      <c r="RD340" s="100"/>
      <c r="RE340" s="100"/>
      <c r="RF340" s="100"/>
      <c r="RG340" s="100"/>
      <c r="RH340" s="100"/>
      <c r="RI340" s="100"/>
      <c r="RJ340" s="100"/>
      <c r="RK340" s="100"/>
      <c r="RL340" s="100"/>
      <c r="RM340" s="100"/>
      <c r="RN340" s="100"/>
      <c r="RO340" s="100"/>
      <c r="RP340" s="100"/>
      <c r="RQ340" s="100"/>
      <c r="RR340" s="100"/>
      <c r="RS340" s="100"/>
      <c r="RT340" s="100"/>
      <c r="RU340" s="100"/>
      <c r="RV340" s="100"/>
      <c r="RW340" s="100"/>
      <c r="RX340" s="100"/>
      <c r="RY340" s="100"/>
      <c r="RZ340" s="100"/>
      <c r="SA340" s="100"/>
      <c r="SB340" s="100"/>
      <c r="SC340" s="100"/>
      <c r="SD340" s="100"/>
      <c r="SE340" s="100"/>
      <c r="SF340" s="100"/>
      <c r="SG340" s="100"/>
      <c r="SH340" s="100"/>
      <c r="SI340" s="100"/>
      <c r="SJ340" s="100"/>
      <c r="SK340" s="100"/>
      <c r="SL340" s="100"/>
      <c r="SM340" s="100"/>
      <c r="SN340" s="100"/>
      <c r="SO340" s="100"/>
      <c r="SP340" s="100"/>
      <c r="SQ340" s="100"/>
      <c r="SR340" s="100"/>
      <c r="SS340" s="100"/>
      <c r="ST340" s="100"/>
      <c r="SU340" s="100"/>
      <c r="SV340" s="100"/>
      <c r="SW340" s="100"/>
      <c r="SX340" s="100"/>
      <c r="SY340" s="100"/>
      <c r="SZ340" s="100"/>
      <c r="TA340" s="100"/>
      <c r="TB340" s="100"/>
      <c r="TC340" s="100"/>
      <c r="TD340" s="100"/>
      <c r="TE340" s="100"/>
      <c r="TF340" s="100"/>
      <c r="TG340" s="100"/>
      <c r="TH340" s="100"/>
      <c r="TI340" s="100"/>
      <c r="TJ340" s="100"/>
      <c r="TK340" s="100"/>
      <c r="TL340" s="100"/>
      <c r="TM340" s="100"/>
      <c r="TN340" s="100"/>
      <c r="TO340" s="100"/>
      <c r="TP340" s="100"/>
      <c r="TQ340" s="100"/>
      <c r="TR340" s="100"/>
      <c r="TS340" s="100"/>
      <c r="TT340" s="100"/>
      <c r="TU340" s="100"/>
      <c r="TV340" s="100"/>
      <c r="TW340" s="100"/>
      <c r="TX340" s="100"/>
      <c r="TY340" s="100"/>
      <c r="TZ340" s="100"/>
      <c r="UA340" s="100"/>
      <c r="UB340" s="100"/>
      <c r="UC340" s="100"/>
      <c r="UD340" s="100"/>
      <c r="UE340" s="100"/>
      <c r="UF340" s="100"/>
      <c r="UG340" s="100"/>
      <c r="UH340" s="100"/>
      <c r="UI340" s="100"/>
      <c r="UJ340" s="100"/>
      <c r="UK340" s="100"/>
      <c r="UL340" s="100"/>
      <c r="UM340" s="100"/>
      <c r="UN340" s="100"/>
      <c r="UO340" s="100"/>
      <c r="UP340" s="100"/>
      <c r="UQ340" s="100"/>
      <c r="UR340" s="100"/>
      <c r="US340" s="100"/>
      <c r="UT340" s="100"/>
      <c r="UU340" s="100"/>
      <c r="UV340" s="100"/>
      <c r="UW340" s="100"/>
      <c r="UX340" s="100"/>
      <c r="UY340" s="100"/>
      <c r="UZ340" s="100"/>
      <c r="VA340" s="100"/>
      <c r="VB340" s="100"/>
      <c r="VC340" s="100"/>
      <c r="VD340" s="100"/>
      <c r="VE340" s="100"/>
      <c r="VF340" s="100"/>
      <c r="VG340" s="100"/>
      <c r="VH340" s="100"/>
      <c r="VI340" s="100"/>
      <c r="VJ340" s="100"/>
      <c r="VK340" s="100"/>
      <c r="VL340" s="100"/>
      <c r="VM340" s="100"/>
      <c r="VN340" s="100"/>
      <c r="VO340" s="100"/>
      <c r="VP340" s="100"/>
      <c r="VQ340" s="100"/>
      <c r="VR340" s="100"/>
      <c r="VS340" s="100"/>
      <c r="VT340" s="100"/>
      <c r="VU340" s="100"/>
      <c r="VV340" s="100"/>
      <c r="VW340" s="100"/>
      <c r="VX340" s="100"/>
      <c r="VY340" s="100"/>
      <c r="VZ340" s="100"/>
      <c r="WA340" s="100"/>
      <c r="WB340" s="100"/>
      <c r="WC340" s="100"/>
      <c r="WD340" s="100"/>
      <c r="WE340" s="100"/>
      <c r="WF340" s="100"/>
      <c r="WG340" s="100"/>
      <c r="WH340" s="100"/>
      <c r="WI340" s="100"/>
      <c r="WJ340" s="100"/>
      <c r="WK340" s="100"/>
      <c r="WL340" s="100"/>
      <c r="WM340" s="100"/>
      <c r="WN340" s="100"/>
      <c r="WO340" s="100"/>
      <c r="WP340" s="100"/>
      <c r="WQ340" s="100"/>
      <c r="WR340" s="100"/>
      <c r="WS340" s="100"/>
      <c r="WT340" s="100"/>
      <c r="WU340" s="100"/>
      <c r="WV340" s="100"/>
      <c r="WW340" s="100"/>
      <c r="WX340" s="100"/>
      <c r="WY340" s="100"/>
      <c r="WZ340" s="100"/>
      <c r="XA340" s="100"/>
      <c r="XB340" s="100"/>
      <c r="XC340" s="100"/>
      <c r="XD340" s="100"/>
      <c r="XE340" s="100"/>
      <c r="XF340" s="100"/>
      <c r="XG340" s="100"/>
      <c r="XH340" s="100"/>
      <c r="XI340" s="100"/>
      <c r="XJ340" s="100"/>
      <c r="XK340" s="100"/>
      <c r="XL340" s="100"/>
      <c r="XM340" s="100"/>
      <c r="XN340" s="100"/>
      <c r="XO340" s="100"/>
      <c r="XP340" s="100"/>
      <c r="XQ340" s="100"/>
      <c r="XR340" s="100"/>
      <c r="XS340" s="100"/>
      <c r="XT340" s="100"/>
      <c r="XU340" s="100"/>
      <c r="XV340" s="100"/>
      <c r="XW340" s="100"/>
      <c r="XX340" s="100"/>
      <c r="XY340" s="100"/>
      <c r="XZ340" s="100"/>
      <c r="YA340" s="100"/>
      <c r="YB340" s="100"/>
      <c r="YC340" s="100"/>
      <c r="YD340" s="100"/>
      <c r="YE340" s="100"/>
      <c r="YF340" s="100"/>
      <c r="YG340" s="100"/>
      <c r="YH340" s="100"/>
      <c r="YI340" s="100"/>
      <c r="YJ340" s="100"/>
      <c r="YK340" s="100"/>
      <c r="YL340" s="100"/>
      <c r="YM340" s="100"/>
      <c r="YN340" s="100"/>
      <c r="YO340" s="100"/>
      <c r="YP340" s="100"/>
      <c r="YQ340" s="100"/>
      <c r="YR340" s="100"/>
      <c r="YS340" s="100"/>
      <c r="YT340" s="100"/>
      <c r="YU340" s="100"/>
      <c r="YV340" s="100"/>
      <c r="YW340" s="100"/>
      <c r="YX340" s="100"/>
      <c r="YY340" s="100"/>
      <c r="YZ340" s="100"/>
      <c r="ZA340" s="100"/>
      <c r="ZB340" s="100"/>
      <c r="ZC340" s="100"/>
      <c r="ZD340" s="100"/>
      <c r="ZE340" s="100"/>
      <c r="ZF340" s="100"/>
      <c r="ZG340" s="100"/>
      <c r="ZH340" s="100"/>
      <c r="ZI340" s="100"/>
      <c r="ZJ340" s="100"/>
      <c r="ZK340" s="100"/>
      <c r="ZL340" s="100"/>
      <c r="ZM340" s="100"/>
      <c r="ZN340" s="100"/>
      <c r="ZO340" s="100"/>
      <c r="ZP340" s="100"/>
      <c r="ZQ340" s="100"/>
      <c r="ZR340" s="100"/>
      <c r="ZS340" s="100"/>
      <c r="ZT340" s="100"/>
      <c r="ZU340" s="100"/>
      <c r="ZV340" s="100"/>
      <c r="ZW340" s="100"/>
      <c r="ZX340" s="100"/>
      <c r="ZY340" s="100"/>
      <c r="ZZ340" s="100"/>
      <c r="AAA340" s="100"/>
      <c r="AAB340" s="100"/>
      <c r="AAC340" s="100"/>
      <c r="AAD340" s="100"/>
      <c r="AAE340" s="100"/>
      <c r="AAF340" s="100"/>
      <c r="AAG340" s="100"/>
      <c r="AAH340" s="100"/>
      <c r="AAI340" s="100"/>
      <c r="AAJ340" s="100"/>
      <c r="AAK340" s="100"/>
      <c r="AAL340" s="100"/>
      <c r="AAM340" s="100"/>
      <c r="AAN340" s="100"/>
      <c r="AAO340" s="100"/>
      <c r="AAP340" s="100"/>
      <c r="AAQ340" s="100"/>
      <c r="AAR340" s="100"/>
      <c r="AAS340" s="100"/>
      <c r="AAT340" s="100"/>
      <c r="AAU340" s="100"/>
      <c r="AAV340" s="100"/>
      <c r="AAW340" s="100"/>
      <c r="AAX340" s="100"/>
      <c r="AAY340" s="100"/>
      <c r="AAZ340" s="100"/>
      <c r="ABA340" s="100"/>
      <c r="ABB340" s="100"/>
      <c r="ABC340" s="100"/>
      <c r="ABD340" s="100"/>
      <c r="ABE340" s="100"/>
      <c r="ABF340" s="100"/>
      <c r="ABG340" s="100"/>
      <c r="ABH340" s="100"/>
      <c r="ABI340" s="100"/>
      <c r="ABJ340" s="100"/>
      <c r="ABK340" s="100"/>
      <c r="ABL340" s="100"/>
      <c r="ABM340" s="100"/>
      <c r="ABN340" s="100"/>
      <c r="ABO340" s="100"/>
      <c r="ABP340" s="100"/>
      <c r="ABQ340" s="100"/>
      <c r="ABR340" s="100"/>
      <c r="ABS340" s="100"/>
      <c r="ABT340" s="100"/>
      <c r="ABU340" s="100"/>
      <c r="ABV340" s="100"/>
      <c r="ABW340" s="100"/>
      <c r="ABX340" s="100"/>
      <c r="ABY340" s="100"/>
      <c r="ABZ340" s="100"/>
      <c r="ACA340" s="100"/>
      <c r="ACB340" s="100"/>
      <c r="ACC340" s="100"/>
      <c r="ACD340" s="100"/>
      <c r="ACE340" s="100"/>
      <c r="ACF340" s="100"/>
      <c r="ACG340" s="100"/>
      <c r="ACH340" s="100"/>
      <c r="ACI340" s="100"/>
      <c r="ACJ340" s="100"/>
      <c r="ACK340" s="100"/>
      <c r="ACL340" s="100"/>
      <c r="ACM340" s="100"/>
      <c r="ACN340" s="100"/>
      <c r="ACO340" s="100"/>
      <c r="ACP340" s="100"/>
      <c r="ACQ340" s="100"/>
      <c r="ACR340" s="100"/>
      <c r="ACS340" s="100"/>
      <c r="ACT340" s="100"/>
      <c r="ACU340" s="100"/>
      <c r="ACV340" s="100"/>
      <c r="ACW340" s="100"/>
      <c r="ACX340" s="100"/>
      <c r="ACY340" s="100"/>
      <c r="ACZ340" s="100"/>
      <c r="ADA340" s="100"/>
      <c r="ADB340" s="100"/>
      <c r="ADC340" s="100"/>
      <c r="ADD340" s="100"/>
      <c r="ADE340" s="100"/>
      <c r="ADF340" s="100"/>
      <c r="ADG340" s="100"/>
      <c r="ADH340" s="100"/>
      <c r="ADI340" s="100"/>
      <c r="ADJ340" s="100"/>
      <c r="ADK340" s="100"/>
      <c r="ADL340" s="100"/>
      <c r="ADM340" s="100"/>
      <c r="ADN340" s="100"/>
      <c r="ADO340" s="100"/>
      <c r="ADP340" s="100"/>
      <c r="ADQ340" s="100"/>
      <c r="ADR340" s="100"/>
      <c r="ADS340" s="100"/>
      <c r="ADT340" s="100"/>
      <c r="ADU340" s="100"/>
      <c r="ADV340" s="100"/>
      <c r="ADW340" s="100"/>
      <c r="ADX340" s="100"/>
      <c r="ADY340" s="100"/>
      <c r="ADZ340" s="100"/>
      <c r="AEA340" s="100"/>
      <c r="AEB340" s="100"/>
      <c r="AEC340" s="100"/>
      <c r="AED340" s="100"/>
      <c r="AEE340" s="100"/>
      <c r="AEF340" s="100"/>
      <c r="AEG340" s="100"/>
      <c r="AEH340" s="100"/>
      <c r="AEI340" s="100"/>
      <c r="AEJ340" s="100"/>
      <c r="AEK340" s="100"/>
      <c r="AEL340" s="100"/>
      <c r="AEM340" s="100"/>
      <c r="AEN340" s="100"/>
      <c r="AEO340" s="100"/>
      <c r="AEP340" s="100"/>
      <c r="AEQ340" s="100"/>
      <c r="AER340" s="100"/>
      <c r="AES340" s="100"/>
      <c r="AET340" s="100"/>
      <c r="AEU340" s="100"/>
      <c r="AEV340" s="100"/>
      <c r="AEW340" s="100"/>
      <c r="AEX340" s="100"/>
      <c r="AEY340" s="100"/>
      <c r="AEZ340" s="100"/>
      <c r="AFA340" s="100"/>
      <c r="AFB340" s="100"/>
      <c r="AFC340" s="100"/>
      <c r="AFD340" s="100"/>
      <c r="AFE340" s="100"/>
      <c r="AFF340" s="100"/>
      <c r="AFG340" s="100"/>
      <c r="AFH340" s="100"/>
      <c r="AFI340" s="100"/>
      <c r="AFJ340" s="100"/>
      <c r="AFK340" s="100"/>
      <c r="AFL340" s="100"/>
      <c r="AFM340" s="100"/>
      <c r="AFN340" s="100"/>
      <c r="AFO340" s="100"/>
      <c r="AFP340" s="100"/>
      <c r="AFQ340" s="100"/>
      <c r="AFR340" s="100"/>
      <c r="AFS340" s="100"/>
      <c r="AFT340" s="100"/>
      <c r="AFU340" s="100"/>
      <c r="AFV340" s="100"/>
      <c r="AFW340" s="100"/>
      <c r="AFX340" s="100"/>
      <c r="AFY340" s="100"/>
      <c r="AFZ340" s="100"/>
      <c r="AGA340" s="100"/>
      <c r="AGB340" s="100"/>
      <c r="AGC340" s="100"/>
      <c r="AGD340" s="100"/>
      <c r="AGE340" s="100"/>
      <c r="AGF340" s="100"/>
      <c r="AGG340" s="100"/>
      <c r="AGH340" s="100"/>
      <c r="AGI340" s="100"/>
      <c r="AGJ340" s="100"/>
      <c r="AGK340" s="100"/>
      <c r="AGL340" s="100"/>
      <c r="AGM340" s="100"/>
      <c r="AGN340" s="100"/>
      <c r="AGO340" s="100"/>
      <c r="AGP340" s="100"/>
      <c r="AGQ340" s="100"/>
      <c r="AGR340" s="100"/>
      <c r="AGS340" s="100"/>
      <c r="AGT340" s="100"/>
      <c r="AGU340" s="100"/>
      <c r="AGV340" s="100"/>
      <c r="AGW340" s="100"/>
      <c r="AGX340" s="100"/>
      <c r="AGY340" s="100"/>
      <c r="AGZ340" s="100"/>
      <c r="AHA340" s="100"/>
      <c r="AHB340" s="100"/>
      <c r="AHC340" s="100"/>
      <c r="AHD340" s="100"/>
      <c r="AHE340" s="100"/>
      <c r="AHF340" s="100"/>
      <c r="AHG340" s="100"/>
      <c r="AHH340" s="100"/>
      <c r="AHI340" s="100"/>
      <c r="AHJ340" s="100"/>
      <c r="AHK340" s="100"/>
      <c r="AHL340" s="100"/>
      <c r="AHM340" s="100"/>
      <c r="AHN340" s="100"/>
      <c r="AHO340" s="100"/>
      <c r="AHP340" s="100"/>
      <c r="AHQ340" s="100"/>
      <c r="AHR340" s="100"/>
      <c r="AHS340" s="100"/>
      <c r="AHT340" s="100"/>
      <c r="AHU340" s="100"/>
      <c r="AHV340" s="100"/>
      <c r="AHW340" s="100"/>
      <c r="AHX340" s="100"/>
      <c r="AHY340" s="100"/>
      <c r="AHZ340" s="100"/>
      <c r="AIA340" s="100"/>
      <c r="AIB340" s="100"/>
      <c r="AIC340" s="100"/>
      <c r="AID340" s="100"/>
      <c r="AIE340" s="100"/>
      <c r="AIF340" s="100"/>
      <c r="AIG340" s="100"/>
      <c r="AIH340" s="100"/>
      <c r="AII340" s="100"/>
      <c r="AIJ340" s="100"/>
      <c r="AIK340" s="100"/>
      <c r="AIL340" s="100"/>
      <c r="AIM340" s="100"/>
      <c r="AIN340" s="100"/>
      <c r="AIO340" s="100"/>
      <c r="AIP340" s="100"/>
      <c r="AIQ340" s="100"/>
      <c r="AIR340" s="100"/>
      <c r="AIS340" s="100"/>
      <c r="AIT340" s="100"/>
      <c r="AIU340" s="100"/>
      <c r="AIV340" s="100"/>
      <c r="AIW340" s="100"/>
      <c r="AIX340" s="100"/>
      <c r="AIY340" s="100"/>
      <c r="AIZ340" s="100"/>
      <c r="AJA340" s="100"/>
      <c r="AJB340" s="100"/>
      <c r="AJC340" s="100"/>
      <c r="AJD340" s="100"/>
      <c r="AJE340" s="100"/>
      <c r="AJF340" s="100"/>
      <c r="AJG340" s="100"/>
      <c r="AJH340" s="100"/>
      <c r="AJI340" s="100"/>
      <c r="AJJ340" s="100"/>
      <c r="AJK340" s="100"/>
      <c r="AJL340" s="100"/>
      <c r="AJM340" s="100"/>
      <c r="AJN340" s="100"/>
      <c r="AJO340" s="100"/>
      <c r="AJP340" s="100"/>
      <c r="AJQ340" s="100"/>
      <c r="AJR340" s="100"/>
      <c r="AJS340" s="100"/>
      <c r="AJT340" s="100"/>
      <c r="AJU340" s="100"/>
      <c r="AJV340" s="100"/>
      <c r="AJW340" s="100"/>
      <c r="AJX340" s="100"/>
      <c r="AJY340" s="100"/>
      <c r="AJZ340" s="100"/>
      <c r="AKA340" s="100"/>
      <c r="AKB340" s="100"/>
      <c r="AKC340" s="100"/>
      <c r="AKD340" s="100"/>
      <c r="AKE340" s="100"/>
      <c r="AKF340" s="100"/>
      <c r="AKG340" s="100"/>
      <c r="AKH340" s="100"/>
      <c r="AKI340" s="100"/>
      <c r="AKJ340" s="100"/>
      <c r="AKK340" s="100"/>
      <c r="AKL340" s="100"/>
      <c r="AKM340" s="100"/>
      <c r="AKN340" s="100"/>
      <c r="AKO340" s="100"/>
      <c r="AKP340" s="100"/>
      <c r="AKQ340" s="100"/>
      <c r="AKR340" s="100"/>
      <c r="AKS340" s="100"/>
      <c r="AKT340" s="100"/>
      <c r="AKU340" s="100"/>
      <c r="AKV340" s="100"/>
      <c r="AKW340" s="100"/>
      <c r="AKX340" s="100"/>
      <c r="AKY340" s="100"/>
      <c r="AKZ340" s="100"/>
      <c r="ALA340" s="100"/>
      <c r="ALB340" s="100"/>
      <c r="ALC340" s="100"/>
      <c r="ALD340" s="100"/>
      <c r="ALE340" s="100"/>
      <c r="ALF340" s="100"/>
      <c r="ALG340" s="100"/>
      <c r="ALH340" s="100"/>
      <c r="ALI340" s="100"/>
      <c r="ALJ340" s="100"/>
      <c r="ALK340" s="100"/>
      <c r="ALL340" s="100"/>
      <c r="ALM340" s="100"/>
      <c r="ALN340" s="100"/>
      <c r="ALO340" s="100"/>
      <c r="ALP340" s="100"/>
      <c r="ALQ340" s="100"/>
      <c r="ALR340" s="100"/>
      <c r="ALS340" s="100"/>
      <c r="ALT340" s="100"/>
      <c r="ALU340" s="100"/>
      <c r="ALV340" s="100"/>
      <c r="ALW340" s="100"/>
      <c r="ALX340" s="100"/>
      <c r="ALY340" s="100"/>
      <c r="ALZ340" s="100"/>
      <c r="AMA340" s="100"/>
      <c r="AMB340" s="100"/>
      <c r="AMC340" s="100"/>
      <c r="AMD340" s="100"/>
      <c r="AME340" s="100"/>
      <c r="AMF340" s="100"/>
      <c r="AMG340" s="100"/>
    </row>
    <row r="341" spans="1:1021" s="37" customFormat="1" ht="181.95" customHeight="1" x14ac:dyDescent="0.3">
      <c r="A341" s="33">
        <v>70</v>
      </c>
      <c r="B341" s="64" t="s">
        <v>101</v>
      </c>
      <c r="C341" s="51" t="s">
        <v>478</v>
      </c>
      <c r="D341" s="33" t="s">
        <v>905</v>
      </c>
      <c r="E341" s="66" t="s">
        <v>1096</v>
      </c>
      <c r="F341" s="65">
        <v>45258</v>
      </c>
      <c r="G341" s="47">
        <v>471.233</v>
      </c>
      <c r="H341" s="51" t="s">
        <v>7</v>
      </c>
      <c r="I341" s="51" t="s">
        <v>398</v>
      </c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100"/>
      <c r="BS341" s="100"/>
      <c r="BT341" s="100"/>
      <c r="BU341" s="100"/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CK341" s="100"/>
      <c r="CL341" s="100"/>
      <c r="CM341" s="100"/>
      <c r="CN341" s="100"/>
      <c r="CO341" s="100"/>
      <c r="CP341" s="100"/>
      <c r="CQ341" s="100"/>
      <c r="CR341" s="100"/>
      <c r="CS341" s="100"/>
      <c r="CT341" s="100"/>
      <c r="CU341" s="100"/>
      <c r="CV341" s="100"/>
      <c r="CW341" s="100"/>
      <c r="CX341" s="100"/>
      <c r="CY341" s="100"/>
      <c r="CZ341" s="100"/>
      <c r="DA341" s="100"/>
      <c r="DB341" s="100"/>
      <c r="DC341" s="100"/>
      <c r="DD341" s="100"/>
      <c r="DE341" s="100"/>
      <c r="DF341" s="100"/>
      <c r="DG341" s="100"/>
      <c r="DH341" s="100"/>
      <c r="DI341" s="100"/>
      <c r="DJ341" s="100"/>
      <c r="DK341" s="100"/>
      <c r="DL341" s="100"/>
      <c r="DM341" s="100"/>
      <c r="DN341" s="100"/>
      <c r="DO341" s="100"/>
      <c r="DP341" s="100"/>
      <c r="DQ341" s="100"/>
      <c r="DR341" s="100"/>
      <c r="DS341" s="100"/>
      <c r="DT341" s="100"/>
      <c r="DU341" s="100"/>
      <c r="DV341" s="100"/>
      <c r="DW341" s="100"/>
      <c r="DX341" s="100"/>
      <c r="DY341" s="100"/>
      <c r="DZ341" s="100"/>
      <c r="EA341" s="100"/>
      <c r="EB341" s="100"/>
      <c r="EC341" s="100"/>
      <c r="ED341" s="100"/>
      <c r="EE341" s="100"/>
      <c r="EF341" s="100"/>
      <c r="EG341" s="100"/>
      <c r="EH341" s="100"/>
      <c r="EI341" s="100"/>
      <c r="EJ341" s="100"/>
      <c r="EK341" s="100"/>
      <c r="EL341" s="100"/>
      <c r="EM341" s="100"/>
      <c r="EN341" s="100"/>
      <c r="EO341" s="100"/>
      <c r="EP341" s="100"/>
      <c r="EQ341" s="100"/>
      <c r="ER341" s="100"/>
      <c r="ES341" s="100"/>
      <c r="ET341" s="100"/>
      <c r="EU341" s="100"/>
      <c r="EV341" s="100"/>
      <c r="EW341" s="100"/>
      <c r="EX341" s="100"/>
      <c r="EY341" s="100"/>
      <c r="EZ341" s="100"/>
      <c r="FA341" s="100"/>
      <c r="FB341" s="100"/>
      <c r="FC341" s="100"/>
      <c r="FD341" s="100"/>
      <c r="FE341" s="100"/>
      <c r="FF341" s="100"/>
      <c r="FG341" s="100"/>
      <c r="FH341" s="100"/>
      <c r="FI341" s="100"/>
      <c r="FJ341" s="100"/>
      <c r="FK341" s="100"/>
      <c r="FL341" s="100"/>
      <c r="FM341" s="100"/>
      <c r="FN341" s="100"/>
      <c r="FO341" s="100"/>
      <c r="FP341" s="100"/>
      <c r="FQ341" s="100"/>
      <c r="FR341" s="100"/>
      <c r="FS341" s="100"/>
      <c r="FT341" s="100"/>
      <c r="FU341" s="100"/>
      <c r="FV341" s="100"/>
      <c r="FW341" s="100"/>
      <c r="FX341" s="100"/>
      <c r="FY341" s="100"/>
      <c r="FZ341" s="100"/>
      <c r="GA341" s="100"/>
      <c r="GB341" s="100"/>
      <c r="GC341" s="100"/>
      <c r="GD341" s="100"/>
      <c r="GE341" s="100"/>
      <c r="GF341" s="100"/>
      <c r="GG341" s="100"/>
      <c r="GH341" s="100"/>
      <c r="GI341" s="100"/>
      <c r="GJ341" s="100"/>
      <c r="GK341" s="100"/>
      <c r="GL341" s="100"/>
      <c r="GM341" s="100"/>
      <c r="GN341" s="100"/>
      <c r="GO341" s="100"/>
      <c r="GP341" s="100"/>
      <c r="GQ341" s="100"/>
      <c r="GR341" s="100"/>
      <c r="GS341" s="100"/>
      <c r="GT341" s="100"/>
      <c r="GU341" s="100"/>
      <c r="GV341" s="100"/>
      <c r="GW341" s="100"/>
      <c r="GX341" s="100"/>
      <c r="GY341" s="100"/>
      <c r="GZ341" s="100"/>
      <c r="HA341" s="100"/>
      <c r="HB341" s="100"/>
      <c r="HC341" s="100"/>
      <c r="HD341" s="100"/>
      <c r="HE341" s="100"/>
      <c r="HF341" s="100"/>
      <c r="HG341" s="100"/>
      <c r="HH341" s="100"/>
      <c r="HI341" s="100"/>
      <c r="HJ341" s="100"/>
      <c r="HK341" s="100"/>
      <c r="HL341" s="100"/>
      <c r="HM341" s="100"/>
      <c r="HN341" s="100"/>
      <c r="HO341" s="100"/>
      <c r="HP341" s="100"/>
      <c r="HQ341" s="100"/>
      <c r="HR341" s="100"/>
      <c r="HS341" s="100"/>
      <c r="HT341" s="100"/>
      <c r="HU341" s="100"/>
      <c r="HV341" s="100"/>
      <c r="HW341" s="100"/>
      <c r="HX341" s="100"/>
      <c r="HY341" s="100"/>
      <c r="HZ341" s="100"/>
      <c r="IA341" s="100"/>
      <c r="IB341" s="100"/>
      <c r="IC341" s="100"/>
      <c r="ID341" s="100"/>
      <c r="IE341" s="100"/>
      <c r="IF341" s="100"/>
      <c r="IG341" s="100"/>
      <c r="IH341" s="100"/>
      <c r="II341" s="100"/>
      <c r="IJ341" s="100"/>
      <c r="IK341" s="100"/>
      <c r="IL341" s="100"/>
      <c r="IM341" s="100"/>
      <c r="IN341" s="100"/>
      <c r="IO341" s="100"/>
      <c r="IP341" s="100"/>
      <c r="IQ341" s="100"/>
      <c r="IR341" s="100"/>
      <c r="IS341" s="100"/>
      <c r="IT341" s="100"/>
      <c r="IU341" s="100"/>
      <c r="IV341" s="100"/>
      <c r="IW341" s="100"/>
      <c r="IX341" s="100"/>
      <c r="IY341" s="100"/>
      <c r="IZ341" s="100"/>
      <c r="JA341" s="100"/>
      <c r="JB341" s="100"/>
      <c r="JC341" s="100"/>
      <c r="JD341" s="100"/>
      <c r="JE341" s="100"/>
      <c r="JF341" s="100"/>
      <c r="JG341" s="100"/>
      <c r="JH341" s="100"/>
      <c r="JI341" s="100"/>
      <c r="JJ341" s="100"/>
      <c r="JK341" s="100"/>
      <c r="JL341" s="100"/>
      <c r="JM341" s="100"/>
      <c r="JN341" s="100"/>
      <c r="JO341" s="100"/>
      <c r="JP341" s="100"/>
      <c r="JQ341" s="100"/>
      <c r="JR341" s="100"/>
      <c r="JS341" s="100"/>
      <c r="JT341" s="100"/>
      <c r="JU341" s="100"/>
      <c r="JV341" s="100"/>
      <c r="JW341" s="100"/>
      <c r="JX341" s="100"/>
      <c r="JY341" s="100"/>
      <c r="JZ341" s="100"/>
      <c r="KA341" s="100"/>
      <c r="KB341" s="100"/>
      <c r="KC341" s="100"/>
      <c r="KD341" s="100"/>
      <c r="KE341" s="100"/>
      <c r="KF341" s="100"/>
      <c r="KG341" s="100"/>
      <c r="KH341" s="100"/>
      <c r="KI341" s="100"/>
      <c r="KJ341" s="100"/>
      <c r="KK341" s="100"/>
      <c r="KL341" s="100"/>
      <c r="KM341" s="100"/>
      <c r="KN341" s="100"/>
      <c r="KO341" s="100"/>
      <c r="KP341" s="100"/>
      <c r="KQ341" s="100"/>
      <c r="KR341" s="100"/>
      <c r="KS341" s="100"/>
      <c r="KT341" s="100"/>
      <c r="KU341" s="100"/>
      <c r="KV341" s="100"/>
      <c r="KW341" s="100"/>
      <c r="KX341" s="100"/>
      <c r="KY341" s="100"/>
      <c r="KZ341" s="100"/>
      <c r="LA341" s="100"/>
      <c r="LB341" s="100"/>
      <c r="LC341" s="100"/>
      <c r="LD341" s="100"/>
      <c r="LE341" s="100"/>
      <c r="LF341" s="100"/>
      <c r="LG341" s="100"/>
      <c r="LH341" s="100"/>
      <c r="LI341" s="100"/>
      <c r="LJ341" s="100"/>
      <c r="LK341" s="100"/>
      <c r="LL341" s="100"/>
      <c r="LM341" s="100"/>
      <c r="LN341" s="100"/>
      <c r="LO341" s="100"/>
      <c r="LP341" s="100"/>
      <c r="LQ341" s="100"/>
      <c r="LR341" s="100"/>
      <c r="LS341" s="100"/>
      <c r="LT341" s="100"/>
      <c r="LU341" s="100"/>
      <c r="LV341" s="100"/>
      <c r="LW341" s="100"/>
      <c r="LX341" s="100"/>
      <c r="LY341" s="100"/>
      <c r="LZ341" s="100"/>
      <c r="MA341" s="100"/>
      <c r="MB341" s="100"/>
      <c r="MC341" s="100"/>
      <c r="MD341" s="100"/>
      <c r="ME341" s="100"/>
      <c r="MF341" s="100"/>
      <c r="MG341" s="100"/>
      <c r="MH341" s="100"/>
      <c r="MI341" s="100"/>
      <c r="MJ341" s="100"/>
      <c r="MK341" s="100"/>
      <c r="ML341" s="100"/>
      <c r="MM341" s="100"/>
      <c r="MN341" s="100"/>
      <c r="MO341" s="100"/>
      <c r="MP341" s="100"/>
      <c r="MQ341" s="100"/>
      <c r="MR341" s="100"/>
      <c r="MS341" s="100"/>
      <c r="MT341" s="100"/>
      <c r="MU341" s="100"/>
      <c r="MV341" s="100"/>
      <c r="MW341" s="100"/>
      <c r="MX341" s="100"/>
      <c r="MY341" s="100"/>
      <c r="MZ341" s="100"/>
      <c r="NA341" s="100"/>
      <c r="NB341" s="100"/>
      <c r="NC341" s="100"/>
      <c r="ND341" s="100"/>
      <c r="NE341" s="100"/>
      <c r="NF341" s="100"/>
      <c r="NG341" s="100"/>
      <c r="NH341" s="100"/>
      <c r="NI341" s="100"/>
      <c r="NJ341" s="100"/>
      <c r="NK341" s="100"/>
      <c r="NL341" s="100"/>
      <c r="NM341" s="100"/>
      <c r="NN341" s="100"/>
      <c r="NO341" s="100"/>
      <c r="NP341" s="100"/>
      <c r="NQ341" s="100"/>
      <c r="NR341" s="100"/>
      <c r="NS341" s="100"/>
      <c r="NT341" s="100"/>
      <c r="NU341" s="100"/>
      <c r="NV341" s="100"/>
      <c r="NW341" s="100"/>
      <c r="NX341" s="100"/>
      <c r="NY341" s="100"/>
      <c r="NZ341" s="100"/>
      <c r="OA341" s="100"/>
      <c r="OB341" s="100"/>
      <c r="OC341" s="100"/>
      <c r="OD341" s="100"/>
      <c r="OE341" s="100"/>
      <c r="OF341" s="100"/>
      <c r="OG341" s="100"/>
      <c r="OH341" s="100"/>
      <c r="OI341" s="100"/>
      <c r="OJ341" s="100"/>
      <c r="OK341" s="100"/>
      <c r="OL341" s="100"/>
      <c r="OM341" s="100"/>
      <c r="ON341" s="100"/>
      <c r="OO341" s="100"/>
      <c r="OP341" s="100"/>
      <c r="OQ341" s="100"/>
      <c r="OR341" s="100"/>
      <c r="OS341" s="100"/>
      <c r="OT341" s="100"/>
      <c r="OU341" s="100"/>
      <c r="OV341" s="100"/>
      <c r="OW341" s="100"/>
      <c r="OX341" s="100"/>
      <c r="OY341" s="100"/>
      <c r="OZ341" s="100"/>
      <c r="PA341" s="100"/>
      <c r="PB341" s="100"/>
      <c r="PC341" s="100"/>
      <c r="PD341" s="100"/>
      <c r="PE341" s="100"/>
      <c r="PF341" s="100"/>
      <c r="PG341" s="100"/>
      <c r="PH341" s="100"/>
      <c r="PI341" s="100"/>
      <c r="PJ341" s="100"/>
      <c r="PK341" s="100"/>
      <c r="PL341" s="100"/>
      <c r="PM341" s="100"/>
      <c r="PN341" s="100"/>
      <c r="PO341" s="100"/>
      <c r="PP341" s="100"/>
      <c r="PQ341" s="100"/>
      <c r="PR341" s="100"/>
      <c r="PS341" s="100"/>
      <c r="PT341" s="100"/>
      <c r="PU341" s="100"/>
      <c r="PV341" s="100"/>
      <c r="PW341" s="100"/>
      <c r="PX341" s="100"/>
      <c r="PY341" s="100"/>
      <c r="PZ341" s="100"/>
      <c r="QA341" s="100"/>
      <c r="QB341" s="100"/>
      <c r="QC341" s="100"/>
      <c r="QD341" s="100"/>
      <c r="QE341" s="100"/>
      <c r="QF341" s="100"/>
      <c r="QG341" s="100"/>
      <c r="QH341" s="100"/>
      <c r="QI341" s="100"/>
      <c r="QJ341" s="100"/>
      <c r="QK341" s="100"/>
      <c r="QL341" s="100"/>
      <c r="QM341" s="100"/>
      <c r="QN341" s="100"/>
      <c r="QO341" s="100"/>
      <c r="QP341" s="100"/>
      <c r="QQ341" s="100"/>
      <c r="QR341" s="100"/>
      <c r="QS341" s="100"/>
      <c r="QT341" s="100"/>
      <c r="QU341" s="100"/>
      <c r="QV341" s="100"/>
      <c r="QW341" s="100"/>
      <c r="QX341" s="100"/>
      <c r="QY341" s="100"/>
      <c r="QZ341" s="100"/>
      <c r="RA341" s="100"/>
      <c r="RB341" s="100"/>
      <c r="RC341" s="100"/>
      <c r="RD341" s="100"/>
      <c r="RE341" s="100"/>
      <c r="RF341" s="100"/>
      <c r="RG341" s="100"/>
      <c r="RH341" s="100"/>
      <c r="RI341" s="100"/>
      <c r="RJ341" s="100"/>
      <c r="RK341" s="100"/>
      <c r="RL341" s="100"/>
      <c r="RM341" s="100"/>
      <c r="RN341" s="100"/>
      <c r="RO341" s="100"/>
      <c r="RP341" s="100"/>
      <c r="RQ341" s="100"/>
      <c r="RR341" s="100"/>
      <c r="RS341" s="100"/>
      <c r="RT341" s="100"/>
      <c r="RU341" s="100"/>
      <c r="RV341" s="100"/>
      <c r="RW341" s="100"/>
      <c r="RX341" s="100"/>
      <c r="RY341" s="100"/>
      <c r="RZ341" s="100"/>
      <c r="SA341" s="100"/>
      <c r="SB341" s="100"/>
      <c r="SC341" s="100"/>
      <c r="SD341" s="100"/>
      <c r="SE341" s="100"/>
      <c r="SF341" s="100"/>
      <c r="SG341" s="100"/>
      <c r="SH341" s="100"/>
      <c r="SI341" s="100"/>
      <c r="SJ341" s="100"/>
      <c r="SK341" s="100"/>
      <c r="SL341" s="100"/>
      <c r="SM341" s="100"/>
      <c r="SN341" s="100"/>
      <c r="SO341" s="100"/>
      <c r="SP341" s="100"/>
      <c r="SQ341" s="100"/>
      <c r="SR341" s="100"/>
      <c r="SS341" s="100"/>
      <c r="ST341" s="100"/>
      <c r="SU341" s="100"/>
      <c r="SV341" s="100"/>
      <c r="SW341" s="100"/>
      <c r="SX341" s="100"/>
      <c r="SY341" s="100"/>
      <c r="SZ341" s="100"/>
      <c r="TA341" s="100"/>
      <c r="TB341" s="100"/>
      <c r="TC341" s="100"/>
      <c r="TD341" s="100"/>
      <c r="TE341" s="100"/>
      <c r="TF341" s="100"/>
      <c r="TG341" s="100"/>
      <c r="TH341" s="100"/>
      <c r="TI341" s="100"/>
      <c r="TJ341" s="100"/>
      <c r="TK341" s="100"/>
      <c r="TL341" s="100"/>
      <c r="TM341" s="100"/>
      <c r="TN341" s="100"/>
      <c r="TO341" s="100"/>
      <c r="TP341" s="100"/>
      <c r="TQ341" s="100"/>
      <c r="TR341" s="100"/>
      <c r="TS341" s="100"/>
      <c r="TT341" s="100"/>
      <c r="TU341" s="100"/>
      <c r="TV341" s="100"/>
      <c r="TW341" s="100"/>
      <c r="TX341" s="100"/>
      <c r="TY341" s="100"/>
      <c r="TZ341" s="100"/>
      <c r="UA341" s="100"/>
      <c r="UB341" s="100"/>
      <c r="UC341" s="100"/>
      <c r="UD341" s="100"/>
      <c r="UE341" s="100"/>
      <c r="UF341" s="100"/>
      <c r="UG341" s="100"/>
      <c r="UH341" s="100"/>
      <c r="UI341" s="100"/>
      <c r="UJ341" s="100"/>
      <c r="UK341" s="100"/>
      <c r="UL341" s="100"/>
      <c r="UM341" s="100"/>
      <c r="UN341" s="100"/>
      <c r="UO341" s="100"/>
      <c r="UP341" s="100"/>
      <c r="UQ341" s="100"/>
      <c r="UR341" s="100"/>
      <c r="US341" s="100"/>
      <c r="UT341" s="100"/>
      <c r="UU341" s="100"/>
      <c r="UV341" s="100"/>
      <c r="UW341" s="100"/>
      <c r="UX341" s="100"/>
      <c r="UY341" s="100"/>
      <c r="UZ341" s="100"/>
      <c r="VA341" s="100"/>
      <c r="VB341" s="100"/>
      <c r="VC341" s="100"/>
      <c r="VD341" s="100"/>
      <c r="VE341" s="100"/>
      <c r="VF341" s="100"/>
      <c r="VG341" s="100"/>
      <c r="VH341" s="100"/>
      <c r="VI341" s="100"/>
      <c r="VJ341" s="100"/>
      <c r="VK341" s="100"/>
      <c r="VL341" s="100"/>
      <c r="VM341" s="100"/>
      <c r="VN341" s="100"/>
      <c r="VO341" s="100"/>
      <c r="VP341" s="100"/>
      <c r="VQ341" s="100"/>
      <c r="VR341" s="100"/>
      <c r="VS341" s="100"/>
      <c r="VT341" s="100"/>
      <c r="VU341" s="100"/>
      <c r="VV341" s="100"/>
      <c r="VW341" s="100"/>
      <c r="VX341" s="100"/>
      <c r="VY341" s="100"/>
      <c r="VZ341" s="100"/>
      <c r="WA341" s="100"/>
      <c r="WB341" s="100"/>
      <c r="WC341" s="100"/>
      <c r="WD341" s="100"/>
      <c r="WE341" s="100"/>
      <c r="WF341" s="100"/>
      <c r="WG341" s="100"/>
      <c r="WH341" s="100"/>
      <c r="WI341" s="100"/>
      <c r="WJ341" s="100"/>
      <c r="WK341" s="100"/>
      <c r="WL341" s="100"/>
      <c r="WM341" s="100"/>
      <c r="WN341" s="100"/>
      <c r="WO341" s="100"/>
      <c r="WP341" s="100"/>
      <c r="WQ341" s="100"/>
      <c r="WR341" s="100"/>
      <c r="WS341" s="100"/>
      <c r="WT341" s="100"/>
      <c r="WU341" s="100"/>
      <c r="WV341" s="100"/>
      <c r="WW341" s="100"/>
      <c r="WX341" s="100"/>
      <c r="WY341" s="100"/>
      <c r="WZ341" s="100"/>
      <c r="XA341" s="100"/>
      <c r="XB341" s="100"/>
      <c r="XC341" s="100"/>
      <c r="XD341" s="100"/>
      <c r="XE341" s="100"/>
      <c r="XF341" s="100"/>
      <c r="XG341" s="100"/>
      <c r="XH341" s="100"/>
      <c r="XI341" s="100"/>
      <c r="XJ341" s="100"/>
      <c r="XK341" s="100"/>
      <c r="XL341" s="100"/>
      <c r="XM341" s="100"/>
      <c r="XN341" s="100"/>
      <c r="XO341" s="100"/>
      <c r="XP341" s="100"/>
      <c r="XQ341" s="100"/>
      <c r="XR341" s="100"/>
      <c r="XS341" s="100"/>
      <c r="XT341" s="100"/>
      <c r="XU341" s="100"/>
      <c r="XV341" s="100"/>
      <c r="XW341" s="100"/>
      <c r="XX341" s="100"/>
      <c r="XY341" s="100"/>
      <c r="XZ341" s="100"/>
      <c r="YA341" s="100"/>
      <c r="YB341" s="100"/>
      <c r="YC341" s="100"/>
      <c r="YD341" s="100"/>
      <c r="YE341" s="100"/>
      <c r="YF341" s="100"/>
      <c r="YG341" s="100"/>
      <c r="YH341" s="100"/>
      <c r="YI341" s="100"/>
      <c r="YJ341" s="100"/>
      <c r="YK341" s="100"/>
      <c r="YL341" s="100"/>
      <c r="YM341" s="100"/>
      <c r="YN341" s="100"/>
      <c r="YO341" s="100"/>
      <c r="YP341" s="100"/>
      <c r="YQ341" s="100"/>
      <c r="YR341" s="100"/>
      <c r="YS341" s="100"/>
      <c r="YT341" s="100"/>
      <c r="YU341" s="100"/>
      <c r="YV341" s="100"/>
      <c r="YW341" s="100"/>
      <c r="YX341" s="100"/>
      <c r="YY341" s="100"/>
      <c r="YZ341" s="100"/>
      <c r="ZA341" s="100"/>
      <c r="ZB341" s="100"/>
      <c r="ZC341" s="100"/>
      <c r="ZD341" s="100"/>
      <c r="ZE341" s="100"/>
      <c r="ZF341" s="100"/>
      <c r="ZG341" s="100"/>
      <c r="ZH341" s="100"/>
      <c r="ZI341" s="100"/>
      <c r="ZJ341" s="100"/>
      <c r="ZK341" s="100"/>
      <c r="ZL341" s="100"/>
      <c r="ZM341" s="100"/>
      <c r="ZN341" s="100"/>
      <c r="ZO341" s="100"/>
      <c r="ZP341" s="100"/>
      <c r="ZQ341" s="100"/>
      <c r="ZR341" s="100"/>
      <c r="ZS341" s="100"/>
      <c r="ZT341" s="100"/>
      <c r="ZU341" s="100"/>
      <c r="ZV341" s="100"/>
      <c r="ZW341" s="100"/>
      <c r="ZX341" s="100"/>
      <c r="ZY341" s="100"/>
      <c r="ZZ341" s="100"/>
      <c r="AAA341" s="100"/>
      <c r="AAB341" s="100"/>
      <c r="AAC341" s="100"/>
      <c r="AAD341" s="100"/>
      <c r="AAE341" s="100"/>
      <c r="AAF341" s="100"/>
      <c r="AAG341" s="100"/>
      <c r="AAH341" s="100"/>
      <c r="AAI341" s="100"/>
      <c r="AAJ341" s="100"/>
      <c r="AAK341" s="100"/>
      <c r="AAL341" s="100"/>
      <c r="AAM341" s="100"/>
      <c r="AAN341" s="100"/>
      <c r="AAO341" s="100"/>
      <c r="AAP341" s="100"/>
      <c r="AAQ341" s="100"/>
      <c r="AAR341" s="100"/>
      <c r="AAS341" s="100"/>
      <c r="AAT341" s="100"/>
      <c r="AAU341" s="100"/>
      <c r="AAV341" s="100"/>
      <c r="AAW341" s="100"/>
      <c r="AAX341" s="100"/>
      <c r="AAY341" s="100"/>
      <c r="AAZ341" s="100"/>
      <c r="ABA341" s="100"/>
      <c r="ABB341" s="100"/>
      <c r="ABC341" s="100"/>
      <c r="ABD341" s="100"/>
      <c r="ABE341" s="100"/>
      <c r="ABF341" s="100"/>
      <c r="ABG341" s="100"/>
      <c r="ABH341" s="100"/>
      <c r="ABI341" s="100"/>
      <c r="ABJ341" s="100"/>
      <c r="ABK341" s="100"/>
      <c r="ABL341" s="100"/>
      <c r="ABM341" s="100"/>
      <c r="ABN341" s="100"/>
      <c r="ABO341" s="100"/>
      <c r="ABP341" s="100"/>
      <c r="ABQ341" s="100"/>
      <c r="ABR341" s="100"/>
      <c r="ABS341" s="100"/>
      <c r="ABT341" s="100"/>
      <c r="ABU341" s="100"/>
      <c r="ABV341" s="100"/>
      <c r="ABW341" s="100"/>
      <c r="ABX341" s="100"/>
      <c r="ABY341" s="100"/>
      <c r="ABZ341" s="100"/>
      <c r="ACA341" s="100"/>
      <c r="ACB341" s="100"/>
      <c r="ACC341" s="100"/>
      <c r="ACD341" s="100"/>
      <c r="ACE341" s="100"/>
      <c r="ACF341" s="100"/>
      <c r="ACG341" s="100"/>
      <c r="ACH341" s="100"/>
      <c r="ACI341" s="100"/>
      <c r="ACJ341" s="100"/>
      <c r="ACK341" s="100"/>
      <c r="ACL341" s="100"/>
      <c r="ACM341" s="100"/>
      <c r="ACN341" s="100"/>
      <c r="ACO341" s="100"/>
      <c r="ACP341" s="100"/>
      <c r="ACQ341" s="100"/>
      <c r="ACR341" s="100"/>
      <c r="ACS341" s="100"/>
      <c r="ACT341" s="100"/>
      <c r="ACU341" s="100"/>
      <c r="ACV341" s="100"/>
      <c r="ACW341" s="100"/>
      <c r="ACX341" s="100"/>
      <c r="ACY341" s="100"/>
      <c r="ACZ341" s="100"/>
      <c r="ADA341" s="100"/>
      <c r="ADB341" s="100"/>
      <c r="ADC341" s="100"/>
      <c r="ADD341" s="100"/>
      <c r="ADE341" s="100"/>
      <c r="ADF341" s="100"/>
      <c r="ADG341" s="100"/>
      <c r="ADH341" s="100"/>
      <c r="ADI341" s="100"/>
      <c r="ADJ341" s="100"/>
      <c r="ADK341" s="100"/>
      <c r="ADL341" s="100"/>
      <c r="ADM341" s="100"/>
      <c r="ADN341" s="100"/>
      <c r="ADO341" s="100"/>
      <c r="ADP341" s="100"/>
      <c r="ADQ341" s="100"/>
      <c r="ADR341" s="100"/>
      <c r="ADS341" s="100"/>
      <c r="ADT341" s="100"/>
      <c r="ADU341" s="100"/>
      <c r="ADV341" s="100"/>
      <c r="ADW341" s="100"/>
      <c r="ADX341" s="100"/>
      <c r="ADY341" s="100"/>
      <c r="ADZ341" s="100"/>
      <c r="AEA341" s="100"/>
      <c r="AEB341" s="100"/>
      <c r="AEC341" s="100"/>
      <c r="AED341" s="100"/>
      <c r="AEE341" s="100"/>
      <c r="AEF341" s="100"/>
      <c r="AEG341" s="100"/>
      <c r="AEH341" s="100"/>
      <c r="AEI341" s="100"/>
      <c r="AEJ341" s="100"/>
      <c r="AEK341" s="100"/>
      <c r="AEL341" s="100"/>
      <c r="AEM341" s="100"/>
      <c r="AEN341" s="100"/>
      <c r="AEO341" s="100"/>
      <c r="AEP341" s="100"/>
      <c r="AEQ341" s="100"/>
      <c r="AER341" s="100"/>
      <c r="AES341" s="100"/>
      <c r="AET341" s="100"/>
      <c r="AEU341" s="100"/>
      <c r="AEV341" s="100"/>
      <c r="AEW341" s="100"/>
      <c r="AEX341" s="100"/>
      <c r="AEY341" s="100"/>
      <c r="AEZ341" s="100"/>
      <c r="AFA341" s="100"/>
      <c r="AFB341" s="100"/>
      <c r="AFC341" s="100"/>
      <c r="AFD341" s="100"/>
      <c r="AFE341" s="100"/>
      <c r="AFF341" s="100"/>
      <c r="AFG341" s="100"/>
      <c r="AFH341" s="100"/>
      <c r="AFI341" s="100"/>
      <c r="AFJ341" s="100"/>
      <c r="AFK341" s="100"/>
      <c r="AFL341" s="100"/>
      <c r="AFM341" s="100"/>
      <c r="AFN341" s="100"/>
      <c r="AFO341" s="100"/>
      <c r="AFP341" s="100"/>
      <c r="AFQ341" s="100"/>
      <c r="AFR341" s="100"/>
      <c r="AFS341" s="100"/>
      <c r="AFT341" s="100"/>
      <c r="AFU341" s="100"/>
      <c r="AFV341" s="100"/>
      <c r="AFW341" s="100"/>
      <c r="AFX341" s="100"/>
      <c r="AFY341" s="100"/>
      <c r="AFZ341" s="100"/>
      <c r="AGA341" s="100"/>
      <c r="AGB341" s="100"/>
      <c r="AGC341" s="100"/>
      <c r="AGD341" s="100"/>
      <c r="AGE341" s="100"/>
      <c r="AGF341" s="100"/>
      <c r="AGG341" s="100"/>
      <c r="AGH341" s="100"/>
      <c r="AGI341" s="100"/>
      <c r="AGJ341" s="100"/>
      <c r="AGK341" s="100"/>
      <c r="AGL341" s="100"/>
      <c r="AGM341" s="100"/>
      <c r="AGN341" s="100"/>
      <c r="AGO341" s="100"/>
      <c r="AGP341" s="100"/>
      <c r="AGQ341" s="100"/>
      <c r="AGR341" s="100"/>
      <c r="AGS341" s="100"/>
      <c r="AGT341" s="100"/>
      <c r="AGU341" s="100"/>
      <c r="AGV341" s="100"/>
      <c r="AGW341" s="100"/>
      <c r="AGX341" s="100"/>
      <c r="AGY341" s="100"/>
      <c r="AGZ341" s="100"/>
      <c r="AHA341" s="100"/>
      <c r="AHB341" s="100"/>
      <c r="AHC341" s="100"/>
      <c r="AHD341" s="100"/>
      <c r="AHE341" s="100"/>
      <c r="AHF341" s="100"/>
      <c r="AHG341" s="100"/>
      <c r="AHH341" s="100"/>
      <c r="AHI341" s="100"/>
      <c r="AHJ341" s="100"/>
      <c r="AHK341" s="100"/>
      <c r="AHL341" s="100"/>
      <c r="AHM341" s="100"/>
      <c r="AHN341" s="100"/>
      <c r="AHO341" s="100"/>
      <c r="AHP341" s="100"/>
      <c r="AHQ341" s="100"/>
      <c r="AHR341" s="100"/>
      <c r="AHS341" s="100"/>
      <c r="AHT341" s="100"/>
      <c r="AHU341" s="100"/>
      <c r="AHV341" s="100"/>
      <c r="AHW341" s="100"/>
      <c r="AHX341" s="100"/>
      <c r="AHY341" s="100"/>
      <c r="AHZ341" s="100"/>
      <c r="AIA341" s="100"/>
      <c r="AIB341" s="100"/>
      <c r="AIC341" s="100"/>
      <c r="AID341" s="100"/>
      <c r="AIE341" s="100"/>
      <c r="AIF341" s="100"/>
      <c r="AIG341" s="100"/>
      <c r="AIH341" s="100"/>
      <c r="AII341" s="100"/>
      <c r="AIJ341" s="100"/>
      <c r="AIK341" s="100"/>
      <c r="AIL341" s="100"/>
      <c r="AIM341" s="100"/>
      <c r="AIN341" s="100"/>
      <c r="AIO341" s="100"/>
      <c r="AIP341" s="100"/>
      <c r="AIQ341" s="100"/>
      <c r="AIR341" s="100"/>
      <c r="AIS341" s="100"/>
      <c r="AIT341" s="100"/>
      <c r="AIU341" s="100"/>
      <c r="AIV341" s="100"/>
      <c r="AIW341" s="100"/>
      <c r="AIX341" s="100"/>
      <c r="AIY341" s="100"/>
      <c r="AIZ341" s="100"/>
      <c r="AJA341" s="100"/>
      <c r="AJB341" s="100"/>
      <c r="AJC341" s="100"/>
      <c r="AJD341" s="100"/>
      <c r="AJE341" s="100"/>
      <c r="AJF341" s="100"/>
      <c r="AJG341" s="100"/>
      <c r="AJH341" s="100"/>
      <c r="AJI341" s="100"/>
      <c r="AJJ341" s="100"/>
      <c r="AJK341" s="100"/>
      <c r="AJL341" s="100"/>
      <c r="AJM341" s="100"/>
      <c r="AJN341" s="100"/>
      <c r="AJO341" s="100"/>
      <c r="AJP341" s="100"/>
      <c r="AJQ341" s="100"/>
      <c r="AJR341" s="100"/>
      <c r="AJS341" s="100"/>
      <c r="AJT341" s="100"/>
      <c r="AJU341" s="100"/>
      <c r="AJV341" s="100"/>
      <c r="AJW341" s="100"/>
      <c r="AJX341" s="100"/>
      <c r="AJY341" s="100"/>
      <c r="AJZ341" s="100"/>
      <c r="AKA341" s="100"/>
      <c r="AKB341" s="100"/>
      <c r="AKC341" s="100"/>
      <c r="AKD341" s="100"/>
      <c r="AKE341" s="100"/>
      <c r="AKF341" s="100"/>
      <c r="AKG341" s="100"/>
      <c r="AKH341" s="100"/>
      <c r="AKI341" s="100"/>
      <c r="AKJ341" s="100"/>
      <c r="AKK341" s="100"/>
      <c r="AKL341" s="100"/>
      <c r="AKM341" s="100"/>
      <c r="AKN341" s="100"/>
      <c r="AKO341" s="100"/>
      <c r="AKP341" s="100"/>
      <c r="AKQ341" s="100"/>
      <c r="AKR341" s="100"/>
      <c r="AKS341" s="100"/>
      <c r="AKT341" s="100"/>
      <c r="AKU341" s="100"/>
      <c r="AKV341" s="100"/>
      <c r="AKW341" s="100"/>
      <c r="AKX341" s="100"/>
      <c r="AKY341" s="100"/>
      <c r="AKZ341" s="100"/>
      <c r="ALA341" s="100"/>
      <c r="ALB341" s="100"/>
      <c r="ALC341" s="100"/>
      <c r="ALD341" s="100"/>
      <c r="ALE341" s="100"/>
      <c r="ALF341" s="100"/>
      <c r="ALG341" s="100"/>
      <c r="ALH341" s="100"/>
      <c r="ALI341" s="100"/>
      <c r="ALJ341" s="100"/>
      <c r="ALK341" s="100"/>
      <c r="ALL341" s="100"/>
      <c r="ALM341" s="100"/>
      <c r="ALN341" s="100"/>
      <c r="ALO341" s="100"/>
      <c r="ALP341" s="100"/>
      <c r="ALQ341" s="100"/>
      <c r="ALR341" s="100"/>
      <c r="ALS341" s="100"/>
      <c r="ALT341" s="100"/>
      <c r="ALU341" s="100"/>
      <c r="ALV341" s="100"/>
      <c r="ALW341" s="100"/>
      <c r="ALX341" s="100"/>
      <c r="ALY341" s="100"/>
      <c r="ALZ341" s="100"/>
      <c r="AMA341" s="100"/>
      <c r="AMB341" s="100"/>
      <c r="AMC341" s="100"/>
      <c r="AMD341" s="100"/>
      <c r="AME341" s="100"/>
      <c r="AMF341" s="100"/>
      <c r="AMG341" s="100"/>
    </row>
    <row r="342" spans="1:1021" s="37" customFormat="1" ht="44.4" customHeight="1" x14ac:dyDescent="0.3">
      <c r="A342" s="33">
        <v>71</v>
      </c>
      <c r="B342" s="34" t="s">
        <v>1097</v>
      </c>
      <c r="C342" s="33" t="s">
        <v>182</v>
      </c>
      <c r="D342" s="33" t="s">
        <v>157</v>
      </c>
      <c r="E342" s="66" t="s">
        <v>1098</v>
      </c>
      <c r="F342" s="38" t="s">
        <v>487</v>
      </c>
      <c r="G342" s="47">
        <v>207.9</v>
      </c>
      <c r="H342" s="33" t="s">
        <v>7</v>
      </c>
      <c r="I342" s="51" t="s">
        <v>1254</v>
      </c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100"/>
      <c r="BS342" s="100"/>
      <c r="BT342" s="100"/>
      <c r="BU342" s="100"/>
      <c r="BV342" s="100"/>
      <c r="BW342" s="100"/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CI342" s="100"/>
      <c r="CJ342" s="100"/>
      <c r="CK342" s="100"/>
      <c r="CL342" s="100"/>
      <c r="CM342" s="100"/>
      <c r="CN342" s="100"/>
      <c r="CO342" s="100"/>
      <c r="CP342" s="100"/>
      <c r="CQ342" s="100"/>
      <c r="CR342" s="100"/>
      <c r="CS342" s="100"/>
      <c r="CT342" s="100"/>
      <c r="CU342" s="100"/>
      <c r="CV342" s="100"/>
      <c r="CW342" s="100"/>
      <c r="CX342" s="100"/>
      <c r="CY342" s="100"/>
      <c r="CZ342" s="100"/>
      <c r="DA342" s="100"/>
      <c r="DB342" s="100"/>
      <c r="DC342" s="100"/>
      <c r="DD342" s="100"/>
      <c r="DE342" s="100"/>
      <c r="DF342" s="100"/>
      <c r="DG342" s="100"/>
      <c r="DH342" s="100"/>
      <c r="DI342" s="100"/>
      <c r="DJ342" s="100"/>
      <c r="DK342" s="100"/>
      <c r="DL342" s="100"/>
      <c r="DM342" s="100"/>
      <c r="DN342" s="100"/>
      <c r="DO342" s="100"/>
      <c r="DP342" s="100"/>
      <c r="DQ342" s="100"/>
      <c r="DR342" s="100"/>
      <c r="DS342" s="100"/>
      <c r="DT342" s="100"/>
      <c r="DU342" s="100"/>
      <c r="DV342" s="100"/>
      <c r="DW342" s="100"/>
      <c r="DX342" s="100"/>
      <c r="DY342" s="100"/>
      <c r="DZ342" s="100"/>
      <c r="EA342" s="100"/>
      <c r="EB342" s="100"/>
      <c r="EC342" s="100"/>
      <c r="ED342" s="100"/>
      <c r="EE342" s="100"/>
      <c r="EF342" s="100"/>
      <c r="EG342" s="100"/>
      <c r="EH342" s="100"/>
      <c r="EI342" s="100"/>
      <c r="EJ342" s="100"/>
      <c r="EK342" s="100"/>
      <c r="EL342" s="100"/>
      <c r="EM342" s="100"/>
      <c r="EN342" s="100"/>
      <c r="EO342" s="100"/>
      <c r="EP342" s="100"/>
      <c r="EQ342" s="100"/>
      <c r="ER342" s="100"/>
      <c r="ES342" s="100"/>
      <c r="ET342" s="100"/>
      <c r="EU342" s="100"/>
      <c r="EV342" s="100"/>
      <c r="EW342" s="100"/>
      <c r="EX342" s="100"/>
      <c r="EY342" s="100"/>
      <c r="EZ342" s="100"/>
      <c r="FA342" s="100"/>
      <c r="FB342" s="100"/>
      <c r="FC342" s="100"/>
      <c r="FD342" s="100"/>
      <c r="FE342" s="100"/>
      <c r="FF342" s="100"/>
      <c r="FG342" s="100"/>
      <c r="FH342" s="100"/>
      <c r="FI342" s="100"/>
      <c r="FJ342" s="100"/>
      <c r="FK342" s="100"/>
      <c r="FL342" s="100"/>
      <c r="FM342" s="100"/>
      <c r="FN342" s="100"/>
      <c r="FO342" s="100"/>
      <c r="FP342" s="100"/>
      <c r="FQ342" s="100"/>
      <c r="FR342" s="100"/>
      <c r="FS342" s="100"/>
      <c r="FT342" s="100"/>
      <c r="FU342" s="100"/>
      <c r="FV342" s="100"/>
      <c r="FW342" s="100"/>
      <c r="FX342" s="100"/>
      <c r="FY342" s="100"/>
      <c r="FZ342" s="100"/>
      <c r="GA342" s="100"/>
      <c r="GB342" s="100"/>
      <c r="GC342" s="100"/>
      <c r="GD342" s="100"/>
      <c r="GE342" s="100"/>
      <c r="GF342" s="100"/>
      <c r="GG342" s="100"/>
      <c r="GH342" s="100"/>
      <c r="GI342" s="100"/>
      <c r="GJ342" s="100"/>
      <c r="GK342" s="100"/>
      <c r="GL342" s="100"/>
      <c r="GM342" s="100"/>
      <c r="GN342" s="100"/>
      <c r="GO342" s="100"/>
      <c r="GP342" s="100"/>
      <c r="GQ342" s="100"/>
      <c r="GR342" s="100"/>
      <c r="GS342" s="100"/>
      <c r="GT342" s="100"/>
      <c r="GU342" s="100"/>
      <c r="GV342" s="100"/>
      <c r="GW342" s="100"/>
      <c r="GX342" s="100"/>
      <c r="GY342" s="100"/>
      <c r="GZ342" s="100"/>
      <c r="HA342" s="100"/>
      <c r="HB342" s="100"/>
      <c r="HC342" s="100"/>
      <c r="HD342" s="100"/>
      <c r="HE342" s="100"/>
      <c r="HF342" s="100"/>
      <c r="HG342" s="100"/>
      <c r="HH342" s="100"/>
      <c r="HI342" s="100"/>
      <c r="HJ342" s="100"/>
      <c r="HK342" s="100"/>
      <c r="HL342" s="100"/>
      <c r="HM342" s="100"/>
      <c r="HN342" s="100"/>
      <c r="HO342" s="100"/>
      <c r="HP342" s="100"/>
      <c r="HQ342" s="100"/>
      <c r="HR342" s="100"/>
      <c r="HS342" s="100"/>
      <c r="HT342" s="100"/>
      <c r="HU342" s="100"/>
      <c r="HV342" s="100"/>
      <c r="HW342" s="100"/>
      <c r="HX342" s="100"/>
      <c r="HY342" s="100"/>
      <c r="HZ342" s="100"/>
      <c r="IA342" s="100"/>
      <c r="IB342" s="100"/>
      <c r="IC342" s="100"/>
      <c r="ID342" s="100"/>
      <c r="IE342" s="100"/>
      <c r="IF342" s="100"/>
      <c r="IG342" s="100"/>
      <c r="IH342" s="100"/>
      <c r="II342" s="100"/>
      <c r="IJ342" s="100"/>
      <c r="IK342" s="100"/>
      <c r="IL342" s="100"/>
      <c r="IM342" s="100"/>
      <c r="IN342" s="100"/>
      <c r="IO342" s="100"/>
      <c r="IP342" s="100"/>
      <c r="IQ342" s="100"/>
      <c r="IR342" s="100"/>
      <c r="IS342" s="100"/>
      <c r="IT342" s="100"/>
      <c r="IU342" s="100"/>
      <c r="IV342" s="100"/>
      <c r="IW342" s="100"/>
      <c r="IX342" s="100"/>
      <c r="IY342" s="100"/>
      <c r="IZ342" s="100"/>
      <c r="JA342" s="100"/>
      <c r="JB342" s="100"/>
      <c r="JC342" s="100"/>
      <c r="JD342" s="100"/>
      <c r="JE342" s="100"/>
      <c r="JF342" s="100"/>
      <c r="JG342" s="100"/>
      <c r="JH342" s="100"/>
      <c r="JI342" s="100"/>
      <c r="JJ342" s="100"/>
      <c r="JK342" s="100"/>
      <c r="JL342" s="100"/>
      <c r="JM342" s="100"/>
      <c r="JN342" s="100"/>
      <c r="JO342" s="100"/>
      <c r="JP342" s="100"/>
      <c r="JQ342" s="100"/>
      <c r="JR342" s="100"/>
      <c r="JS342" s="100"/>
      <c r="JT342" s="100"/>
      <c r="JU342" s="100"/>
      <c r="JV342" s="100"/>
      <c r="JW342" s="100"/>
      <c r="JX342" s="100"/>
      <c r="JY342" s="100"/>
      <c r="JZ342" s="100"/>
      <c r="KA342" s="100"/>
      <c r="KB342" s="100"/>
      <c r="KC342" s="100"/>
      <c r="KD342" s="100"/>
      <c r="KE342" s="100"/>
      <c r="KF342" s="100"/>
      <c r="KG342" s="100"/>
      <c r="KH342" s="100"/>
      <c r="KI342" s="100"/>
      <c r="KJ342" s="100"/>
      <c r="KK342" s="100"/>
      <c r="KL342" s="100"/>
      <c r="KM342" s="100"/>
      <c r="KN342" s="100"/>
      <c r="KO342" s="100"/>
      <c r="KP342" s="100"/>
      <c r="KQ342" s="100"/>
      <c r="KR342" s="100"/>
      <c r="KS342" s="100"/>
      <c r="KT342" s="100"/>
      <c r="KU342" s="100"/>
      <c r="KV342" s="100"/>
      <c r="KW342" s="100"/>
      <c r="KX342" s="100"/>
      <c r="KY342" s="100"/>
      <c r="KZ342" s="100"/>
      <c r="LA342" s="100"/>
      <c r="LB342" s="100"/>
      <c r="LC342" s="100"/>
      <c r="LD342" s="100"/>
      <c r="LE342" s="100"/>
      <c r="LF342" s="100"/>
      <c r="LG342" s="100"/>
      <c r="LH342" s="100"/>
      <c r="LI342" s="100"/>
      <c r="LJ342" s="100"/>
      <c r="LK342" s="100"/>
      <c r="LL342" s="100"/>
      <c r="LM342" s="100"/>
      <c r="LN342" s="100"/>
      <c r="LO342" s="100"/>
      <c r="LP342" s="100"/>
      <c r="LQ342" s="100"/>
      <c r="LR342" s="100"/>
      <c r="LS342" s="100"/>
      <c r="LT342" s="100"/>
      <c r="LU342" s="100"/>
      <c r="LV342" s="100"/>
      <c r="LW342" s="100"/>
      <c r="LX342" s="100"/>
      <c r="LY342" s="100"/>
      <c r="LZ342" s="100"/>
      <c r="MA342" s="100"/>
      <c r="MB342" s="100"/>
      <c r="MC342" s="100"/>
      <c r="MD342" s="100"/>
      <c r="ME342" s="100"/>
      <c r="MF342" s="100"/>
      <c r="MG342" s="100"/>
      <c r="MH342" s="100"/>
      <c r="MI342" s="100"/>
      <c r="MJ342" s="100"/>
      <c r="MK342" s="100"/>
      <c r="ML342" s="100"/>
      <c r="MM342" s="100"/>
      <c r="MN342" s="100"/>
      <c r="MO342" s="100"/>
      <c r="MP342" s="100"/>
      <c r="MQ342" s="100"/>
      <c r="MR342" s="100"/>
      <c r="MS342" s="100"/>
      <c r="MT342" s="100"/>
      <c r="MU342" s="100"/>
      <c r="MV342" s="100"/>
      <c r="MW342" s="100"/>
      <c r="MX342" s="100"/>
      <c r="MY342" s="100"/>
      <c r="MZ342" s="100"/>
      <c r="NA342" s="100"/>
      <c r="NB342" s="100"/>
      <c r="NC342" s="100"/>
      <c r="ND342" s="100"/>
      <c r="NE342" s="100"/>
      <c r="NF342" s="100"/>
      <c r="NG342" s="100"/>
      <c r="NH342" s="100"/>
      <c r="NI342" s="100"/>
      <c r="NJ342" s="100"/>
      <c r="NK342" s="100"/>
      <c r="NL342" s="100"/>
      <c r="NM342" s="100"/>
      <c r="NN342" s="100"/>
      <c r="NO342" s="100"/>
      <c r="NP342" s="100"/>
      <c r="NQ342" s="100"/>
      <c r="NR342" s="100"/>
      <c r="NS342" s="100"/>
      <c r="NT342" s="100"/>
      <c r="NU342" s="100"/>
      <c r="NV342" s="100"/>
      <c r="NW342" s="100"/>
      <c r="NX342" s="100"/>
      <c r="NY342" s="100"/>
      <c r="NZ342" s="100"/>
      <c r="OA342" s="100"/>
      <c r="OB342" s="100"/>
      <c r="OC342" s="100"/>
      <c r="OD342" s="100"/>
      <c r="OE342" s="100"/>
      <c r="OF342" s="100"/>
      <c r="OG342" s="100"/>
      <c r="OH342" s="100"/>
      <c r="OI342" s="100"/>
      <c r="OJ342" s="100"/>
      <c r="OK342" s="100"/>
      <c r="OL342" s="100"/>
      <c r="OM342" s="100"/>
      <c r="ON342" s="100"/>
      <c r="OO342" s="100"/>
      <c r="OP342" s="100"/>
      <c r="OQ342" s="100"/>
      <c r="OR342" s="100"/>
      <c r="OS342" s="100"/>
      <c r="OT342" s="100"/>
      <c r="OU342" s="100"/>
      <c r="OV342" s="100"/>
      <c r="OW342" s="100"/>
      <c r="OX342" s="100"/>
      <c r="OY342" s="100"/>
      <c r="OZ342" s="100"/>
      <c r="PA342" s="100"/>
      <c r="PB342" s="100"/>
      <c r="PC342" s="100"/>
      <c r="PD342" s="100"/>
      <c r="PE342" s="100"/>
      <c r="PF342" s="100"/>
      <c r="PG342" s="100"/>
      <c r="PH342" s="100"/>
      <c r="PI342" s="100"/>
      <c r="PJ342" s="100"/>
      <c r="PK342" s="100"/>
      <c r="PL342" s="100"/>
      <c r="PM342" s="100"/>
      <c r="PN342" s="100"/>
      <c r="PO342" s="100"/>
      <c r="PP342" s="100"/>
      <c r="PQ342" s="100"/>
      <c r="PR342" s="100"/>
      <c r="PS342" s="100"/>
      <c r="PT342" s="100"/>
      <c r="PU342" s="100"/>
      <c r="PV342" s="100"/>
      <c r="PW342" s="100"/>
      <c r="PX342" s="100"/>
      <c r="PY342" s="100"/>
      <c r="PZ342" s="100"/>
      <c r="QA342" s="100"/>
      <c r="QB342" s="100"/>
      <c r="QC342" s="100"/>
      <c r="QD342" s="100"/>
      <c r="QE342" s="100"/>
      <c r="QF342" s="100"/>
      <c r="QG342" s="100"/>
      <c r="QH342" s="100"/>
      <c r="QI342" s="100"/>
      <c r="QJ342" s="100"/>
      <c r="QK342" s="100"/>
      <c r="QL342" s="100"/>
      <c r="QM342" s="100"/>
      <c r="QN342" s="100"/>
      <c r="QO342" s="100"/>
      <c r="QP342" s="100"/>
      <c r="QQ342" s="100"/>
      <c r="QR342" s="100"/>
      <c r="QS342" s="100"/>
      <c r="QT342" s="100"/>
      <c r="QU342" s="100"/>
      <c r="QV342" s="100"/>
      <c r="QW342" s="100"/>
      <c r="QX342" s="100"/>
      <c r="QY342" s="100"/>
      <c r="QZ342" s="100"/>
      <c r="RA342" s="100"/>
      <c r="RB342" s="100"/>
      <c r="RC342" s="100"/>
      <c r="RD342" s="100"/>
      <c r="RE342" s="100"/>
      <c r="RF342" s="100"/>
      <c r="RG342" s="100"/>
      <c r="RH342" s="100"/>
      <c r="RI342" s="100"/>
      <c r="RJ342" s="100"/>
      <c r="RK342" s="100"/>
      <c r="RL342" s="100"/>
      <c r="RM342" s="100"/>
      <c r="RN342" s="100"/>
      <c r="RO342" s="100"/>
      <c r="RP342" s="100"/>
      <c r="RQ342" s="100"/>
      <c r="RR342" s="100"/>
      <c r="RS342" s="100"/>
      <c r="RT342" s="100"/>
      <c r="RU342" s="100"/>
      <c r="RV342" s="100"/>
      <c r="RW342" s="100"/>
      <c r="RX342" s="100"/>
      <c r="RY342" s="100"/>
      <c r="RZ342" s="100"/>
      <c r="SA342" s="100"/>
      <c r="SB342" s="100"/>
      <c r="SC342" s="100"/>
      <c r="SD342" s="100"/>
      <c r="SE342" s="100"/>
      <c r="SF342" s="100"/>
      <c r="SG342" s="100"/>
      <c r="SH342" s="100"/>
      <c r="SI342" s="100"/>
      <c r="SJ342" s="100"/>
      <c r="SK342" s="100"/>
      <c r="SL342" s="100"/>
      <c r="SM342" s="100"/>
      <c r="SN342" s="100"/>
      <c r="SO342" s="100"/>
      <c r="SP342" s="100"/>
      <c r="SQ342" s="100"/>
      <c r="SR342" s="100"/>
      <c r="SS342" s="100"/>
      <c r="ST342" s="100"/>
      <c r="SU342" s="100"/>
      <c r="SV342" s="100"/>
      <c r="SW342" s="100"/>
      <c r="SX342" s="100"/>
      <c r="SY342" s="100"/>
      <c r="SZ342" s="100"/>
      <c r="TA342" s="100"/>
      <c r="TB342" s="100"/>
      <c r="TC342" s="100"/>
      <c r="TD342" s="100"/>
      <c r="TE342" s="100"/>
      <c r="TF342" s="100"/>
      <c r="TG342" s="100"/>
      <c r="TH342" s="100"/>
      <c r="TI342" s="100"/>
      <c r="TJ342" s="100"/>
      <c r="TK342" s="100"/>
      <c r="TL342" s="100"/>
      <c r="TM342" s="100"/>
      <c r="TN342" s="100"/>
      <c r="TO342" s="100"/>
      <c r="TP342" s="100"/>
      <c r="TQ342" s="100"/>
      <c r="TR342" s="100"/>
      <c r="TS342" s="100"/>
      <c r="TT342" s="100"/>
      <c r="TU342" s="100"/>
      <c r="TV342" s="100"/>
      <c r="TW342" s="100"/>
      <c r="TX342" s="100"/>
      <c r="TY342" s="100"/>
      <c r="TZ342" s="100"/>
      <c r="UA342" s="100"/>
      <c r="UB342" s="100"/>
      <c r="UC342" s="100"/>
      <c r="UD342" s="100"/>
      <c r="UE342" s="100"/>
      <c r="UF342" s="100"/>
      <c r="UG342" s="100"/>
      <c r="UH342" s="100"/>
      <c r="UI342" s="100"/>
      <c r="UJ342" s="100"/>
      <c r="UK342" s="100"/>
      <c r="UL342" s="100"/>
      <c r="UM342" s="100"/>
      <c r="UN342" s="100"/>
      <c r="UO342" s="100"/>
      <c r="UP342" s="100"/>
      <c r="UQ342" s="100"/>
      <c r="UR342" s="100"/>
      <c r="US342" s="100"/>
      <c r="UT342" s="100"/>
      <c r="UU342" s="100"/>
      <c r="UV342" s="100"/>
      <c r="UW342" s="100"/>
      <c r="UX342" s="100"/>
      <c r="UY342" s="100"/>
      <c r="UZ342" s="100"/>
      <c r="VA342" s="100"/>
      <c r="VB342" s="100"/>
      <c r="VC342" s="100"/>
      <c r="VD342" s="100"/>
      <c r="VE342" s="100"/>
      <c r="VF342" s="100"/>
      <c r="VG342" s="100"/>
      <c r="VH342" s="100"/>
      <c r="VI342" s="100"/>
      <c r="VJ342" s="100"/>
      <c r="VK342" s="100"/>
      <c r="VL342" s="100"/>
      <c r="VM342" s="100"/>
      <c r="VN342" s="100"/>
      <c r="VO342" s="100"/>
      <c r="VP342" s="100"/>
      <c r="VQ342" s="100"/>
      <c r="VR342" s="100"/>
      <c r="VS342" s="100"/>
      <c r="VT342" s="100"/>
      <c r="VU342" s="100"/>
      <c r="VV342" s="100"/>
      <c r="VW342" s="100"/>
      <c r="VX342" s="100"/>
      <c r="VY342" s="100"/>
      <c r="VZ342" s="100"/>
      <c r="WA342" s="100"/>
      <c r="WB342" s="100"/>
      <c r="WC342" s="100"/>
      <c r="WD342" s="100"/>
      <c r="WE342" s="100"/>
      <c r="WF342" s="100"/>
      <c r="WG342" s="100"/>
      <c r="WH342" s="100"/>
      <c r="WI342" s="100"/>
      <c r="WJ342" s="100"/>
      <c r="WK342" s="100"/>
      <c r="WL342" s="100"/>
      <c r="WM342" s="100"/>
      <c r="WN342" s="100"/>
      <c r="WO342" s="100"/>
      <c r="WP342" s="100"/>
      <c r="WQ342" s="100"/>
      <c r="WR342" s="100"/>
      <c r="WS342" s="100"/>
      <c r="WT342" s="100"/>
      <c r="WU342" s="100"/>
      <c r="WV342" s="100"/>
      <c r="WW342" s="100"/>
      <c r="WX342" s="100"/>
      <c r="WY342" s="100"/>
      <c r="WZ342" s="100"/>
      <c r="XA342" s="100"/>
      <c r="XB342" s="100"/>
      <c r="XC342" s="100"/>
      <c r="XD342" s="100"/>
      <c r="XE342" s="100"/>
      <c r="XF342" s="100"/>
      <c r="XG342" s="100"/>
      <c r="XH342" s="100"/>
      <c r="XI342" s="100"/>
      <c r="XJ342" s="100"/>
      <c r="XK342" s="100"/>
      <c r="XL342" s="100"/>
      <c r="XM342" s="100"/>
      <c r="XN342" s="100"/>
      <c r="XO342" s="100"/>
      <c r="XP342" s="100"/>
      <c r="XQ342" s="100"/>
      <c r="XR342" s="100"/>
      <c r="XS342" s="100"/>
      <c r="XT342" s="100"/>
      <c r="XU342" s="100"/>
      <c r="XV342" s="100"/>
      <c r="XW342" s="100"/>
      <c r="XX342" s="100"/>
      <c r="XY342" s="100"/>
      <c r="XZ342" s="100"/>
      <c r="YA342" s="100"/>
      <c r="YB342" s="100"/>
      <c r="YC342" s="100"/>
      <c r="YD342" s="100"/>
      <c r="YE342" s="100"/>
      <c r="YF342" s="100"/>
      <c r="YG342" s="100"/>
      <c r="YH342" s="100"/>
      <c r="YI342" s="100"/>
      <c r="YJ342" s="100"/>
      <c r="YK342" s="100"/>
      <c r="YL342" s="100"/>
      <c r="YM342" s="100"/>
      <c r="YN342" s="100"/>
      <c r="YO342" s="100"/>
      <c r="YP342" s="100"/>
      <c r="YQ342" s="100"/>
      <c r="YR342" s="100"/>
      <c r="YS342" s="100"/>
      <c r="YT342" s="100"/>
      <c r="YU342" s="100"/>
      <c r="YV342" s="100"/>
      <c r="YW342" s="100"/>
      <c r="YX342" s="100"/>
      <c r="YY342" s="100"/>
      <c r="YZ342" s="100"/>
      <c r="ZA342" s="100"/>
      <c r="ZB342" s="100"/>
      <c r="ZC342" s="100"/>
      <c r="ZD342" s="100"/>
      <c r="ZE342" s="100"/>
      <c r="ZF342" s="100"/>
      <c r="ZG342" s="100"/>
      <c r="ZH342" s="100"/>
      <c r="ZI342" s="100"/>
      <c r="ZJ342" s="100"/>
      <c r="ZK342" s="100"/>
      <c r="ZL342" s="100"/>
      <c r="ZM342" s="100"/>
      <c r="ZN342" s="100"/>
      <c r="ZO342" s="100"/>
      <c r="ZP342" s="100"/>
      <c r="ZQ342" s="100"/>
      <c r="ZR342" s="100"/>
      <c r="ZS342" s="100"/>
      <c r="ZT342" s="100"/>
      <c r="ZU342" s="100"/>
      <c r="ZV342" s="100"/>
      <c r="ZW342" s="100"/>
      <c r="ZX342" s="100"/>
      <c r="ZY342" s="100"/>
      <c r="ZZ342" s="100"/>
      <c r="AAA342" s="100"/>
      <c r="AAB342" s="100"/>
      <c r="AAC342" s="100"/>
      <c r="AAD342" s="100"/>
      <c r="AAE342" s="100"/>
      <c r="AAF342" s="100"/>
      <c r="AAG342" s="100"/>
      <c r="AAH342" s="100"/>
      <c r="AAI342" s="100"/>
      <c r="AAJ342" s="100"/>
      <c r="AAK342" s="100"/>
      <c r="AAL342" s="100"/>
      <c r="AAM342" s="100"/>
      <c r="AAN342" s="100"/>
      <c r="AAO342" s="100"/>
      <c r="AAP342" s="100"/>
      <c r="AAQ342" s="100"/>
      <c r="AAR342" s="100"/>
      <c r="AAS342" s="100"/>
      <c r="AAT342" s="100"/>
      <c r="AAU342" s="100"/>
      <c r="AAV342" s="100"/>
      <c r="AAW342" s="100"/>
      <c r="AAX342" s="100"/>
      <c r="AAY342" s="100"/>
      <c r="AAZ342" s="100"/>
      <c r="ABA342" s="100"/>
      <c r="ABB342" s="100"/>
      <c r="ABC342" s="100"/>
      <c r="ABD342" s="100"/>
      <c r="ABE342" s="100"/>
      <c r="ABF342" s="100"/>
      <c r="ABG342" s="100"/>
      <c r="ABH342" s="100"/>
      <c r="ABI342" s="100"/>
      <c r="ABJ342" s="100"/>
      <c r="ABK342" s="100"/>
      <c r="ABL342" s="100"/>
      <c r="ABM342" s="100"/>
      <c r="ABN342" s="100"/>
      <c r="ABO342" s="100"/>
      <c r="ABP342" s="100"/>
      <c r="ABQ342" s="100"/>
      <c r="ABR342" s="100"/>
      <c r="ABS342" s="100"/>
      <c r="ABT342" s="100"/>
      <c r="ABU342" s="100"/>
      <c r="ABV342" s="100"/>
      <c r="ABW342" s="100"/>
      <c r="ABX342" s="100"/>
      <c r="ABY342" s="100"/>
      <c r="ABZ342" s="100"/>
      <c r="ACA342" s="100"/>
      <c r="ACB342" s="100"/>
      <c r="ACC342" s="100"/>
      <c r="ACD342" s="100"/>
      <c r="ACE342" s="100"/>
      <c r="ACF342" s="100"/>
      <c r="ACG342" s="100"/>
      <c r="ACH342" s="100"/>
      <c r="ACI342" s="100"/>
      <c r="ACJ342" s="100"/>
      <c r="ACK342" s="100"/>
      <c r="ACL342" s="100"/>
      <c r="ACM342" s="100"/>
      <c r="ACN342" s="100"/>
      <c r="ACO342" s="100"/>
      <c r="ACP342" s="100"/>
      <c r="ACQ342" s="100"/>
      <c r="ACR342" s="100"/>
      <c r="ACS342" s="100"/>
      <c r="ACT342" s="100"/>
      <c r="ACU342" s="100"/>
      <c r="ACV342" s="100"/>
      <c r="ACW342" s="100"/>
      <c r="ACX342" s="100"/>
      <c r="ACY342" s="100"/>
      <c r="ACZ342" s="100"/>
      <c r="ADA342" s="100"/>
      <c r="ADB342" s="100"/>
      <c r="ADC342" s="100"/>
      <c r="ADD342" s="100"/>
      <c r="ADE342" s="100"/>
      <c r="ADF342" s="100"/>
      <c r="ADG342" s="100"/>
      <c r="ADH342" s="100"/>
      <c r="ADI342" s="100"/>
      <c r="ADJ342" s="100"/>
      <c r="ADK342" s="100"/>
      <c r="ADL342" s="100"/>
      <c r="ADM342" s="100"/>
      <c r="ADN342" s="100"/>
      <c r="ADO342" s="100"/>
      <c r="ADP342" s="100"/>
      <c r="ADQ342" s="100"/>
      <c r="ADR342" s="100"/>
      <c r="ADS342" s="100"/>
      <c r="ADT342" s="100"/>
      <c r="ADU342" s="100"/>
      <c r="ADV342" s="100"/>
      <c r="ADW342" s="100"/>
      <c r="ADX342" s="100"/>
      <c r="ADY342" s="100"/>
      <c r="ADZ342" s="100"/>
      <c r="AEA342" s="100"/>
      <c r="AEB342" s="100"/>
      <c r="AEC342" s="100"/>
      <c r="AED342" s="100"/>
      <c r="AEE342" s="100"/>
      <c r="AEF342" s="100"/>
      <c r="AEG342" s="100"/>
      <c r="AEH342" s="100"/>
      <c r="AEI342" s="100"/>
      <c r="AEJ342" s="100"/>
      <c r="AEK342" s="100"/>
      <c r="AEL342" s="100"/>
      <c r="AEM342" s="100"/>
      <c r="AEN342" s="100"/>
      <c r="AEO342" s="100"/>
      <c r="AEP342" s="100"/>
      <c r="AEQ342" s="100"/>
      <c r="AER342" s="100"/>
      <c r="AES342" s="100"/>
      <c r="AET342" s="100"/>
      <c r="AEU342" s="100"/>
      <c r="AEV342" s="100"/>
      <c r="AEW342" s="100"/>
      <c r="AEX342" s="100"/>
      <c r="AEY342" s="100"/>
      <c r="AEZ342" s="100"/>
      <c r="AFA342" s="100"/>
      <c r="AFB342" s="100"/>
      <c r="AFC342" s="100"/>
      <c r="AFD342" s="100"/>
      <c r="AFE342" s="100"/>
      <c r="AFF342" s="100"/>
      <c r="AFG342" s="100"/>
      <c r="AFH342" s="100"/>
      <c r="AFI342" s="100"/>
      <c r="AFJ342" s="100"/>
      <c r="AFK342" s="100"/>
      <c r="AFL342" s="100"/>
      <c r="AFM342" s="100"/>
      <c r="AFN342" s="100"/>
      <c r="AFO342" s="100"/>
      <c r="AFP342" s="100"/>
      <c r="AFQ342" s="100"/>
      <c r="AFR342" s="100"/>
      <c r="AFS342" s="100"/>
      <c r="AFT342" s="100"/>
      <c r="AFU342" s="100"/>
      <c r="AFV342" s="100"/>
      <c r="AFW342" s="100"/>
      <c r="AFX342" s="100"/>
      <c r="AFY342" s="100"/>
      <c r="AFZ342" s="100"/>
      <c r="AGA342" s="100"/>
      <c r="AGB342" s="100"/>
      <c r="AGC342" s="100"/>
      <c r="AGD342" s="100"/>
      <c r="AGE342" s="100"/>
      <c r="AGF342" s="100"/>
      <c r="AGG342" s="100"/>
      <c r="AGH342" s="100"/>
      <c r="AGI342" s="100"/>
      <c r="AGJ342" s="100"/>
      <c r="AGK342" s="100"/>
      <c r="AGL342" s="100"/>
      <c r="AGM342" s="100"/>
      <c r="AGN342" s="100"/>
      <c r="AGO342" s="100"/>
      <c r="AGP342" s="100"/>
      <c r="AGQ342" s="100"/>
      <c r="AGR342" s="100"/>
      <c r="AGS342" s="100"/>
      <c r="AGT342" s="100"/>
      <c r="AGU342" s="100"/>
      <c r="AGV342" s="100"/>
      <c r="AGW342" s="100"/>
      <c r="AGX342" s="100"/>
      <c r="AGY342" s="100"/>
      <c r="AGZ342" s="100"/>
      <c r="AHA342" s="100"/>
      <c r="AHB342" s="100"/>
      <c r="AHC342" s="100"/>
      <c r="AHD342" s="100"/>
      <c r="AHE342" s="100"/>
      <c r="AHF342" s="100"/>
      <c r="AHG342" s="100"/>
      <c r="AHH342" s="100"/>
      <c r="AHI342" s="100"/>
      <c r="AHJ342" s="100"/>
      <c r="AHK342" s="100"/>
      <c r="AHL342" s="100"/>
      <c r="AHM342" s="100"/>
      <c r="AHN342" s="100"/>
      <c r="AHO342" s="100"/>
      <c r="AHP342" s="100"/>
      <c r="AHQ342" s="100"/>
      <c r="AHR342" s="100"/>
      <c r="AHS342" s="100"/>
      <c r="AHT342" s="100"/>
      <c r="AHU342" s="100"/>
      <c r="AHV342" s="100"/>
      <c r="AHW342" s="100"/>
      <c r="AHX342" s="100"/>
      <c r="AHY342" s="100"/>
      <c r="AHZ342" s="100"/>
      <c r="AIA342" s="100"/>
      <c r="AIB342" s="100"/>
      <c r="AIC342" s="100"/>
      <c r="AID342" s="100"/>
      <c r="AIE342" s="100"/>
      <c r="AIF342" s="100"/>
      <c r="AIG342" s="100"/>
      <c r="AIH342" s="100"/>
      <c r="AII342" s="100"/>
      <c r="AIJ342" s="100"/>
      <c r="AIK342" s="100"/>
      <c r="AIL342" s="100"/>
      <c r="AIM342" s="100"/>
      <c r="AIN342" s="100"/>
      <c r="AIO342" s="100"/>
      <c r="AIP342" s="100"/>
      <c r="AIQ342" s="100"/>
      <c r="AIR342" s="100"/>
      <c r="AIS342" s="100"/>
      <c r="AIT342" s="100"/>
      <c r="AIU342" s="100"/>
      <c r="AIV342" s="100"/>
      <c r="AIW342" s="100"/>
      <c r="AIX342" s="100"/>
      <c r="AIY342" s="100"/>
      <c r="AIZ342" s="100"/>
      <c r="AJA342" s="100"/>
      <c r="AJB342" s="100"/>
      <c r="AJC342" s="100"/>
      <c r="AJD342" s="100"/>
      <c r="AJE342" s="100"/>
      <c r="AJF342" s="100"/>
      <c r="AJG342" s="100"/>
      <c r="AJH342" s="100"/>
      <c r="AJI342" s="100"/>
      <c r="AJJ342" s="100"/>
      <c r="AJK342" s="100"/>
      <c r="AJL342" s="100"/>
      <c r="AJM342" s="100"/>
      <c r="AJN342" s="100"/>
      <c r="AJO342" s="100"/>
      <c r="AJP342" s="100"/>
      <c r="AJQ342" s="100"/>
      <c r="AJR342" s="100"/>
      <c r="AJS342" s="100"/>
      <c r="AJT342" s="100"/>
      <c r="AJU342" s="100"/>
      <c r="AJV342" s="100"/>
      <c r="AJW342" s="100"/>
      <c r="AJX342" s="100"/>
      <c r="AJY342" s="100"/>
      <c r="AJZ342" s="100"/>
      <c r="AKA342" s="100"/>
      <c r="AKB342" s="100"/>
      <c r="AKC342" s="100"/>
      <c r="AKD342" s="100"/>
      <c r="AKE342" s="100"/>
      <c r="AKF342" s="100"/>
      <c r="AKG342" s="100"/>
      <c r="AKH342" s="100"/>
      <c r="AKI342" s="100"/>
      <c r="AKJ342" s="100"/>
      <c r="AKK342" s="100"/>
      <c r="AKL342" s="100"/>
      <c r="AKM342" s="100"/>
      <c r="AKN342" s="100"/>
      <c r="AKO342" s="100"/>
      <c r="AKP342" s="100"/>
      <c r="AKQ342" s="100"/>
      <c r="AKR342" s="100"/>
      <c r="AKS342" s="100"/>
      <c r="AKT342" s="100"/>
      <c r="AKU342" s="100"/>
      <c r="AKV342" s="100"/>
      <c r="AKW342" s="100"/>
      <c r="AKX342" s="100"/>
      <c r="AKY342" s="100"/>
      <c r="AKZ342" s="100"/>
      <c r="ALA342" s="100"/>
      <c r="ALB342" s="100"/>
      <c r="ALC342" s="100"/>
      <c r="ALD342" s="100"/>
      <c r="ALE342" s="100"/>
      <c r="ALF342" s="100"/>
      <c r="ALG342" s="100"/>
      <c r="ALH342" s="100"/>
      <c r="ALI342" s="100"/>
      <c r="ALJ342" s="100"/>
      <c r="ALK342" s="100"/>
      <c r="ALL342" s="100"/>
      <c r="ALM342" s="100"/>
      <c r="ALN342" s="100"/>
      <c r="ALO342" s="100"/>
      <c r="ALP342" s="100"/>
      <c r="ALQ342" s="100"/>
      <c r="ALR342" s="100"/>
      <c r="ALS342" s="100"/>
      <c r="ALT342" s="100"/>
      <c r="ALU342" s="100"/>
      <c r="ALV342" s="100"/>
      <c r="ALW342" s="100"/>
      <c r="ALX342" s="100"/>
      <c r="ALY342" s="100"/>
      <c r="ALZ342" s="100"/>
      <c r="AMA342" s="100"/>
      <c r="AMB342" s="100"/>
      <c r="AMC342" s="100"/>
      <c r="AMD342" s="100"/>
      <c r="AME342" s="100"/>
      <c r="AMF342" s="100"/>
      <c r="AMG342" s="100"/>
    </row>
    <row r="343" spans="1:1021" ht="16.2" x14ac:dyDescent="0.3">
      <c r="A343" s="28"/>
      <c r="B343" s="29" t="s">
        <v>44</v>
      </c>
      <c r="C343" s="30"/>
      <c r="D343" s="30"/>
      <c r="E343" s="31"/>
      <c r="F343" s="28"/>
      <c r="G343" s="42"/>
      <c r="H343" s="28"/>
      <c r="I343" s="28"/>
    </row>
    <row r="344" spans="1:1021" s="37" customFormat="1" ht="62.4" x14ac:dyDescent="0.3">
      <c r="A344" s="33">
        <v>1</v>
      </c>
      <c r="B344" s="34" t="s">
        <v>278</v>
      </c>
      <c r="C344" s="33" t="s">
        <v>279</v>
      </c>
      <c r="D344" s="33" t="s">
        <v>157</v>
      </c>
      <c r="E344" s="34" t="s">
        <v>280</v>
      </c>
      <c r="F344" s="38">
        <v>45215</v>
      </c>
      <c r="G344" s="47">
        <v>522</v>
      </c>
      <c r="H344" s="33" t="s">
        <v>7</v>
      </c>
      <c r="I344" s="33" t="s">
        <v>536</v>
      </c>
    </row>
    <row r="345" spans="1:1021" s="37" customFormat="1" ht="78" x14ac:dyDescent="0.3">
      <c r="A345" s="33">
        <v>2</v>
      </c>
      <c r="B345" s="34" t="s">
        <v>278</v>
      </c>
      <c r="C345" s="33" t="s">
        <v>281</v>
      </c>
      <c r="D345" s="33" t="s">
        <v>157</v>
      </c>
      <c r="E345" s="34" t="s">
        <v>282</v>
      </c>
      <c r="F345" s="38">
        <v>44892</v>
      </c>
      <c r="G345" s="47">
        <v>234</v>
      </c>
      <c r="H345" s="33" t="s">
        <v>7</v>
      </c>
      <c r="I345" s="33" t="s">
        <v>536</v>
      </c>
    </row>
    <row r="346" spans="1:1021" s="37" customFormat="1" ht="67.95" customHeight="1" x14ac:dyDescent="0.3">
      <c r="A346" s="33">
        <v>3</v>
      </c>
      <c r="B346" s="34" t="s">
        <v>278</v>
      </c>
      <c r="C346" s="33" t="s">
        <v>180</v>
      </c>
      <c r="D346" s="33" t="s">
        <v>157</v>
      </c>
      <c r="E346" s="34" t="s">
        <v>283</v>
      </c>
      <c r="F346" s="38">
        <v>45211</v>
      </c>
      <c r="G346" s="47">
        <v>3700</v>
      </c>
      <c r="H346" s="33" t="s">
        <v>7</v>
      </c>
      <c r="I346" s="33" t="s">
        <v>537</v>
      </c>
    </row>
    <row r="347" spans="1:1021" s="37" customFormat="1" ht="93.6" x14ac:dyDescent="0.3">
      <c r="A347" s="33">
        <v>4</v>
      </c>
      <c r="B347" s="34" t="s">
        <v>278</v>
      </c>
      <c r="C347" s="33" t="s">
        <v>242</v>
      </c>
      <c r="D347" s="33" t="s">
        <v>176</v>
      </c>
      <c r="E347" s="34" t="s">
        <v>1117</v>
      </c>
      <c r="F347" s="38">
        <v>45261</v>
      </c>
      <c r="G347" s="47">
        <v>388.57</v>
      </c>
      <c r="H347" s="33" t="s">
        <v>1118</v>
      </c>
      <c r="I347" s="33"/>
    </row>
    <row r="348" spans="1:1021" s="37" customFormat="1" ht="124.8" x14ac:dyDescent="0.3">
      <c r="A348" s="33">
        <v>5</v>
      </c>
      <c r="B348" s="34" t="s">
        <v>278</v>
      </c>
      <c r="C348" s="33" t="s">
        <v>242</v>
      </c>
      <c r="D348" s="33" t="s">
        <v>176</v>
      </c>
      <c r="E348" s="34" t="s">
        <v>1119</v>
      </c>
      <c r="F348" s="38">
        <v>45261</v>
      </c>
      <c r="G348" s="47">
        <v>388.57</v>
      </c>
      <c r="H348" s="33" t="s">
        <v>1118</v>
      </c>
      <c r="I348" s="33"/>
    </row>
    <row r="349" spans="1:1021" s="37" customFormat="1" ht="109.2" x14ac:dyDescent="0.3">
      <c r="A349" s="33">
        <v>6</v>
      </c>
      <c r="B349" s="34" t="s">
        <v>278</v>
      </c>
      <c r="C349" s="33" t="s">
        <v>242</v>
      </c>
      <c r="D349" s="33" t="s">
        <v>176</v>
      </c>
      <c r="E349" s="34" t="s">
        <v>1120</v>
      </c>
      <c r="F349" s="38">
        <v>45261</v>
      </c>
      <c r="G349" s="47">
        <v>517.22799999999995</v>
      </c>
      <c r="H349" s="33" t="s">
        <v>1118</v>
      </c>
      <c r="I349" s="33"/>
    </row>
    <row r="350" spans="1:1021" s="37" customFormat="1" ht="109.2" x14ac:dyDescent="0.3">
      <c r="A350" s="33">
        <v>7</v>
      </c>
      <c r="B350" s="34" t="s">
        <v>278</v>
      </c>
      <c r="C350" s="33" t="s">
        <v>242</v>
      </c>
      <c r="D350" s="33" t="s">
        <v>176</v>
      </c>
      <c r="E350" s="34" t="s">
        <v>1121</v>
      </c>
      <c r="F350" s="38">
        <v>45264</v>
      </c>
      <c r="G350" s="47">
        <v>1717.5260000000001</v>
      </c>
      <c r="H350" s="33" t="s">
        <v>1118</v>
      </c>
      <c r="I350" s="33"/>
    </row>
    <row r="351" spans="1:1021" s="37" customFormat="1" ht="127.2" customHeight="1" x14ac:dyDescent="0.3">
      <c r="A351" s="33">
        <v>8</v>
      </c>
      <c r="B351" s="34" t="s">
        <v>278</v>
      </c>
      <c r="C351" s="33" t="s">
        <v>242</v>
      </c>
      <c r="D351" s="33" t="s">
        <v>176</v>
      </c>
      <c r="E351" s="34" t="s">
        <v>1122</v>
      </c>
      <c r="F351" s="38">
        <v>45264</v>
      </c>
      <c r="G351" s="47">
        <v>1717.5260000000001</v>
      </c>
      <c r="H351" s="33" t="s">
        <v>1118</v>
      </c>
      <c r="I351" s="33"/>
    </row>
    <row r="352" spans="1:1021" ht="16.2" x14ac:dyDescent="0.3">
      <c r="A352" s="28"/>
      <c r="B352" s="29" t="s">
        <v>45</v>
      </c>
      <c r="C352" s="30"/>
      <c r="D352" s="30"/>
      <c r="E352" s="31"/>
      <c r="F352" s="28"/>
      <c r="G352" s="42"/>
      <c r="H352" s="28"/>
      <c r="I352" s="28"/>
    </row>
    <row r="353" spans="1:9" s="37" customFormat="1" ht="76.2" customHeight="1" x14ac:dyDescent="0.3">
      <c r="A353" s="33">
        <v>1</v>
      </c>
      <c r="B353" s="34" t="s">
        <v>751</v>
      </c>
      <c r="C353" s="33" t="s">
        <v>181</v>
      </c>
      <c r="D353" s="33" t="s">
        <v>157</v>
      </c>
      <c r="E353" s="34" t="s">
        <v>752</v>
      </c>
      <c r="F353" s="38">
        <v>45246</v>
      </c>
      <c r="G353" s="47">
        <v>285</v>
      </c>
      <c r="H353" s="33" t="s">
        <v>7</v>
      </c>
      <c r="I353" s="33"/>
    </row>
    <row r="354" spans="1:9" s="37" customFormat="1" ht="61.95" customHeight="1" x14ac:dyDescent="0.3">
      <c r="A354" s="33">
        <v>2</v>
      </c>
      <c r="B354" s="34" t="s">
        <v>751</v>
      </c>
      <c r="C354" s="33" t="s">
        <v>203</v>
      </c>
      <c r="D354" s="33" t="s">
        <v>157</v>
      </c>
      <c r="E354" s="34" t="s">
        <v>1255</v>
      </c>
      <c r="F354" s="38">
        <v>45273</v>
      </c>
      <c r="G354" s="47">
        <v>5719.5</v>
      </c>
      <c r="H354" s="33" t="s">
        <v>7</v>
      </c>
      <c r="I354" s="33"/>
    </row>
    <row r="355" spans="1:9" ht="16.2" x14ac:dyDescent="0.3">
      <c r="A355" s="28"/>
      <c r="B355" s="29" t="s">
        <v>50</v>
      </c>
      <c r="C355" s="30"/>
      <c r="D355" s="30"/>
      <c r="E355" s="31"/>
      <c r="F355" s="28"/>
      <c r="G355" s="42"/>
      <c r="H355" s="28"/>
      <c r="I355" s="28"/>
    </row>
    <row r="356" spans="1:9" s="37" customFormat="1" ht="68.400000000000006" customHeight="1" x14ac:dyDescent="0.3">
      <c r="A356" s="33">
        <v>1</v>
      </c>
      <c r="B356" s="34" t="s">
        <v>110</v>
      </c>
      <c r="C356" s="33" t="s">
        <v>202</v>
      </c>
      <c r="D356" s="33" t="s">
        <v>157</v>
      </c>
      <c r="E356" s="49" t="s">
        <v>111</v>
      </c>
      <c r="F356" s="38">
        <v>45196</v>
      </c>
      <c r="G356" s="36">
        <v>800</v>
      </c>
      <c r="H356" s="33" t="s">
        <v>7</v>
      </c>
      <c r="I356" s="38" t="s">
        <v>802</v>
      </c>
    </row>
    <row r="357" spans="1:9" s="37" customFormat="1" ht="88.95" customHeight="1" x14ac:dyDescent="0.3">
      <c r="A357" s="33">
        <v>2</v>
      </c>
      <c r="B357" s="34" t="s">
        <v>110</v>
      </c>
      <c r="C357" s="33" t="s">
        <v>202</v>
      </c>
      <c r="D357" s="33" t="s">
        <v>157</v>
      </c>
      <c r="E357" s="34" t="s">
        <v>432</v>
      </c>
      <c r="F357" s="33" t="s">
        <v>8</v>
      </c>
      <c r="G357" s="36">
        <v>784</v>
      </c>
      <c r="H357" s="33" t="s">
        <v>7</v>
      </c>
      <c r="I357" s="33" t="s">
        <v>1063</v>
      </c>
    </row>
    <row r="358" spans="1:9" s="37" customFormat="1" ht="74.400000000000006" customHeight="1" x14ac:dyDescent="0.3">
      <c r="A358" s="33">
        <v>3</v>
      </c>
      <c r="B358" s="34" t="s">
        <v>110</v>
      </c>
      <c r="C358" s="33" t="s">
        <v>181</v>
      </c>
      <c r="D358" s="33" t="s">
        <v>157</v>
      </c>
      <c r="E358" s="34" t="s">
        <v>1108</v>
      </c>
      <c r="F358" s="33" t="s">
        <v>258</v>
      </c>
      <c r="G358" s="36">
        <v>289.7</v>
      </c>
      <c r="H358" s="33" t="s">
        <v>7</v>
      </c>
      <c r="I358" s="33" t="s">
        <v>125</v>
      </c>
    </row>
    <row r="359" spans="1:9" ht="16.2" x14ac:dyDescent="0.3">
      <c r="A359" s="28"/>
      <c r="B359" s="29" t="s">
        <v>51</v>
      </c>
      <c r="C359" s="30"/>
      <c r="D359" s="30"/>
      <c r="E359" s="31"/>
      <c r="F359" s="28"/>
      <c r="G359" s="42"/>
      <c r="H359" s="28"/>
      <c r="I359" s="28"/>
    </row>
    <row r="360" spans="1:9" ht="179.4" customHeight="1" x14ac:dyDescent="0.3">
      <c r="A360" s="6">
        <v>1</v>
      </c>
      <c r="B360" s="7" t="s">
        <v>82</v>
      </c>
      <c r="C360" s="6" t="s">
        <v>243</v>
      </c>
      <c r="D360" s="6" t="s">
        <v>161</v>
      </c>
      <c r="E360" s="7" t="s">
        <v>385</v>
      </c>
      <c r="F360" s="43" t="s">
        <v>8</v>
      </c>
      <c r="G360" s="68">
        <v>776.04399999999998</v>
      </c>
      <c r="H360" s="6" t="s">
        <v>7</v>
      </c>
      <c r="I360" s="6" t="s">
        <v>1188</v>
      </c>
    </row>
    <row r="361" spans="1:9" ht="182.4" customHeight="1" x14ac:dyDescent="0.3">
      <c r="A361" s="6">
        <v>2</v>
      </c>
      <c r="B361" s="7" t="s">
        <v>82</v>
      </c>
      <c r="C361" s="6" t="s">
        <v>243</v>
      </c>
      <c r="D361" s="6" t="s">
        <v>161</v>
      </c>
      <c r="E361" s="7" t="s">
        <v>387</v>
      </c>
      <c r="F361" s="43" t="s">
        <v>8</v>
      </c>
      <c r="G361" s="68">
        <v>466.99400000000003</v>
      </c>
      <c r="H361" s="6" t="s">
        <v>7</v>
      </c>
      <c r="I361" s="6" t="s">
        <v>1188</v>
      </c>
    </row>
    <row r="362" spans="1:9" s="37" customFormat="1" ht="164.4" customHeight="1" x14ac:dyDescent="0.3">
      <c r="A362" s="33">
        <v>3</v>
      </c>
      <c r="B362" s="34" t="s">
        <v>82</v>
      </c>
      <c r="C362" s="33" t="s">
        <v>243</v>
      </c>
      <c r="D362" s="33" t="s">
        <v>176</v>
      </c>
      <c r="E362" s="34" t="s">
        <v>388</v>
      </c>
      <c r="F362" s="35" t="s">
        <v>521</v>
      </c>
      <c r="G362" s="47">
        <v>632</v>
      </c>
      <c r="H362" s="33" t="s">
        <v>7</v>
      </c>
      <c r="I362" s="33" t="s">
        <v>386</v>
      </c>
    </row>
    <row r="363" spans="1:9" s="37" customFormat="1" ht="145.19999999999999" customHeight="1" x14ac:dyDescent="0.3">
      <c r="A363" s="33">
        <v>4</v>
      </c>
      <c r="B363" s="34" t="s">
        <v>82</v>
      </c>
      <c r="C363" s="33" t="s">
        <v>243</v>
      </c>
      <c r="D363" s="33" t="s">
        <v>176</v>
      </c>
      <c r="E363" s="34" t="s">
        <v>389</v>
      </c>
      <c r="F363" s="35" t="s">
        <v>521</v>
      </c>
      <c r="G363" s="47">
        <v>274</v>
      </c>
      <c r="H363" s="33" t="s">
        <v>7</v>
      </c>
      <c r="I363" s="33" t="s">
        <v>386</v>
      </c>
    </row>
    <row r="364" spans="1:9" s="37" customFormat="1" ht="163.19999999999999" customHeight="1" x14ac:dyDescent="0.3">
      <c r="A364" s="33">
        <v>5</v>
      </c>
      <c r="B364" s="34" t="s">
        <v>82</v>
      </c>
      <c r="C364" s="33" t="s">
        <v>243</v>
      </c>
      <c r="D364" s="33" t="s">
        <v>176</v>
      </c>
      <c r="E364" s="34" t="s">
        <v>390</v>
      </c>
      <c r="F364" s="35" t="s">
        <v>521</v>
      </c>
      <c r="G364" s="47">
        <v>822</v>
      </c>
      <c r="H364" s="33" t="s">
        <v>7</v>
      </c>
      <c r="I364" s="33" t="s">
        <v>386</v>
      </c>
    </row>
    <row r="365" spans="1:9" s="37" customFormat="1" ht="148.19999999999999" customHeight="1" x14ac:dyDescent="0.3">
      <c r="A365" s="33">
        <v>6</v>
      </c>
      <c r="B365" s="34" t="s">
        <v>82</v>
      </c>
      <c r="C365" s="33" t="s">
        <v>243</v>
      </c>
      <c r="D365" s="33" t="s">
        <v>176</v>
      </c>
      <c r="E365" s="34" t="s">
        <v>391</v>
      </c>
      <c r="F365" s="35" t="s">
        <v>541</v>
      </c>
      <c r="G365" s="47">
        <v>9359.16</v>
      </c>
      <c r="H365" s="33" t="s">
        <v>7</v>
      </c>
      <c r="I365" s="33" t="s">
        <v>538</v>
      </c>
    </row>
    <row r="366" spans="1:9" s="37" customFormat="1" ht="93.6" x14ac:dyDescent="0.3">
      <c r="A366" s="33">
        <v>7</v>
      </c>
      <c r="B366" s="49" t="s">
        <v>82</v>
      </c>
      <c r="C366" s="39" t="s">
        <v>242</v>
      </c>
      <c r="D366" s="39" t="s">
        <v>176</v>
      </c>
      <c r="E366" s="49" t="s">
        <v>83</v>
      </c>
      <c r="F366" s="56" t="s">
        <v>541</v>
      </c>
      <c r="G366" s="47">
        <v>2588.8000000000002</v>
      </c>
      <c r="H366" s="39" t="s">
        <v>84</v>
      </c>
      <c r="I366" s="33" t="s">
        <v>539</v>
      </c>
    </row>
    <row r="367" spans="1:9" s="37" customFormat="1" ht="93.6" x14ac:dyDescent="0.3">
      <c r="A367" s="33">
        <v>8</v>
      </c>
      <c r="B367" s="49" t="s">
        <v>82</v>
      </c>
      <c r="C367" s="39" t="s">
        <v>242</v>
      </c>
      <c r="D367" s="39" t="s">
        <v>176</v>
      </c>
      <c r="E367" s="49" t="s">
        <v>85</v>
      </c>
      <c r="F367" s="8">
        <v>45218</v>
      </c>
      <c r="G367" s="47">
        <v>1565.2</v>
      </c>
      <c r="H367" s="39" t="s">
        <v>84</v>
      </c>
      <c r="I367" s="33" t="s">
        <v>540</v>
      </c>
    </row>
    <row r="368" spans="1:9" s="37" customFormat="1" ht="93.6" x14ac:dyDescent="0.3">
      <c r="A368" s="33">
        <v>9</v>
      </c>
      <c r="B368" s="49" t="s">
        <v>82</v>
      </c>
      <c r="C368" s="39" t="s">
        <v>242</v>
      </c>
      <c r="D368" s="39" t="s">
        <v>176</v>
      </c>
      <c r="E368" s="49" t="s">
        <v>86</v>
      </c>
      <c r="F368" s="8">
        <v>45209</v>
      </c>
      <c r="G368" s="47">
        <v>2614</v>
      </c>
      <c r="H368" s="39" t="s">
        <v>84</v>
      </c>
      <c r="I368" s="33" t="s">
        <v>540</v>
      </c>
    </row>
    <row r="369" spans="1:9" s="37" customFormat="1" ht="158.4" customHeight="1" x14ac:dyDescent="0.3">
      <c r="A369" s="33">
        <v>10</v>
      </c>
      <c r="B369" s="34" t="s">
        <v>82</v>
      </c>
      <c r="C369" s="33" t="s">
        <v>243</v>
      </c>
      <c r="D369" s="39" t="s">
        <v>176</v>
      </c>
      <c r="E369" s="49" t="s">
        <v>645</v>
      </c>
      <c r="F369" s="8">
        <v>45223</v>
      </c>
      <c r="G369" s="47">
        <v>1383</v>
      </c>
      <c r="H369" s="33" t="s">
        <v>7</v>
      </c>
      <c r="I369" s="33" t="s">
        <v>538</v>
      </c>
    </row>
    <row r="370" spans="1:9" s="37" customFormat="1" ht="178.95" customHeight="1" x14ac:dyDescent="0.3">
      <c r="A370" s="33">
        <v>11</v>
      </c>
      <c r="B370" s="34" t="s">
        <v>82</v>
      </c>
      <c r="C370" s="33" t="s">
        <v>243</v>
      </c>
      <c r="D370" s="39" t="s">
        <v>176</v>
      </c>
      <c r="E370" s="49" t="s">
        <v>646</v>
      </c>
      <c r="F370" s="8">
        <v>45223</v>
      </c>
      <c r="G370" s="47">
        <v>1437</v>
      </c>
      <c r="H370" s="33" t="s">
        <v>7</v>
      </c>
      <c r="I370" s="33" t="s">
        <v>538</v>
      </c>
    </row>
    <row r="371" spans="1:9" s="37" customFormat="1" ht="78" x14ac:dyDescent="0.3">
      <c r="A371" s="33">
        <v>12</v>
      </c>
      <c r="B371" s="34" t="s">
        <v>82</v>
      </c>
      <c r="C371" s="33" t="s">
        <v>243</v>
      </c>
      <c r="D371" s="39" t="s">
        <v>176</v>
      </c>
      <c r="E371" s="49" t="s">
        <v>542</v>
      </c>
      <c r="F371" s="38">
        <v>45227</v>
      </c>
      <c r="G371" s="47">
        <v>5117</v>
      </c>
      <c r="H371" s="33" t="s">
        <v>7</v>
      </c>
      <c r="I371" s="33" t="s">
        <v>538</v>
      </c>
    </row>
    <row r="372" spans="1:9" s="37" customFormat="1" ht="93.6" x14ac:dyDescent="0.3">
      <c r="A372" s="33">
        <v>13</v>
      </c>
      <c r="B372" s="34" t="s">
        <v>82</v>
      </c>
      <c r="C372" s="33" t="s">
        <v>243</v>
      </c>
      <c r="D372" s="39" t="s">
        <v>176</v>
      </c>
      <c r="E372" s="49" t="s">
        <v>647</v>
      </c>
      <c r="F372" s="38">
        <v>45226</v>
      </c>
      <c r="G372" s="47">
        <v>270</v>
      </c>
      <c r="H372" s="33" t="s">
        <v>7</v>
      </c>
      <c r="I372" s="33" t="s">
        <v>538</v>
      </c>
    </row>
    <row r="373" spans="1:9" s="37" customFormat="1" ht="176.4" customHeight="1" x14ac:dyDescent="0.3">
      <c r="A373" s="33">
        <v>14</v>
      </c>
      <c r="B373" s="34" t="s">
        <v>753</v>
      </c>
      <c r="C373" s="33" t="s">
        <v>243</v>
      </c>
      <c r="D373" s="39" t="s">
        <v>176</v>
      </c>
      <c r="E373" s="69" t="s">
        <v>754</v>
      </c>
      <c r="F373" s="38">
        <v>45236</v>
      </c>
      <c r="G373" s="36">
        <v>776</v>
      </c>
      <c r="H373" s="33" t="s">
        <v>7</v>
      </c>
      <c r="I373" s="33" t="s">
        <v>538</v>
      </c>
    </row>
    <row r="374" spans="1:9" s="37" customFormat="1" ht="178.2" customHeight="1" x14ac:dyDescent="0.3">
      <c r="A374" s="33">
        <v>15</v>
      </c>
      <c r="B374" s="34" t="s">
        <v>82</v>
      </c>
      <c r="C374" s="33" t="s">
        <v>304</v>
      </c>
      <c r="D374" s="39" t="s">
        <v>176</v>
      </c>
      <c r="E374" s="69" t="s">
        <v>755</v>
      </c>
      <c r="F374" s="38">
        <v>45236</v>
      </c>
      <c r="G374" s="36">
        <v>467</v>
      </c>
      <c r="H374" s="33" t="s">
        <v>7</v>
      </c>
      <c r="I374" s="33" t="s">
        <v>538</v>
      </c>
    </row>
    <row r="375" spans="1:9" s="37" customFormat="1" ht="148.19999999999999" customHeight="1" x14ac:dyDescent="0.3">
      <c r="A375" s="33">
        <v>16</v>
      </c>
      <c r="B375" s="34" t="s">
        <v>82</v>
      </c>
      <c r="C375" s="33" t="s">
        <v>243</v>
      </c>
      <c r="D375" s="39" t="s">
        <v>176</v>
      </c>
      <c r="E375" s="70" t="s">
        <v>1064</v>
      </c>
      <c r="F375" s="38">
        <v>45236</v>
      </c>
      <c r="G375" s="36">
        <v>714</v>
      </c>
      <c r="H375" s="33" t="s">
        <v>7</v>
      </c>
      <c r="I375" s="33" t="s">
        <v>538</v>
      </c>
    </row>
    <row r="376" spans="1:9" s="37" customFormat="1" ht="109.2" x14ac:dyDescent="0.3">
      <c r="A376" s="33">
        <v>17</v>
      </c>
      <c r="B376" s="34" t="s">
        <v>82</v>
      </c>
      <c r="C376" s="33" t="s">
        <v>180</v>
      </c>
      <c r="D376" s="39" t="s">
        <v>176</v>
      </c>
      <c r="E376" s="70" t="s">
        <v>803</v>
      </c>
      <c r="F376" s="35" t="s">
        <v>258</v>
      </c>
      <c r="G376" s="36">
        <v>2033</v>
      </c>
      <c r="H376" s="33" t="s">
        <v>7</v>
      </c>
      <c r="I376" s="33" t="s">
        <v>1171</v>
      </c>
    </row>
    <row r="377" spans="1:9" s="37" customFormat="1" ht="31.95" customHeight="1" x14ac:dyDescent="0.3">
      <c r="A377" s="33">
        <v>18</v>
      </c>
      <c r="B377" s="34" t="s">
        <v>82</v>
      </c>
      <c r="C377" s="33" t="s">
        <v>300</v>
      </c>
      <c r="D377" s="33" t="s">
        <v>157</v>
      </c>
      <c r="E377" s="70" t="s">
        <v>804</v>
      </c>
      <c r="F377" s="35" t="s">
        <v>258</v>
      </c>
      <c r="G377" s="36">
        <v>228</v>
      </c>
      <c r="H377" s="33" t="s">
        <v>7</v>
      </c>
      <c r="I377" s="33" t="s">
        <v>1172</v>
      </c>
    </row>
    <row r="378" spans="1:9" s="37" customFormat="1" ht="31.2" x14ac:dyDescent="0.3">
      <c r="A378" s="33">
        <v>19</v>
      </c>
      <c r="B378" s="34" t="s">
        <v>82</v>
      </c>
      <c r="C378" s="33" t="s">
        <v>203</v>
      </c>
      <c r="D378" s="33" t="s">
        <v>157</v>
      </c>
      <c r="E378" s="70" t="s">
        <v>881</v>
      </c>
      <c r="F378" s="35" t="s">
        <v>258</v>
      </c>
      <c r="G378" s="36">
        <v>4500</v>
      </c>
      <c r="H378" s="33" t="s">
        <v>7</v>
      </c>
      <c r="I378" s="33"/>
    </row>
    <row r="379" spans="1:9" ht="16.2" x14ac:dyDescent="0.3">
      <c r="A379" s="28"/>
      <c r="B379" s="29" t="s">
        <v>53</v>
      </c>
      <c r="C379" s="30"/>
      <c r="D379" s="30"/>
      <c r="E379" s="31"/>
      <c r="F379" s="28"/>
      <c r="G379" s="42"/>
      <c r="H379" s="28"/>
      <c r="I379" s="28"/>
    </row>
    <row r="380" spans="1:9" ht="93.6" x14ac:dyDescent="0.3">
      <c r="A380" s="6">
        <v>1</v>
      </c>
      <c r="B380" s="7" t="s">
        <v>368</v>
      </c>
      <c r="C380" s="6" t="s">
        <v>202</v>
      </c>
      <c r="D380" s="6" t="s">
        <v>157</v>
      </c>
      <c r="E380" s="7" t="s">
        <v>369</v>
      </c>
      <c r="F380" s="8">
        <v>45212</v>
      </c>
      <c r="G380" s="40">
        <v>588</v>
      </c>
      <c r="H380" s="6" t="s">
        <v>7</v>
      </c>
      <c r="I380" s="6" t="s">
        <v>370</v>
      </c>
    </row>
    <row r="381" spans="1:9" ht="159.6" customHeight="1" x14ac:dyDescent="0.3">
      <c r="A381" s="6">
        <v>2</v>
      </c>
      <c r="B381" s="34" t="s">
        <v>416</v>
      </c>
      <c r="C381" s="33" t="s">
        <v>181</v>
      </c>
      <c r="D381" s="33" t="s">
        <v>157</v>
      </c>
      <c r="E381" s="69" t="s">
        <v>417</v>
      </c>
      <c r="F381" s="38">
        <v>45223</v>
      </c>
      <c r="G381" s="36">
        <v>236.01</v>
      </c>
      <c r="H381" s="33" t="s">
        <v>7</v>
      </c>
      <c r="I381" s="33" t="s">
        <v>418</v>
      </c>
    </row>
    <row r="382" spans="1:9" s="37" customFormat="1" ht="99" customHeight="1" x14ac:dyDescent="0.3">
      <c r="A382" s="33">
        <v>3</v>
      </c>
      <c r="B382" s="34" t="s">
        <v>368</v>
      </c>
      <c r="C382" s="33" t="s">
        <v>181</v>
      </c>
      <c r="D382" s="33" t="s">
        <v>161</v>
      </c>
      <c r="E382" s="69" t="s">
        <v>461</v>
      </c>
      <c r="F382" s="38">
        <v>45223</v>
      </c>
      <c r="G382" s="36">
        <v>290.24200000000002</v>
      </c>
      <c r="H382" s="33" t="s">
        <v>7</v>
      </c>
      <c r="I382" s="33" t="s">
        <v>370</v>
      </c>
    </row>
    <row r="383" spans="1:9" s="37" customFormat="1" ht="93.6" x14ac:dyDescent="0.3">
      <c r="A383" s="33">
        <v>4</v>
      </c>
      <c r="B383" s="34" t="s">
        <v>543</v>
      </c>
      <c r="C383" s="33" t="s">
        <v>298</v>
      </c>
      <c r="D383" s="33" t="s">
        <v>161</v>
      </c>
      <c r="E383" s="69" t="s">
        <v>544</v>
      </c>
      <c r="F383" s="38">
        <v>45230</v>
      </c>
      <c r="G383" s="36">
        <v>242.25</v>
      </c>
      <c r="H383" s="33" t="s">
        <v>7</v>
      </c>
      <c r="I383" s="33" t="s">
        <v>545</v>
      </c>
    </row>
    <row r="384" spans="1:9" s="37" customFormat="1" ht="93.6" x14ac:dyDescent="0.3">
      <c r="A384" s="33">
        <v>5</v>
      </c>
      <c r="B384" s="34" t="s">
        <v>543</v>
      </c>
      <c r="C384" s="33" t="s">
        <v>298</v>
      </c>
      <c r="D384" s="33" t="s">
        <v>161</v>
      </c>
      <c r="E384" s="69" t="s">
        <v>546</v>
      </c>
      <c r="F384" s="38">
        <v>45230</v>
      </c>
      <c r="G384" s="36">
        <v>242.22</v>
      </c>
      <c r="H384" s="33" t="s">
        <v>7</v>
      </c>
      <c r="I384" s="33" t="s">
        <v>545</v>
      </c>
    </row>
    <row r="385" spans="1:9" s="37" customFormat="1" ht="93.6" x14ac:dyDescent="0.3">
      <c r="A385" s="33">
        <v>6</v>
      </c>
      <c r="B385" s="34" t="s">
        <v>543</v>
      </c>
      <c r="C385" s="33" t="s">
        <v>298</v>
      </c>
      <c r="D385" s="33" t="s">
        <v>161</v>
      </c>
      <c r="E385" s="69" t="s">
        <v>547</v>
      </c>
      <c r="F385" s="38">
        <v>45230</v>
      </c>
      <c r="G385" s="36">
        <v>252.62</v>
      </c>
      <c r="H385" s="33" t="s">
        <v>7</v>
      </c>
      <c r="I385" s="33" t="s">
        <v>545</v>
      </c>
    </row>
    <row r="386" spans="1:9" s="37" customFormat="1" ht="93.6" x14ac:dyDescent="0.3">
      <c r="A386" s="33">
        <v>7</v>
      </c>
      <c r="B386" s="34" t="s">
        <v>543</v>
      </c>
      <c r="C386" s="33" t="s">
        <v>298</v>
      </c>
      <c r="D386" s="33" t="s">
        <v>161</v>
      </c>
      <c r="E386" s="69" t="s">
        <v>548</v>
      </c>
      <c r="F386" s="38">
        <v>45230</v>
      </c>
      <c r="G386" s="36">
        <v>374.24</v>
      </c>
      <c r="H386" s="33" t="s">
        <v>7</v>
      </c>
      <c r="I386" s="33" t="s">
        <v>545</v>
      </c>
    </row>
    <row r="387" spans="1:9" s="37" customFormat="1" ht="93.6" x14ac:dyDescent="0.3">
      <c r="A387" s="33">
        <v>8</v>
      </c>
      <c r="B387" s="34" t="s">
        <v>543</v>
      </c>
      <c r="C387" s="33" t="s">
        <v>298</v>
      </c>
      <c r="D387" s="33" t="s">
        <v>161</v>
      </c>
      <c r="E387" s="69" t="s">
        <v>549</v>
      </c>
      <c r="F387" s="38">
        <v>45230</v>
      </c>
      <c r="G387" s="36">
        <v>210.16</v>
      </c>
      <c r="H387" s="33" t="s">
        <v>7</v>
      </c>
      <c r="I387" s="33" t="s">
        <v>545</v>
      </c>
    </row>
    <row r="388" spans="1:9" s="37" customFormat="1" ht="93.6" x14ac:dyDescent="0.3">
      <c r="A388" s="33">
        <v>9</v>
      </c>
      <c r="B388" s="34" t="s">
        <v>543</v>
      </c>
      <c r="C388" s="33" t="s">
        <v>298</v>
      </c>
      <c r="D388" s="33" t="s">
        <v>161</v>
      </c>
      <c r="E388" s="69" t="s">
        <v>550</v>
      </c>
      <c r="F388" s="38">
        <v>45230</v>
      </c>
      <c r="G388" s="36">
        <v>581.34</v>
      </c>
      <c r="H388" s="33" t="s">
        <v>7</v>
      </c>
      <c r="I388" s="33" t="s">
        <v>545</v>
      </c>
    </row>
    <row r="389" spans="1:9" s="37" customFormat="1" ht="53.4" customHeight="1" x14ac:dyDescent="0.3">
      <c r="A389" s="33">
        <v>10</v>
      </c>
      <c r="B389" s="34" t="s">
        <v>416</v>
      </c>
      <c r="C389" s="33" t="s">
        <v>300</v>
      </c>
      <c r="D389" s="33" t="s">
        <v>157</v>
      </c>
      <c r="E389" s="69" t="s">
        <v>805</v>
      </c>
      <c r="F389" s="38">
        <v>45244</v>
      </c>
      <c r="G389" s="36">
        <v>396.8</v>
      </c>
      <c r="H389" s="33" t="s">
        <v>7</v>
      </c>
      <c r="I389" s="33" t="s">
        <v>293</v>
      </c>
    </row>
    <row r="390" spans="1:9" s="37" customFormat="1" ht="98.4" customHeight="1" x14ac:dyDescent="0.3">
      <c r="A390" s="33">
        <v>11</v>
      </c>
      <c r="B390" s="34" t="s">
        <v>416</v>
      </c>
      <c r="C390" s="33" t="s">
        <v>304</v>
      </c>
      <c r="D390" s="33" t="s">
        <v>157</v>
      </c>
      <c r="E390" s="69" t="s">
        <v>899</v>
      </c>
      <c r="F390" s="38">
        <v>45246</v>
      </c>
      <c r="G390" s="36">
        <v>3080</v>
      </c>
      <c r="H390" s="33" t="s">
        <v>7</v>
      </c>
      <c r="I390" s="33" t="s">
        <v>900</v>
      </c>
    </row>
    <row r="391" spans="1:9" x14ac:dyDescent="0.3">
      <c r="A391" s="22"/>
      <c r="B391" s="23" t="s">
        <v>149</v>
      </c>
      <c r="C391" s="24"/>
      <c r="D391" s="24"/>
      <c r="E391" s="25"/>
      <c r="F391" s="22"/>
      <c r="G391" s="55"/>
      <c r="H391" s="22"/>
      <c r="I391" s="22"/>
    </row>
    <row r="392" spans="1:9" ht="16.2" x14ac:dyDescent="0.3">
      <c r="A392" s="28"/>
      <c r="B392" s="29" t="s">
        <v>30</v>
      </c>
      <c r="C392" s="30"/>
      <c r="D392" s="30"/>
      <c r="E392" s="31"/>
      <c r="F392" s="28"/>
      <c r="G392" s="42"/>
      <c r="H392" s="28"/>
      <c r="I392" s="28"/>
    </row>
    <row r="393" spans="1:9" s="37" customFormat="1" ht="78" x14ac:dyDescent="0.3">
      <c r="A393" s="33">
        <v>1</v>
      </c>
      <c r="B393" s="34" t="s">
        <v>91</v>
      </c>
      <c r="C393" s="33" t="s">
        <v>159</v>
      </c>
      <c r="D393" s="33" t="s">
        <v>161</v>
      </c>
      <c r="E393" s="34" t="s">
        <v>144</v>
      </c>
      <c r="F393" s="35" t="s">
        <v>8</v>
      </c>
      <c r="G393" s="36">
        <v>323.09800000000001</v>
      </c>
      <c r="H393" s="33" t="s">
        <v>7</v>
      </c>
      <c r="I393" s="33" t="s">
        <v>974</v>
      </c>
    </row>
    <row r="394" spans="1:9" s="37" customFormat="1" ht="96" customHeight="1" x14ac:dyDescent="0.3">
      <c r="A394" s="33">
        <v>2</v>
      </c>
      <c r="B394" s="34" t="s">
        <v>91</v>
      </c>
      <c r="C394" s="33" t="s">
        <v>156</v>
      </c>
      <c r="D394" s="33" t="s">
        <v>157</v>
      </c>
      <c r="E394" s="34" t="s">
        <v>114</v>
      </c>
      <c r="F394" s="35" t="s">
        <v>487</v>
      </c>
      <c r="G394" s="36">
        <v>76000</v>
      </c>
      <c r="H394" s="33" t="s">
        <v>7</v>
      </c>
      <c r="I394" s="33"/>
    </row>
    <row r="395" spans="1:9" s="37" customFormat="1" ht="140.4" x14ac:dyDescent="0.3">
      <c r="A395" s="33">
        <v>3</v>
      </c>
      <c r="B395" s="34" t="s">
        <v>91</v>
      </c>
      <c r="C395" s="33" t="s">
        <v>156</v>
      </c>
      <c r="D395" s="33" t="s">
        <v>161</v>
      </c>
      <c r="E395" s="34" t="s">
        <v>113</v>
      </c>
      <c r="F395" s="35" t="s">
        <v>487</v>
      </c>
      <c r="G395" s="36">
        <v>1000</v>
      </c>
      <c r="H395" s="33" t="s">
        <v>7</v>
      </c>
      <c r="I395" s="71"/>
    </row>
    <row r="396" spans="1:9" s="37" customFormat="1" ht="124.8" x14ac:dyDescent="0.3">
      <c r="A396" s="33">
        <v>4</v>
      </c>
      <c r="B396" s="34" t="s">
        <v>91</v>
      </c>
      <c r="C396" s="33" t="s">
        <v>156</v>
      </c>
      <c r="D396" s="33" t="s">
        <v>161</v>
      </c>
      <c r="E396" s="34" t="s">
        <v>95</v>
      </c>
      <c r="F396" s="35" t="s">
        <v>487</v>
      </c>
      <c r="G396" s="36">
        <v>3000</v>
      </c>
      <c r="H396" s="33" t="s">
        <v>7</v>
      </c>
      <c r="I396" s="33"/>
    </row>
    <row r="397" spans="1:9" s="37" customFormat="1" ht="249.6" x14ac:dyDescent="0.3">
      <c r="A397" s="33">
        <v>5</v>
      </c>
      <c r="B397" s="34" t="s">
        <v>155</v>
      </c>
      <c r="C397" s="33" t="s">
        <v>156</v>
      </c>
      <c r="D397" s="33" t="s">
        <v>161</v>
      </c>
      <c r="E397" s="34" t="s">
        <v>462</v>
      </c>
      <c r="F397" s="35" t="s">
        <v>8</v>
      </c>
      <c r="G397" s="36">
        <v>500</v>
      </c>
      <c r="H397" s="33" t="s">
        <v>7</v>
      </c>
      <c r="I397" s="62" t="s">
        <v>801</v>
      </c>
    </row>
    <row r="398" spans="1:9" s="37" customFormat="1" ht="152.25" customHeight="1" x14ac:dyDescent="0.3">
      <c r="A398" s="33">
        <v>6</v>
      </c>
      <c r="B398" s="34" t="s">
        <v>155</v>
      </c>
      <c r="C398" s="33" t="s">
        <v>156</v>
      </c>
      <c r="D398" s="33" t="s">
        <v>161</v>
      </c>
      <c r="E398" s="34" t="s">
        <v>158</v>
      </c>
      <c r="F398" s="56" t="s">
        <v>258</v>
      </c>
      <c r="G398" s="47">
        <v>200</v>
      </c>
      <c r="H398" s="33" t="s">
        <v>7</v>
      </c>
      <c r="I398" s="62" t="s">
        <v>801</v>
      </c>
    </row>
    <row r="399" spans="1:9" s="37" customFormat="1" ht="156" x14ac:dyDescent="0.3">
      <c r="A399" s="33">
        <v>7</v>
      </c>
      <c r="B399" s="34" t="s">
        <v>90</v>
      </c>
      <c r="C399" s="33" t="s">
        <v>156</v>
      </c>
      <c r="D399" s="33" t="s">
        <v>157</v>
      </c>
      <c r="E399" s="34" t="s">
        <v>551</v>
      </c>
      <c r="F399" s="35" t="s">
        <v>258</v>
      </c>
      <c r="G399" s="36">
        <v>305</v>
      </c>
      <c r="H399" s="33" t="s">
        <v>7</v>
      </c>
      <c r="I399" s="58" t="s">
        <v>1116</v>
      </c>
    </row>
    <row r="400" spans="1:9" s="37" customFormat="1" ht="78" x14ac:dyDescent="0.3">
      <c r="A400" s="33">
        <v>8</v>
      </c>
      <c r="B400" s="34" t="s">
        <v>91</v>
      </c>
      <c r="C400" s="33" t="s">
        <v>159</v>
      </c>
      <c r="D400" s="33" t="s">
        <v>161</v>
      </c>
      <c r="E400" s="34" t="s">
        <v>756</v>
      </c>
      <c r="F400" s="35" t="s">
        <v>258</v>
      </c>
      <c r="G400" s="36">
        <v>368.44499999999999</v>
      </c>
      <c r="H400" s="33" t="s">
        <v>7</v>
      </c>
      <c r="I400" s="58" t="s">
        <v>975</v>
      </c>
    </row>
    <row r="401" spans="1:9" s="37" customFormat="1" ht="140.4" x14ac:dyDescent="0.3">
      <c r="A401" s="33">
        <v>9</v>
      </c>
      <c r="B401" s="34" t="s">
        <v>937</v>
      </c>
      <c r="C401" s="33" t="s">
        <v>156</v>
      </c>
      <c r="D401" s="33" t="s">
        <v>157</v>
      </c>
      <c r="E401" s="34" t="s">
        <v>1065</v>
      </c>
      <c r="F401" s="35" t="s">
        <v>258</v>
      </c>
      <c r="G401" s="36">
        <v>600</v>
      </c>
      <c r="H401" s="33" t="s">
        <v>7</v>
      </c>
      <c r="I401" s="69"/>
    </row>
    <row r="402" spans="1:9" s="37" customFormat="1" ht="85.2" customHeight="1" x14ac:dyDescent="0.3">
      <c r="A402" s="33">
        <v>10</v>
      </c>
      <c r="B402" s="34" t="s">
        <v>1066</v>
      </c>
      <c r="C402" s="33" t="s">
        <v>156</v>
      </c>
      <c r="D402" s="33" t="s">
        <v>157</v>
      </c>
      <c r="E402" s="34" t="s">
        <v>936</v>
      </c>
      <c r="F402" s="35" t="s">
        <v>258</v>
      </c>
      <c r="G402" s="36">
        <v>340</v>
      </c>
      <c r="H402" s="33" t="s">
        <v>7</v>
      </c>
      <c r="I402" s="69"/>
    </row>
    <row r="403" spans="1:9" s="37" customFormat="1" ht="85.2" customHeight="1" x14ac:dyDescent="0.3">
      <c r="A403" s="33">
        <v>11</v>
      </c>
      <c r="B403" s="34" t="s">
        <v>1173</v>
      </c>
      <c r="C403" s="33" t="s">
        <v>156</v>
      </c>
      <c r="D403" s="33" t="s">
        <v>157</v>
      </c>
      <c r="E403" s="34" t="s">
        <v>936</v>
      </c>
      <c r="F403" s="35" t="s">
        <v>487</v>
      </c>
      <c r="G403" s="36">
        <v>406.5</v>
      </c>
      <c r="H403" s="33" t="s">
        <v>7</v>
      </c>
      <c r="I403" s="69"/>
    </row>
    <row r="404" spans="1:9" s="37" customFormat="1" ht="145.19999999999999" customHeight="1" x14ac:dyDescent="0.3">
      <c r="A404" s="33">
        <v>12</v>
      </c>
      <c r="B404" s="34" t="s">
        <v>1174</v>
      </c>
      <c r="C404" s="33" t="s">
        <v>156</v>
      </c>
      <c r="D404" s="33" t="s">
        <v>157</v>
      </c>
      <c r="E404" s="34" t="s">
        <v>1175</v>
      </c>
      <c r="F404" s="35" t="s">
        <v>487</v>
      </c>
      <c r="G404" s="36">
        <v>600</v>
      </c>
      <c r="H404" s="33" t="s">
        <v>7</v>
      </c>
      <c r="I404" s="69"/>
    </row>
    <row r="405" spans="1:9" s="37" customFormat="1" ht="16.2" x14ac:dyDescent="0.3">
      <c r="A405" s="28"/>
      <c r="B405" s="29" t="s">
        <v>41</v>
      </c>
      <c r="C405" s="30" t="s">
        <v>201</v>
      </c>
      <c r="D405" s="30"/>
      <c r="E405" s="31"/>
      <c r="F405" s="28"/>
      <c r="G405" s="32"/>
      <c r="H405" s="28"/>
      <c r="I405" s="28"/>
    </row>
    <row r="406" spans="1:9" ht="16.2" x14ac:dyDescent="0.3">
      <c r="A406" s="28"/>
      <c r="B406" s="29" t="s">
        <v>43</v>
      </c>
      <c r="C406" s="30"/>
      <c r="D406" s="30"/>
      <c r="E406" s="31"/>
      <c r="F406" s="28"/>
      <c r="G406" s="42"/>
      <c r="H406" s="28"/>
      <c r="I406" s="28"/>
    </row>
    <row r="407" spans="1:9" s="37" customFormat="1" ht="93.6" x14ac:dyDescent="0.3">
      <c r="A407" s="33">
        <v>1</v>
      </c>
      <c r="B407" s="34" t="s">
        <v>99</v>
      </c>
      <c r="C407" s="33" t="s">
        <v>181</v>
      </c>
      <c r="D407" s="33" t="s">
        <v>157</v>
      </c>
      <c r="E407" s="34" t="s">
        <v>100</v>
      </c>
      <c r="F407" s="35" t="s">
        <v>8</v>
      </c>
      <c r="G407" s="36">
        <v>490</v>
      </c>
      <c r="H407" s="33" t="s">
        <v>7</v>
      </c>
      <c r="I407" s="58" t="s">
        <v>760</v>
      </c>
    </row>
    <row r="408" spans="1:9" s="37" customFormat="1" ht="93.6" x14ac:dyDescent="0.3">
      <c r="A408" s="33">
        <v>2</v>
      </c>
      <c r="B408" s="34" t="s">
        <v>99</v>
      </c>
      <c r="C408" s="33" t="s">
        <v>525</v>
      </c>
      <c r="D408" s="33" t="s">
        <v>157</v>
      </c>
      <c r="E408" s="34" t="s">
        <v>552</v>
      </c>
      <c r="F408" s="35" t="s">
        <v>8</v>
      </c>
      <c r="G408" s="36">
        <v>1650</v>
      </c>
      <c r="H408" s="33" t="s">
        <v>7</v>
      </c>
      <c r="I408" s="58" t="s">
        <v>988</v>
      </c>
    </row>
    <row r="409" spans="1:9" s="37" customFormat="1" ht="62.4" x14ac:dyDescent="0.3">
      <c r="A409" s="33">
        <v>3</v>
      </c>
      <c r="B409" s="34" t="s">
        <v>99</v>
      </c>
      <c r="C409" s="33" t="s">
        <v>300</v>
      </c>
      <c r="D409" s="33" t="s">
        <v>157</v>
      </c>
      <c r="E409" s="34" t="s">
        <v>553</v>
      </c>
      <c r="F409" s="35" t="s">
        <v>258</v>
      </c>
      <c r="G409" s="36">
        <v>309</v>
      </c>
      <c r="H409" s="33" t="s">
        <v>7</v>
      </c>
      <c r="I409" s="58" t="s">
        <v>293</v>
      </c>
    </row>
    <row r="410" spans="1:9" s="37" customFormat="1" ht="62.4" x14ac:dyDescent="0.3">
      <c r="A410" s="33">
        <v>4</v>
      </c>
      <c r="B410" s="34" t="s">
        <v>99</v>
      </c>
      <c r="C410" s="33" t="s">
        <v>1257</v>
      </c>
      <c r="D410" s="33" t="s">
        <v>157</v>
      </c>
      <c r="E410" s="34" t="s">
        <v>1258</v>
      </c>
      <c r="F410" s="35" t="s">
        <v>487</v>
      </c>
      <c r="G410" s="36">
        <v>340</v>
      </c>
      <c r="H410" s="33" t="s">
        <v>7</v>
      </c>
      <c r="I410" s="58"/>
    </row>
    <row r="411" spans="1:9" ht="16.2" x14ac:dyDescent="0.3">
      <c r="A411" s="28"/>
      <c r="B411" s="29" t="s">
        <v>54</v>
      </c>
      <c r="C411" s="30" t="s">
        <v>201</v>
      </c>
      <c r="D411" s="30"/>
      <c r="E411" s="31"/>
      <c r="F411" s="28"/>
      <c r="G411" s="32"/>
      <c r="H411" s="28"/>
      <c r="I411" s="28"/>
    </row>
    <row r="412" spans="1:9" ht="16.2" x14ac:dyDescent="0.3">
      <c r="A412" s="28"/>
      <c r="B412" s="29" t="s">
        <v>48</v>
      </c>
      <c r="C412" s="30"/>
      <c r="D412" s="30"/>
      <c r="E412" s="31"/>
      <c r="F412" s="28"/>
      <c r="G412" s="42"/>
      <c r="H412" s="28"/>
      <c r="I412" s="28"/>
    </row>
    <row r="413" spans="1:9" s="37" customFormat="1" ht="93.6" x14ac:dyDescent="0.3">
      <c r="A413" s="33">
        <v>1</v>
      </c>
      <c r="B413" s="34" t="s">
        <v>757</v>
      </c>
      <c r="C413" s="33" t="s">
        <v>759</v>
      </c>
      <c r="D413" s="33" t="s">
        <v>157</v>
      </c>
      <c r="E413" s="34" t="s">
        <v>758</v>
      </c>
      <c r="F413" s="35" t="s">
        <v>258</v>
      </c>
      <c r="G413" s="36">
        <v>2484</v>
      </c>
      <c r="H413" s="33" t="s">
        <v>7</v>
      </c>
      <c r="I413" s="33" t="s">
        <v>938</v>
      </c>
    </row>
    <row r="414" spans="1:9" x14ac:dyDescent="0.3">
      <c r="A414" s="22"/>
      <c r="B414" s="23" t="s">
        <v>150</v>
      </c>
      <c r="C414" s="24"/>
      <c r="D414" s="24"/>
      <c r="E414" s="25"/>
      <c r="F414" s="22"/>
      <c r="G414" s="55"/>
      <c r="H414" s="22"/>
      <c r="I414" s="22"/>
    </row>
    <row r="415" spans="1:9" ht="16.2" x14ac:dyDescent="0.3">
      <c r="A415" s="28"/>
      <c r="B415" s="29" t="s">
        <v>34</v>
      </c>
      <c r="C415" s="30"/>
      <c r="D415" s="30"/>
      <c r="E415" s="31"/>
      <c r="F415" s="28"/>
      <c r="G415" s="42"/>
      <c r="H415" s="28"/>
      <c r="I415" s="28"/>
    </row>
    <row r="416" spans="1:9" s="4" customFormat="1" ht="93.6" x14ac:dyDescent="0.3">
      <c r="A416" s="72">
        <v>1</v>
      </c>
      <c r="B416" s="34" t="s">
        <v>135</v>
      </c>
      <c r="C416" s="33" t="s">
        <v>203</v>
      </c>
      <c r="D416" s="33" t="s">
        <v>157</v>
      </c>
      <c r="E416" s="34" t="s">
        <v>273</v>
      </c>
      <c r="F416" s="38">
        <v>45212</v>
      </c>
      <c r="G416" s="36">
        <v>632.78099999999995</v>
      </c>
      <c r="H416" s="33" t="s">
        <v>7</v>
      </c>
      <c r="I416" s="58" t="s">
        <v>272</v>
      </c>
    </row>
    <row r="417" spans="1:9" s="4" customFormat="1" ht="78" x14ac:dyDescent="0.3">
      <c r="A417" s="72">
        <v>2</v>
      </c>
      <c r="B417" s="34" t="s">
        <v>135</v>
      </c>
      <c r="C417" s="33" t="s">
        <v>203</v>
      </c>
      <c r="D417" s="33" t="s">
        <v>161</v>
      </c>
      <c r="E417" s="34" t="s">
        <v>274</v>
      </c>
      <c r="F417" s="38">
        <v>45243</v>
      </c>
      <c r="G417" s="36">
        <v>359.4</v>
      </c>
      <c r="H417" s="33" t="s">
        <v>7</v>
      </c>
      <c r="I417" s="58" t="s">
        <v>554</v>
      </c>
    </row>
    <row r="418" spans="1:9" s="4" customFormat="1" ht="78" x14ac:dyDescent="0.3">
      <c r="A418" s="72">
        <v>3</v>
      </c>
      <c r="B418" s="34" t="s">
        <v>135</v>
      </c>
      <c r="C418" s="33" t="s">
        <v>241</v>
      </c>
      <c r="D418" s="33" t="s">
        <v>157</v>
      </c>
      <c r="E418" s="34" t="s">
        <v>275</v>
      </c>
      <c r="F418" s="38">
        <v>45275</v>
      </c>
      <c r="G418" s="36">
        <v>482.5</v>
      </c>
      <c r="H418" s="33" t="s">
        <v>7</v>
      </c>
      <c r="I418" s="33" t="s">
        <v>137</v>
      </c>
    </row>
    <row r="419" spans="1:9" s="4" customFormat="1" ht="78" x14ac:dyDescent="0.3">
      <c r="A419" s="72">
        <v>4</v>
      </c>
      <c r="B419" s="34" t="s">
        <v>133</v>
      </c>
      <c r="C419" s="33" t="s">
        <v>404</v>
      </c>
      <c r="D419" s="33" t="s">
        <v>157</v>
      </c>
      <c r="E419" s="34" t="s">
        <v>134</v>
      </c>
      <c r="F419" s="38">
        <v>45226</v>
      </c>
      <c r="G419" s="36">
        <v>853.7</v>
      </c>
      <c r="H419" s="33" t="s">
        <v>7</v>
      </c>
      <c r="I419" s="58" t="s">
        <v>555</v>
      </c>
    </row>
    <row r="420" spans="1:9" s="4" customFormat="1" ht="307.95" customHeight="1" x14ac:dyDescent="0.3">
      <c r="A420" s="72">
        <v>5</v>
      </c>
      <c r="B420" s="34" t="s">
        <v>136</v>
      </c>
      <c r="C420" s="33" t="s">
        <v>182</v>
      </c>
      <c r="D420" s="33" t="s">
        <v>176</v>
      </c>
      <c r="E420" s="34" t="s">
        <v>311</v>
      </c>
      <c r="F420" s="38">
        <v>45211</v>
      </c>
      <c r="G420" s="36">
        <v>725.88800000000003</v>
      </c>
      <c r="H420" s="33" t="s">
        <v>276</v>
      </c>
      <c r="I420" s="58" t="s">
        <v>556</v>
      </c>
    </row>
    <row r="421" spans="1:9" s="4" customFormat="1" ht="249" customHeight="1" x14ac:dyDescent="0.3">
      <c r="A421" s="72">
        <v>6</v>
      </c>
      <c r="B421" s="34" t="s">
        <v>136</v>
      </c>
      <c r="C421" s="33" t="s">
        <v>182</v>
      </c>
      <c r="D421" s="33" t="s">
        <v>176</v>
      </c>
      <c r="E421" s="34" t="s">
        <v>312</v>
      </c>
      <c r="F421" s="38">
        <v>45211</v>
      </c>
      <c r="G421" s="36">
        <v>2603.1469999999999</v>
      </c>
      <c r="H421" s="33" t="s">
        <v>276</v>
      </c>
      <c r="I421" s="58" t="s">
        <v>556</v>
      </c>
    </row>
    <row r="422" spans="1:9" s="4" customFormat="1" ht="93.6" x14ac:dyDescent="0.3">
      <c r="A422" s="72">
        <v>7</v>
      </c>
      <c r="B422" s="34" t="s">
        <v>136</v>
      </c>
      <c r="C422" s="33" t="s">
        <v>298</v>
      </c>
      <c r="D422" s="33" t="s">
        <v>161</v>
      </c>
      <c r="E422" s="34" t="s">
        <v>557</v>
      </c>
      <c r="F422" s="38">
        <v>45230</v>
      </c>
      <c r="G422" s="47">
        <v>2019.027</v>
      </c>
      <c r="H422" s="39" t="s">
        <v>288</v>
      </c>
      <c r="I422" s="39" t="s">
        <v>609</v>
      </c>
    </row>
    <row r="423" spans="1:9" s="4" customFormat="1" ht="140.4" x14ac:dyDescent="0.3">
      <c r="A423" s="72">
        <v>8</v>
      </c>
      <c r="B423" s="34" t="s">
        <v>136</v>
      </c>
      <c r="C423" s="33" t="s">
        <v>478</v>
      </c>
      <c r="D423" s="39" t="s">
        <v>176</v>
      </c>
      <c r="E423" s="34" t="s">
        <v>671</v>
      </c>
      <c r="F423" s="59">
        <v>45229</v>
      </c>
      <c r="G423" s="47">
        <v>799.99699999999996</v>
      </c>
      <c r="H423" s="39" t="s">
        <v>288</v>
      </c>
      <c r="I423" s="39" t="s">
        <v>669</v>
      </c>
    </row>
    <row r="424" spans="1:9" s="37" customFormat="1" ht="62.4" x14ac:dyDescent="0.3">
      <c r="A424" s="72">
        <v>9</v>
      </c>
      <c r="B424" s="49" t="s">
        <v>115</v>
      </c>
      <c r="C424" s="39" t="s">
        <v>404</v>
      </c>
      <c r="D424" s="39" t="s">
        <v>161</v>
      </c>
      <c r="E424" s="73" t="s">
        <v>116</v>
      </c>
      <c r="F424" s="59">
        <v>45230</v>
      </c>
      <c r="G424" s="47">
        <v>4264.6499999999996</v>
      </c>
      <c r="H424" s="39" t="s">
        <v>288</v>
      </c>
      <c r="I424" s="39" t="s">
        <v>863</v>
      </c>
    </row>
    <row r="425" spans="1:9" s="4" customFormat="1" ht="31.2" x14ac:dyDescent="0.3">
      <c r="A425" s="72">
        <v>10</v>
      </c>
      <c r="B425" s="34" t="s">
        <v>558</v>
      </c>
      <c r="C425" s="33" t="s">
        <v>243</v>
      </c>
      <c r="D425" s="33" t="s">
        <v>157</v>
      </c>
      <c r="E425" s="34" t="s">
        <v>559</v>
      </c>
      <c r="F425" s="38">
        <v>45230</v>
      </c>
      <c r="G425" s="47">
        <v>7140.7</v>
      </c>
      <c r="H425" s="39" t="s">
        <v>288</v>
      </c>
      <c r="I425" s="39" t="s">
        <v>670</v>
      </c>
    </row>
    <row r="426" spans="1:9" s="4" customFormat="1" ht="124.8" x14ac:dyDescent="0.3">
      <c r="A426" s="72">
        <v>11</v>
      </c>
      <c r="B426" s="34" t="s">
        <v>450</v>
      </c>
      <c r="C426" s="33" t="s">
        <v>241</v>
      </c>
      <c r="D426" s="33" t="s">
        <v>161</v>
      </c>
      <c r="E426" s="34" t="s">
        <v>560</v>
      </c>
      <c r="F426" s="38">
        <v>45231</v>
      </c>
      <c r="G426" s="47">
        <v>340.39400000000001</v>
      </c>
      <c r="H426" s="39" t="s">
        <v>288</v>
      </c>
      <c r="I426" s="33" t="s">
        <v>672</v>
      </c>
    </row>
    <row r="427" spans="1:9" s="37" customFormat="1" ht="78" x14ac:dyDescent="0.3">
      <c r="A427" s="72">
        <v>12</v>
      </c>
      <c r="B427" s="34" t="s">
        <v>450</v>
      </c>
      <c r="C427" s="39" t="s">
        <v>181</v>
      </c>
      <c r="D427" s="39" t="s">
        <v>161</v>
      </c>
      <c r="E427" s="34" t="s">
        <v>451</v>
      </c>
      <c r="F427" s="59">
        <v>45238</v>
      </c>
      <c r="G427" s="36">
        <v>4916.3620000000001</v>
      </c>
      <c r="H427" s="39" t="s">
        <v>288</v>
      </c>
      <c r="I427" s="33" t="s">
        <v>137</v>
      </c>
    </row>
    <row r="428" spans="1:9" s="4" customFormat="1" ht="156" x14ac:dyDescent="0.3">
      <c r="A428" s="72">
        <v>13</v>
      </c>
      <c r="B428" s="34" t="s">
        <v>450</v>
      </c>
      <c r="C428" s="39" t="s">
        <v>181</v>
      </c>
      <c r="D428" s="39" t="s">
        <v>176</v>
      </c>
      <c r="E428" s="34" t="s">
        <v>675</v>
      </c>
      <c r="F428" s="59">
        <v>45233</v>
      </c>
      <c r="G428" s="47">
        <v>339.06700000000001</v>
      </c>
      <c r="H428" s="39" t="s">
        <v>676</v>
      </c>
      <c r="I428" s="39" t="s">
        <v>674</v>
      </c>
    </row>
    <row r="429" spans="1:9" s="37" customFormat="1" ht="62.4" x14ac:dyDescent="0.3">
      <c r="A429" s="72">
        <v>14</v>
      </c>
      <c r="B429" s="69" t="s">
        <v>452</v>
      </c>
      <c r="C429" s="39" t="s">
        <v>366</v>
      </c>
      <c r="D429" s="39" t="s">
        <v>157</v>
      </c>
      <c r="E429" s="69" t="s">
        <v>453</v>
      </c>
      <c r="F429" s="59">
        <v>45252</v>
      </c>
      <c r="G429" s="47">
        <v>243.38</v>
      </c>
      <c r="H429" s="39" t="s">
        <v>676</v>
      </c>
      <c r="I429" s="39" t="s">
        <v>869</v>
      </c>
    </row>
    <row r="430" spans="1:9" s="37" customFormat="1" ht="99" customHeight="1" x14ac:dyDescent="0.3">
      <c r="A430" s="72">
        <v>15</v>
      </c>
      <c r="B430" s="49" t="s">
        <v>864</v>
      </c>
      <c r="C430" s="33" t="s">
        <v>182</v>
      </c>
      <c r="D430" s="39" t="s">
        <v>157</v>
      </c>
      <c r="E430" s="49" t="s">
        <v>865</v>
      </c>
      <c r="F430" s="59">
        <v>45247</v>
      </c>
      <c r="G430" s="47">
        <v>739.1</v>
      </c>
      <c r="H430" s="39" t="s">
        <v>866</v>
      </c>
      <c r="I430" s="39" t="s">
        <v>1130</v>
      </c>
    </row>
    <row r="431" spans="1:9" s="37" customFormat="1" ht="94.95" customHeight="1" x14ac:dyDescent="0.3">
      <c r="A431" s="72">
        <v>16</v>
      </c>
      <c r="B431" s="49" t="s">
        <v>864</v>
      </c>
      <c r="C431" s="33" t="s">
        <v>182</v>
      </c>
      <c r="D431" s="39" t="s">
        <v>157</v>
      </c>
      <c r="E431" s="49" t="s">
        <v>867</v>
      </c>
      <c r="F431" s="59">
        <v>45247</v>
      </c>
      <c r="G431" s="47">
        <v>588</v>
      </c>
      <c r="H431" s="39" t="s">
        <v>866</v>
      </c>
      <c r="I431" s="39" t="s">
        <v>1131</v>
      </c>
    </row>
    <row r="432" spans="1:9" s="37" customFormat="1" ht="187.2" x14ac:dyDescent="0.3">
      <c r="A432" s="72">
        <v>17</v>
      </c>
      <c r="B432" s="49" t="s">
        <v>136</v>
      </c>
      <c r="C432" s="39" t="s">
        <v>939</v>
      </c>
      <c r="D432" s="39" t="s">
        <v>176</v>
      </c>
      <c r="E432" s="49" t="s">
        <v>940</v>
      </c>
      <c r="F432" s="59">
        <v>45203</v>
      </c>
      <c r="G432" s="47">
        <v>999.12599999999998</v>
      </c>
      <c r="H432" s="39" t="s">
        <v>7</v>
      </c>
      <c r="I432" s="39" t="s">
        <v>868</v>
      </c>
    </row>
    <row r="433" spans="1:9" s="4" customFormat="1" ht="124.8" x14ac:dyDescent="0.3">
      <c r="A433" s="72">
        <v>18</v>
      </c>
      <c r="B433" s="49" t="s">
        <v>136</v>
      </c>
      <c r="C433" s="39" t="s">
        <v>243</v>
      </c>
      <c r="D433" s="39" t="s">
        <v>161</v>
      </c>
      <c r="E433" s="49" t="s">
        <v>996</v>
      </c>
      <c r="F433" s="59">
        <v>45252</v>
      </c>
      <c r="G433" s="47">
        <v>820</v>
      </c>
      <c r="H433" s="39" t="s">
        <v>7</v>
      </c>
      <c r="I433" s="39" t="s">
        <v>484</v>
      </c>
    </row>
    <row r="434" spans="1:9" s="4" customFormat="1" ht="187.2" x14ac:dyDescent="0.3">
      <c r="A434" s="72">
        <v>19</v>
      </c>
      <c r="B434" s="49" t="s">
        <v>136</v>
      </c>
      <c r="C434" s="39" t="s">
        <v>243</v>
      </c>
      <c r="D434" s="39" t="s">
        <v>161</v>
      </c>
      <c r="E434" s="49" t="s">
        <v>997</v>
      </c>
      <c r="F434" s="59">
        <v>45252</v>
      </c>
      <c r="G434" s="47">
        <v>2199.7579999999998</v>
      </c>
      <c r="H434" s="39" t="s">
        <v>7</v>
      </c>
      <c r="I434" s="39" t="s">
        <v>609</v>
      </c>
    </row>
    <row r="435" spans="1:9" s="4" customFormat="1" ht="62.4" x14ac:dyDescent="0.3">
      <c r="A435" s="72">
        <v>20</v>
      </c>
      <c r="B435" s="49" t="s">
        <v>136</v>
      </c>
      <c r="C435" s="39" t="s">
        <v>617</v>
      </c>
      <c r="D435" s="39" t="s">
        <v>157</v>
      </c>
      <c r="E435" s="49" t="s">
        <v>1139</v>
      </c>
      <c r="F435" s="59">
        <v>45259</v>
      </c>
      <c r="G435" s="47">
        <v>3500</v>
      </c>
      <c r="H435" s="39" t="s">
        <v>7</v>
      </c>
      <c r="I435" s="39"/>
    </row>
    <row r="436" spans="1:9" s="4" customFormat="1" ht="109.2" x14ac:dyDescent="0.3">
      <c r="A436" s="72">
        <v>21</v>
      </c>
      <c r="B436" s="49" t="s">
        <v>998</v>
      </c>
      <c r="C436" s="33" t="s">
        <v>182</v>
      </c>
      <c r="D436" s="39" t="s">
        <v>356</v>
      </c>
      <c r="E436" s="49" t="s">
        <v>999</v>
      </c>
      <c r="F436" s="59">
        <v>45254</v>
      </c>
      <c r="G436" s="47">
        <v>517.70000000000005</v>
      </c>
      <c r="H436" s="39" t="s">
        <v>7</v>
      </c>
      <c r="I436" s="33"/>
    </row>
    <row r="437" spans="1:9" s="4" customFormat="1" ht="78" x14ac:dyDescent="0.3">
      <c r="A437" s="72">
        <v>22</v>
      </c>
      <c r="B437" s="49" t="s">
        <v>1000</v>
      </c>
      <c r="C437" s="33" t="s">
        <v>182</v>
      </c>
      <c r="D437" s="39" t="s">
        <v>161</v>
      </c>
      <c r="E437" s="49" t="s">
        <v>1001</v>
      </c>
      <c r="F437" s="59">
        <v>45275</v>
      </c>
      <c r="G437" s="47">
        <v>263.89999999999998</v>
      </c>
      <c r="H437" s="39" t="s">
        <v>7</v>
      </c>
      <c r="I437" s="33" t="s">
        <v>137</v>
      </c>
    </row>
    <row r="438" spans="1:9" s="4" customFormat="1" ht="46.8" x14ac:dyDescent="0.3">
      <c r="A438" s="72">
        <v>23</v>
      </c>
      <c r="B438" s="49" t="s">
        <v>1132</v>
      </c>
      <c r="C438" s="33" t="s">
        <v>182</v>
      </c>
      <c r="D438" s="39" t="s">
        <v>161</v>
      </c>
      <c r="E438" s="49" t="s">
        <v>1133</v>
      </c>
      <c r="F438" s="59" t="s">
        <v>1134</v>
      </c>
      <c r="G438" s="47">
        <v>300</v>
      </c>
      <c r="H438" s="39" t="s">
        <v>7</v>
      </c>
      <c r="I438" s="33" t="s">
        <v>1135</v>
      </c>
    </row>
    <row r="439" spans="1:9" s="4" customFormat="1" ht="187.2" x14ac:dyDescent="0.3">
      <c r="A439" s="72">
        <v>24</v>
      </c>
      <c r="B439" s="49" t="s">
        <v>1132</v>
      </c>
      <c r="C439" s="33" t="s">
        <v>182</v>
      </c>
      <c r="D439" s="39" t="s">
        <v>176</v>
      </c>
      <c r="E439" s="49" t="s">
        <v>1136</v>
      </c>
      <c r="F439" s="59" t="s">
        <v>1137</v>
      </c>
      <c r="G439" s="47">
        <v>291.15100000000001</v>
      </c>
      <c r="H439" s="39" t="s">
        <v>7</v>
      </c>
      <c r="I439" s="33" t="s">
        <v>1138</v>
      </c>
    </row>
    <row r="440" spans="1:9" s="4" customFormat="1" ht="46.8" x14ac:dyDescent="0.3">
      <c r="A440" s="72">
        <v>25</v>
      </c>
      <c r="B440" s="49" t="s">
        <v>1261</v>
      </c>
      <c r="C440" s="33" t="s">
        <v>203</v>
      </c>
      <c r="D440" s="33" t="s">
        <v>161</v>
      </c>
      <c r="E440" s="49" t="s">
        <v>1262</v>
      </c>
      <c r="F440" s="59">
        <v>45267</v>
      </c>
      <c r="G440" s="47">
        <v>982</v>
      </c>
      <c r="H440" s="39" t="s">
        <v>7</v>
      </c>
      <c r="I440" s="33"/>
    </row>
    <row r="441" spans="1:9" s="4" customFormat="1" ht="171.6" x14ac:dyDescent="0.3">
      <c r="A441" s="72">
        <v>26</v>
      </c>
      <c r="B441" s="49" t="s">
        <v>864</v>
      </c>
      <c r="C441" s="33" t="s">
        <v>182</v>
      </c>
      <c r="D441" s="33" t="s">
        <v>157</v>
      </c>
      <c r="E441" s="49" t="s">
        <v>1263</v>
      </c>
      <c r="F441" s="59">
        <v>45267</v>
      </c>
      <c r="G441" s="47">
        <v>400</v>
      </c>
      <c r="H441" s="39" t="s">
        <v>1267</v>
      </c>
      <c r="I441" s="33"/>
    </row>
    <row r="442" spans="1:9" s="4" customFormat="1" ht="124.8" x14ac:dyDescent="0.3">
      <c r="A442" s="72">
        <v>27</v>
      </c>
      <c r="B442" s="49" t="s">
        <v>136</v>
      </c>
      <c r="C442" s="33" t="s">
        <v>243</v>
      </c>
      <c r="D442" s="33" t="s">
        <v>161</v>
      </c>
      <c r="E442" s="49" t="s">
        <v>996</v>
      </c>
      <c r="F442" s="59">
        <v>45272</v>
      </c>
      <c r="G442" s="47">
        <v>799.9</v>
      </c>
      <c r="H442" s="39" t="s">
        <v>7</v>
      </c>
      <c r="I442" s="33" t="s">
        <v>1264</v>
      </c>
    </row>
    <row r="443" spans="1:9" s="4" customFormat="1" ht="156" x14ac:dyDescent="0.3">
      <c r="A443" s="72">
        <v>28</v>
      </c>
      <c r="B443" s="49" t="s">
        <v>136</v>
      </c>
      <c r="C443" s="33" t="s">
        <v>183</v>
      </c>
      <c r="D443" s="33" t="s">
        <v>176</v>
      </c>
      <c r="E443" s="49" t="s">
        <v>1265</v>
      </c>
      <c r="F443" s="59">
        <v>45271</v>
      </c>
      <c r="G443" s="47">
        <v>276</v>
      </c>
      <c r="H443" s="39" t="s">
        <v>7</v>
      </c>
      <c r="I443" s="33" t="s">
        <v>1266</v>
      </c>
    </row>
    <row r="444" spans="1:9" s="4" customFormat="1" ht="62.4" x14ac:dyDescent="0.3">
      <c r="A444" s="72">
        <v>29</v>
      </c>
      <c r="B444" s="49" t="s">
        <v>558</v>
      </c>
      <c r="C444" s="33" t="s">
        <v>243</v>
      </c>
      <c r="D444" s="33" t="s">
        <v>161</v>
      </c>
      <c r="E444" s="49" t="s">
        <v>144</v>
      </c>
      <c r="F444" s="59">
        <v>45265</v>
      </c>
      <c r="G444" s="47">
        <v>460.5</v>
      </c>
      <c r="H444" s="39" t="s">
        <v>7</v>
      </c>
      <c r="I444" s="33"/>
    </row>
    <row r="445" spans="1:9" ht="16.2" x14ac:dyDescent="0.3">
      <c r="A445" s="28"/>
      <c r="B445" s="29" t="s">
        <v>13</v>
      </c>
      <c r="C445" s="30" t="s">
        <v>201</v>
      </c>
      <c r="D445" s="30"/>
      <c r="E445" s="31"/>
      <c r="F445" s="28"/>
      <c r="G445" s="32"/>
      <c r="H445" s="28"/>
      <c r="I445" s="28"/>
    </row>
    <row r="446" spans="1:9" ht="16.2" x14ac:dyDescent="0.3">
      <c r="A446" s="28"/>
      <c r="B446" s="29" t="s">
        <v>21</v>
      </c>
      <c r="C446" s="30"/>
      <c r="D446" s="30"/>
      <c r="E446" s="31"/>
      <c r="F446" s="28"/>
      <c r="G446" s="42"/>
      <c r="H446" s="28"/>
      <c r="I446" s="28"/>
    </row>
    <row r="447" spans="1:9" s="37" customFormat="1" ht="153" customHeight="1" x14ac:dyDescent="0.3">
      <c r="A447" s="33">
        <v>1</v>
      </c>
      <c r="B447" s="34" t="s">
        <v>160</v>
      </c>
      <c r="C447" s="33" t="s">
        <v>182</v>
      </c>
      <c r="D447" s="33" t="s">
        <v>161</v>
      </c>
      <c r="E447" s="34" t="s">
        <v>313</v>
      </c>
      <c r="F447" s="38">
        <v>45211</v>
      </c>
      <c r="G447" s="36">
        <v>1524.57</v>
      </c>
      <c r="H447" s="33" t="s">
        <v>7</v>
      </c>
      <c r="I447" s="33" t="s">
        <v>561</v>
      </c>
    </row>
    <row r="448" spans="1:9" s="37" customFormat="1" ht="156" x14ac:dyDescent="0.3">
      <c r="A448" s="33">
        <v>2</v>
      </c>
      <c r="B448" s="69" t="s">
        <v>160</v>
      </c>
      <c r="C448" s="33" t="s">
        <v>413</v>
      </c>
      <c r="D448" s="33" t="s">
        <v>161</v>
      </c>
      <c r="E448" s="69" t="s">
        <v>460</v>
      </c>
      <c r="F448" s="38">
        <v>45203</v>
      </c>
      <c r="G448" s="36">
        <v>249.98</v>
      </c>
      <c r="H448" s="33" t="s">
        <v>7</v>
      </c>
      <c r="I448" s="33" t="s">
        <v>562</v>
      </c>
    </row>
    <row r="449" spans="1:9" s="4" customFormat="1" ht="156" x14ac:dyDescent="0.3">
      <c r="A449" s="33">
        <v>3</v>
      </c>
      <c r="B449" s="69" t="s">
        <v>160</v>
      </c>
      <c r="C449" s="33" t="s">
        <v>203</v>
      </c>
      <c r="D449" s="33" t="s">
        <v>157</v>
      </c>
      <c r="E449" s="69" t="s">
        <v>648</v>
      </c>
      <c r="F449" s="38">
        <v>45229</v>
      </c>
      <c r="G449" s="36">
        <v>731.66800000000001</v>
      </c>
      <c r="H449" s="33" t="s">
        <v>668</v>
      </c>
      <c r="I449" s="33" t="s">
        <v>518</v>
      </c>
    </row>
    <row r="450" spans="1:9" s="4" customFormat="1" ht="202.8" x14ac:dyDescent="0.3">
      <c r="A450" s="33">
        <v>4</v>
      </c>
      <c r="B450" s="69" t="s">
        <v>563</v>
      </c>
      <c r="C450" s="33" t="s">
        <v>366</v>
      </c>
      <c r="D450" s="33" t="s">
        <v>161</v>
      </c>
      <c r="E450" s="69" t="s">
        <v>564</v>
      </c>
      <c r="F450" s="38">
        <v>45230</v>
      </c>
      <c r="G450" s="36">
        <v>460.096</v>
      </c>
      <c r="H450" s="33" t="s">
        <v>7</v>
      </c>
      <c r="I450" s="33" t="s">
        <v>710</v>
      </c>
    </row>
    <row r="451" spans="1:9" ht="16.2" x14ac:dyDescent="0.3">
      <c r="A451" s="28"/>
      <c r="B451" s="29" t="s">
        <v>24</v>
      </c>
      <c r="C451" s="30"/>
      <c r="D451" s="30"/>
      <c r="E451" s="31"/>
      <c r="F451" s="28"/>
      <c r="G451" s="42"/>
      <c r="H451" s="28"/>
      <c r="I451" s="28"/>
    </row>
    <row r="452" spans="1:9" s="37" customFormat="1" ht="75.75" customHeight="1" x14ac:dyDescent="0.3">
      <c r="A452" s="33">
        <v>1</v>
      </c>
      <c r="B452" s="34" t="s">
        <v>61</v>
      </c>
      <c r="C452" s="33" t="s">
        <v>184</v>
      </c>
      <c r="D452" s="33" t="s">
        <v>157</v>
      </c>
      <c r="E452" s="34" t="s">
        <v>185</v>
      </c>
      <c r="F452" s="35" t="s">
        <v>8</v>
      </c>
      <c r="G452" s="36">
        <v>249</v>
      </c>
      <c r="H452" s="33" t="s">
        <v>7</v>
      </c>
      <c r="I452" s="33" t="s">
        <v>441</v>
      </c>
    </row>
    <row r="453" spans="1:9" s="37" customFormat="1" ht="61.5" customHeight="1" x14ac:dyDescent="0.3">
      <c r="A453" s="33">
        <v>2</v>
      </c>
      <c r="B453" s="34" t="s">
        <v>61</v>
      </c>
      <c r="C453" s="33" t="s">
        <v>184</v>
      </c>
      <c r="D453" s="33" t="s">
        <v>157</v>
      </c>
      <c r="E453" s="34" t="s">
        <v>62</v>
      </c>
      <c r="F453" s="35" t="s">
        <v>8</v>
      </c>
      <c r="G453" s="36">
        <v>379.875</v>
      </c>
      <c r="H453" s="33" t="s">
        <v>7</v>
      </c>
      <c r="I453" s="33" t="s">
        <v>565</v>
      </c>
    </row>
    <row r="454" spans="1:9" s="37" customFormat="1" ht="46.8" x14ac:dyDescent="0.3">
      <c r="A454" s="33">
        <v>3</v>
      </c>
      <c r="B454" s="34" t="s">
        <v>186</v>
      </c>
      <c r="C454" s="33" t="s">
        <v>187</v>
      </c>
      <c r="D454" s="33" t="s">
        <v>157</v>
      </c>
      <c r="E454" s="34" t="s">
        <v>188</v>
      </c>
      <c r="F454" s="35" t="s">
        <v>8</v>
      </c>
      <c r="G454" s="36">
        <v>3790.5749999999998</v>
      </c>
      <c r="H454" s="33" t="s">
        <v>7</v>
      </c>
      <c r="I454" s="33" t="s">
        <v>189</v>
      </c>
    </row>
    <row r="455" spans="1:9" s="37" customFormat="1" ht="58.5" customHeight="1" x14ac:dyDescent="0.3">
      <c r="A455" s="33">
        <v>4</v>
      </c>
      <c r="B455" s="34" t="s">
        <v>186</v>
      </c>
      <c r="C455" s="33" t="s">
        <v>187</v>
      </c>
      <c r="D455" s="33" t="s">
        <v>157</v>
      </c>
      <c r="E455" s="34" t="s">
        <v>188</v>
      </c>
      <c r="F455" s="35" t="s">
        <v>8</v>
      </c>
      <c r="G455" s="36">
        <v>7014.4009999999998</v>
      </c>
      <c r="H455" s="33" t="s">
        <v>7</v>
      </c>
      <c r="I455" s="33" t="s">
        <v>190</v>
      </c>
    </row>
    <row r="456" spans="1:9" s="37" customFormat="1" ht="46.8" x14ac:dyDescent="0.3">
      <c r="A456" s="33">
        <v>5</v>
      </c>
      <c r="B456" s="34" t="s">
        <v>186</v>
      </c>
      <c r="C456" s="33" t="s">
        <v>187</v>
      </c>
      <c r="D456" s="33" t="s">
        <v>157</v>
      </c>
      <c r="E456" s="34" t="s">
        <v>191</v>
      </c>
      <c r="F456" s="35" t="s">
        <v>8</v>
      </c>
      <c r="G456" s="36">
        <v>7477.9849999999997</v>
      </c>
      <c r="H456" s="33" t="s">
        <v>7</v>
      </c>
      <c r="I456" s="33" t="s">
        <v>192</v>
      </c>
    </row>
    <row r="457" spans="1:9" s="37" customFormat="1" ht="46.8" x14ac:dyDescent="0.3">
      <c r="A457" s="33">
        <v>6</v>
      </c>
      <c r="B457" s="34" t="s">
        <v>186</v>
      </c>
      <c r="C457" s="33" t="s">
        <v>187</v>
      </c>
      <c r="D457" s="33" t="s">
        <v>157</v>
      </c>
      <c r="E457" s="34" t="s">
        <v>193</v>
      </c>
      <c r="F457" s="35" t="s">
        <v>8</v>
      </c>
      <c r="G457" s="36">
        <v>1194.04</v>
      </c>
      <c r="H457" s="33" t="s">
        <v>7</v>
      </c>
      <c r="I457" s="33" t="s">
        <v>806</v>
      </c>
    </row>
    <row r="458" spans="1:9" s="37" customFormat="1" ht="63.6" customHeight="1" x14ac:dyDescent="0.3">
      <c r="A458" s="33">
        <v>7</v>
      </c>
      <c r="B458" s="34" t="s">
        <v>186</v>
      </c>
      <c r="C458" s="33" t="s">
        <v>187</v>
      </c>
      <c r="D458" s="33" t="s">
        <v>157</v>
      </c>
      <c r="E458" s="34" t="s">
        <v>194</v>
      </c>
      <c r="F458" s="35" t="s">
        <v>8</v>
      </c>
      <c r="G458" s="36">
        <v>285.68</v>
      </c>
      <c r="H458" s="33" t="s">
        <v>7</v>
      </c>
      <c r="I458" s="33" t="s">
        <v>195</v>
      </c>
    </row>
    <row r="459" spans="1:9" s="37" customFormat="1" ht="50.4" customHeight="1" x14ac:dyDescent="0.3">
      <c r="A459" s="33">
        <v>8</v>
      </c>
      <c r="B459" s="34" t="s">
        <v>186</v>
      </c>
      <c r="C459" s="33" t="s">
        <v>187</v>
      </c>
      <c r="D459" s="33" t="s">
        <v>157</v>
      </c>
      <c r="E459" s="34" t="s">
        <v>196</v>
      </c>
      <c r="F459" s="35" t="s">
        <v>8</v>
      </c>
      <c r="G459" s="36">
        <v>226.857</v>
      </c>
      <c r="H459" s="33" t="s">
        <v>7</v>
      </c>
      <c r="I459" s="33" t="s">
        <v>197</v>
      </c>
    </row>
    <row r="460" spans="1:9" s="37" customFormat="1" ht="46.8" x14ac:dyDescent="0.3">
      <c r="A460" s="33">
        <v>9</v>
      </c>
      <c r="B460" s="34" t="s">
        <v>186</v>
      </c>
      <c r="C460" s="33" t="s">
        <v>187</v>
      </c>
      <c r="D460" s="33" t="s">
        <v>157</v>
      </c>
      <c r="E460" s="34" t="s">
        <v>198</v>
      </c>
      <c r="F460" s="35" t="s">
        <v>8</v>
      </c>
      <c r="G460" s="36">
        <v>3334.3919999999998</v>
      </c>
      <c r="H460" s="33" t="s">
        <v>7</v>
      </c>
      <c r="I460" s="33" t="s">
        <v>189</v>
      </c>
    </row>
    <row r="461" spans="1:9" s="37" customFormat="1" ht="31.2" x14ac:dyDescent="0.3">
      <c r="A461" s="33">
        <v>10</v>
      </c>
      <c r="B461" s="49" t="s">
        <v>186</v>
      </c>
      <c r="C461" s="39" t="s">
        <v>187</v>
      </c>
      <c r="D461" s="39" t="s">
        <v>157</v>
      </c>
      <c r="E461" s="49" t="s">
        <v>442</v>
      </c>
      <c r="F461" s="59" t="s">
        <v>8</v>
      </c>
      <c r="G461" s="47">
        <v>7264.3710000000001</v>
      </c>
      <c r="H461" s="33" t="s">
        <v>7</v>
      </c>
      <c r="I461" s="33" t="s">
        <v>566</v>
      </c>
    </row>
    <row r="462" spans="1:9" s="37" customFormat="1" ht="46.8" x14ac:dyDescent="0.3">
      <c r="A462" s="33">
        <v>11</v>
      </c>
      <c r="B462" s="49" t="s">
        <v>186</v>
      </c>
      <c r="C462" s="39" t="s">
        <v>187</v>
      </c>
      <c r="D462" s="39" t="s">
        <v>157</v>
      </c>
      <c r="E462" s="49" t="s">
        <v>443</v>
      </c>
      <c r="F462" s="59" t="s">
        <v>8</v>
      </c>
      <c r="G462" s="47">
        <v>8114.7790000000005</v>
      </c>
      <c r="H462" s="33" t="s">
        <v>7</v>
      </c>
      <c r="I462" s="33" t="s">
        <v>192</v>
      </c>
    </row>
    <row r="463" spans="1:9" s="4" customFormat="1" ht="62.4" x14ac:dyDescent="0.3">
      <c r="A463" s="33">
        <v>12</v>
      </c>
      <c r="B463" s="49" t="s">
        <v>186</v>
      </c>
      <c r="C463" s="39" t="s">
        <v>187</v>
      </c>
      <c r="D463" s="39" t="s">
        <v>157</v>
      </c>
      <c r="E463" s="49" t="s">
        <v>567</v>
      </c>
      <c r="F463" s="59" t="s">
        <v>8</v>
      </c>
      <c r="G463" s="36">
        <v>1406.27</v>
      </c>
      <c r="H463" s="33" t="s">
        <v>7</v>
      </c>
      <c r="I463" s="33" t="s">
        <v>677</v>
      </c>
    </row>
    <row r="464" spans="1:9" s="4" customFormat="1" ht="31.2" x14ac:dyDescent="0.3">
      <c r="A464" s="33">
        <v>13</v>
      </c>
      <c r="B464" s="49" t="s">
        <v>186</v>
      </c>
      <c r="C464" s="39" t="s">
        <v>187</v>
      </c>
      <c r="D464" s="39" t="s">
        <v>157</v>
      </c>
      <c r="E464" s="49" t="s">
        <v>807</v>
      </c>
      <c r="F464" s="35" t="s">
        <v>258</v>
      </c>
      <c r="G464" s="36">
        <v>553.23</v>
      </c>
      <c r="H464" s="33" t="s">
        <v>7</v>
      </c>
      <c r="I464" s="33" t="s">
        <v>953</v>
      </c>
    </row>
    <row r="465" spans="1:9" s="4" customFormat="1" ht="62.4" x14ac:dyDescent="0.3">
      <c r="A465" s="33">
        <v>14</v>
      </c>
      <c r="B465" s="49" t="s">
        <v>186</v>
      </c>
      <c r="C465" s="39" t="s">
        <v>187</v>
      </c>
      <c r="D465" s="39" t="s">
        <v>157</v>
      </c>
      <c r="E465" s="49" t="s">
        <v>954</v>
      </c>
      <c r="F465" s="35" t="s">
        <v>258</v>
      </c>
      <c r="G465" s="36">
        <v>607.5</v>
      </c>
      <c r="H465" s="33" t="s">
        <v>7</v>
      </c>
      <c r="I465" s="33" t="s">
        <v>1234</v>
      </c>
    </row>
    <row r="466" spans="1:9" s="37" customFormat="1" ht="61.95" customHeight="1" x14ac:dyDescent="0.3">
      <c r="A466" s="33">
        <v>15</v>
      </c>
      <c r="B466" s="34" t="s">
        <v>120</v>
      </c>
      <c r="C466" s="33" t="s">
        <v>277</v>
      </c>
      <c r="D466" s="33" t="s">
        <v>176</v>
      </c>
      <c r="E466" s="34" t="s">
        <v>199</v>
      </c>
      <c r="F466" s="35" t="s">
        <v>8</v>
      </c>
      <c r="G466" s="36">
        <v>1230.145</v>
      </c>
      <c r="H466" s="33" t="s">
        <v>122</v>
      </c>
      <c r="I466" s="33" t="s">
        <v>121</v>
      </c>
    </row>
    <row r="467" spans="1:9" s="37" customFormat="1" ht="171.6" x14ac:dyDescent="0.3">
      <c r="A467" s="33">
        <v>16</v>
      </c>
      <c r="B467" s="34" t="s">
        <v>123</v>
      </c>
      <c r="C467" s="33" t="s">
        <v>181</v>
      </c>
      <c r="D467" s="33" t="s">
        <v>176</v>
      </c>
      <c r="E467" s="34" t="s">
        <v>314</v>
      </c>
      <c r="F467" s="35" t="s">
        <v>8</v>
      </c>
      <c r="G467" s="36">
        <v>946.37099999999998</v>
      </c>
      <c r="H467" s="33" t="s">
        <v>7</v>
      </c>
      <c r="I467" s="33" t="s">
        <v>200</v>
      </c>
    </row>
    <row r="468" spans="1:9" s="37" customFormat="1" ht="46.8" x14ac:dyDescent="0.3">
      <c r="A468" s="33">
        <v>17</v>
      </c>
      <c r="B468" s="49" t="s">
        <v>123</v>
      </c>
      <c r="C468" s="39" t="s">
        <v>181</v>
      </c>
      <c r="D468" s="39" t="s">
        <v>157</v>
      </c>
      <c r="E468" s="49" t="s">
        <v>124</v>
      </c>
      <c r="F468" s="56" t="s">
        <v>258</v>
      </c>
      <c r="G468" s="47">
        <v>6080.84</v>
      </c>
      <c r="H468" s="39" t="s">
        <v>7</v>
      </c>
      <c r="I468" s="33"/>
    </row>
    <row r="469" spans="1:9" s="37" customFormat="1" ht="62.4" x14ac:dyDescent="0.3">
      <c r="A469" s="33">
        <v>18</v>
      </c>
      <c r="B469" s="49" t="s">
        <v>123</v>
      </c>
      <c r="C469" s="39" t="s">
        <v>181</v>
      </c>
      <c r="D469" s="39" t="s">
        <v>157</v>
      </c>
      <c r="E469" s="49" t="s">
        <v>444</v>
      </c>
      <c r="F469" s="59" t="s">
        <v>8</v>
      </c>
      <c r="G469" s="47">
        <v>485</v>
      </c>
      <c r="H469" s="39" t="s">
        <v>7</v>
      </c>
      <c r="I469" s="33" t="s">
        <v>568</v>
      </c>
    </row>
    <row r="470" spans="1:9" s="37" customFormat="1" ht="202.8" x14ac:dyDescent="0.3">
      <c r="A470" s="33">
        <v>19</v>
      </c>
      <c r="B470" s="49" t="s">
        <v>123</v>
      </c>
      <c r="C470" s="39" t="s">
        <v>181</v>
      </c>
      <c r="D470" s="39" t="s">
        <v>161</v>
      </c>
      <c r="E470" s="49" t="s">
        <v>956</v>
      </c>
      <c r="F470" s="35" t="s">
        <v>258</v>
      </c>
      <c r="G470" s="47">
        <v>349.87099999999998</v>
      </c>
      <c r="H470" s="39" t="s">
        <v>7</v>
      </c>
      <c r="I470" s="33" t="s">
        <v>955</v>
      </c>
    </row>
    <row r="471" spans="1:9" s="37" customFormat="1" ht="78" x14ac:dyDescent="0.3">
      <c r="A471" s="33">
        <v>20</v>
      </c>
      <c r="B471" s="49" t="s">
        <v>123</v>
      </c>
      <c r="C471" s="39" t="s">
        <v>181</v>
      </c>
      <c r="D471" s="39" t="s">
        <v>161</v>
      </c>
      <c r="E471" s="49" t="s">
        <v>957</v>
      </c>
      <c r="F471" s="35" t="s">
        <v>258</v>
      </c>
      <c r="G471" s="47">
        <v>207.792</v>
      </c>
      <c r="H471" s="39" t="s">
        <v>7</v>
      </c>
      <c r="I471" s="33"/>
    </row>
    <row r="472" spans="1:9" s="37" customFormat="1" ht="187.2" x14ac:dyDescent="0.3">
      <c r="A472" s="33">
        <v>21</v>
      </c>
      <c r="B472" s="49" t="s">
        <v>123</v>
      </c>
      <c r="C472" s="39" t="s">
        <v>181</v>
      </c>
      <c r="D472" s="39" t="s">
        <v>161</v>
      </c>
      <c r="E472" s="49" t="s">
        <v>1236</v>
      </c>
      <c r="F472" s="35" t="s">
        <v>258</v>
      </c>
      <c r="G472" s="47">
        <v>1341.22</v>
      </c>
      <c r="H472" s="39" t="s">
        <v>7</v>
      </c>
      <c r="I472" s="33" t="s">
        <v>1237</v>
      </c>
    </row>
    <row r="473" spans="1:9" s="4" customFormat="1" ht="78" x14ac:dyDescent="0.3">
      <c r="A473" s="33">
        <v>22</v>
      </c>
      <c r="B473" s="57" t="s">
        <v>569</v>
      </c>
      <c r="C473" s="51" t="s">
        <v>570</v>
      </c>
      <c r="D473" s="51" t="s">
        <v>356</v>
      </c>
      <c r="E473" s="49" t="s">
        <v>571</v>
      </c>
      <c r="F473" s="75" t="s">
        <v>487</v>
      </c>
      <c r="G473" s="74">
        <v>311.13400000000001</v>
      </c>
      <c r="H473" s="33" t="s">
        <v>94</v>
      </c>
      <c r="I473" s="33" t="s">
        <v>1235</v>
      </c>
    </row>
    <row r="474" spans="1:9" s="4" customFormat="1" ht="78" x14ac:dyDescent="0.3">
      <c r="A474" s="33">
        <v>23</v>
      </c>
      <c r="B474" s="57" t="s">
        <v>569</v>
      </c>
      <c r="C474" s="51" t="s">
        <v>203</v>
      </c>
      <c r="D474" s="51" t="s">
        <v>356</v>
      </c>
      <c r="E474" s="49" t="s">
        <v>808</v>
      </c>
      <c r="F474" s="51" t="s">
        <v>613</v>
      </c>
      <c r="G474" s="74">
        <v>700.83900000000006</v>
      </c>
      <c r="H474" s="39" t="s">
        <v>7</v>
      </c>
      <c r="I474" s="33" t="s">
        <v>958</v>
      </c>
    </row>
    <row r="475" spans="1:9" s="37" customFormat="1" ht="68.25" customHeight="1" x14ac:dyDescent="0.3">
      <c r="A475" s="33">
        <v>24</v>
      </c>
      <c r="B475" s="57" t="s">
        <v>569</v>
      </c>
      <c r="C475" s="51" t="s">
        <v>570</v>
      </c>
      <c r="D475" s="51" t="s">
        <v>730</v>
      </c>
      <c r="E475" s="49" t="s">
        <v>959</v>
      </c>
      <c r="F475" s="75" t="s">
        <v>258</v>
      </c>
      <c r="G475" s="74">
        <v>252.21299999999999</v>
      </c>
      <c r="H475" s="39" t="s">
        <v>7</v>
      </c>
      <c r="I475" s="33" t="s">
        <v>960</v>
      </c>
    </row>
    <row r="476" spans="1:9" s="37" customFormat="1" ht="70.5" customHeight="1" x14ac:dyDescent="0.3">
      <c r="A476" s="33">
        <v>25</v>
      </c>
      <c r="B476" s="57" t="s">
        <v>569</v>
      </c>
      <c r="C476" s="51" t="s">
        <v>570</v>
      </c>
      <c r="D476" s="51" t="s">
        <v>161</v>
      </c>
      <c r="E476" s="49" t="s">
        <v>961</v>
      </c>
      <c r="F476" s="75" t="s">
        <v>258</v>
      </c>
      <c r="G476" s="74">
        <v>1513.7909999999999</v>
      </c>
      <c r="H476" s="39" t="s">
        <v>7</v>
      </c>
      <c r="I476" s="33" t="s">
        <v>962</v>
      </c>
    </row>
    <row r="477" spans="1:9" s="37" customFormat="1" ht="171.6" x14ac:dyDescent="0.3">
      <c r="A477" s="33">
        <v>26</v>
      </c>
      <c r="B477" s="57" t="s">
        <v>569</v>
      </c>
      <c r="C477" s="51" t="s">
        <v>570</v>
      </c>
      <c r="D477" s="51" t="s">
        <v>730</v>
      </c>
      <c r="E477" s="49" t="s">
        <v>963</v>
      </c>
      <c r="F477" s="75" t="s">
        <v>258</v>
      </c>
      <c r="G477" s="74">
        <v>1073.4480000000001</v>
      </c>
      <c r="H477" s="33" t="s">
        <v>94</v>
      </c>
      <c r="I477" s="33" t="s">
        <v>1123</v>
      </c>
    </row>
    <row r="478" spans="1:9" s="37" customFormat="1" ht="62.4" x14ac:dyDescent="0.3">
      <c r="A478" s="33">
        <v>27</v>
      </c>
      <c r="B478" s="57" t="s">
        <v>964</v>
      </c>
      <c r="C478" s="51" t="s">
        <v>304</v>
      </c>
      <c r="D478" s="51" t="s">
        <v>157</v>
      </c>
      <c r="E478" s="49" t="s">
        <v>965</v>
      </c>
      <c r="F478" s="75" t="s">
        <v>258</v>
      </c>
      <c r="G478" s="74">
        <v>420</v>
      </c>
      <c r="H478" s="39" t="s">
        <v>7</v>
      </c>
      <c r="I478" s="33" t="s">
        <v>1124</v>
      </c>
    </row>
    <row r="479" spans="1:9" s="37" customFormat="1" ht="93.6" x14ac:dyDescent="0.3">
      <c r="A479" s="33">
        <v>28</v>
      </c>
      <c r="B479" s="57" t="s">
        <v>964</v>
      </c>
      <c r="C479" s="51" t="s">
        <v>304</v>
      </c>
      <c r="D479" s="51" t="s">
        <v>157</v>
      </c>
      <c r="E479" s="49" t="s">
        <v>966</v>
      </c>
      <c r="F479" s="75" t="s">
        <v>258</v>
      </c>
      <c r="G479" s="74">
        <v>330</v>
      </c>
      <c r="H479" s="39" t="s">
        <v>7</v>
      </c>
      <c r="I479" s="33" t="s">
        <v>1125</v>
      </c>
    </row>
    <row r="480" spans="1:9" s="37" customFormat="1" ht="62.4" x14ac:dyDescent="0.3">
      <c r="A480" s="33">
        <v>29</v>
      </c>
      <c r="B480" s="57" t="s">
        <v>964</v>
      </c>
      <c r="C480" s="51" t="s">
        <v>304</v>
      </c>
      <c r="D480" s="51" t="s">
        <v>157</v>
      </c>
      <c r="E480" s="49" t="s">
        <v>967</v>
      </c>
      <c r="F480" s="75" t="s">
        <v>258</v>
      </c>
      <c r="G480" s="74">
        <v>419.947</v>
      </c>
      <c r="H480" s="39" t="s">
        <v>7</v>
      </c>
      <c r="I480" s="33" t="s">
        <v>875</v>
      </c>
    </row>
    <row r="481" spans="1:9" s="4" customFormat="1" ht="78" x14ac:dyDescent="0.3">
      <c r="A481" s="33">
        <v>30</v>
      </c>
      <c r="B481" s="57" t="s">
        <v>572</v>
      </c>
      <c r="C481" s="51" t="s">
        <v>304</v>
      </c>
      <c r="D481" s="33" t="s">
        <v>157</v>
      </c>
      <c r="E481" s="49" t="s">
        <v>573</v>
      </c>
      <c r="F481" s="38" t="s">
        <v>8</v>
      </c>
      <c r="G481" s="36">
        <v>222.197</v>
      </c>
      <c r="H481" s="33" t="s">
        <v>7</v>
      </c>
      <c r="I481" s="33" t="s">
        <v>441</v>
      </c>
    </row>
    <row r="482" spans="1:9" ht="16.2" x14ac:dyDescent="0.3">
      <c r="A482" s="28"/>
      <c r="B482" s="29" t="s">
        <v>28</v>
      </c>
      <c r="C482" s="30"/>
      <c r="D482" s="30"/>
      <c r="E482" s="31"/>
      <c r="F482" s="28"/>
      <c r="G482" s="42"/>
      <c r="H482" s="28"/>
      <c r="I482" s="28"/>
    </row>
    <row r="483" spans="1:9" s="37" customFormat="1" ht="138.75" customHeight="1" x14ac:dyDescent="0.3">
      <c r="A483" s="33">
        <v>1</v>
      </c>
      <c r="B483" s="34" t="s">
        <v>106</v>
      </c>
      <c r="C483" s="33" t="s">
        <v>405</v>
      </c>
      <c r="D483" s="33" t="s">
        <v>161</v>
      </c>
      <c r="E483" s="34" t="s">
        <v>1189</v>
      </c>
      <c r="F483" s="35" t="s">
        <v>8</v>
      </c>
      <c r="G483" s="36">
        <v>301.5</v>
      </c>
      <c r="H483" s="33" t="s">
        <v>7</v>
      </c>
      <c r="I483" s="33" t="s">
        <v>445</v>
      </c>
    </row>
    <row r="484" spans="1:9" s="37" customFormat="1" ht="114" customHeight="1" x14ac:dyDescent="0.3">
      <c r="A484" s="33">
        <v>2</v>
      </c>
      <c r="B484" s="34" t="s">
        <v>106</v>
      </c>
      <c r="C484" s="33" t="s">
        <v>242</v>
      </c>
      <c r="D484" s="33" t="s">
        <v>157</v>
      </c>
      <c r="E484" s="34" t="s">
        <v>244</v>
      </c>
      <c r="F484" s="35" t="s">
        <v>258</v>
      </c>
      <c r="G484" s="36">
        <v>1410</v>
      </c>
      <c r="H484" s="33" t="s">
        <v>7</v>
      </c>
      <c r="I484" s="33"/>
    </row>
    <row r="485" spans="1:9" s="37" customFormat="1" ht="123" customHeight="1" x14ac:dyDescent="0.3">
      <c r="A485" s="33">
        <v>3</v>
      </c>
      <c r="B485" s="34" t="s">
        <v>106</v>
      </c>
      <c r="C485" s="33" t="s">
        <v>242</v>
      </c>
      <c r="D485" s="33" t="s">
        <v>161</v>
      </c>
      <c r="E485" s="34" t="s">
        <v>245</v>
      </c>
      <c r="F485" s="35" t="s">
        <v>8</v>
      </c>
      <c r="G485" s="36">
        <v>639.48</v>
      </c>
      <c r="H485" s="33" t="s">
        <v>7</v>
      </c>
      <c r="I485" s="33" t="s">
        <v>574</v>
      </c>
    </row>
    <row r="486" spans="1:9" s="37" customFormat="1" ht="151.19999999999999" customHeight="1" x14ac:dyDescent="0.3">
      <c r="A486" s="33">
        <v>4</v>
      </c>
      <c r="B486" s="34" t="s">
        <v>106</v>
      </c>
      <c r="C486" s="33" t="s">
        <v>242</v>
      </c>
      <c r="D486" s="33" t="s">
        <v>161</v>
      </c>
      <c r="E486" s="34" t="s">
        <v>246</v>
      </c>
      <c r="F486" s="35" t="s">
        <v>8</v>
      </c>
      <c r="G486" s="36">
        <v>621.37400000000002</v>
      </c>
      <c r="H486" s="33" t="s">
        <v>7</v>
      </c>
      <c r="I486" s="33" t="s">
        <v>1190</v>
      </c>
    </row>
    <row r="487" spans="1:9" s="37" customFormat="1" ht="102" customHeight="1" x14ac:dyDescent="0.3">
      <c r="A487" s="33">
        <v>5</v>
      </c>
      <c r="B487" s="34" t="s">
        <v>106</v>
      </c>
      <c r="C487" s="33" t="s">
        <v>1199</v>
      </c>
      <c r="D487" s="33" t="s">
        <v>161</v>
      </c>
      <c r="E487" s="34" t="s">
        <v>247</v>
      </c>
      <c r="F487" s="35" t="s">
        <v>8</v>
      </c>
      <c r="G487" s="36">
        <v>550.09400000000005</v>
      </c>
      <c r="H487" s="33" t="s">
        <v>7</v>
      </c>
      <c r="I487" s="33" t="s">
        <v>1191</v>
      </c>
    </row>
    <row r="488" spans="1:9" s="37" customFormat="1" ht="109.2" x14ac:dyDescent="0.3">
      <c r="A488" s="33">
        <v>6</v>
      </c>
      <c r="B488" s="34" t="s">
        <v>106</v>
      </c>
      <c r="C488" s="33" t="s">
        <v>478</v>
      </c>
      <c r="D488" s="33" t="s">
        <v>161</v>
      </c>
      <c r="E488" s="34" t="s">
        <v>248</v>
      </c>
      <c r="F488" s="38">
        <v>45246</v>
      </c>
      <c r="G488" s="36">
        <v>337.32400000000001</v>
      </c>
      <c r="H488" s="33" t="s">
        <v>7</v>
      </c>
      <c r="I488" s="33" t="s">
        <v>983</v>
      </c>
    </row>
    <row r="489" spans="1:9" s="37" customFormat="1" ht="78" x14ac:dyDescent="0.3">
      <c r="A489" s="33">
        <v>7</v>
      </c>
      <c r="B489" s="34" t="s">
        <v>106</v>
      </c>
      <c r="C489" s="33" t="s">
        <v>249</v>
      </c>
      <c r="D489" s="33" t="s">
        <v>157</v>
      </c>
      <c r="E489" s="34" t="s">
        <v>250</v>
      </c>
      <c r="F489" s="35" t="s">
        <v>8</v>
      </c>
      <c r="G489" s="36">
        <v>2200</v>
      </c>
      <c r="H489" s="33" t="s">
        <v>7</v>
      </c>
      <c r="I489" s="33" t="s">
        <v>941</v>
      </c>
    </row>
    <row r="490" spans="1:9" s="37" customFormat="1" ht="255.6" customHeight="1" x14ac:dyDescent="0.3">
      <c r="A490" s="33">
        <v>8</v>
      </c>
      <c r="B490" s="34" t="s">
        <v>106</v>
      </c>
      <c r="C490" s="33" t="s">
        <v>242</v>
      </c>
      <c r="D490" s="33" t="s">
        <v>176</v>
      </c>
      <c r="E490" s="34" t="s">
        <v>251</v>
      </c>
      <c r="F490" s="35" t="s">
        <v>8</v>
      </c>
      <c r="G490" s="36">
        <v>247</v>
      </c>
      <c r="H490" s="33" t="s">
        <v>7</v>
      </c>
      <c r="I490" s="33" t="s">
        <v>942</v>
      </c>
    </row>
    <row r="491" spans="1:9" s="37" customFormat="1" ht="79.95" customHeight="1" x14ac:dyDescent="0.3">
      <c r="A491" s="33">
        <v>9</v>
      </c>
      <c r="B491" s="34" t="s">
        <v>106</v>
      </c>
      <c r="C491" s="33" t="s">
        <v>300</v>
      </c>
      <c r="D491" s="33" t="s">
        <v>157</v>
      </c>
      <c r="E491" s="34" t="s">
        <v>252</v>
      </c>
      <c r="F491" s="35" t="s">
        <v>984</v>
      </c>
      <c r="G491" s="36">
        <v>398.94</v>
      </c>
      <c r="H491" s="33" t="s">
        <v>7</v>
      </c>
      <c r="I491" s="33" t="s">
        <v>985</v>
      </c>
    </row>
    <row r="492" spans="1:9" s="37" customFormat="1" ht="218.4" x14ac:dyDescent="0.3">
      <c r="A492" s="33">
        <v>10</v>
      </c>
      <c r="B492" s="34" t="s">
        <v>253</v>
      </c>
      <c r="C492" s="33" t="s">
        <v>202</v>
      </c>
      <c r="D492" s="33" t="s">
        <v>161</v>
      </c>
      <c r="E492" s="34" t="s">
        <v>254</v>
      </c>
      <c r="F492" s="35" t="s">
        <v>8</v>
      </c>
      <c r="G492" s="36">
        <v>1004.92</v>
      </c>
      <c r="H492" s="33" t="s">
        <v>7</v>
      </c>
      <c r="I492" s="33" t="s">
        <v>575</v>
      </c>
    </row>
    <row r="493" spans="1:9" s="37" customFormat="1" ht="33.6" customHeight="1" x14ac:dyDescent="0.3">
      <c r="A493" s="33">
        <v>11</v>
      </c>
      <c r="B493" s="34" t="s">
        <v>253</v>
      </c>
      <c r="C493" s="33" t="s">
        <v>181</v>
      </c>
      <c r="D493" s="33" t="s">
        <v>157</v>
      </c>
      <c r="E493" s="34" t="s">
        <v>1192</v>
      </c>
      <c r="F493" s="38">
        <v>45271</v>
      </c>
      <c r="G493" s="36">
        <v>320</v>
      </c>
      <c r="H493" s="33" t="s">
        <v>7</v>
      </c>
      <c r="I493" s="33"/>
    </row>
    <row r="494" spans="1:9" s="37" customFormat="1" ht="62.4" x14ac:dyDescent="0.3">
      <c r="A494" s="33">
        <v>12</v>
      </c>
      <c r="B494" s="34" t="s">
        <v>255</v>
      </c>
      <c r="C494" s="33" t="s">
        <v>300</v>
      </c>
      <c r="D494" s="33" t="s">
        <v>157</v>
      </c>
      <c r="E494" s="34" t="s">
        <v>256</v>
      </c>
      <c r="F494" s="35" t="s">
        <v>8</v>
      </c>
      <c r="G494" s="36">
        <v>2619.6</v>
      </c>
      <c r="H494" s="33" t="s">
        <v>7</v>
      </c>
      <c r="I494" s="33" t="s">
        <v>943</v>
      </c>
    </row>
    <row r="495" spans="1:9" s="37" customFormat="1" ht="62.4" x14ac:dyDescent="0.3">
      <c r="A495" s="33">
        <v>13</v>
      </c>
      <c r="B495" s="34" t="s">
        <v>255</v>
      </c>
      <c r="C495" s="33" t="s">
        <v>203</v>
      </c>
      <c r="D495" s="33" t="s">
        <v>157</v>
      </c>
      <c r="E495" s="34" t="s">
        <v>257</v>
      </c>
      <c r="F495" s="35" t="s">
        <v>8</v>
      </c>
      <c r="G495" s="36">
        <v>613.19000000000005</v>
      </c>
      <c r="H495" s="33" t="s">
        <v>7</v>
      </c>
      <c r="I495" s="33" t="s">
        <v>576</v>
      </c>
    </row>
    <row r="496" spans="1:9" s="37" customFormat="1" ht="100.2" customHeight="1" x14ac:dyDescent="0.3">
      <c r="A496" s="33">
        <v>14</v>
      </c>
      <c r="B496" s="34" t="s">
        <v>255</v>
      </c>
      <c r="C496" s="33" t="s">
        <v>649</v>
      </c>
      <c r="D496" s="33" t="s">
        <v>157</v>
      </c>
      <c r="E496" s="34" t="s">
        <v>809</v>
      </c>
      <c r="F496" s="35" t="s">
        <v>810</v>
      </c>
      <c r="G496" s="36">
        <v>1459.5</v>
      </c>
      <c r="H496" s="33" t="s">
        <v>7</v>
      </c>
      <c r="I496" s="33" t="s">
        <v>1210</v>
      </c>
    </row>
    <row r="497" spans="1:9" s="4" customFormat="1" ht="62.4" x14ac:dyDescent="0.3">
      <c r="A497" s="33">
        <v>15</v>
      </c>
      <c r="B497" s="34" t="s">
        <v>255</v>
      </c>
      <c r="C497" s="33" t="s">
        <v>203</v>
      </c>
      <c r="D497" s="33" t="s">
        <v>157</v>
      </c>
      <c r="E497" s="34" t="s">
        <v>257</v>
      </c>
      <c r="F497" s="35" t="s">
        <v>8</v>
      </c>
      <c r="G497" s="36">
        <v>999.98</v>
      </c>
      <c r="H497" s="33" t="s">
        <v>7</v>
      </c>
      <c r="I497" s="33" t="s">
        <v>680</v>
      </c>
    </row>
    <row r="498" spans="1:9" s="4" customFormat="1" ht="78" x14ac:dyDescent="0.3">
      <c r="A498" s="33">
        <v>16</v>
      </c>
      <c r="B498" s="34" t="s">
        <v>253</v>
      </c>
      <c r="C498" s="33" t="s">
        <v>446</v>
      </c>
      <c r="D498" s="33" t="s">
        <v>157</v>
      </c>
      <c r="E498" s="34" t="s">
        <v>678</v>
      </c>
      <c r="F498" s="35" t="s">
        <v>8</v>
      </c>
      <c r="G498" s="36">
        <v>495</v>
      </c>
      <c r="H498" s="33" t="s">
        <v>7</v>
      </c>
      <c r="I498" s="33" t="s">
        <v>681</v>
      </c>
    </row>
    <row r="499" spans="1:9" s="4" customFormat="1" ht="78" x14ac:dyDescent="0.3">
      <c r="A499" s="33">
        <v>17</v>
      </c>
      <c r="B499" s="34" t="s">
        <v>253</v>
      </c>
      <c r="C499" s="33" t="s">
        <v>446</v>
      </c>
      <c r="D499" s="33" t="s">
        <v>157</v>
      </c>
      <c r="E499" s="34" t="s">
        <v>679</v>
      </c>
      <c r="F499" s="35" t="s">
        <v>810</v>
      </c>
      <c r="G499" s="36">
        <v>766.5</v>
      </c>
      <c r="H499" s="33" t="s">
        <v>7</v>
      </c>
      <c r="I499" s="33" t="s">
        <v>846</v>
      </c>
    </row>
    <row r="500" spans="1:9" s="4" customFormat="1" ht="62.4" x14ac:dyDescent="0.3">
      <c r="A500" s="33">
        <v>18</v>
      </c>
      <c r="B500" s="34" t="s">
        <v>253</v>
      </c>
      <c r="C500" s="33" t="s">
        <v>181</v>
      </c>
      <c r="D500" s="33" t="s">
        <v>157</v>
      </c>
      <c r="E500" s="34" t="s">
        <v>811</v>
      </c>
      <c r="F500" s="35" t="s">
        <v>258</v>
      </c>
      <c r="G500" s="36">
        <v>318</v>
      </c>
      <c r="H500" s="33" t="s">
        <v>7</v>
      </c>
      <c r="I500" s="33" t="s">
        <v>944</v>
      </c>
    </row>
    <row r="501" spans="1:9" s="4" customFormat="1" ht="46.8" x14ac:dyDescent="0.3">
      <c r="A501" s="33">
        <v>19</v>
      </c>
      <c r="B501" s="34" t="s">
        <v>106</v>
      </c>
      <c r="C501" s="33" t="s">
        <v>300</v>
      </c>
      <c r="D501" s="33" t="s">
        <v>157</v>
      </c>
      <c r="E501" s="34" t="s">
        <v>1211</v>
      </c>
      <c r="F501" s="35" t="s">
        <v>1212</v>
      </c>
      <c r="G501" s="36">
        <v>1250</v>
      </c>
      <c r="H501" s="33" t="s">
        <v>7</v>
      </c>
      <c r="I501" s="33" t="s">
        <v>847</v>
      </c>
    </row>
    <row r="502" spans="1:9" s="4" customFormat="1" ht="33.6" customHeight="1" x14ac:dyDescent="0.3">
      <c r="A502" s="33">
        <v>20</v>
      </c>
      <c r="B502" s="34" t="s">
        <v>812</v>
      </c>
      <c r="C502" s="33" t="s">
        <v>300</v>
      </c>
      <c r="D502" s="33" t="s">
        <v>157</v>
      </c>
      <c r="E502" s="34" t="s">
        <v>1213</v>
      </c>
      <c r="F502" s="35" t="s">
        <v>1214</v>
      </c>
      <c r="G502" s="36">
        <v>403</v>
      </c>
      <c r="H502" s="33" t="s">
        <v>7</v>
      </c>
      <c r="I502" s="33"/>
    </row>
    <row r="503" spans="1:9" s="4" customFormat="1" ht="62.4" x14ac:dyDescent="0.3">
      <c r="A503" s="33">
        <v>21</v>
      </c>
      <c r="B503" s="34" t="s">
        <v>253</v>
      </c>
      <c r="C503" s="33" t="s">
        <v>300</v>
      </c>
      <c r="D503" s="33" t="s">
        <v>157</v>
      </c>
      <c r="E503" s="34" t="s">
        <v>814</v>
      </c>
      <c r="F503" s="38">
        <v>45240</v>
      </c>
      <c r="G503" s="36">
        <v>354</v>
      </c>
      <c r="H503" s="33" t="s">
        <v>7</v>
      </c>
      <c r="I503" s="33" t="s">
        <v>847</v>
      </c>
    </row>
    <row r="504" spans="1:9" s="4" customFormat="1" ht="52.2" customHeight="1" x14ac:dyDescent="0.3">
      <c r="A504" s="33">
        <v>22</v>
      </c>
      <c r="B504" s="34" t="s">
        <v>253</v>
      </c>
      <c r="C504" s="33" t="s">
        <v>300</v>
      </c>
      <c r="D504" s="33" t="s">
        <v>157</v>
      </c>
      <c r="E504" s="34" t="s">
        <v>815</v>
      </c>
      <c r="F504" s="38">
        <v>45240</v>
      </c>
      <c r="G504" s="36">
        <v>410.64</v>
      </c>
      <c r="H504" s="33" t="s">
        <v>7</v>
      </c>
      <c r="I504" s="33" t="s">
        <v>847</v>
      </c>
    </row>
    <row r="505" spans="1:9" s="4" customFormat="1" ht="78" x14ac:dyDescent="0.3">
      <c r="A505" s="33">
        <v>23</v>
      </c>
      <c r="B505" s="34" t="s">
        <v>253</v>
      </c>
      <c r="C505" s="33" t="s">
        <v>202</v>
      </c>
      <c r="D505" s="33" t="s">
        <v>157</v>
      </c>
      <c r="E505" s="34" t="s">
        <v>816</v>
      </c>
      <c r="F505" s="38">
        <v>45250</v>
      </c>
      <c r="G505" s="36">
        <v>230.4</v>
      </c>
      <c r="H505" s="33" t="s">
        <v>7</v>
      </c>
      <c r="I505" s="33"/>
    </row>
    <row r="506" spans="1:9" s="4" customFormat="1" ht="34.950000000000003" customHeight="1" x14ac:dyDescent="0.3">
      <c r="A506" s="33">
        <v>24</v>
      </c>
      <c r="B506" s="34" t="s">
        <v>255</v>
      </c>
      <c r="C506" s="33" t="s">
        <v>300</v>
      </c>
      <c r="D506" s="33" t="s">
        <v>157</v>
      </c>
      <c r="E506" s="34" t="s">
        <v>1215</v>
      </c>
      <c r="F506" s="38">
        <v>45267</v>
      </c>
      <c r="G506" s="36">
        <v>7997.7</v>
      </c>
      <c r="H506" s="33" t="s">
        <v>7</v>
      </c>
      <c r="I506" s="33" t="s">
        <v>847</v>
      </c>
    </row>
    <row r="507" spans="1:9" s="4" customFormat="1" ht="34.950000000000003" customHeight="1" x14ac:dyDescent="0.3">
      <c r="A507" s="33">
        <v>25</v>
      </c>
      <c r="B507" s="34" t="s">
        <v>255</v>
      </c>
      <c r="C507" s="33" t="s">
        <v>300</v>
      </c>
      <c r="D507" s="33" t="s">
        <v>157</v>
      </c>
      <c r="E507" s="34" t="s">
        <v>1216</v>
      </c>
      <c r="F507" s="38">
        <v>45267</v>
      </c>
      <c r="G507" s="36">
        <v>710</v>
      </c>
      <c r="H507" s="33" t="s">
        <v>7</v>
      </c>
      <c r="I507" s="33" t="s">
        <v>847</v>
      </c>
    </row>
    <row r="508" spans="1:9" s="4" customFormat="1" ht="62.4" x14ac:dyDescent="0.3">
      <c r="A508" s="33">
        <v>26</v>
      </c>
      <c r="B508" s="34" t="s">
        <v>255</v>
      </c>
      <c r="C508" s="33" t="s">
        <v>813</v>
      </c>
      <c r="D508" s="33" t="s">
        <v>356</v>
      </c>
      <c r="E508" s="34" t="s">
        <v>817</v>
      </c>
      <c r="F508" s="38">
        <v>45258</v>
      </c>
      <c r="G508" s="36">
        <v>621.12</v>
      </c>
      <c r="H508" s="33" t="s">
        <v>7</v>
      </c>
      <c r="I508" s="33" t="s">
        <v>1217</v>
      </c>
    </row>
    <row r="509" spans="1:9" s="4" customFormat="1" ht="93.6" x14ac:dyDescent="0.3">
      <c r="A509" s="33">
        <v>27</v>
      </c>
      <c r="B509" s="34" t="s">
        <v>255</v>
      </c>
      <c r="C509" s="33" t="s">
        <v>813</v>
      </c>
      <c r="D509" s="33" t="s">
        <v>356</v>
      </c>
      <c r="E509" s="34" t="s">
        <v>818</v>
      </c>
      <c r="F509" s="38" t="s">
        <v>820</v>
      </c>
      <c r="G509" s="36">
        <v>2189.7600000000002</v>
      </c>
      <c r="H509" s="33" t="s">
        <v>7</v>
      </c>
      <c r="I509" s="33" t="s">
        <v>819</v>
      </c>
    </row>
    <row r="510" spans="1:9" s="4" customFormat="1" ht="109.2" x14ac:dyDescent="0.3">
      <c r="A510" s="33">
        <v>28</v>
      </c>
      <c r="B510" s="34" t="s">
        <v>253</v>
      </c>
      <c r="C510" s="33" t="s">
        <v>181</v>
      </c>
      <c r="D510" s="33" t="s">
        <v>157</v>
      </c>
      <c r="E510" s="34" t="s">
        <v>1192</v>
      </c>
      <c r="F510" s="38">
        <v>45240</v>
      </c>
      <c r="G510" s="36">
        <v>289.5</v>
      </c>
      <c r="H510" s="33" t="s">
        <v>7</v>
      </c>
      <c r="I510" s="33" t="s">
        <v>945</v>
      </c>
    </row>
    <row r="511" spans="1:9" s="4" customFormat="1" ht="62.4" x14ac:dyDescent="0.3">
      <c r="A511" s="33">
        <v>29</v>
      </c>
      <c r="B511" s="34" t="s">
        <v>106</v>
      </c>
      <c r="C511" s="33" t="s">
        <v>180</v>
      </c>
      <c r="D511" s="33" t="s">
        <v>157</v>
      </c>
      <c r="E511" s="34" t="s">
        <v>848</v>
      </c>
      <c r="F511" s="38">
        <v>45258</v>
      </c>
      <c r="G511" s="36">
        <v>1200</v>
      </c>
      <c r="H511" s="33" t="s">
        <v>7</v>
      </c>
      <c r="I511" s="33" t="s">
        <v>1218</v>
      </c>
    </row>
    <row r="512" spans="1:9" s="37" customFormat="1" ht="124.8" x14ac:dyDescent="0.3">
      <c r="A512" s="33">
        <v>30</v>
      </c>
      <c r="B512" s="34" t="s">
        <v>255</v>
      </c>
      <c r="C512" s="33" t="s">
        <v>813</v>
      </c>
      <c r="D512" s="33" t="s">
        <v>157</v>
      </c>
      <c r="E512" s="34" t="s">
        <v>986</v>
      </c>
      <c r="F512" s="38">
        <v>45256</v>
      </c>
      <c r="G512" s="36">
        <v>278.64</v>
      </c>
      <c r="H512" s="33" t="s">
        <v>7</v>
      </c>
      <c r="I512" s="33" t="s">
        <v>1115</v>
      </c>
    </row>
    <row r="513" spans="1:9" s="37" customFormat="1" ht="109.2" x14ac:dyDescent="0.3">
      <c r="A513" s="33">
        <v>31</v>
      </c>
      <c r="B513" s="34" t="s">
        <v>253</v>
      </c>
      <c r="C513" s="33" t="s">
        <v>181</v>
      </c>
      <c r="D513" s="33" t="s">
        <v>161</v>
      </c>
      <c r="E513" s="34" t="s">
        <v>987</v>
      </c>
      <c r="F513" s="38">
        <v>45259</v>
      </c>
      <c r="G513" s="36">
        <v>225.256</v>
      </c>
      <c r="H513" s="33" t="s">
        <v>7</v>
      </c>
      <c r="I513" s="33" t="s">
        <v>1114</v>
      </c>
    </row>
    <row r="514" spans="1:9" ht="16.2" x14ac:dyDescent="0.3">
      <c r="A514" s="28"/>
      <c r="B514" s="29" t="s">
        <v>31</v>
      </c>
      <c r="C514" s="30" t="s">
        <v>201</v>
      </c>
      <c r="D514" s="30"/>
      <c r="E514" s="31"/>
      <c r="F514" s="28"/>
      <c r="G514" s="32"/>
      <c r="H514" s="28"/>
      <c r="I514" s="28"/>
    </row>
    <row r="515" spans="1:9" ht="16.2" x14ac:dyDescent="0.3">
      <c r="A515" s="28"/>
      <c r="B515" s="29" t="s">
        <v>32</v>
      </c>
      <c r="C515" s="30"/>
      <c r="D515" s="30"/>
      <c r="E515" s="31"/>
      <c r="F515" s="28"/>
      <c r="G515" s="42"/>
      <c r="H515" s="28"/>
      <c r="I515" s="28"/>
    </row>
    <row r="516" spans="1:9" s="37" customFormat="1" ht="62.4" x14ac:dyDescent="0.3">
      <c r="A516" s="39">
        <v>1</v>
      </c>
      <c r="B516" s="49" t="s">
        <v>117</v>
      </c>
      <c r="C516" s="39" t="s">
        <v>300</v>
      </c>
      <c r="D516" s="33" t="s">
        <v>157</v>
      </c>
      <c r="E516" s="34" t="s">
        <v>209</v>
      </c>
      <c r="F516" s="38">
        <v>45222</v>
      </c>
      <c r="G516" s="36">
        <v>679.3</v>
      </c>
      <c r="H516" s="33" t="s">
        <v>7</v>
      </c>
      <c r="I516" s="44" t="s">
        <v>682</v>
      </c>
    </row>
    <row r="517" spans="1:9" s="37" customFormat="1" ht="171.6" x14ac:dyDescent="0.3">
      <c r="A517" s="39">
        <v>2</v>
      </c>
      <c r="B517" s="49" t="s">
        <v>117</v>
      </c>
      <c r="C517" s="33" t="s">
        <v>202</v>
      </c>
      <c r="D517" s="33" t="s">
        <v>176</v>
      </c>
      <c r="E517" s="34" t="s">
        <v>315</v>
      </c>
      <c r="F517" s="38">
        <v>45223</v>
      </c>
      <c r="G517" s="36">
        <v>1125</v>
      </c>
      <c r="H517" s="33" t="s">
        <v>7</v>
      </c>
      <c r="I517" s="44" t="s">
        <v>683</v>
      </c>
    </row>
    <row r="518" spans="1:9" s="37" customFormat="1" ht="46.8" x14ac:dyDescent="0.3">
      <c r="A518" s="39">
        <v>3</v>
      </c>
      <c r="B518" s="49" t="s">
        <v>117</v>
      </c>
      <c r="C518" s="33" t="s">
        <v>304</v>
      </c>
      <c r="D518" s="33" t="s">
        <v>157</v>
      </c>
      <c r="E518" s="34" t="s">
        <v>1193</v>
      </c>
      <c r="F518" s="38">
        <v>45258</v>
      </c>
      <c r="G518" s="36">
        <v>276.89</v>
      </c>
      <c r="H518" s="33" t="s">
        <v>7</v>
      </c>
      <c r="I518" s="44" t="s">
        <v>1268</v>
      </c>
    </row>
    <row r="519" spans="1:9" s="37" customFormat="1" ht="195" customHeight="1" x14ac:dyDescent="0.3">
      <c r="A519" s="39">
        <v>4</v>
      </c>
      <c r="B519" s="49" t="s">
        <v>118</v>
      </c>
      <c r="C519" s="33" t="s">
        <v>242</v>
      </c>
      <c r="D519" s="33" t="s">
        <v>176</v>
      </c>
      <c r="E519" s="76" t="s">
        <v>210</v>
      </c>
      <c r="F519" s="38">
        <v>45203</v>
      </c>
      <c r="G519" s="36">
        <v>1826.2809999999999</v>
      </c>
      <c r="H519" s="33" t="s">
        <v>7</v>
      </c>
      <c r="I519" s="33" t="s">
        <v>211</v>
      </c>
    </row>
    <row r="520" spans="1:9" s="4" customFormat="1" ht="102" customHeight="1" x14ac:dyDescent="0.3">
      <c r="A520" s="39">
        <v>5</v>
      </c>
      <c r="B520" s="49" t="s">
        <v>577</v>
      </c>
      <c r="C520" s="51" t="s">
        <v>578</v>
      </c>
      <c r="D520" s="39" t="s">
        <v>161</v>
      </c>
      <c r="E520" s="57" t="s">
        <v>579</v>
      </c>
      <c r="F520" s="65">
        <v>45226</v>
      </c>
      <c r="G520" s="74">
        <v>447.6</v>
      </c>
      <c r="H520" s="33" t="s">
        <v>94</v>
      </c>
      <c r="I520" s="51" t="s">
        <v>580</v>
      </c>
    </row>
    <row r="521" spans="1:9" s="4" customFormat="1" ht="100.2" customHeight="1" x14ac:dyDescent="0.3">
      <c r="A521" s="39">
        <v>6</v>
      </c>
      <c r="B521" s="49" t="s">
        <v>581</v>
      </c>
      <c r="C521" s="39" t="s">
        <v>242</v>
      </c>
      <c r="D521" s="39" t="s">
        <v>161</v>
      </c>
      <c r="E521" s="49" t="s">
        <v>582</v>
      </c>
      <c r="F521" s="59">
        <v>45236</v>
      </c>
      <c r="G521" s="47">
        <v>226.8</v>
      </c>
      <c r="H521" s="39" t="s">
        <v>7</v>
      </c>
      <c r="I521" s="39" t="s">
        <v>583</v>
      </c>
    </row>
    <row r="522" spans="1:9" s="4" customFormat="1" ht="111.6" customHeight="1" x14ac:dyDescent="0.3">
      <c r="A522" s="39">
        <v>7</v>
      </c>
      <c r="B522" s="49" t="s">
        <v>581</v>
      </c>
      <c r="C522" s="39" t="s">
        <v>617</v>
      </c>
      <c r="D522" s="33" t="s">
        <v>157</v>
      </c>
      <c r="E522" s="49" t="s">
        <v>584</v>
      </c>
      <c r="F522" s="59">
        <v>45215</v>
      </c>
      <c r="G522" s="47">
        <v>2370</v>
      </c>
      <c r="H522" s="39" t="s">
        <v>7</v>
      </c>
      <c r="I522" s="39" t="s">
        <v>684</v>
      </c>
    </row>
    <row r="523" spans="1:9" s="4" customFormat="1" ht="171.6" x14ac:dyDescent="0.3">
      <c r="A523" s="39">
        <v>8</v>
      </c>
      <c r="B523" s="49" t="s">
        <v>581</v>
      </c>
      <c r="C523" s="39" t="s">
        <v>181</v>
      </c>
      <c r="D523" s="33" t="s">
        <v>176</v>
      </c>
      <c r="E523" s="49" t="s">
        <v>585</v>
      </c>
      <c r="F523" s="59">
        <v>45265</v>
      </c>
      <c r="G523" s="74">
        <v>11679.762000000001</v>
      </c>
      <c r="H523" s="39" t="s">
        <v>7</v>
      </c>
      <c r="I523" s="39"/>
    </row>
    <row r="524" spans="1:9" s="4" customFormat="1" ht="140.4" x14ac:dyDescent="0.3">
      <c r="A524" s="39">
        <v>9</v>
      </c>
      <c r="B524" s="49" t="s">
        <v>581</v>
      </c>
      <c r="C524" s="51" t="s">
        <v>241</v>
      </c>
      <c r="D524" s="33" t="s">
        <v>176</v>
      </c>
      <c r="E524" s="57" t="s">
        <v>586</v>
      </c>
      <c r="F524" s="59" t="s">
        <v>487</v>
      </c>
      <c r="G524" s="74">
        <v>1691.65</v>
      </c>
      <c r="H524" s="39" t="s">
        <v>7</v>
      </c>
      <c r="I524" s="39"/>
    </row>
    <row r="525" spans="1:9" s="4" customFormat="1" ht="140.4" x14ac:dyDescent="0.3">
      <c r="A525" s="39">
        <v>10</v>
      </c>
      <c r="B525" s="49" t="s">
        <v>581</v>
      </c>
      <c r="C525" s="51" t="s">
        <v>202</v>
      </c>
      <c r="D525" s="33" t="s">
        <v>176</v>
      </c>
      <c r="E525" s="57" t="s">
        <v>587</v>
      </c>
      <c r="F525" s="77" t="s">
        <v>487</v>
      </c>
      <c r="G525" s="74">
        <v>910.91</v>
      </c>
      <c r="H525" s="39" t="s">
        <v>7</v>
      </c>
      <c r="I525" s="39" t="s">
        <v>1128</v>
      </c>
    </row>
    <row r="526" spans="1:9" s="4" customFormat="1" ht="78" x14ac:dyDescent="0.3">
      <c r="A526" s="39">
        <v>11</v>
      </c>
      <c r="B526" s="49" t="s">
        <v>581</v>
      </c>
      <c r="C526" s="33" t="s">
        <v>446</v>
      </c>
      <c r="D526" s="51" t="s">
        <v>157</v>
      </c>
      <c r="E526" s="57" t="s">
        <v>588</v>
      </c>
      <c r="F526" s="65">
        <v>45232</v>
      </c>
      <c r="G526" s="74">
        <v>403.75</v>
      </c>
      <c r="H526" s="39" t="s">
        <v>7</v>
      </c>
      <c r="I526" s="39" t="s">
        <v>821</v>
      </c>
    </row>
    <row r="527" spans="1:9" s="4" customFormat="1" ht="171.6" x14ac:dyDescent="0.3">
      <c r="A527" s="39">
        <v>12</v>
      </c>
      <c r="B527" s="49" t="s">
        <v>581</v>
      </c>
      <c r="C527" s="51" t="s">
        <v>241</v>
      </c>
      <c r="D527" s="33" t="s">
        <v>176</v>
      </c>
      <c r="E527" s="57" t="s">
        <v>589</v>
      </c>
      <c r="F527" s="59" t="s">
        <v>487</v>
      </c>
      <c r="G527" s="74">
        <v>2365.893</v>
      </c>
      <c r="H527" s="39" t="s">
        <v>7</v>
      </c>
      <c r="I527" s="39"/>
    </row>
    <row r="528" spans="1:9" s="4" customFormat="1" ht="93.6" x14ac:dyDescent="0.3">
      <c r="A528" s="39">
        <v>13</v>
      </c>
      <c r="B528" s="49" t="s">
        <v>685</v>
      </c>
      <c r="C528" s="51" t="s">
        <v>686</v>
      </c>
      <c r="D528" s="51" t="s">
        <v>161</v>
      </c>
      <c r="E528" s="57" t="s">
        <v>1067</v>
      </c>
      <c r="F528" s="38">
        <v>45238</v>
      </c>
      <c r="G528" s="36">
        <v>268.85000000000002</v>
      </c>
      <c r="H528" s="33" t="s">
        <v>7</v>
      </c>
      <c r="I528" s="33" t="s">
        <v>852</v>
      </c>
    </row>
    <row r="529" spans="1:9" s="37" customFormat="1" ht="78" x14ac:dyDescent="0.3">
      <c r="A529" s="39">
        <v>14</v>
      </c>
      <c r="B529" s="49" t="s">
        <v>577</v>
      </c>
      <c r="C529" s="33" t="s">
        <v>182</v>
      </c>
      <c r="D529" s="51" t="s">
        <v>176</v>
      </c>
      <c r="E529" s="57" t="s">
        <v>849</v>
      </c>
      <c r="F529" s="65">
        <v>45259</v>
      </c>
      <c r="G529" s="74">
        <v>328.04</v>
      </c>
      <c r="H529" s="51" t="s">
        <v>7</v>
      </c>
      <c r="I529" s="33" t="s">
        <v>990</v>
      </c>
    </row>
    <row r="530" spans="1:9" s="37" customFormat="1" ht="124.8" x14ac:dyDescent="0.3">
      <c r="A530" s="39">
        <v>15</v>
      </c>
      <c r="B530" s="49" t="s">
        <v>577</v>
      </c>
      <c r="C530" s="33" t="s">
        <v>182</v>
      </c>
      <c r="D530" s="33" t="s">
        <v>161</v>
      </c>
      <c r="E530" s="57" t="s">
        <v>850</v>
      </c>
      <c r="F530" s="65">
        <v>45273</v>
      </c>
      <c r="G530" s="74">
        <v>911.4</v>
      </c>
      <c r="H530" s="51" t="s">
        <v>94</v>
      </c>
      <c r="I530" s="33" t="s">
        <v>580</v>
      </c>
    </row>
    <row r="531" spans="1:9" s="37" customFormat="1" ht="78" x14ac:dyDescent="0.3">
      <c r="A531" s="39">
        <v>16</v>
      </c>
      <c r="B531" s="49" t="s">
        <v>577</v>
      </c>
      <c r="C531" s="33" t="s">
        <v>182</v>
      </c>
      <c r="D531" s="33" t="s">
        <v>161</v>
      </c>
      <c r="E531" s="57" t="s">
        <v>851</v>
      </c>
      <c r="F531" s="59">
        <v>45247</v>
      </c>
      <c r="G531" s="47">
        <v>424.38</v>
      </c>
      <c r="H531" s="39" t="s">
        <v>1009</v>
      </c>
      <c r="I531" s="33" t="s">
        <v>991</v>
      </c>
    </row>
    <row r="532" spans="1:9" s="37" customFormat="1" ht="78" x14ac:dyDescent="0.3">
      <c r="A532" s="39">
        <v>17</v>
      </c>
      <c r="B532" s="49" t="s">
        <v>685</v>
      </c>
      <c r="C532" s="33" t="s">
        <v>304</v>
      </c>
      <c r="D532" s="33" t="s">
        <v>157</v>
      </c>
      <c r="E532" s="57" t="s">
        <v>853</v>
      </c>
      <c r="F532" s="38">
        <v>45272</v>
      </c>
      <c r="G532" s="36">
        <v>202</v>
      </c>
      <c r="H532" s="33" t="s">
        <v>7</v>
      </c>
      <c r="I532" s="33" t="s">
        <v>1269</v>
      </c>
    </row>
    <row r="533" spans="1:9" s="37" customFormat="1" ht="78" x14ac:dyDescent="0.3">
      <c r="A533" s="39">
        <v>18</v>
      </c>
      <c r="B533" s="49" t="s">
        <v>685</v>
      </c>
      <c r="C533" s="33" t="s">
        <v>304</v>
      </c>
      <c r="D533" s="33" t="s">
        <v>157</v>
      </c>
      <c r="E533" s="57" t="s">
        <v>854</v>
      </c>
      <c r="F533" s="38">
        <v>45251</v>
      </c>
      <c r="G533" s="36">
        <v>308.99</v>
      </c>
      <c r="H533" s="33" t="s">
        <v>7</v>
      </c>
      <c r="I533" s="33" t="s">
        <v>1270</v>
      </c>
    </row>
    <row r="534" spans="1:9" s="37" customFormat="1" ht="78" x14ac:dyDescent="0.3">
      <c r="A534" s="39">
        <v>19</v>
      </c>
      <c r="B534" s="49" t="s">
        <v>685</v>
      </c>
      <c r="C534" s="51" t="s">
        <v>304</v>
      </c>
      <c r="D534" s="51" t="s">
        <v>157</v>
      </c>
      <c r="E534" s="57" t="s">
        <v>855</v>
      </c>
      <c r="F534" s="65">
        <v>45258</v>
      </c>
      <c r="G534" s="74">
        <v>1092</v>
      </c>
      <c r="H534" s="51" t="s">
        <v>7</v>
      </c>
      <c r="I534" s="33" t="s">
        <v>1271</v>
      </c>
    </row>
    <row r="535" spans="1:9" s="37" customFormat="1" ht="78" x14ac:dyDescent="0.3">
      <c r="A535" s="39">
        <v>20</v>
      </c>
      <c r="B535" s="49" t="s">
        <v>685</v>
      </c>
      <c r="C535" s="51" t="s">
        <v>304</v>
      </c>
      <c r="D535" s="33" t="s">
        <v>905</v>
      </c>
      <c r="E535" s="57" t="s">
        <v>856</v>
      </c>
      <c r="F535" s="65">
        <v>45272</v>
      </c>
      <c r="G535" s="74">
        <v>957.58</v>
      </c>
      <c r="H535" s="51" t="s">
        <v>7</v>
      </c>
      <c r="I535" s="69"/>
    </row>
    <row r="536" spans="1:9" s="37" customFormat="1" ht="109.2" x14ac:dyDescent="0.3">
      <c r="A536" s="39">
        <v>21</v>
      </c>
      <c r="B536" s="49" t="s">
        <v>992</v>
      </c>
      <c r="C536" s="51" t="s">
        <v>946</v>
      </c>
      <c r="D536" s="51" t="s">
        <v>161</v>
      </c>
      <c r="E536" s="57" t="s">
        <v>993</v>
      </c>
      <c r="F536" s="75" t="s">
        <v>487</v>
      </c>
      <c r="G536" s="74">
        <v>357</v>
      </c>
      <c r="H536" s="51" t="s">
        <v>94</v>
      </c>
      <c r="I536" s="39"/>
    </row>
    <row r="537" spans="1:9" s="37" customFormat="1" ht="109.2" x14ac:dyDescent="0.3">
      <c r="A537" s="39">
        <v>22</v>
      </c>
      <c r="B537" s="49" t="s">
        <v>992</v>
      </c>
      <c r="C537" s="51" t="s">
        <v>203</v>
      </c>
      <c r="D537" s="51" t="s">
        <v>157</v>
      </c>
      <c r="E537" s="57" t="s">
        <v>994</v>
      </c>
      <c r="F537" s="77" t="s">
        <v>1272</v>
      </c>
      <c r="G537" s="74">
        <v>649.20000000000005</v>
      </c>
      <c r="H537" s="51" t="s">
        <v>995</v>
      </c>
      <c r="I537" s="39" t="s">
        <v>1273</v>
      </c>
    </row>
    <row r="538" spans="1:9" s="37" customFormat="1" ht="109.2" x14ac:dyDescent="0.3">
      <c r="A538" s="39">
        <v>23</v>
      </c>
      <c r="B538" s="49" t="s">
        <v>992</v>
      </c>
      <c r="C538" s="51" t="s">
        <v>203</v>
      </c>
      <c r="D538" s="51" t="s">
        <v>157</v>
      </c>
      <c r="E538" s="57" t="s">
        <v>1129</v>
      </c>
      <c r="F538" s="75" t="s">
        <v>487</v>
      </c>
      <c r="G538" s="74">
        <v>3876</v>
      </c>
      <c r="H538" s="51" t="s">
        <v>1275</v>
      </c>
      <c r="I538" s="39"/>
    </row>
    <row r="539" spans="1:9" s="37" customFormat="1" ht="78" x14ac:dyDescent="0.3">
      <c r="A539" s="39">
        <v>24</v>
      </c>
      <c r="B539" s="49" t="s">
        <v>685</v>
      </c>
      <c r="C539" s="51" t="s">
        <v>304</v>
      </c>
      <c r="D539" s="33" t="s">
        <v>905</v>
      </c>
      <c r="E539" s="57" t="s">
        <v>857</v>
      </c>
      <c r="F539" s="65">
        <v>45254</v>
      </c>
      <c r="G539" s="74">
        <v>11787.24</v>
      </c>
      <c r="H539" s="51" t="s">
        <v>7</v>
      </c>
      <c r="I539" s="39" t="s">
        <v>1274</v>
      </c>
    </row>
    <row r="540" spans="1:9" s="37" customFormat="1" ht="62.4" x14ac:dyDescent="0.3">
      <c r="A540" s="39">
        <v>25</v>
      </c>
      <c r="B540" s="49" t="s">
        <v>118</v>
      </c>
      <c r="C540" s="51" t="s">
        <v>203</v>
      </c>
      <c r="D540" s="51" t="s">
        <v>157</v>
      </c>
      <c r="E540" s="57" t="s">
        <v>1129</v>
      </c>
      <c r="F540" s="75" t="s">
        <v>487</v>
      </c>
      <c r="G540" s="74">
        <v>747.8</v>
      </c>
      <c r="H540" s="51" t="s">
        <v>7</v>
      </c>
      <c r="I540" s="69"/>
    </row>
    <row r="541" spans="1:9" s="37" customFormat="1" ht="62.4" x14ac:dyDescent="0.3">
      <c r="A541" s="39">
        <v>26</v>
      </c>
      <c r="B541" s="49" t="s">
        <v>118</v>
      </c>
      <c r="C541" s="51" t="s">
        <v>304</v>
      </c>
      <c r="D541" s="33" t="s">
        <v>161</v>
      </c>
      <c r="E541" s="57" t="s">
        <v>1277</v>
      </c>
      <c r="F541" s="75" t="s">
        <v>1278</v>
      </c>
      <c r="G541" s="74">
        <v>5082.8</v>
      </c>
      <c r="H541" s="51" t="s">
        <v>7</v>
      </c>
      <c r="I541" s="69"/>
    </row>
    <row r="542" spans="1:9" s="37" customFormat="1" ht="46.8" x14ac:dyDescent="0.3">
      <c r="A542" s="39">
        <v>27</v>
      </c>
      <c r="B542" s="49" t="s">
        <v>1276</v>
      </c>
      <c r="C542" s="51" t="s">
        <v>203</v>
      </c>
      <c r="D542" s="33" t="s">
        <v>157</v>
      </c>
      <c r="E542" s="57" t="s">
        <v>1129</v>
      </c>
      <c r="F542" s="65">
        <v>45272</v>
      </c>
      <c r="G542" s="74">
        <v>1917.44</v>
      </c>
      <c r="H542" s="51" t="s">
        <v>7</v>
      </c>
      <c r="I542" s="69"/>
    </row>
    <row r="543" spans="1:9" ht="16.2" x14ac:dyDescent="0.3">
      <c r="A543" s="28"/>
      <c r="B543" s="29" t="s">
        <v>33</v>
      </c>
      <c r="C543" s="30"/>
      <c r="D543" s="30"/>
      <c r="E543" s="31"/>
      <c r="F543" s="28"/>
      <c r="G543" s="42"/>
      <c r="H543" s="28"/>
      <c r="I543" s="28"/>
    </row>
    <row r="544" spans="1:9" s="4" customFormat="1" ht="78" x14ac:dyDescent="0.3">
      <c r="A544" s="72">
        <v>1</v>
      </c>
      <c r="B544" s="34" t="s">
        <v>218</v>
      </c>
      <c r="C544" s="33" t="s">
        <v>241</v>
      </c>
      <c r="D544" s="33" t="s">
        <v>161</v>
      </c>
      <c r="E544" s="34" t="s">
        <v>219</v>
      </c>
      <c r="F544" s="77" t="s">
        <v>822</v>
      </c>
      <c r="G544" s="36">
        <v>264</v>
      </c>
      <c r="H544" s="33" t="s">
        <v>7</v>
      </c>
      <c r="I544" s="39" t="s">
        <v>601</v>
      </c>
    </row>
    <row r="545" spans="1:9" s="4" customFormat="1" ht="62.4" x14ac:dyDescent="0.3">
      <c r="A545" s="72">
        <v>2</v>
      </c>
      <c r="B545" s="34" t="s">
        <v>218</v>
      </c>
      <c r="C545" s="33" t="s">
        <v>446</v>
      </c>
      <c r="D545" s="33" t="s">
        <v>157</v>
      </c>
      <c r="E545" s="69" t="s">
        <v>447</v>
      </c>
      <c r="F545" s="78">
        <v>45233</v>
      </c>
      <c r="G545" s="36">
        <v>510</v>
      </c>
      <c r="H545" s="33" t="s">
        <v>7</v>
      </c>
      <c r="I545" s="33" t="s">
        <v>860</v>
      </c>
    </row>
    <row r="546" spans="1:9" s="4" customFormat="1" ht="31.2" x14ac:dyDescent="0.3">
      <c r="A546" s="72">
        <v>3</v>
      </c>
      <c r="B546" s="34" t="s">
        <v>72</v>
      </c>
      <c r="C546" s="33" t="s">
        <v>181</v>
      </c>
      <c r="D546" s="33" t="s">
        <v>157</v>
      </c>
      <c r="E546" s="34" t="s">
        <v>74</v>
      </c>
      <c r="F546" s="79">
        <v>45226</v>
      </c>
      <c r="G546" s="47">
        <v>440</v>
      </c>
      <c r="H546" s="33" t="s">
        <v>7</v>
      </c>
      <c r="I546" s="33" t="s">
        <v>861</v>
      </c>
    </row>
    <row r="547" spans="1:9" s="4" customFormat="1" ht="145.19999999999999" customHeight="1" x14ac:dyDescent="0.3">
      <c r="A547" s="72">
        <v>4</v>
      </c>
      <c r="B547" s="34" t="s">
        <v>72</v>
      </c>
      <c r="C547" s="33" t="s">
        <v>181</v>
      </c>
      <c r="D547" s="33" t="s">
        <v>176</v>
      </c>
      <c r="E547" s="34" t="s">
        <v>220</v>
      </c>
      <c r="F547" s="78">
        <v>45210</v>
      </c>
      <c r="G547" s="36">
        <v>1202.57</v>
      </c>
      <c r="H547" s="33" t="s">
        <v>7</v>
      </c>
      <c r="I547" s="33" t="s">
        <v>221</v>
      </c>
    </row>
    <row r="548" spans="1:9" s="4" customFormat="1" ht="31.2" x14ac:dyDescent="0.3">
      <c r="A548" s="72">
        <v>5</v>
      </c>
      <c r="B548" s="34" t="s">
        <v>72</v>
      </c>
      <c r="C548" s="33" t="s">
        <v>241</v>
      </c>
      <c r="D548" s="33" t="s">
        <v>161</v>
      </c>
      <c r="E548" s="34" t="s">
        <v>73</v>
      </c>
      <c r="F548" s="78">
        <v>45211</v>
      </c>
      <c r="G548" s="36">
        <v>1316.6</v>
      </c>
      <c r="H548" s="33" t="s">
        <v>7</v>
      </c>
      <c r="I548" s="62" t="s">
        <v>693</v>
      </c>
    </row>
    <row r="549" spans="1:9" s="4" customFormat="1" ht="31.2" x14ac:dyDescent="0.3">
      <c r="A549" s="72">
        <v>6</v>
      </c>
      <c r="B549" s="34" t="s">
        <v>72</v>
      </c>
      <c r="C549" s="33" t="s">
        <v>202</v>
      </c>
      <c r="D549" s="33" t="s">
        <v>157</v>
      </c>
      <c r="E549" s="34" t="s">
        <v>75</v>
      </c>
      <c r="F549" s="35" t="s">
        <v>595</v>
      </c>
      <c r="G549" s="36">
        <v>1509.6</v>
      </c>
      <c r="H549" s="33" t="s">
        <v>7</v>
      </c>
      <c r="I549" s="33" t="s">
        <v>989</v>
      </c>
    </row>
    <row r="550" spans="1:9" s="4" customFormat="1" ht="31.2" x14ac:dyDescent="0.3">
      <c r="A550" s="72">
        <v>7</v>
      </c>
      <c r="B550" s="34" t="s">
        <v>72</v>
      </c>
      <c r="C550" s="33" t="s">
        <v>241</v>
      </c>
      <c r="D550" s="33" t="s">
        <v>161</v>
      </c>
      <c r="E550" s="34" t="s">
        <v>73</v>
      </c>
      <c r="F550" s="35" t="s">
        <v>592</v>
      </c>
      <c r="G550" s="36">
        <v>1646.5</v>
      </c>
      <c r="H550" s="33" t="s">
        <v>7</v>
      </c>
      <c r="I550" s="33" t="s">
        <v>593</v>
      </c>
    </row>
    <row r="551" spans="1:9" s="4" customFormat="1" ht="187.2" x14ac:dyDescent="0.3">
      <c r="A551" s="72">
        <v>8</v>
      </c>
      <c r="B551" s="34" t="s">
        <v>72</v>
      </c>
      <c r="C551" s="33" t="s">
        <v>181</v>
      </c>
      <c r="D551" s="33" t="s">
        <v>176</v>
      </c>
      <c r="E551" s="34" t="s">
        <v>316</v>
      </c>
      <c r="F551" s="78">
        <v>45215</v>
      </c>
      <c r="G551" s="36">
        <v>11566.8</v>
      </c>
      <c r="H551" s="33" t="s">
        <v>7</v>
      </c>
      <c r="I551" s="33" t="s">
        <v>594</v>
      </c>
    </row>
    <row r="552" spans="1:9" s="4" customFormat="1" ht="93.6" x14ac:dyDescent="0.3">
      <c r="A552" s="72">
        <v>9</v>
      </c>
      <c r="B552" s="34" t="s">
        <v>222</v>
      </c>
      <c r="C552" s="33" t="s">
        <v>182</v>
      </c>
      <c r="D552" s="33" t="s">
        <v>157</v>
      </c>
      <c r="E552" s="34" t="s">
        <v>449</v>
      </c>
      <c r="F552" s="35" t="s">
        <v>599</v>
      </c>
      <c r="G552" s="36">
        <v>223</v>
      </c>
      <c r="H552" s="33" t="s">
        <v>7</v>
      </c>
      <c r="I552" s="33" t="s">
        <v>696</v>
      </c>
    </row>
    <row r="553" spans="1:9" s="4" customFormat="1" ht="176.4" customHeight="1" x14ac:dyDescent="0.3">
      <c r="A553" s="72">
        <v>10</v>
      </c>
      <c r="B553" s="34" t="s">
        <v>222</v>
      </c>
      <c r="C553" s="33" t="s">
        <v>182</v>
      </c>
      <c r="D553" s="33" t="s">
        <v>176</v>
      </c>
      <c r="E553" s="34" t="s">
        <v>650</v>
      </c>
      <c r="F553" s="59">
        <v>45247</v>
      </c>
      <c r="G553" s="47">
        <v>299.97000000000003</v>
      </c>
      <c r="H553" s="39" t="s">
        <v>7</v>
      </c>
      <c r="I553" s="33" t="s">
        <v>862</v>
      </c>
    </row>
    <row r="554" spans="1:9" s="4" customFormat="1" ht="78" x14ac:dyDescent="0.3">
      <c r="A554" s="72">
        <v>11</v>
      </c>
      <c r="B554" s="34" t="s">
        <v>222</v>
      </c>
      <c r="C554" s="33" t="s">
        <v>182</v>
      </c>
      <c r="D554" s="33" t="s">
        <v>157</v>
      </c>
      <c r="E554" s="80" t="s">
        <v>698</v>
      </c>
      <c r="F554" s="35" t="s">
        <v>823</v>
      </c>
      <c r="G554" s="36">
        <v>342</v>
      </c>
      <c r="H554" s="33" t="s">
        <v>7</v>
      </c>
      <c r="I554" s="33" t="s">
        <v>696</v>
      </c>
    </row>
    <row r="555" spans="1:9" s="4" customFormat="1" ht="109.2" x14ac:dyDescent="0.3">
      <c r="A555" s="72">
        <v>12</v>
      </c>
      <c r="B555" s="34" t="s">
        <v>222</v>
      </c>
      <c r="C555" s="33" t="s">
        <v>182</v>
      </c>
      <c r="D555" s="33" t="s">
        <v>157</v>
      </c>
      <c r="E555" s="34" t="s">
        <v>459</v>
      </c>
      <c r="F555" s="59">
        <v>45222</v>
      </c>
      <c r="G555" s="47">
        <v>515</v>
      </c>
      <c r="H555" s="33" t="s">
        <v>7</v>
      </c>
      <c r="I555" s="33" t="s">
        <v>695</v>
      </c>
    </row>
    <row r="556" spans="1:9" s="4" customFormat="1" ht="81.599999999999994" customHeight="1" x14ac:dyDescent="0.3">
      <c r="A556" s="72">
        <v>13</v>
      </c>
      <c r="B556" s="34" t="s">
        <v>222</v>
      </c>
      <c r="C556" s="33" t="s">
        <v>182</v>
      </c>
      <c r="D556" s="33" t="s">
        <v>157</v>
      </c>
      <c r="E556" s="80" t="s">
        <v>697</v>
      </c>
      <c r="F556" s="35" t="s">
        <v>599</v>
      </c>
      <c r="G556" s="36">
        <v>475.7</v>
      </c>
      <c r="H556" s="33" t="s">
        <v>7</v>
      </c>
      <c r="I556" s="33" t="s">
        <v>696</v>
      </c>
    </row>
    <row r="557" spans="1:9" s="4" customFormat="1" ht="46.8" x14ac:dyDescent="0.3">
      <c r="A557" s="72">
        <v>14</v>
      </c>
      <c r="B557" s="34" t="s">
        <v>222</v>
      </c>
      <c r="C557" s="33" t="s">
        <v>241</v>
      </c>
      <c r="D557" s="33" t="s">
        <v>161</v>
      </c>
      <c r="E557" s="34" t="s">
        <v>223</v>
      </c>
      <c r="F557" s="78">
        <v>45223</v>
      </c>
      <c r="G557" s="36">
        <v>496.9</v>
      </c>
      <c r="H557" s="33" t="s">
        <v>7</v>
      </c>
      <c r="I557" s="33" t="s">
        <v>600</v>
      </c>
    </row>
    <row r="558" spans="1:9" s="4" customFormat="1" ht="78" x14ac:dyDescent="0.3">
      <c r="A558" s="72">
        <v>15</v>
      </c>
      <c r="B558" s="34" t="s">
        <v>222</v>
      </c>
      <c r="C558" s="33" t="s">
        <v>224</v>
      </c>
      <c r="D558" s="33" t="s">
        <v>157</v>
      </c>
      <c r="E558" s="80" t="s">
        <v>1068</v>
      </c>
      <c r="F558" s="81">
        <v>45247</v>
      </c>
      <c r="G558" s="47">
        <v>490</v>
      </c>
      <c r="H558" s="33" t="s">
        <v>7</v>
      </c>
      <c r="I558" s="33" t="s">
        <v>1221</v>
      </c>
    </row>
    <row r="559" spans="1:9" s="4" customFormat="1" ht="46.8" x14ac:dyDescent="0.3">
      <c r="A559" s="72">
        <v>16</v>
      </c>
      <c r="B559" s="34" t="s">
        <v>222</v>
      </c>
      <c r="C559" s="33" t="s">
        <v>241</v>
      </c>
      <c r="D559" s="33" t="s">
        <v>161</v>
      </c>
      <c r="E559" s="34" t="s">
        <v>225</v>
      </c>
      <c r="F559" s="78">
        <v>45223</v>
      </c>
      <c r="G559" s="36">
        <v>880.5</v>
      </c>
      <c r="H559" s="33" t="s">
        <v>7</v>
      </c>
      <c r="I559" s="39" t="s">
        <v>601</v>
      </c>
    </row>
    <row r="560" spans="1:9" s="4" customFormat="1" ht="62.4" x14ac:dyDescent="0.3">
      <c r="A560" s="72">
        <v>17</v>
      </c>
      <c r="B560" s="34" t="s">
        <v>222</v>
      </c>
      <c r="C560" s="33" t="s">
        <v>226</v>
      </c>
      <c r="D560" s="33" t="s">
        <v>157</v>
      </c>
      <c r="E560" s="34" t="s">
        <v>227</v>
      </c>
      <c r="F560" s="35" t="s">
        <v>258</v>
      </c>
      <c r="G560" s="36">
        <v>1306.8</v>
      </c>
      <c r="H560" s="33" t="s">
        <v>7</v>
      </c>
      <c r="I560" s="33" t="s">
        <v>801</v>
      </c>
    </row>
    <row r="561" spans="1:9" s="4" customFormat="1" ht="111.75" customHeight="1" x14ac:dyDescent="0.3">
      <c r="A561" s="72">
        <v>18</v>
      </c>
      <c r="B561" s="34" t="s">
        <v>222</v>
      </c>
      <c r="C561" s="33" t="s">
        <v>182</v>
      </c>
      <c r="D561" s="33" t="s">
        <v>176</v>
      </c>
      <c r="E561" s="34" t="s">
        <v>228</v>
      </c>
      <c r="F561" s="35" t="s">
        <v>258</v>
      </c>
      <c r="G561" s="36">
        <v>6513.4</v>
      </c>
      <c r="H561" s="33" t="s">
        <v>7</v>
      </c>
      <c r="I561" s="33" t="s">
        <v>801</v>
      </c>
    </row>
    <row r="562" spans="1:9" s="4" customFormat="1" ht="115.95" customHeight="1" x14ac:dyDescent="0.3">
      <c r="A562" s="72">
        <v>19</v>
      </c>
      <c r="B562" s="34" t="s">
        <v>222</v>
      </c>
      <c r="C562" s="33" t="s">
        <v>182</v>
      </c>
      <c r="D562" s="33" t="s">
        <v>157</v>
      </c>
      <c r="E562" s="69" t="s">
        <v>1069</v>
      </c>
      <c r="F562" s="38">
        <v>45219</v>
      </c>
      <c r="G562" s="36">
        <v>6900</v>
      </c>
      <c r="H562" s="33" t="s">
        <v>7</v>
      </c>
      <c r="I562" s="33" t="s">
        <v>694</v>
      </c>
    </row>
    <row r="563" spans="1:9" s="4" customFormat="1" ht="93.6" x14ac:dyDescent="0.3">
      <c r="A563" s="72">
        <v>20</v>
      </c>
      <c r="B563" s="34" t="s">
        <v>229</v>
      </c>
      <c r="C563" s="33" t="s">
        <v>242</v>
      </c>
      <c r="D563" s="33" t="s">
        <v>157</v>
      </c>
      <c r="E563" s="34" t="s">
        <v>230</v>
      </c>
      <c r="F563" s="78">
        <v>45264</v>
      </c>
      <c r="G563" s="36">
        <v>200</v>
      </c>
      <c r="H563" s="33" t="s">
        <v>7</v>
      </c>
      <c r="I563" s="33" t="s">
        <v>1109</v>
      </c>
    </row>
    <row r="564" spans="1:9" s="4" customFormat="1" ht="46.8" x14ac:dyDescent="0.3">
      <c r="A564" s="72">
        <v>21</v>
      </c>
      <c r="B564" s="34" t="s">
        <v>229</v>
      </c>
      <c r="C564" s="33" t="s">
        <v>242</v>
      </c>
      <c r="D564" s="33" t="s">
        <v>157</v>
      </c>
      <c r="E564" s="34" t="s">
        <v>232</v>
      </c>
      <c r="F564" s="78">
        <v>45216</v>
      </c>
      <c r="G564" s="36">
        <v>391.99</v>
      </c>
      <c r="H564" s="33" t="s">
        <v>7</v>
      </c>
      <c r="I564" s="33" t="s">
        <v>590</v>
      </c>
    </row>
    <row r="565" spans="1:9" s="4" customFormat="1" ht="62.4" x14ac:dyDescent="0.3">
      <c r="A565" s="72">
        <v>22</v>
      </c>
      <c r="B565" s="34" t="s">
        <v>229</v>
      </c>
      <c r="C565" s="33" t="s">
        <v>242</v>
      </c>
      <c r="D565" s="33" t="s">
        <v>157</v>
      </c>
      <c r="E565" s="34" t="s">
        <v>233</v>
      </c>
      <c r="F565" s="78">
        <v>45184</v>
      </c>
      <c r="G565" s="36">
        <v>3300</v>
      </c>
      <c r="H565" s="33" t="s">
        <v>7</v>
      </c>
      <c r="I565" s="33" t="s">
        <v>234</v>
      </c>
    </row>
    <row r="566" spans="1:9" s="4" customFormat="1" ht="124.8" x14ac:dyDescent="0.3">
      <c r="A566" s="72">
        <v>23</v>
      </c>
      <c r="B566" s="34" t="s">
        <v>229</v>
      </c>
      <c r="C566" s="33" t="s">
        <v>231</v>
      </c>
      <c r="D566" s="33" t="s">
        <v>157</v>
      </c>
      <c r="E566" s="34" t="s">
        <v>235</v>
      </c>
      <c r="F566" s="78">
        <v>45194</v>
      </c>
      <c r="G566" s="36">
        <v>5200</v>
      </c>
      <c r="H566" s="33" t="s">
        <v>7</v>
      </c>
      <c r="I566" s="33" t="s">
        <v>236</v>
      </c>
    </row>
    <row r="567" spans="1:9" s="4" customFormat="1" ht="79.95" customHeight="1" x14ac:dyDescent="0.3">
      <c r="A567" s="72">
        <v>24</v>
      </c>
      <c r="B567" s="34" t="s">
        <v>229</v>
      </c>
      <c r="C567" s="33" t="s">
        <v>242</v>
      </c>
      <c r="D567" s="33" t="s">
        <v>157</v>
      </c>
      <c r="E567" s="34" t="s">
        <v>237</v>
      </c>
      <c r="F567" s="78">
        <v>45208</v>
      </c>
      <c r="G567" s="36">
        <v>10006.200000000001</v>
      </c>
      <c r="H567" s="33" t="s">
        <v>7</v>
      </c>
      <c r="I567" s="33" t="s">
        <v>591</v>
      </c>
    </row>
    <row r="568" spans="1:9" s="4" customFormat="1" ht="46.8" x14ac:dyDescent="0.3">
      <c r="A568" s="72">
        <v>25</v>
      </c>
      <c r="B568" s="34" t="s">
        <v>229</v>
      </c>
      <c r="C568" s="33" t="s">
        <v>304</v>
      </c>
      <c r="D568" s="33" t="s">
        <v>157</v>
      </c>
      <c r="E568" s="34" t="s">
        <v>690</v>
      </c>
      <c r="F568" s="78">
        <v>45238</v>
      </c>
      <c r="G568" s="36">
        <v>6242.4</v>
      </c>
      <c r="H568" s="33" t="s">
        <v>7</v>
      </c>
      <c r="I568" s="33" t="s">
        <v>234</v>
      </c>
    </row>
    <row r="569" spans="1:9" s="4" customFormat="1" ht="78" x14ac:dyDescent="0.3">
      <c r="A569" s="72">
        <v>26</v>
      </c>
      <c r="B569" s="34" t="s">
        <v>229</v>
      </c>
      <c r="C569" s="33" t="s">
        <v>304</v>
      </c>
      <c r="D569" s="33" t="s">
        <v>157</v>
      </c>
      <c r="E569" s="34" t="s">
        <v>691</v>
      </c>
      <c r="F569" s="78" t="s">
        <v>258</v>
      </c>
      <c r="G569" s="36">
        <v>1600</v>
      </c>
      <c r="H569" s="33" t="s">
        <v>7</v>
      </c>
      <c r="I569" s="34"/>
    </row>
    <row r="570" spans="1:9" s="4" customFormat="1" ht="66" customHeight="1" x14ac:dyDescent="0.3">
      <c r="A570" s="72">
        <v>27</v>
      </c>
      <c r="B570" s="34" t="s">
        <v>229</v>
      </c>
      <c r="C570" s="33" t="s">
        <v>304</v>
      </c>
      <c r="D570" s="33" t="s">
        <v>157</v>
      </c>
      <c r="E570" s="34" t="s">
        <v>692</v>
      </c>
      <c r="F570" s="78" t="s">
        <v>258</v>
      </c>
      <c r="G570" s="36">
        <v>7100</v>
      </c>
      <c r="H570" s="33" t="s">
        <v>7</v>
      </c>
      <c r="I570" s="62" t="s">
        <v>801</v>
      </c>
    </row>
    <row r="571" spans="1:9" s="4" customFormat="1" ht="174" customHeight="1" x14ac:dyDescent="0.3">
      <c r="A571" s="72">
        <v>28</v>
      </c>
      <c r="B571" s="34" t="s">
        <v>229</v>
      </c>
      <c r="C571" s="33" t="s">
        <v>304</v>
      </c>
      <c r="D571" s="33" t="s">
        <v>157</v>
      </c>
      <c r="E571" s="34" t="s">
        <v>1070</v>
      </c>
      <c r="F571" s="78">
        <v>45238</v>
      </c>
      <c r="G571" s="36">
        <v>5751</v>
      </c>
      <c r="H571" s="33" t="s">
        <v>7</v>
      </c>
      <c r="I571" s="33" t="s">
        <v>858</v>
      </c>
    </row>
    <row r="572" spans="1:9" s="4" customFormat="1" ht="78.599999999999994" customHeight="1" x14ac:dyDescent="0.3">
      <c r="A572" s="72">
        <v>29</v>
      </c>
      <c r="B572" s="82" t="s">
        <v>229</v>
      </c>
      <c r="C572" s="33" t="s">
        <v>304</v>
      </c>
      <c r="D572" s="33" t="s">
        <v>157</v>
      </c>
      <c r="E572" s="69" t="s">
        <v>859</v>
      </c>
      <c r="F572" s="78">
        <v>45250</v>
      </c>
      <c r="G572" s="36">
        <v>7026</v>
      </c>
      <c r="H572" s="83" t="s">
        <v>7</v>
      </c>
      <c r="I572" s="83" t="s">
        <v>234</v>
      </c>
    </row>
    <row r="573" spans="1:9" s="4" customFormat="1" ht="84" customHeight="1" x14ac:dyDescent="0.3">
      <c r="A573" s="72">
        <v>30</v>
      </c>
      <c r="B573" s="82" t="s">
        <v>229</v>
      </c>
      <c r="C573" s="33" t="s">
        <v>759</v>
      </c>
      <c r="D573" s="33" t="s">
        <v>157</v>
      </c>
      <c r="E573" s="69" t="s">
        <v>1113</v>
      </c>
      <c r="F573" s="78">
        <v>45259</v>
      </c>
      <c r="G573" s="36">
        <v>8913</v>
      </c>
      <c r="H573" s="83" t="s">
        <v>7</v>
      </c>
      <c r="I573" s="83" t="s">
        <v>1222</v>
      </c>
    </row>
    <row r="574" spans="1:9" s="4" customFormat="1" ht="84" customHeight="1" x14ac:dyDescent="0.3">
      <c r="A574" s="72">
        <v>31</v>
      </c>
      <c r="B574" s="82" t="s">
        <v>229</v>
      </c>
      <c r="C574" s="33" t="s">
        <v>759</v>
      </c>
      <c r="D574" s="33" t="s">
        <v>157</v>
      </c>
      <c r="E574" s="69" t="s">
        <v>1223</v>
      </c>
      <c r="F574" s="78">
        <v>45266</v>
      </c>
      <c r="G574" s="36">
        <v>5454</v>
      </c>
      <c r="H574" s="83" t="s">
        <v>7</v>
      </c>
      <c r="I574" s="49"/>
    </row>
    <row r="575" spans="1:9" s="4" customFormat="1" ht="84" customHeight="1" x14ac:dyDescent="0.3">
      <c r="A575" s="72">
        <v>32</v>
      </c>
      <c r="B575" s="82" t="s">
        <v>229</v>
      </c>
      <c r="C575" s="33" t="s">
        <v>304</v>
      </c>
      <c r="D575" s="33" t="s">
        <v>157</v>
      </c>
      <c r="E575" s="69" t="s">
        <v>1224</v>
      </c>
      <c r="F575" s="78">
        <v>45272</v>
      </c>
      <c r="G575" s="36">
        <v>650</v>
      </c>
      <c r="H575" s="83" t="s">
        <v>7</v>
      </c>
      <c r="I575" s="49"/>
    </row>
    <row r="576" spans="1:9" s="4" customFormat="1" ht="96" customHeight="1" x14ac:dyDescent="0.3">
      <c r="A576" s="72">
        <v>33</v>
      </c>
      <c r="B576" s="34" t="s">
        <v>238</v>
      </c>
      <c r="C576" s="33" t="s">
        <v>242</v>
      </c>
      <c r="D576" s="33" t="s">
        <v>157</v>
      </c>
      <c r="E576" s="34" t="s">
        <v>448</v>
      </c>
      <c r="F576" s="78">
        <v>45215</v>
      </c>
      <c r="G576" s="36">
        <v>200</v>
      </c>
      <c r="H576" s="33" t="s">
        <v>7</v>
      </c>
      <c r="I576" s="33" t="s">
        <v>239</v>
      </c>
    </row>
    <row r="577" spans="1:9" s="37" customFormat="1" ht="140.4" x14ac:dyDescent="0.3">
      <c r="A577" s="72">
        <v>34</v>
      </c>
      <c r="B577" s="34" t="s">
        <v>238</v>
      </c>
      <c r="C577" s="33" t="s">
        <v>304</v>
      </c>
      <c r="D577" s="33" t="s">
        <v>161</v>
      </c>
      <c r="E577" s="34" t="s">
        <v>63</v>
      </c>
      <c r="F577" s="78">
        <v>45217</v>
      </c>
      <c r="G577" s="36">
        <v>228.9</v>
      </c>
      <c r="H577" s="33" t="s">
        <v>7</v>
      </c>
      <c r="I577" s="33" t="s">
        <v>1110</v>
      </c>
    </row>
    <row r="578" spans="1:9" s="4" customFormat="1" ht="78" x14ac:dyDescent="0.3">
      <c r="A578" s="72">
        <v>35</v>
      </c>
      <c r="B578" s="34" t="s">
        <v>238</v>
      </c>
      <c r="C578" s="33" t="s">
        <v>242</v>
      </c>
      <c r="D578" s="33" t="s">
        <v>157</v>
      </c>
      <c r="E578" s="69" t="s">
        <v>596</v>
      </c>
      <c r="F578" s="78">
        <v>45229</v>
      </c>
      <c r="G578" s="36">
        <v>296.27999999999997</v>
      </c>
      <c r="H578" s="33" t="s">
        <v>7</v>
      </c>
      <c r="I578" s="33" t="s">
        <v>824</v>
      </c>
    </row>
    <row r="579" spans="1:9" s="4" customFormat="1" ht="78" x14ac:dyDescent="0.3">
      <c r="A579" s="72">
        <v>36</v>
      </c>
      <c r="B579" s="34" t="s">
        <v>238</v>
      </c>
      <c r="C579" s="33" t="s">
        <v>304</v>
      </c>
      <c r="D579" s="33" t="s">
        <v>161</v>
      </c>
      <c r="E579" s="34" t="s">
        <v>66</v>
      </c>
      <c r="F579" s="78">
        <v>45204</v>
      </c>
      <c r="G579" s="36">
        <v>386.1</v>
      </c>
      <c r="H579" s="33" t="s">
        <v>7</v>
      </c>
      <c r="I579" s="33" t="s">
        <v>597</v>
      </c>
    </row>
    <row r="580" spans="1:9" s="4" customFormat="1" ht="63" customHeight="1" x14ac:dyDescent="0.3">
      <c r="A580" s="72">
        <v>37</v>
      </c>
      <c r="B580" s="34" t="s">
        <v>238</v>
      </c>
      <c r="C580" s="33" t="s">
        <v>304</v>
      </c>
      <c r="D580" s="33" t="s">
        <v>161</v>
      </c>
      <c r="E580" s="34" t="s">
        <v>65</v>
      </c>
      <c r="F580" s="78">
        <v>45204</v>
      </c>
      <c r="G580" s="36">
        <v>535.1</v>
      </c>
      <c r="H580" s="33" t="s">
        <v>7</v>
      </c>
      <c r="I580" s="33" t="s">
        <v>597</v>
      </c>
    </row>
    <row r="581" spans="1:9" s="4" customFormat="1" ht="62.4" x14ac:dyDescent="0.3">
      <c r="A581" s="72">
        <v>38</v>
      </c>
      <c r="B581" s="34" t="s">
        <v>238</v>
      </c>
      <c r="C581" s="33" t="s">
        <v>304</v>
      </c>
      <c r="D581" s="33" t="s">
        <v>161</v>
      </c>
      <c r="E581" s="34" t="s">
        <v>64</v>
      </c>
      <c r="F581" s="78">
        <v>45202</v>
      </c>
      <c r="G581" s="36">
        <v>2322.6</v>
      </c>
      <c r="H581" s="33" t="s">
        <v>7</v>
      </c>
      <c r="I581" s="33" t="s">
        <v>597</v>
      </c>
    </row>
    <row r="582" spans="1:9" s="4" customFormat="1" ht="82.95" customHeight="1" x14ac:dyDescent="0.3">
      <c r="A582" s="72">
        <v>39</v>
      </c>
      <c r="B582" s="34" t="s">
        <v>238</v>
      </c>
      <c r="C582" s="33" t="s">
        <v>241</v>
      </c>
      <c r="D582" s="33" t="s">
        <v>161</v>
      </c>
      <c r="E582" s="69" t="s">
        <v>598</v>
      </c>
      <c r="F582" s="78">
        <v>45229</v>
      </c>
      <c r="G582" s="36">
        <v>206.54</v>
      </c>
      <c r="H582" s="33" t="s">
        <v>7</v>
      </c>
      <c r="I582" s="33" t="s">
        <v>593</v>
      </c>
    </row>
    <row r="583" spans="1:9" s="4" customFormat="1" ht="169.2" customHeight="1" x14ac:dyDescent="0.3">
      <c r="A583" s="72">
        <v>40</v>
      </c>
      <c r="B583" s="34" t="s">
        <v>238</v>
      </c>
      <c r="C583" s="33" t="s">
        <v>243</v>
      </c>
      <c r="D583" s="33" t="s">
        <v>161</v>
      </c>
      <c r="E583" s="69" t="s">
        <v>1071</v>
      </c>
      <c r="F583" s="78">
        <v>45233</v>
      </c>
      <c r="G583" s="36">
        <v>376.85</v>
      </c>
      <c r="H583" s="33" t="s">
        <v>7</v>
      </c>
      <c r="I583" s="33" t="s">
        <v>597</v>
      </c>
    </row>
    <row r="584" spans="1:9" s="4" customFormat="1" ht="165" customHeight="1" x14ac:dyDescent="0.3">
      <c r="A584" s="72">
        <v>41</v>
      </c>
      <c r="B584" s="34" t="s">
        <v>238</v>
      </c>
      <c r="C584" s="33" t="s">
        <v>243</v>
      </c>
      <c r="D584" s="33" t="s">
        <v>161</v>
      </c>
      <c r="E584" s="69" t="s">
        <v>1072</v>
      </c>
      <c r="F584" s="78">
        <v>45237</v>
      </c>
      <c r="G584" s="36">
        <v>337.94</v>
      </c>
      <c r="H584" s="33" t="s">
        <v>7</v>
      </c>
      <c r="I584" s="33" t="s">
        <v>597</v>
      </c>
    </row>
    <row r="585" spans="1:9" s="4" customFormat="1" ht="165" customHeight="1" x14ac:dyDescent="0.3">
      <c r="A585" s="72">
        <v>42</v>
      </c>
      <c r="B585" s="34" t="s">
        <v>238</v>
      </c>
      <c r="C585" s="33" t="s">
        <v>243</v>
      </c>
      <c r="D585" s="33" t="s">
        <v>161</v>
      </c>
      <c r="E585" s="69" t="s">
        <v>1073</v>
      </c>
      <c r="F585" s="78">
        <v>45238</v>
      </c>
      <c r="G585" s="36">
        <v>476.11</v>
      </c>
      <c r="H585" s="33" t="s">
        <v>7</v>
      </c>
      <c r="I585" s="33" t="s">
        <v>597</v>
      </c>
    </row>
    <row r="586" spans="1:9" s="4" customFormat="1" ht="181.2" customHeight="1" x14ac:dyDescent="0.3">
      <c r="A586" s="72">
        <v>43</v>
      </c>
      <c r="B586" s="82" t="s">
        <v>238</v>
      </c>
      <c r="C586" s="33" t="s">
        <v>243</v>
      </c>
      <c r="D586" s="33" t="s">
        <v>161</v>
      </c>
      <c r="E586" s="69" t="s">
        <v>1074</v>
      </c>
      <c r="F586" s="38">
        <v>45245</v>
      </c>
      <c r="G586" s="36">
        <v>382.88</v>
      </c>
      <c r="H586" s="33" t="s">
        <v>7</v>
      </c>
      <c r="I586" s="83" t="s">
        <v>597</v>
      </c>
    </row>
    <row r="587" spans="1:9" s="4" customFormat="1" ht="67.5" customHeight="1" x14ac:dyDescent="0.3">
      <c r="A587" s="72">
        <v>44</v>
      </c>
      <c r="B587" s="82" t="s">
        <v>238</v>
      </c>
      <c r="C587" s="33" t="s">
        <v>300</v>
      </c>
      <c r="D587" s="33" t="s">
        <v>157</v>
      </c>
      <c r="E587" s="69" t="s">
        <v>1111</v>
      </c>
      <c r="F587" s="38">
        <v>45259</v>
      </c>
      <c r="G587" s="36">
        <v>600</v>
      </c>
      <c r="H587" s="33" t="s">
        <v>7</v>
      </c>
      <c r="I587" s="34"/>
    </row>
    <row r="588" spans="1:9" s="4" customFormat="1" ht="51.75" customHeight="1" x14ac:dyDescent="0.3">
      <c r="A588" s="72">
        <v>45</v>
      </c>
      <c r="B588" s="82" t="s">
        <v>238</v>
      </c>
      <c r="C588" s="33" t="s">
        <v>203</v>
      </c>
      <c r="D588" s="33" t="s">
        <v>157</v>
      </c>
      <c r="E588" s="69" t="s">
        <v>1112</v>
      </c>
      <c r="F588" s="38">
        <v>45261</v>
      </c>
      <c r="G588" s="36">
        <v>2439.67</v>
      </c>
      <c r="H588" s="33" t="s">
        <v>7</v>
      </c>
      <c r="I588" s="34"/>
    </row>
    <row r="589" spans="1:9" s="4" customFormat="1" ht="97.5" customHeight="1" x14ac:dyDescent="0.3">
      <c r="A589" s="72">
        <v>46</v>
      </c>
      <c r="B589" s="82" t="s">
        <v>238</v>
      </c>
      <c r="C589" s="33" t="s">
        <v>1225</v>
      </c>
      <c r="D589" s="33" t="s">
        <v>157</v>
      </c>
      <c r="E589" s="69" t="s">
        <v>1226</v>
      </c>
      <c r="F589" s="38">
        <v>45268</v>
      </c>
      <c r="G589" s="36">
        <v>458.96</v>
      </c>
      <c r="H589" s="33" t="s">
        <v>7</v>
      </c>
      <c r="I589" s="86" t="s">
        <v>1217</v>
      </c>
    </row>
    <row r="590" spans="1:9" s="4" customFormat="1" ht="140.4" x14ac:dyDescent="0.3">
      <c r="A590" s="72">
        <v>47</v>
      </c>
      <c r="B590" s="82" t="s">
        <v>687</v>
      </c>
      <c r="C590" s="83" t="s">
        <v>240</v>
      </c>
      <c r="D590" s="33" t="s">
        <v>161</v>
      </c>
      <c r="E590" s="84" t="s">
        <v>651</v>
      </c>
      <c r="F590" s="81">
        <v>45187</v>
      </c>
      <c r="G590" s="85">
        <v>978.24199999999996</v>
      </c>
      <c r="H590" s="86" t="s">
        <v>7</v>
      </c>
      <c r="I590" s="86" t="s">
        <v>71</v>
      </c>
    </row>
    <row r="591" spans="1:9" s="4" customFormat="1" ht="98.4" customHeight="1" x14ac:dyDescent="0.3">
      <c r="A591" s="72">
        <v>48</v>
      </c>
      <c r="B591" s="82" t="s">
        <v>687</v>
      </c>
      <c r="C591" s="83" t="s">
        <v>689</v>
      </c>
      <c r="D591" s="83" t="s">
        <v>157</v>
      </c>
      <c r="E591" s="87" t="s">
        <v>688</v>
      </c>
      <c r="F591" s="88">
        <v>45246</v>
      </c>
      <c r="G591" s="89">
        <v>1694.08</v>
      </c>
      <c r="H591" s="83" t="s">
        <v>7</v>
      </c>
      <c r="I591" s="83" t="s">
        <v>989</v>
      </c>
    </row>
    <row r="592" spans="1:9" s="111" customFormat="1" ht="93.6" x14ac:dyDescent="0.3">
      <c r="A592" s="72">
        <v>49</v>
      </c>
      <c r="B592" s="82" t="s">
        <v>222</v>
      </c>
      <c r="C592" s="83" t="s">
        <v>203</v>
      </c>
      <c r="D592" s="83" t="s">
        <v>157</v>
      </c>
      <c r="E592" s="87" t="s">
        <v>1227</v>
      </c>
      <c r="F592" s="88" t="s">
        <v>1228</v>
      </c>
      <c r="G592" s="89">
        <v>1204.5</v>
      </c>
      <c r="H592" s="83" t="s">
        <v>7</v>
      </c>
      <c r="I592" s="110"/>
    </row>
    <row r="593" spans="1:9" s="111" customFormat="1" ht="93.6" x14ac:dyDescent="0.3">
      <c r="A593" s="72">
        <v>50</v>
      </c>
      <c r="B593" s="82" t="s">
        <v>1229</v>
      </c>
      <c r="C593" s="83" t="s">
        <v>203</v>
      </c>
      <c r="D593" s="83" t="s">
        <v>157</v>
      </c>
      <c r="E593" s="87" t="s">
        <v>1230</v>
      </c>
      <c r="F593" s="88">
        <v>45268</v>
      </c>
      <c r="G593" s="89">
        <v>850.2</v>
      </c>
      <c r="H593" s="83" t="s">
        <v>7</v>
      </c>
      <c r="I593" s="39"/>
    </row>
    <row r="594" spans="1:9" ht="16.2" x14ac:dyDescent="0.3">
      <c r="A594" s="28"/>
      <c r="B594" s="90" t="s">
        <v>16</v>
      </c>
      <c r="C594" s="91"/>
      <c r="D594" s="91"/>
      <c r="E594" s="31"/>
      <c r="F594" s="28"/>
      <c r="G594" s="42"/>
      <c r="H594" s="28"/>
      <c r="I594" s="28"/>
    </row>
    <row r="595" spans="1:9" s="4" customFormat="1" ht="62.4" x14ac:dyDescent="0.3">
      <c r="A595" s="33">
        <v>1</v>
      </c>
      <c r="B595" s="61" t="s">
        <v>602</v>
      </c>
      <c r="C595" s="44" t="s">
        <v>827</v>
      </c>
      <c r="D595" s="44" t="s">
        <v>157</v>
      </c>
      <c r="E595" s="61" t="s">
        <v>825</v>
      </c>
      <c r="F595" s="59">
        <v>45240</v>
      </c>
      <c r="G595" s="50">
        <v>622.94399999999996</v>
      </c>
      <c r="H595" s="44" t="s">
        <v>7</v>
      </c>
      <c r="I595" s="33" t="s">
        <v>874</v>
      </c>
    </row>
    <row r="596" spans="1:9" s="4" customFormat="1" ht="93.6" x14ac:dyDescent="0.3">
      <c r="A596" s="44">
        <v>2</v>
      </c>
      <c r="B596" s="61" t="s">
        <v>602</v>
      </c>
      <c r="C596" s="44" t="s">
        <v>525</v>
      </c>
      <c r="D596" s="44" t="s">
        <v>157</v>
      </c>
      <c r="E596" s="61" t="s">
        <v>603</v>
      </c>
      <c r="F596" s="59">
        <v>45245</v>
      </c>
      <c r="G596" s="50">
        <v>600</v>
      </c>
      <c r="H596" s="44" t="s">
        <v>7</v>
      </c>
      <c r="I596" s="33" t="s">
        <v>1075</v>
      </c>
    </row>
    <row r="597" spans="1:9" s="4" customFormat="1" ht="109.2" x14ac:dyDescent="0.3">
      <c r="A597" s="33">
        <v>3</v>
      </c>
      <c r="B597" s="61" t="s">
        <v>602</v>
      </c>
      <c r="C597" s="44" t="s">
        <v>243</v>
      </c>
      <c r="D597" s="44" t="s">
        <v>157</v>
      </c>
      <c r="E597" s="61" t="s">
        <v>604</v>
      </c>
      <c r="F597" s="59">
        <v>45230</v>
      </c>
      <c r="G597" s="50">
        <v>3900</v>
      </c>
      <c r="H597" s="44" t="s">
        <v>7</v>
      </c>
      <c r="I597" s="33" t="s">
        <v>876</v>
      </c>
    </row>
    <row r="598" spans="1:9" s="4" customFormat="1" ht="140.4" x14ac:dyDescent="0.3">
      <c r="A598" s="44">
        <v>4</v>
      </c>
      <c r="B598" s="61" t="s">
        <v>602</v>
      </c>
      <c r="C598" s="44" t="s">
        <v>243</v>
      </c>
      <c r="D598" s="44" t="s">
        <v>157</v>
      </c>
      <c r="E598" s="61" t="s">
        <v>605</v>
      </c>
      <c r="F598" s="59">
        <v>45230</v>
      </c>
      <c r="G598" s="50">
        <v>4780.2</v>
      </c>
      <c r="H598" s="44" t="s">
        <v>7</v>
      </c>
      <c r="I598" s="33" t="s">
        <v>234</v>
      </c>
    </row>
    <row r="599" spans="1:9" s="4" customFormat="1" ht="93.6" x14ac:dyDescent="0.3">
      <c r="A599" s="33">
        <v>5</v>
      </c>
      <c r="B599" s="61" t="s">
        <v>602</v>
      </c>
      <c r="C599" s="44" t="s">
        <v>243</v>
      </c>
      <c r="D599" s="44" t="s">
        <v>161</v>
      </c>
      <c r="E599" s="61" t="s">
        <v>606</v>
      </c>
      <c r="F599" s="59">
        <v>45224</v>
      </c>
      <c r="G599" s="50">
        <v>526.5</v>
      </c>
      <c r="H599" s="44" t="s">
        <v>7</v>
      </c>
      <c r="I599" s="33" t="s">
        <v>1002</v>
      </c>
    </row>
    <row r="600" spans="1:9" s="37" customFormat="1" ht="144" customHeight="1" x14ac:dyDescent="0.3">
      <c r="A600" s="44">
        <v>6</v>
      </c>
      <c r="B600" s="34" t="s">
        <v>163</v>
      </c>
      <c r="C600" s="33" t="s">
        <v>304</v>
      </c>
      <c r="D600" s="33" t="s">
        <v>161</v>
      </c>
      <c r="E600" s="34" t="s">
        <v>164</v>
      </c>
      <c r="F600" s="59">
        <v>45212</v>
      </c>
      <c r="G600" s="36">
        <v>251.4</v>
      </c>
      <c r="H600" s="33" t="s">
        <v>7</v>
      </c>
      <c r="I600" s="33" t="s">
        <v>454</v>
      </c>
    </row>
    <row r="601" spans="1:9" s="37" customFormat="1" ht="195" customHeight="1" x14ac:dyDescent="0.3">
      <c r="A601" s="33">
        <v>7</v>
      </c>
      <c r="B601" s="34" t="s">
        <v>163</v>
      </c>
      <c r="C601" s="33" t="s">
        <v>304</v>
      </c>
      <c r="D601" s="33" t="s">
        <v>161</v>
      </c>
      <c r="E601" s="34" t="s">
        <v>165</v>
      </c>
      <c r="F601" s="59">
        <v>45212</v>
      </c>
      <c r="G601" s="47">
        <v>284.95999999999998</v>
      </c>
      <c r="H601" s="39" t="s">
        <v>7</v>
      </c>
      <c r="I601" s="39" t="s">
        <v>454</v>
      </c>
    </row>
    <row r="602" spans="1:9" s="37" customFormat="1" ht="147" customHeight="1" x14ac:dyDescent="0.3">
      <c r="A602" s="44">
        <v>8</v>
      </c>
      <c r="B602" s="34" t="s">
        <v>163</v>
      </c>
      <c r="C602" s="33" t="s">
        <v>304</v>
      </c>
      <c r="D602" s="33" t="s">
        <v>161</v>
      </c>
      <c r="E602" s="34" t="s">
        <v>166</v>
      </c>
      <c r="F602" s="59">
        <v>45212</v>
      </c>
      <c r="G602" s="47">
        <v>917.47</v>
      </c>
      <c r="H602" s="39" t="s">
        <v>7</v>
      </c>
      <c r="I602" s="39" t="s">
        <v>454</v>
      </c>
    </row>
    <row r="603" spans="1:9" s="37" customFormat="1" ht="265.5" customHeight="1" x14ac:dyDescent="0.3">
      <c r="A603" s="33">
        <v>9</v>
      </c>
      <c r="B603" s="34" t="s">
        <v>163</v>
      </c>
      <c r="C603" s="33" t="s">
        <v>304</v>
      </c>
      <c r="D603" s="33" t="s">
        <v>161</v>
      </c>
      <c r="E603" s="34" t="s">
        <v>167</v>
      </c>
      <c r="F603" s="38">
        <v>45219</v>
      </c>
      <c r="G603" s="47">
        <v>284.63</v>
      </c>
      <c r="H603" s="33" t="s">
        <v>7</v>
      </c>
      <c r="I603" s="39" t="s">
        <v>454</v>
      </c>
    </row>
    <row r="604" spans="1:9" s="37" customFormat="1" ht="241.95" customHeight="1" x14ac:dyDescent="0.3">
      <c r="A604" s="44">
        <v>10</v>
      </c>
      <c r="B604" s="34" t="s">
        <v>168</v>
      </c>
      <c r="C604" s="33" t="s">
        <v>304</v>
      </c>
      <c r="D604" s="33" t="s">
        <v>161</v>
      </c>
      <c r="E604" s="34" t="s">
        <v>169</v>
      </c>
      <c r="F604" s="59">
        <v>45218</v>
      </c>
      <c r="G604" s="47">
        <v>1092.1300000000001</v>
      </c>
      <c r="H604" s="33" t="s">
        <v>7</v>
      </c>
      <c r="I604" s="39" t="s">
        <v>454</v>
      </c>
    </row>
    <row r="605" spans="1:9" s="37" customFormat="1" ht="197.25" customHeight="1" x14ac:dyDescent="0.3">
      <c r="A605" s="33">
        <v>11</v>
      </c>
      <c r="B605" s="34" t="s">
        <v>168</v>
      </c>
      <c r="C605" s="33" t="s">
        <v>304</v>
      </c>
      <c r="D605" s="33" t="s">
        <v>161</v>
      </c>
      <c r="E605" s="34" t="s">
        <v>170</v>
      </c>
      <c r="F605" s="59">
        <v>45218</v>
      </c>
      <c r="G605" s="47">
        <v>364.12</v>
      </c>
      <c r="H605" s="33" t="s">
        <v>7</v>
      </c>
      <c r="I605" s="39" t="s">
        <v>454</v>
      </c>
    </row>
    <row r="606" spans="1:9" s="37" customFormat="1" ht="244.95" customHeight="1" x14ac:dyDescent="0.3">
      <c r="A606" s="44">
        <v>12</v>
      </c>
      <c r="B606" s="34" t="s">
        <v>168</v>
      </c>
      <c r="C606" s="33" t="s">
        <v>304</v>
      </c>
      <c r="D606" s="33" t="s">
        <v>161</v>
      </c>
      <c r="E606" s="34" t="s">
        <v>171</v>
      </c>
      <c r="F606" s="59">
        <v>45212</v>
      </c>
      <c r="G606" s="47">
        <v>273.39999999999998</v>
      </c>
      <c r="H606" s="39" t="s">
        <v>7</v>
      </c>
      <c r="I606" s="39" t="s">
        <v>454</v>
      </c>
    </row>
    <row r="607" spans="1:9" s="37" customFormat="1" ht="249.6" customHeight="1" x14ac:dyDescent="0.3">
      <c r="A607" s="33">
        <v>13</v>
      </c>
      <c r="B607" s="34" t="s">
        <v>168</v>
      </c>
      <c r="C607" s="33" t="s">
        <v>304</v>
      </c>
      <c r="D607" s="33" t="s">
        <v>161</v>
      </c>
      <c r="E607" s="80" t="s">
        <v>701</v>
      </c>
      <c r="F607" s="59">
        <v>45218</v>
      </c>
      <c r="G607" s="47">
        <v>657.17</v>
      </c>
      <c r="H607" s="39" t="s">
        <v>7</v>
      </c>
      <c r="I607" s="39" t="s">
        <v>454</v>
      </c>
    </row>
    <row r="608" spans="1:9" s="37" customFormat="1" ht="210.75" customHeight="1" x14ac:dyDescent="0.3">
      <c r="A608" s="44">
        <v>14</v>
      </c>
      <c r="B608" s="34" t="s">
        <v>168</v>
      </c>
      <c r="C608" s="33" t="s">
        <v>304</v>
      </c>
      <c r="D608" s="33" t="s">
        <v>161</v>
      </c>
      <c r="E608" s="34" t="s">
        <v>172</v>
      </c>
      <c r="F608" s="59">
        <v>45218</v>
      </c>
      <c r="G608" s="47">
        <v>432.39</v>
      </c>
      <c r="H608" s="33" t="s">
        <v>7</v>
      </c>
      <c r="I608" s="39" t="s">
        <v>454</v>
      </c>
    </row>
    <row r="609" spans="1:9" s="37" customFormat="1" ht="262.95" customHeight="1" x14ac:dyDescent="0.3">
      <c r="A609" s="33">
        <v>15</v>
      </c>
      <c r="B609" s="34" t="s">
        <v>168</v>
      </c>
      <c r="C609" s="33" t="s">
        <v>304</v>
      </c>
      <c r="D609" s="33" t="s">
        <v>161</v>
      </c>
      <c r="E609" s="34" t="s">
        <v>173</v>
      </c>
      <c r="F609" s="59">
        <v>45218</v>
      </c>
      <c r="G609" s="47">
        <v>303.43</v>
      </c>
      <c r="H609" s="33" t="s">
        <v>7</v>
      </c>
      <c r="I609" s="39" t="s">
        <v>454</v>
      </c>
    </row>
    <row r="610" spans="1:9" s="37" customFormat="1" ht="258" customHeight="1" x14ac:dyDescent="0.3">
      <c r="A610" s="44">
        <v>16</v>
      </c>
      <c r="B610" s="34" t="s">
        <v>168</v>
      </c>
      <c r="C610" s="33" t="s">
        <v>304</v>
      </c>
      <c r="D610" s="33" t="s">
        <v>161</v>
      </c>
      <c r="E610" s="34" t="s">
        <v>174</v>
      </c>
      <c r="F610" s="38">
        <v>45218</v>
      </c>
      <c r="G610" s="47">
        <v>695.18</v>
      </c>
      <c r="H610" s="33" t="s">
        <v>7</v>
      </c>
      <c r="I610" s="39" t="s">
        <v>454</v>
      </c>
    </row>
    <row r="611" spans="1:9" s="37" customFormat="1" ht="108.75" customHeight="1" x14ac:dyDescent="0.3">
      <c r="A611" s="33">
        <v>17</v>
      </c>
      <c r="B611" s="34" t="s">
        <v>168</v>
      </c>
      <c r="C611" s="33" t="s">
        <v>304</v>
      </c>
      <c r="D611" s="33" t="s">
        <v>161</v>
      </c>
      <c r="E611" s="34" t="s">
        <v>175</v>
      </c>
      <c r="F611" s="38">
        <v>45212</v>
      </c>
      <c r="G611" s="36">
        <v>429</v>
      </c>
      <c r="H611" s="33" t="s">
        <v>7</v>
      </c>
      <c r="I611" s="92" t="s">
        <v>484</v>
      </c>
    </row>
    <row r="612" spans="1:9" s="4" customFormat="1" ht="62.4" x14ac:dyDescent="0.3">
      <c r="A612" s="44">
        <v>18</v>
      </c>
      <c r="B612" s="34" t="s">
        <v>699</v>
      </c>
      <c r="C612" s="33" t="s">
        <v>304</v>
      </c>
      <c r="D612" s="33" t="s">
        <v>157</v>
      </c>
      <c r="E612" s="69" t="s">
        <v>700</v>
      </c>
      <c r="F612" s="38">
        <v>45236</v>
      </c>
      <c r="G612" s="36">
        <v>226.5</v>
      </c>
      <c r="H612" s="44" t="s">
        <v>7</v>
      </c>
      <c r="I612" s="33" t="s">
        <v>875</v>
      </c>
    </row>
    <row r="613" spans="1:9" s="37" customFormat="1" ht="246.6" customHeight="1" x14ac:dyDescent="0.3">
      <c r="A613" s="33">
        <v>19</v>
      </c>
      <c r="B613" s="34" t="s">
        <v>14</v>
      </c>
      <c r="C613" s="33" t="s">
        <v>181</v>
      </c>
      <c r="D613" s="33" t="s">
        <v>176</v>
      </c>
      <c r="E613" s="34" t="s">
        <v>317</v>
      </c>
      <c r="F613" s="56" t="s">
        <v>822</v>
      </c>
      <c r="G613" s="36">
        <v>600</v>
      </c>
      <c r="H613" s="93" t="s">
        <v>177</v>
      </c>
      <c r="I613" s="39" t="s">
        <v>702</v>
      </c>
    </row>
    <row r="614" spans="1:9" s="37" customFormat="1" ht="187.2" x14ac:dyDescent="0.3">
      <c r="A614" s="44">
        <v>20</v>
      </c>
      <c r="B614" s="57" t="s">
        <v>15</v>
      </c>
      <c r="C614" s="33" t="s">
        <v>182</v>
      </c>
      <c r="D614" s="33" t="s">
        <v>176</v>
      </c>
      <c r="E614" s="57" t="s">
        <v>318</v>
      </c>
      <c r="F614" s="35" t="s">
        <v>8</v>
      </c>
      <c r="G614" s="36">
        <v>800</v>
      </c>
      <c r="H614" s="93" t="s">
        <v>178</v>
      </c>
      <c r="I614" s="33" t="s">
        <v>703</v>
      </c>
    </row>
    <row r="615" spans="1:9" s="37" customFormat="1" ht="202.8" x14ac:dyDescent="0.3">
      <c r="A615" s="33">
        <v>21</v>
      </c>
      <c r="B615" s="57" t="s">
        <v>15</v>
      </c>
      <c r="C615" s="33" t="s">
        <v>182</v>
      </c>
      <c r="D615" s="33" t="s">
        <v>176</v>
      </c>
      <c r="E615" s="57" t="s">
        <v>319</v>
      </c>
      <c r="F615" s="35" t="s">
        <v>8</v>
      </c>
      <c r="G615" s="74">
        <v>600</v>
      </c>
      <c r="H615" s="93" t="s">
        <v>179</v>
      </c>
      <c r="I615" s="33" t="s">
        <v>704</v>
      </c>
    </row>
    <row r="616" spans="1:9" s="37" customFormat="1" ht="195" customHeight="1" x14ac:dyDescent="0.3">
      <c r="A616" s="44">
        <v>22</v>
      </c>
      <c r="B616" s="57" t="s">
        <v>15</v>
      </c>
      <c r="C616" s="33" t="s">
        <v>182</v>
      </c>
      <c r="D616" s="33" t="s">
        <v>176</v>
      </c>
      <c r="E616" s="49" t="s">
        <v>320</v>
      </c>
      <c r="F616" s="35" t="s">
        <v>8</v>
      </c>
      <c r="G616" s="36">
        <v>600</v>
      </c>
      <c r="H616" s="93" t="s">
        <v>179</v>
      </c>
      <c r="I616" s="33" t="s">
        <v>703</v>
      </c>
    </row>
    <row r="617" spans="1:9" s="4" customFormat="1" ht="46.8" x14ac:dyDescent="0.3">
      <c r="A617" s="33">
        <v>23</v>
      </c>
      <c r="B617" s="57" t="s">
        <v>15</v>
      </c>
      <c r="C617" s="51" t="s">
        <v>203</v>
      </c>
      <c r="D617" s="51" t="s">
        <v>157</v>
      </c>
      <c r="E617" s="49" t="s">
        <v>826</v>
      </c>
      <c r="F617" s="35" t="s">
        <v>1003</v>
      </c>
      <c r="G617" s="36">
        <v>3235.2</v>
      </c>
      <c r="H617" s="93" t="s">
        <v>7</v>
      </c>
      <c r="I617" s="33" t="s">
        <v>1140</v>
      </c>
    </row>
    <row r="618" spans="1:9" s="37" customFormat="1" ht="69" customHeight="1" x14ac:dyDescent="0.3">
      <c r="A618" s="44">
        <v>24</v>
      </c>
      <c r="B618" s="49" t="s">
        <v>455</v>
      </c>
      <c r="C618" s="33" t="s">
        <v>366</v>
      </c>
      <c r="D618" s="39" t="s">
        <v>157</v>
      </c>
      <c r="E618" s="49" t="s">
        <v>456</v>
      </c>
      <c r="F618" s="59">
        <v>45217</v>
      </c>
      <c r="G618" s="47">
        <v>223.01</v>
      </c>
      <c r="H618" s="39" t="s">
        <v>7</v>
      </c>
      <c r="I618" s="33" t="s">
        <v>877</v>
      </c>
    </row>
    <row r="619" spans="1:9" s="37" customFormat="1" ht="374.4" x14ac:dyDescent="0.3">
      <c r="A619" s="33">
        <v>25</v>
      </c>
      <c r="B619" s="94" t="s">
        <v>457</v>
      </c>
      <c r="C619" s="95" t="s">
        <v>761</v>
      </c>
      <c r="D619" s="95" t="s">
        <v>161</v>
      </c>
      <c r="E619" s="94" t="s">
        <v>458</v>
      </c>
      <c r="F619" s="35" t="s">
        <v>8</v>
      </c>
      <c r="G619" s="96">
        <v>620</v>
      </c>
      <c r="H619" s="33" t="s">
        <v>94</v>
      </c>
      <c r="I619" s="33"/>
    </row>
    <row r="620" spans="1:9" s="37" customFormat="1" ht="46.8" x14ac:dyDescent="0.3">
      <c r="A620" s="44">
        <v>26</v>
      </c>
      <c r="B620" s="61" t="s">
        <v>602</v>
      </c>
      <c r="C620" s="44" t="s">
        <v>827</v>
      </c>
      <c r="D620" s="44" t="s">
        <v>157</v>
      </c>
      <c r="E620" s="45" t="s">
        <v>870</v>
      </c>
      <c r="F620" s="35" t="s">
        <v>1003</v>
      </c>
      <c r="G620" s="50">
        <v>580</v>
      </c>
      <c r="H620" s="44" t="s">
        <v>7</v>
      </c>
      <c r="I620" s="51" t="s">
        <v>1004</v>
      </c>
    </row>
    <row r="621" spans="1:9" s="37" customFormat="1" ht="156" x14ac:dyDescent="0.3">
      <c r="A621" s="33">
        <v>27</v>
      </c>
      <c r="B621" s="34" t="s">
        <v>699</v>
      </c>
      <c r="C621" s="33" t="s">
        <v>304</v>
      </c>
      <c r="D621" s="33" t="s">
        <v>161</v>
      </c>
      <c r="E621" s="69" t="s">
        <v>871</v>
      </c>
      <c r="F621" s="35" t="s">
        <v>1005</v>
      </c>
      <c r="G621" s="36">
        <v>500</v>
      </c>
      <c r="H621" s="44" t="s">
        <v>7</v>
      </c>
      <c r="I621" s="51" t="s">
        <v>1006</v>
      </c>
    </row>
    <row r="622" spans="1:9" s="37" customFormat="1" ht="374.4" x14ac:dyDescent="0.3">
      <c r="A622" s="44">
        <v>28</v>
      </c>
      <c r="B622" s="57" t="s">
        <v>872</v>
      </c>
      <c r="C622" s="51" t="s">
        <v>946</v>
      </c>
      <c r="D622" s="33" t="s">
        <v>161</v>
      </c>
      <c r="E622" s="57" t="s">
        <v>458</v>
      </c>
      <c r="F622" s="75" t="s">
        <v>258</v>
      </c>
      <c r="G622" s="74">
        <v>619.83000000000004</v>
      </c>
      <c r="H622" s="51" t="s">
        <v>94</v>
      </c>
      <c r="I622" s="51" t="s">
        <v>873</v>
      </c>
    </row>
    <row r="623" spans="1:9" s="4" customFormat="1" ht="46.8" x14ac:dyDescent="0.3">
      <c r="A623" s="33">
        <v>29</v>
      </c>
      <c r="B623" s="57" t="s">
        <v>1279</v>
      </c>
      <c r="C623" s="33" t="s">
        <v>203</v>
      </c>
      <c r="D623" s="33" t="s">
        <v>157</v>
      </c>
      <c r="E623" s="57" t="s">
        <v>1280</v>
      </c>
      <c r="F623" s="38">
        <v>45271</v>
      </c>
      <c r="G623" s="36">
        <v>340</v>
      </c>
      <c r="H623" s="33" t="s">
        <v>7</v>
      </c>
      <c r="I623" s="112"/>
    </row>
    <row r="624" spans="1:9" s="4" customFormat="1" ht="93.6" x14ac:dyDescent="0.3">
      <c r="A624" s="44">
        <v>30</v>
      </c>
      <c r="B624" s="57" t="s">
        <v>1281</v>
      </c>
      <c r="C624" s="33" t="s">
        <v>203</v>
      </c>
      <c r="D624" s="33" t="s">
        <v>157</v>
      </c>
      <c r="E624" s="57" t="s">
        <v>1280</v>
      </c>
      <c r="F624" s="38">
        <v>45268</v>
      </c>
      <c r="G624" s="36">
        <v>1974</v>
      </c>
      <c r="H624" s="33" t="s">
        <v>7</v>
      </c>
      <c r="I624" s="112"/>
    </row>
    <row r="625" spans="1:9" s="4" customFormat="1" ht="46.8" x14ac:dyDescent="0.3">
      <c r="A625" s="33">
        <v>31</v>
      </c>
      <c r="B625" s="57" t="s">
        <v>168</v>
      </c>
      <c r="C625" s="33" t="s">
        <v>203</v>
      </c>
      <c r="D625" s="33" t="s">
        <v>157</v>
      </c>
      <c r="E625" s="57" t="s">
        <v>1280</v>
      </c>
      <c r="F625" s="38">
        <v>45275</v>
      </c>
      <c r="G625" s="36">
        <v>600</v>
      </c>
      <c r="H625" s="33" t="s">
        <v>7</v>
      </c>
      <c r="I625" s="112"/>
    </row>
    <row r="626" spans="1:9" s="4" customFormat="1" ht="46.8" x14ac:dyDescent="0.3">
      <c r="A626" s="44">
        <v>32</v>
      </c>
      <c r="B626" s="57" t="s">
        <v>1282</v>
      </c>
      <c r="C626" s="33" t="s">
        <v>203</v>
      </c>
      <c r="D626" s="33" t="s">
        <v>157</v>
      </c>
      <c r="E626" s="57" t="s">
        <v>1280</v>
      </c>
      <c r="F626" s="38">
        <v>45273</v>
      </c>
      <c r="G626" s="36">
        <v>384.3</v>
      </c>
      <c r="H626" s="33" t="s">
        <v>7</v>
      </c>
      <c r="I626" s="112"/>
    </row>
    <row r="627" spans="1:9" s="4" customFormat="1" ht="46.8" x14ac:dyDescent="0.3">
      <c r="A627" s="33">
        <v>33</v>
      </c>
      <c r="B627" s="57" t="s">
        <v>14</v>
      </c>
      <c r="C627" s="33" t="s">
        <v>203</v>
      </c>
      <c r="D627" s="33" t="s">
        <v>157</v>
      </c>
      <c r="E627" s="57" t="s">
        <v>1280</v>
      </c>
      <c r="F627" s="38">
        <v>45273</v>
      </c>
      <c r="G627" s="36">
        <v>2769</v>
      </c>
      <c r="H627" s="33" t="s">
        <v>7</v>
      </c>
      <c r="I627" s="112"/>
    </row>
    <row r="628" spans="1:9" s="4" customFormat="1" ht="46.8" x14ac:dyDescent="0.3">
      <c r="A628" s="44">
        <v>34</v>
      </c>
      <c r="B628" s="57" t="s">
        <v>15</v>
      </c>
      <c r="C628" s="33" t="s">
        <v>203</v>
      </c>
      <c r="D628" s="33" t="s">
        <v>157</v>
      </c>
      <c r="E628" s="57" t="s">
        <v>1280</v>
      </c>
      <c r="F628" s="38">
        <v>45275</v>
      </c>
      <c r="G628" s="36">
        <v>5800</v>
      </c>
      <c r="H628" s="33" t="s">
        <v>7</v>
      </c>
      <c r="I628" s="113"/>
    </row>
    <row r="629" spans="1:9" s="4" customFormat="1" ht="46.8" x14ac:dyDescent="0.3">
      <c r="A629" s="33">
        <v>35</v>
      </c>
      <c r="B629" s="57" t="s">
        <v>602</v>
      </c>
      <c r="C629" s="33" t="s">
        <v>203</v>
      </c>
      <c r="D629" s="33" t="s">
        <v>157</v>
      </c>
      <c r="E629" s="57" t="s">
        <v>1280</v>
      </c>
      <c r="F629" s="38">
        <v>45273</v>
      </c>
      <c r="G629" s="36">
        <v>1177.5999999999999</v>
      </c>
      <c r="H629" s="33" t="s">
        <v>7</v>
      </c>
      <c r="I629" s="112"/>
    </row>
    <row r="630" spans="1:9" ht="16.2" x14ac:dyDescent="0.3">
      <c r="A630" s="28"/>
      <c r="B630" s="29" t="s">
        <v>40</v>
      </c>
      <c r="C630" s="30"/>
      <c r="D630" s="30"/>
      <c r="E630" s="31"/>
      <c r="F630" s="28"/>
      <c r="G630" s="42"/>
      <c r="H630" s="28"/>
      <c r="I630" s="28"/>
    </row>
    <row r="631" spans="1:9" s="37" customFormat="1" ht="78" x14ac:dyDescent="0.3">
      <c r="A631" s="33">
        <v>1</v>
      </c>
      <c r="B631" s="34" t="s">
        <v>433</v>
      </c>
      <c r="C631" s="33" t="s">
        <v>434</v>
      </c>
      <c r="D631" s="33" t="s">
        <v>157</v>
      </c>
      <c r="E631" s="49" t="s">
        <v>435</v>
      </c>
      <c r="F631" s="38">
        <v>45232</v>
      </c>
      <c r="G631" s="36">
        <v>908.4</v>
      </c>
      <c r="H631" s="33" t="s">
        <v>7</v>
      </c>
      <c r="I631" s="33" t="s">
        <v>801</v>
      </c>
    </row>
    <row r="632" spans="1:9" s="37" customFormat="1" ht="67.2" customHeight="1" x14ac:dyDescent="0.3">
      <c r="A632" s="33">
        <v>2</v>
      </c>
      <c r="B632" s="34" t="s">
        <v>436</v>
      </c>
      <c r="C632" s="33" t="s">
        <v>202</v>
      </c>
      <c r="D632" s="33" t="s">
        <v>157</v>
      </c>
      <c r="E632" s="49" t="s">
        <v>437</v>
      </c>
      <c r="F632" s="38">
        <v>45212</v>
      </c>
      <c r="G632" s="36">
        <v>648</v>
      </c>
      <c r="H632" s="33" t="s">
        <v>7</v>
      </c>
      <c r="I632" s="33" t="s">
        <v>801</v>
      </c>
    </row>
    <row r="633" spans="1:9" s="37" customFormat="1" ht="82.2" customHeight="1" x14ac:dyDescent="0.3">
      <c r="A633" s="33">
        <v>3</v>
      </c>
      <c r="B633" s="34" t="s">
        <v>438</v>
      </c>
      <c r="C633" s="33" t="s">
        <v>202</v>
      </c>
      <c r="D633" s="33" t="s">
        <v>161</v>
      </c>
      <c r="E633" s="49" t="s">
        <v>439</v>
      </c>
      <c r="F633" s="38">
        <v>45264</v>
      </c>
      <c r="G633" s="36">
        <v>482.8</v>
      </c>
      <c r="H633" s="33" t="s">
        <v>7</v>
      </c>
      <c r="I633" s="33" t="s">
        <v>440</v>
      </c>
    </row>
    <row r="634" spans="1:9" s="4" customFormat="1" ht="93.6" x14ac:dyDescent="0.3">
      <c r="A634" s="33">
        <v>4</v>
      </c>
      <c r="B634" s="34" t="s">
        <v>705</v>
      </c>
      <c r="C634" s="33" t="s">
        <v>689</v>
      </c>
      <c r="D634" s="33" t="s">
        <v>157</v>
      </c>
      <c r="E634" s="49" t="s">
        <v>437</v>
      </c>
      <c r="F634" s="38">
        <v>45236</v>
      </c>
      <c r="G634" s="47">
        <v>360</v>
      </c>
      <c r="H634" s="33" t="s">
        <v>7</v>
      </c>
      <c r="I634" s="33" t="s">
        <v>801</v>
      </c>
    </row>
    <row r="635" spans="1:9" s="4" customFormat="1" ht="162.6" customHeight="1" x14ac:dyDescent="0.3">
      <c r="A635" s="33">
        <v>5</v>
      </c>
      <c r="B635" s="34" t="s">
        <v>706</v>
      </c>
      <c r="C635" s="33" t="s">
        <v>242</v>
      </c>
      <c r="D635" s="33" t="s">
        <v>176</v>
      </c>
      <c r="E635" s="49" t="s">
        <v>1076</v>
      </c>
      <c r="F635" s="38">
        <v>45233</v>
      </c>
      <c r="G635" s="36">
        <v>466.1</v>
      </c>
      <c r="H635" s="33" t="s">
        <v>7</v>
      </c>
      <c r="I635" s="33" t="s">
        <v>828</v>
      </c>
    </row>
    <row r="636" spans="1:9" s="4" customFormat="1" ht="202.8" x14ac:dyDescent="0.3">
      <c r="A636" s="33">
        <v>6</v>
      </c>
      <c r="B636" s="34" t="s">
        <v>707</v>
      </c>
      <c r="C636" s="33" t="s">
        <v>182</v>
      </c>
      <c r="D636" s="33" t="s">
        <v>176</v>
      </c>
      <c r="E636" s="49" t="s">
        <v>708</v>
      </c>
      <c r="F636" s="38">
        <v>45232</v>
      </c>
      <c r="G636" s="36">
        <v>598.5</v>
      </c>
      <c r="H636" s="33" t="s">
        <v>7</v>
      </c>
      <c r="I636" s="33" t="s">
        <v>709</v>
      </c>
    </row>
    <row r="637" spans="1:9" s="4" customFormat="1" ht="171.6" x14ac:dyDescent="0.3">
      <c r="A637" s="33">
        <v>7</v>
      </c>
      <c r="B637" s="34" t="s">
        <v>707</v>
      </c>
      <c r="C637" s="33" t="s">
        <v>183</v>
      </c>
      <c r="D637" s="33" t="s">
        <v>176</v>
      </c>
      <c r="E637" s="49" t="s">
        <v>1077</v>
      </c>
      <c r="F637" s="38">
        <v>45232</v>
      </c>
      <c r="G637" s="36">
        <v>498.6</v>
      </c>
      <c r="H637" s="33" t="s">
        <v>7</v>
      </c>
      <c r="I637" s="33" t="s">
        <v>710</v>
      </c>
    </row>
    <row r="638" spans="1:9" s="4" customFormat="1" ht="255" customHeight="1" x14ac:dyDescent="0.3">
      <c r="A638" s="33">
        <v>8</v>
      </c>
      <c r="B638" s="34" t="s">
        <v>829</v>
      </c>
      <c r="C638" s="33" t="s">
        <v>180</v>
      </c>
      <c r="D638" s="33" t="s">
        <v>176</v>
      </c>
      <c r="E638" s="49" t="s">
        <v>832</v>
      </c>
      <c r="F638" s="38">
        <v>45243</v>
      </c>
      <c r="G638" s="36">
        <v>8879.6</v>
      </c>
      <c r="H638" s="33" t="s">
        <v>830</v>
      </c>
      <c r="I638" s="33"/>
    </row>
    <row r="639" spans="1:9" s="4" customFormat="1" ht="171.6" x14ac:dyDescent="0.3">
      <c r="A639" s="33">
        <v>9</v>
      </c>
      <c r="B639" s="34" t="s">
        <v>705</v>
      </c>
      <c r="C639" s="33" t="s">
        <v>181</v>
      </c>
      <c r="D639" s="33" t="s">
        <v>161</v>
      </c>
      <c r="E639" s="49" t="s">
        <v>1078</v>
      </c>
      <c r="F639" s="38">
        <v>45239</v>
      </c>
      <c r="G639" s="36">
        <v>306</v>
      </c>
      <c r="H639" s="33" t="s">
        <v>7</v>
      </c>
      <c r="I639" s="33" t="s">
        <v>949</v>
      </c>
    </row>
    <row r="640" spans="1:9" s="4" customFormat="1" ht="124.8" x14ac:dyDescent="0.3">
      <c r="A640" s="33">
        <v>10</v>
      </c>
      <c r="B640" s="34" t="s">
        <v>1079</v>
      </c>
      <c r="C640" s="33" t="s">
        <v>180</v>
      </c>
      <c r="D640" s="33" t="s">
        <v>176</v>
      </c>
      <c r="E640" s="49" t="s">
        <v>831</v>
      </c>
      <c r="F640" s="38">
        <v>45236</v>
      </c>
      <c r="G640" s="36">
        <v>388.7</v>
      </c>
      <c r="H640" s="33" t="s">
        <v>7</v>
      </c>
      <c r="I640" s="33" t="s">
        <v>709</v>
      </c>
    </row>
    <row r="641" spans="1:9" s="4" customFormat="1" ht="171.6" x14ac:dyDescent="0.3">
      <c r="A641" s="33">
        <v>11</v>
      </c>
      <c r="B641" s="34" t="s">
        <v>1089</v>
      </c>
      <c r="C641" s="33" t="s">
        <v>242</v>
      </c>
      <c r="D641" s="33" t="s">
        <v>176</v>
      </c>
      <c r="E641" s="49" t="s">
        <v>1080</v>
      </c>
      <c r="F641" s="38">
        <v>45244</v>
      </c>
      <c r="G641" s="36">
        <v>466.1</v>
      </c>
      <c r="H641" s="33" t="s">
        <v>7</v>
      </c>
      <c r="I641" s="33" t="s">
        <v>950</v>
      </c>
    </row>
    <row r="642" spans="1:9" s="37" customFormat="1" ht="166.5" customHeight="1" x14ac:dyDescent="0.3">
      <c r="A642" s="33">
        <v>12</v>
      </c>
      <c r="B642" s="34" t="s">
        <v>1089</v>
      </c>
      <c r="C642" s="33" t="s">
        <v>242</v>
      </c>
      <c r="D642" s="33" t="s">
        <v>176</v>
      </c>
      <c r="E642" s="49" t="s">
        <v>1091</v>
      </c>
      <c r="F642" s="38">
        <v>45265</v>
      </c>
      <c r="G642" s="36">
        <v>250.6</v>
      </c>
      <c r="H642" s="33" t="s">
        <v>7</v>
      </c>
      <c r="I642" s="33" t="s">
        <v>1259</v>
      </c>
    </row>
    <row r="643" spans="1:9" s="37" customFormat="1" ht="156" customHeight="1" x14ac:dyDescent="0.3">
      <c r="A643" s="33">
        <v>13</v>
      </c>
      <c r="B643" s="34" t="s">
        <v>1089</v>
      </c>
      <c r="C643" s="33" t="s">
        <v>242</v>
      </c>
      <c r="D643" s="33" t="s">
        <v>176</v>
      </c>
      <c r="E643" s="49" t="s">
        <v>1092</v>
      </c>
      <c r="F643" s="38">
        <v>45266</v>
      </c>
      <c r="G643" s="36">
        <v>247.4</v>
      </c>
      <c r="H643" s="33" t="s">
        <v>7</v>
      </c>
      <c r="I643" s="33" t="s">
        <v>1259</v>
      </c>
    </row>
    <row r="644" spans="1:9" s="37" customFormat="1" ht="52.2" customHeight="1" x14ac:dyDescent="0.3">
      <c r="A644" s="33">
        <v>14</v>
      </c>
      <c r="B644" s="34" t="s">
        <v>706</v>
      </c>
      <c r="C644" s="33" t="s">
        <v>203</v>
      </c>
      <c r="D644" s="33" t="s">
        <v>157</v>
      </c>
      <c r="E644" s="49" t="s">
        <v>1090</v>
      </c>
      <c r="F644" s="38">
        <v>45264</v>
      </c>
      <c r="G644" s="36">
        <v>1026.2</v>
      </c>
      <c r="H644" s="33" t="s">
        <v>7</v>
      </c>
      <c r="I644" s="33" t="s">
        <v>673</v>
      </c>
    </row>
    <row r="645" spans="1:9" s="4" customFormat="1" ht="124.8" x14ac:dyDescent="0.3">
      <c r="A645" s="33">
        <v>15</v>
      </c>
      <c r="B645" s="34" t="s">
        <v>1081</v>
      </c>
      <c r="C645" s="33" t="s">
        <v>180</v>
      </c>
      <c r="D645" s="33" t="s">
        <v>176</v>
      </c>
      <c r="E645" s="49" t="s">
        <v>833</v>
      </c>
      <c r="F645" s="38">
        <v>45236</v>
      </c>
      <c r="G645" s="36">
        <v>356.6</v>
      </c>
      <c r="H645" s="33" t="s">
        <v>7</v>
      </c>
      <c r="I645" s="33" t="s">
        <v>709</v>
      </c>
    </row>
    <row r="646" spans="1:9" s="4" customFormat="1" ht="78" x14ac:dyDescent="0.3">
      <c r="A646" s="33">
        <v>16</v>
      </c>
      <c r="B646" s="34" t="s">
        <v>433</v>
      </c>
      <c r="C646" s="33" t="s">
        <v>180</v>
      </c>
      <c r="D646" s="33" t="s">
        <v>176</v>
      </c>
      <c r="E646" s="49" t="s">
        <v>951</v>
      </c>
      <c r="F646" s="38">
        <v>45246</v>
      </c>
      <c r="G646" s="36">
        <v>701.2</v>
      </c>
      <c r="H646" s="33" t="s">
        <v>7</v>
      </c>
      <c r="I646" s="33" t="s">
        <v>952</v>
      </c>
    </row>
    <row r="647" spans="1:9" s="4" customFormat="1" ht="144.6" customHeight="1" x14ac:dyDescent="0.3">
      <c r="A647" s="33">
        <v>17</v>
      </c>
      <c r="B647" s="34" t="s">
        <v>1260</v>
      </c>
      <c r="C647" s="33" t="s">
        <v>203</v>
      </c>
      <c r="D647" s="33" t="s">
        <v>157</v>
      </c>
      <c r="E647" s="49" t="s">
        <v>1090</v>
      </c>
      <c r="F647" s="38">
        <v>45272</v>
      </c>
      <c r="G647" s="36">
        <v>1720.4</v>
      </c>
      <c r="H647" s="33" t="s">
        <v>7</v>
      </c>
      <c r="I647" s="33"/>
    </row>
    <row r="648" spans="1:9" ht="16.2" x14ac:dyDescent="0.3">
      <c r="A648" s="28"/>
      <c r="B648" s="29" t="s">
        <v>47</v>
      </c>
      <c r="C648" s="30"/>
      <c r="D648" s="30"/>
      <c r="E648" s="31"/>
      <c r="F648" s="28"/>
      <c r="G648" s="42"/>
      <c r="H648" s="28"/>
      <c r="I648" s="28"/>
    </row>
    <row r="649" spans="1:9" ht="63" customHeight="1" x14ac:dyDescent="0.3">
      <c r="A649" s="6" t="s">
        <v>4</v>
      </c>
      <c r="B649" s="7" t="s">
        <v>608</v>
      </c>
      <c r="C649" s="6" t="s">
        <v>300</v>
      </c>
      <c r="D649" s="6" t="s">
        <v>157</v>
      </c>
      <c r="E649" s="7" t="s">
        <v>59</v>
      </c>
      <c r="F649" s="43" t="s">
        <v>8</v>
      </c>
      <c r="G649" s="40">
        <v>300</v>
      </c>
      <c r="H649" s="6" t="s">
        <v>7</v>
      </c>
      <c r="I649" s="6" t="s">
        <v>60</v>
      </c>
    </row>
    <row r="650" spans="1:9" ht="82.95" customHeight="1" x14ac:dyDescent="0.3">
      <c r="A650" s="33">
        <v>2</v>
      </c>
      <c r="B650" s="7" t="s">
        <v>607</v>
      </c>
      <c r="C650" s="6" t="s">
        <v>689</v>
      </c>
      <c r="D650" s="6" t="s">
        <v>157</v>
      </c>
      <c r="E650" s="34" t="s">
        <v>142</v>
      </c>
      <c r="F650" s="43" t="s">
        <v>1206</v>
      </c>
      <c r="G650" s="36">
        <v>1822.7260000000001</v>
      </c>
      <c r="H650" s="6" t="s">
        <v>7</v>
      </c>
      <c r="I650" s="33" t="s">
        <v>143</v>
      </c>
    </row>
    <row r="651" spans="1:9" s="37" customFormat="1" ht="82.95" customHeight="1" x14ac:dyDescent="0.3">
      <c r="A651" s="33">
        <v>3</v>
      </c>
      <c r="B651" s="34" t="s">
        <v>608</v>
      </c>
      <c r="C651" s="33" t="s">
        <v>300</v>
      </c>
      <c r="D651" s="33" t="s">
        <v>157</v>
      </c>
      <c r="E651" s="34" t="s">
        <v>59</v>
      </c>
      <c r="F651" s="35" t="s">
        <v>487</v>
      </c>
      <c r="G651" s="36">
        <v>360</v>
      </c>
      <c r="H651" s="33" t="s">
        <v>7</v>
      </c>
      <c r="I651" s="33" t="s">
        <v>1207</v>
      </c>
    </row>
    <row r="652" spans="1:9" s="37" customFormat="1" ht="82.95" customHeight="1" x14ac:dyDescent="0.3">
      <c r="A652" s="33">
        <v>4</v>
      </c>
      <c r="B652" s="34" t="s">
        <v>608</v>
      </c>
      <c r="C652" s="33" t="s">
        <v>300</v>
      </c>
      <c r="D652" s="33" t="s">
        <v>157</v>
      </c>
      <c r="E652" s="34" t="s">
        <v>1205</v>
      </c>
      <c r="F652" s="35" t="s">
        <v>487</v>
      </c>
      <c r="G652" s="36">
        <v>216</v>
      </c>
      <c r="H652" s="33" t="s">
        <v>7</v>
      </c>
      <c r="I652" s="33" t="s">
        <v>1208</v>
      </c>
    </row>
    <row r="653" spans="1:9" ht="16.2" x14ac:dyDescent="0.3">
      <c r="A653" s="28"/>
      <c r="B653" s="29" t="s">
        <v>49</v>
      </c>
      <c r="C653" s="30"/>
      <c r="D653" s="30"/>
      <c r="E653" s="31"/>
      <c r="F653" s="28"/>
      <c r="G653" s="42"/>
      <c r="H653" s="28"/>
      <c r="I653" s="28"/>
    </row>
    <row r="654" spans="1:9" s="37" customFormat="1" ht="129" customHeight="1" x14ac:dyDescent="0.3">
      <c r="A654" s="33">
        <v>1</v>
      </c>
      <c r="B654" s="34" t="s">
        <v>266</v>
      </c>
      <c r="C654" s="33" t="s">
        <v>242</v>
      </c>
      <c r="D654" s="33" t="s">
        <v>161</v>
      </c>
      <c r="E654" s="34" t="s">
        <v>267</v>
      </c>
      <c r="F654" s="38">
        <v>45215</v>
      </c>
      <c r="G654" s="36">
        <v>310</v>
      </c>
      <c r="H654" s="33" t="s">
        <v>7</v>
      </c>
      <c r="I654" s="33" t="s">
        <v>609</v>
      </c>
    </row>
    <row r="655" spans="1:9" s="37" customFormat="1" ht="124.8" x14ac:dyDescent="0.3">
      <c r="A655" s="33">
        <v>2</v>
      </c>
      <c r="B655" s="34" t="s">
        <v>266</v>
      </c>
      <c r="C655" s="33" t="s">
        <v>242</v>
      </c>
      <c r="D655" s="33" t="s">
        <v>161</v>
      </c>
      <c r="E655" s="34" t="s">
        <v>268</v>
      </c>
      <c r="F655" s="38">
        <v>45215</v>
      </c>
      <c r="G655" s="36">
        <v>408.74799999999999</v>
      </c>
      <c r="H655" s="33" t="s">
        <v>7</v>
      </c>
      <c r="I655" s="33" t="s">
        <v>610</v>
      </c>
    </row>
    <row r="656" spans="1:9" s="37" customFormat="1" ht="124.8" x14ac:dyDescent="0.3">
      <c r="A656" s="33">
        <v>3</v>
      </c>
      <c r="B656" s="34" t="s">
        <v>266</v>
      </c>
      <c r="C656" s="33" t="s">
        <v>242</v>
      </c>
      <c r="D656" s="33" t="s">
        <v>161</v>
      </c>
      <c r="E656" s="34" t="s">
        <v>269</v>
      </c>
      <c r="F656" s="38">
        <v>45215</v>
      </c>
      <c r="G656" s="36">
        <v>441.69</v>
      </c>
      <c r="H656" s="33" t="s">
        <v>7</v>
      </c>
      <c r="I656" s="33" t="s">
        <v>609</v>
      </c>
    </row>
    <row r="657" spans="1:9" s="37" customFormat="1" ht="62.4" x14ac:dyDescent="0.3">
      <c r="A657" s="33">
        <v>4</v>
      </c>
      <c r="B657" s="34" t="s">
        <v>266</v>
      </c>
      <c r="C657" s="33" t="s">
        <v>270</v>
      </c>
      <c r="D657" s="33" t="s">
        <v>157</v>
      </c>
      <c r="E657" s="34" t="s">
        <v>271</v>
      </c>
      <c r="F657" s="38">
        <v>45215</v>
      </c>
      <c r="G657" s="36">
        <v>332.25</v>
      </c>
      <c r="H657" s="33" t="s">
        <v>7</v>
      </c>
      <c r="I657" s="33" t="s">
        <v>611</v>
      </c>
    </row>
    <row r="658" spans="1:9" s="4" customFormat="1" ht="31.2" x14ac:dyDescent="0.3">
      <c r="A658" s="33">
        <v>5</v>
      </c>
      <c r="B658" s="34" t="s">
        <v>711</v>
      </c>
      <c r="C658" s="33" t="s">
        <v>203</v>
      </c>
      <c r="D658" s="33" t="s">
        <v>157</v>
      </c>
      <c r="E658" s="33" t="s">
        <v>712</v>
      </c>
      <c r="F658" s="35" t="s">
        <v>713</v>
      </c>
      <c r="G658" s="36">
        <v>320</v>
      </c>
      <c r="H658" s="33" t="s">
        <v>7</v>
      </c>
      <c r="I658" s="33" t="s">
        <v>714</v>
      </c>
    </row>
    <row r="659" spans="1:9" s="4" customFormat="1" ht="31.2" x14ac:dyDescent="0.3">
      <c r="A659" s="33">
        <v>6</v>
      </c>
      <c r="B659" s="34" t="s">
        <v>711</v>
      </c>
      <c r="C659" s="33" t="s">
        <v>181</v>
      </c>
      <c r="D659" s="51" t="s">
        <v>176</v>
      </c>
      <c r="E659" s="34" t="s">
        <v>715</v>
      </c>
      <c r="F659" s="38">
        <v>45229</v>
      </c>
      <c r="G659" s="36">
        <v>444.1</v>
      </c>
      <c r="H659" s="33" t="s">
        <v>7</v>
      </c>
      <c r="I659" s="33" t="s">
        <v>716</v>
      </c>
    </row>
    <row r="660" spans="1:9" s="4" customFormat="1" ht="31.2" x14ac:dyDescent="0.3">
      <c r="A660" s="33">
        <v>7</v>
      </c>
      <c r="B660" s="34" t="s">
        <v>717</v>
      </c>
      <c r="C660" s="33" t="s">
        <v>181</v>
      </c>
      <c r="D660" s="51" t="s">
        <v>176</v>
      </c>
      <c r="E660" s="34" t="s">
        <v>715</v>
      </c>
      <c r="F660" s="38">
        <v>45229</v>
      </c>
      <c r="G660" s="36">
        <v>398.74</v>
      </c>
      <c r="H660" s="33" t="s">
        <v>7</v>
      </c>
      <c r="I660" s="33" t="s">
        <v>716</v>
      </c>
    </row>
    <row r="661" spans="1:9" s="4" customFormat="1" ht="46.8" x14ac:dyDescent="0.3">
      <c r="A661" s="33">
        <v>8</v>
      </c>
      <c r="B661" s="34" t="s">
        <v>717</v>
      </c>
      <c r="C661" s="33" t="s">
        <v>181</v>
      </c>
      <c r="D661" s="33" t="s">
        <v>161</v>
      </c>
      <c r="E661" s="34" t="s">
        <v>718</v>
      </c>
      <c r="F661" s="38">
        <v>45229</v>
      </c>
      <c r="G661" s="36">
        <v>1480.97</v>
      </c>
      <c r="H661" s="33" t="s">
        <v>7</v>
      </c>
      <c r="I661" s="33" t="s">
        <v>719</v>
      </c>
    </row>
    <row r="662" spans="1:9" s="4" customFormat="1" ht="109.2" x14ac:dyDescent="0.3">
      <c r="A662" s="33">
        <v>9</v>
      </c>
      <c r="B662" s="34" t="s">
        <v>266</v>
      </c>
      <c r="C662" s="33" t="s">
        <v>180</v>
      </c>
      <c r="D662" s="33" t="s">
        <v>176</v>
      </c>
      <c r="E662" s="34" t="s">
        <v>835</v>
      </c>
      <c r="F662" s="38">
        <v>45243</v>
      </c>
      <c r="G662" s="36">
        <v>791.64499999999998</v>
      </c>
      <c r="H662" s="33" t="s">
        <v>7</v>
      </c>
      <c r="I662" s="33" t="s">
        <v>834</v>
      </c>
    </row>
    <row r="663" spans="1:9" s="4" customFormat="1" ht="109.2" x14ac:dyDescent="0.3">
      <c r="A663" s="33">
        <v>10</v>
      </c>
      <c r="B663" s="34" t="s">
        <v>266</v>
      </c>
      <c r="C663" s="33" t="s">
        <v>180</v>
      </c>
      <c r="D663" s="33" t="s">
        <v>176</v>
      </c>
      <c r="E663" s="34" t="s">
        <v>836</v>
      </c>
      <c r="F663" s="38">
        <v>45243</v>
      </c>
      <c r="G663" s="36">
        <v>687.11</v>
      </c>
      <c r="H663" s="33" t="s">
        <v>7</v>
      </c>
      <c r="I663" s="33" t="s">
        <v>834</v>
      </c>
    </row>
    <row r="664" spans="1:9" ht="16.2" x14ac:dyDescent="0.3">
      <c r="A664" s="28"/>
      <c r="B664" s="29" t="s">
        <v>56</v>
      </c>
      <c r="C664" s="30"/>
      <c r="D664" s="30"/>
      <c r="E664" s="31"/>
      <c r="F664" s="28"/>
      <c r="G664" s="42"/>
      <c r="H664" s="28"/>
      <c r="I664" s="28"/>
    </row>
    <row r="665" spans="1:9" s="37" customFormat="1" ht="31.2" x14ac:dyDescent="0.3">
      <c r="A665" s="33">
        <v>1</v>
      </c>
      <c r="B665" s="34" t="s">
        <v>97</v>
      </c>
      <c r="C665" s="33" t="s">
        <v>202</v>
      </c>
      <c r="D665" s="33" t="s">
        <v>157</v>
      </c>
      <c r="E665" s="34" t="s">
        <v>105</v>
      </c>
      <c r="F665" s="35" t="s">
        <v>8</v>
      </c>
      <c r="G665" s="36">
        <v>240</v>
      </c>
      <c r="H665" s="33" t="s">
        <v>7</v>
      </c>
      <c r="I665" s="33" t="s">
        <v>484</v>
      </c>
    </row>
    <row r="666" spans="1:9" s="37" customFormat="1" ht="171.6" x14ac:dyDescent="0.3">
      <c r="A666" s="33">
        <v>2</v>
      </c>
      <c r="B666" s="34" t="s">
        <v>98</v>
      </c>
      <c r="C666" s="33" t="s">
        <v>181</v>
      </c>
      <c r="D666" s="33" t="s">
        <v>176</v>
      </c>
      <c r="E666" s="34" t="s">
        <v>321</v>
      </c>
      <c r="F666" s="38">
        <v>45208</v>
      </c>
      <c r="G666" s="36">
        <v>7492.7</v>
      </c>
      <c r="H666" s="33" t="s">
        <v>1010</v>
      </c>
      <c r="I666" s="33" t="s">
        <v>1287</v>
      </c>
    </row>
    <row r="667" spans="1:9" s="37" customFormat="1" ht="124.8" x14ac:dyDescent="0.3">
      <c r="A667" s="33">
        <v>3</v>
      </c>
      <c r="B667" s="34" t="s">
        <v>98</v>
      </c>
      <c r="C667" s="33" t="s">
        <v>203</v>
      </c>
      <c r="D667" s="33" t="s">
        <v>157</v>
      </c>
      <c r="E667" s="34" t="s">
        <v>162</v>
      </c>
      <c r="F667" s="35" t="s">
        <v>1285</v>
      </c>
      <c r="G667" s="36">
        <v>287.3</v>
      </c>
      <c r="H667" s="33" t="s">
        <v>947</v>
      </c>
      <c r="I667" s="33" t="s">
        <v>1286</v>
      </c>
    </row>
    <row r="668" spans="1:9" s="37" customFormat="1" ht="225" customHeight="1" x14ac:dyDescent="0.3">
      <c r="A668" s="33">
        <v>4</v>
      </c>
      <c r="B668" s="34" t="s">
        <v>98</v>
      </c>
      <c r="C668" s="33" t="s">
        <v>180</v>
      </c>
      <c r="D668" s="33" t="s">
        <v>176</v>
      </c>
      <c r="E668" s="34" t="s">
        <v>1088</v>
      </c>
      <c r="F668" s="35" t="s">
        <v>1212</v>
      </c>
      <c r="G668" s="36">
        <v>253.44</v>
      </c>
      <c r="H668" s="39" t="s">
        <v>7</v>
      </c>
      <c r="I668" s="33" t="s">
        <v>1284</v>
      </c>
    </row>
    <row r="669" spans="1:9" s="37" customFormat="1" ht="97.5" customHeight="1" x14ac:dyDescent="0.3">
      <c r="A669" s="33">
        <v>5</v>
      </c>
      <c r="B669" s="34" t="s">
        <v>98</v>
      </c>
      <c r="C669" s="33" t="s">
        <v>689</v>
      </c>
      <c r="D669" s="33" t="s">
        <v>157</v>
      </c>
      <c r="E669" s="34" t="s">
        <v>1087</v>
      </c>
      <c r="F669" s="35" t="s">
        <v>1212</v>
      </c>
      <c r="G669" s="36">
        <v>649.54</v>
      </c>
      <c r="H669" s="39" t="s">
        <v>7</v>
      </c>
      <c r="I669" s="33" t="s">
        <v>1283</v>
      </c>
    </row>
    <row r="670" spans="1:9" ht="16.2" x14ac:dyDescent="0.3">
      <c r="A670" s="28"/>
      <c r="B670" s="29" t="s">
        <v>58</v>
      </c>
      <c r="C670" s="30"/>
      <c r="D670" s="30"/>
      <c r="E670" s="31"/>
      <c r="F670" s="28"/>
      <c r="G670" s="42"/>
      <c r="H670" s="28"/>
      <c r="I670" s="28"/>
    </row>
    <row r="671" spans="1:9" s="37" customFormat="1" ht="78" x14ac:dyDescent="0.3">
      <c r="A671" s="33">
        <v>1</v>
      </c>
      <c r="B671" s="49" t="s">
        <v>213</v>
      </c>
      <c r="C671" s="39" t="s">
        <v>202</v>
      </c>
      <c r="D671" s="33" t="s">
        <v>157</v>
      </c>
      <c r="E671" s="49" t="s">
        <v>214</v>
      </c>
      <c r="F671" s="59">
        <v>45191</v>
      </c>
      <c r="G671" s="47">
        <v>1236</v>
      </c>
      <c r="H671" s="39" t="s">
        <v>7</v>
      </c>
      <c r="I671" s="33" t="s">
        <v>1126</v>
      </c>
    </row>
    <row r="672" spans="1:9" s="37" customFormat="1" ht="161.4" customHeight="1" x14ac:dyDescent="0.3">
      <c r="A672" s="33">
        <v>2</v>
      </c>
      <c r="B672" s="34" t="s">
        <v>215</v>
      </c>
      <c r="C672" s="33" t="s">
        <v>216</v>
      </c>
      <c r="D672" s="33" t="s">
        <v>161</v>
      </c>
      <c r="E672" s="34" t="s">
        <v>217</v>
      </c>
      <c r="F672" s="38">
        <v>45215</v>
      </c>
      <c r="G672" s="36">
        <v>299.89999999999998</v>
      </c>
      <c r="H672" s="33" t="s">
        <v>7</v>
      </c>
      <c r="I672" s="33" t="s">
        <v>612</v>
      </c>
    </row>
    <row r="673" spans="1:9" s="4" customFormat="1" ht="409.6" x14ac:dyDescent="0.3">
      <c r="A673" s="33">
        <v>3</v>
      </c>
      <c r="B673" s="34" t="s">
        <v>215</v>
      </c>
      <c r="C673" s="33" t="s">
        <v>720</v>
      </c>
      <c r="D673" s="33" t="s">
        <v>161</v>
      </c>
      <c r="E673" s="34" t="s">
        <v>721</v>
      </c>
      <c r="F673" s="38">
        <v>45233</v>
      </c>
      <c r="G673" s="36">
        <v>200</v>
      </c>
      <c r="H673" s="33" t="s">
        <v>7</v>
      </c>
      <c r="I673" s="33" t="s">
        <v>1127</v>
      </c>
    </row>
    <row r="674" spans="1:9" s="4" customFormat="1" ht="140.4" x14ac:dyDescent="0.3">
      <c r="A674" s="33">
        <v>4</v>
      </c>
      <c r="B674" s="34" t="s">
        <v>215</v>
      </c>
      <c r="C674" s="33" t="s">
        <v>720</v>
      </c>
      <c r="D674" s="33" t="s">
        <v>161</v>
      </c>
      <c r="E674" s="34" t="s">
        <v>722</v>
      </c>
      <c r="F674" s="38">
        <v>45237</v>
      </c>
      <c r="G674" s="36">
        <v>329.9</v>
      </c>
      <c r="H674" s="33" t="s">
        <v>7</v>
      </c>
      <c r="I674" s="33" t="s">
        <v>878</v>
      </c>
    </row>
    <row r="682" spans="1:9" x14ac:dyDescent="0.3">
      <c r="F682" s="97"/>
    </row>
  </sheetData>
  <autoFilter ref="A9:AMG674" xr:uid="{00000000-0009-0000-0000-000000000000}"/>
  <mergeCells count="14">
    <mergeCell ref="F6:F8"/>
    <mergeCell ref="G6:G7"/>
    <mergeCell ref="H6:H8"/>
    <mergeCell ref="I6:I8"/>
    <mergeCell ref="H1:I1"/>
    <mergeCell ref="H2:I2"/>
    <mergeCell ref="H3:I3"/>
    <mergeCell ref="A4:I4"/>
    <mergeCell ref="H5:I5"/>
    <mergeCell ref="A6:A8"/>
    <mergeCell ref="B6:B8"/>
    <mergeCell ref="C6:C8"/>
    <mergeCell ref="D6:D8"/>
    <mergeCell ref="E6:E7"/>
  </mergeCells>
  <hyperlinks>
    <hyperlink ref="E666" r:id="rId1" display="https://my.zakupki.prom.ua/cabinet/purchases/state_purchase/view/45744332" xr:uid="{00000000-0004-0000-0000-000000000000}"/>
    <hyperlink ref="I47" r:id="rId2" location="award_cc4479c7aae941be9ea41061e03f4636" display="https://tender.uub.com.ua/tender/UA-2023-11-08-000766-a/ - award_cc4479c7aae941be9ea41061e03f4636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C64"/>
  <sheetViews>
    <sheetView view="pageBreakPreview" topLeftCell="A22" zoomScale="60" zoomScaleNormal="60" workbookViewId="0">
      <selection activeCell="C45" sqref="C45:C49"/>
    </sheetView>
  </sheetViews>
  <sheetFormatPr defaultColWidth="8.88671875" defaultRowHeight="15.6" x14ac:dyDescent="0.3"/>
  <cols>
    <col min="1" max="1" width="5.33203125" style="9" customWidth="1"/>
    <col min="2" max="2" width="49.109375" style="11" customWidth="1"/>
    <col min="3" max="3" width="22.44140625" style="9" customWidth="1"/>
    <col min="4" max="4" width="24.33203125" style="10" customWidth="1"/>
    <col min="5" max="5" width="8.88671875" style="1"/>
    <col min="6" max="6" width="17.5546875" style="1" customWidth="1"/>
    <col min="7" max="7" width="27.5546875" style="1" customWidth="1"/>
    <col min="8" max="16384" width="8.88671875" style="1"/>
  </cols>
  <sheetData>
    <row r="1" spans="1:7" ht="33" customHeight="1" x14ac:dyDescent="0.3">
      <c r="A1" s="117" t="s">
        <v>1197</v>
      </c>
      <c r="B1" s="117"/>
      <c r="C1" s="117"/>
      <c r="D1" s="117"/>
    </row>
    <row r="2" spans="1:7" ht="20.399999999999999" customHeight="1" x14ac:dyDescent="0.3">
      <c r="A2" s="12"/>
      <c r="B2" s="13"/>
      <c r="C2" s="12"/>
      <c r="D2" s="109" t="s">
        <v>1082</v>
      </c>
    </row>
    <row r="3" spans="1:7" ht="31.95" customHeight="1" x14ac:dyDescent="0.3">
      <c r="A3" s="17" t="s">
        <v>0</v>
      </c>
      <c r="B3" s="17" t="s">
        <v>1194</v>
      </c>
      <c r="C3" s="17" t="s">
        <v>1195</v>
      </c>
      <c r="D3" s="98" t="s">
        <v>1196</v>
      </c>
    </row>
    <row r="4" spans="1:7" x14ac:dyDescent="0.3">
      <c r="A4" s="17">
        <v>1</v>
      </c>
      <c r="B4" s="17">
        <v>2</v>
      </c>
      <c r="C4" s="17">
        <v>3</v>
      </c>
      <c r="D4" s="18">
        <v>4</v>
      </c>
    </row>
    <row r="5" spans="1:7" ht="16.2" x14ac:dyDescent="0.3">
      <c r="A5" s="3"/>
      <c r="B5" s="19" t="s">
        <v>96</v>
      </c>
      <c r="C5" s="107">
        <f>C6+C14+C23+C36+C42</f>
        <v>613</v>
      </c>
      <c r="D5" s="108">
        <f>D7+D8+D9+D10+D11+D12+D13+D16+D15+D17+D18+D19+D20+D21+D22+D24+D26+D28+D29+D30+D32+D33+D31+D34+D35+D25+D27+D37+D39+D40+D38+D41+D43+D44+D45+D47+D49+D50+D51+D52+D53+D46+D54+D55+D48+D56</f>
        <v>1069615.8910000003</v>
      </c>
      <c r="F5" s="104"/>
      <c r="G5" s="103"/>
    </row>
    <row r="6" spans="1:7" ht="16.2" x14ac:dyDescent="0.3">
      <c r="A6" s="22"/>
      <c r="B6" s="105" t="s">
        <v>145</v>
      </c>
      <c r="C6" s="106">
        <f>C7+C8+C10+C11+C12+C13</f>
        <v>34</v>
      </c>
      <c r="D6" s="26">
        <f>D7+D8+D10+D11+D12+D13</f>
        <v>122940.905</v>
      </c>
    </row>
    <row r="7" spans="1:7" s="37" customFormat="1" x14ac:dyDescent="0.3">
      <c r="A7" s="33">
        <v>1</v>
      </c>
      <c r="B7" s="34" t="s">
        <v>17</v>
      </c>
      <c r="C7" s="33">
        <v>6</v>
      </c>
      <c r="D7" s="36">
        <f>SUM('ТГ зв'!G13:G18)</f>
        <v>39344.35</v>
      </c>
    </row>
    <row r="8" spans="1:7" s="37" customFormat="1" x14ac:dyDescent="0.3">
      <c r="A8" s="33">
        <v>2</v>
      </c>
      <c r="B8" s="34" t="s">
        <v>52</v>
      </c>
      <c r="C8" s="33">
        <v>2</v>
      </c>
      <c r="D8" s="47">
        <f>SUM('ТГ зв'!G51:G52)</f>
        <v>3910</v>
      </c>
    </row>
    <row r="9" spans="1:7" s="37" customFormat="1" x14ac:dyDescent="0.3">
      <c r="A9" s="33">
        <v>3</v>
      </c>
      <c r="B9" s="34" t="s">
        <v>9</v>
      </c>
      <c r="C9" s="33" t="s">
        <v>201</v>
      </c>
      <c r="D9" s="36"/>
    </row>
    <row r="10" spans="1:7" s="37" customFormat="1" x14ac:dyDescent="0.3">
      <c r="A10" s="33">
        <v>4</v>
      </c>
      <c r="B10" s="34" t="s">
        <v>36</v>
      </c>
      <c r="C10" s="33">
        <v>9</v>
      </c>
      <c r="D10" s="36">
        <f>SUM('ТГ зв'!G21:G29)</f>
        <v>35961.599999999999</v>
      </c>
    </row>
    <row r="11" spans="1:7" s="37" customFormat="1" x14ac:dyDescent="0.3">
      <c r="A11" s="33">
        <v>5</v>
      </c>
      <c r="B11" s="34" t="s">
        <v>20</v>
      </c>
      <c r="C11" s="33">
        <v>3</v>
      </c>
      <c r="D11" s="36">
        <f>SUM('ТГ зв'!G31:G33)</f>
        <v>2450</v>
      </c>
    </row>
    <row r="12" spans="1:7" s="37" customFormat="1" x14ac:dyDescent="0.3">
      <c r="A12" s="33">
        <v>6</v>
      </c>
      <c r="B12" s="34" t="s">
        <v>38</v>
      </c>
      <c r="C12" s="33">
        <v>10</v>
      </c>
      <c r="D12" s="36">
        <f>SUM('ТГ зв'!G35:G44)</f>
        <v>36142.954999999994</v>
      </c>
    </row>
    <row r="13" spans="1:7" s="37" customFormat="1" x14ac:dyDescent="0.3">
      <c r="A13" s="33">
        <v>7</v>
      </c>
      <c r="B13" s="34" t="s">
        <v>146</v>
      </c>
      <c r="C13" s="33">
        <v>4</v>
      </c>
      <c r="D13" s="36">
        <f>SUM('ТГ зв'!G46:G49)</f>
        <v>5132</v>
      </c>
    </row>
    <row r="14" spans="1:7" ht="16.2" x14ac:dyDescent="0.3">
      <c r="A14" s="22"/>
      <c r="B14" s="23" t="s">
        <v>147</v>
      </c>
      <c r="C14" s="24">
        <f>C16+C18+C15</f>
        <v>5</v>
      </c>
      <c r="D14" s="26">
        <f>D16+D18+D15+D17+D19+D20+D21+D22</f>
        <v>2834.24</v>
      </c>
    </row>
    <row r="15" spans="1:7" s="37" customFormat="1" x14ac:dyDescent="0.3">
      <c r="A15" s="33">
        <v>8</v>
      </c>
      <c r="B15" s="34" t="s">
        <v>39</v>
      </c>
      <c r="C15" s="33">
        <v>1</v>
      </c>
      <c r="D15" s="36">
        <f>SUM('ТГ зв'!G58)</f>
        <v>762.54</v>
      </c>
    </row>
    <row r="16" spans="1:7" s="37" customFormat="1" x14ac:dyDescent="0.3">
      <c r="A16" s="33">
        <v>9</v>
      </c>
      <c r="B16" s="34" t="s">
        <v>22</v>
      </c>
      <c r="C16" s="33">
        <v>1</v>
      </c>
      <c r="D16" s="36">
        <f>SUM('ТГ зв'!G54)</f>
        <v>206.9</v>
      </c>
    </row>
    <row r="17" spans="1:4" s="37" customFormat="1" x14ac:dyDescent="0.3">
      <c r="A17" s="33">
        <v>10</v>
      </c>
      <c r="B17" s="34" t="s">
        <v>23</v>
      </c>
      <c r="C17" s="33" t="s">
        <v>201</v>
      </c>
      <c r="D17" s="47"/>
    </row>
    <row r="18" spans="1:4" s="37" customFormat="1" x14ac:dyDescent="0.3">
      <c r="A18" s="33">
        <v>11</v>
      </c>
      <c r="B18" s="34" t="s">
        <v>55</v>
      </c>
      <c r="C18" s="33">
        <v>3</v>
      </c>
      <c r="D18" s="36">
        <f>SUM('ТГ зв'!G62:G64)</f>
        <v>1864.8</v>
      </c>
    </row>
    <row r="19" spans="1:4" s="37" customFormat="1" x14ac:dyDescent="0.3">
      <c r="A19" s="33">
        <v>12</v>
      </c>
      <c r="B19" s="34" t="s">
        <v>42</v>
      </c>
      <c r="C19" s="33" t="s">
        <v>201</v>
      </c>
      <c r="D19" s="36"/>
    </row>
    <row r="20" spans="1:4" s="37" customFormat="1" x14ac:dyDescent="0.3">
      <c r="A20" s="33">
        <v>13</v>
      </c>
      <c r="B20" s="34" t="s">
        <v>46</v>
      </c>
      <c r="C20" s="33" t="s">
        <v>201</v>
      </c>
      <c r="D20" s="36"/>
    </row>
    <row r="21" spans="1:4" s="37" customFormat="1" x14ac:dyDescent="0.3">
      <c r="A21" s="33">
        <v>14</v>
      </c>
      <c r="B21" s="34" t="s">
        <v>624</v>
      </c>
      <c r="C21" s="33" t="s">
        <v>201</v>
      </c>
      <c r="D21" s="36"/>
    </row>
    <row r="22" spans="1:4" s="37" customFormat="1" x14ac:dyDescent="0.3">
      <c r="A22" s="33">
        <v>15</v>
      </c>
      <c r="B22" s="34" t="s">
        <v>57</v>
      </c>
      <c r="C22" s="33" t="s">
        <v>201</v>
      </c>
      <c r="D22" s="36"/>
    </row>
    <row r="23" spans="1:4" ht="16.2" x14ac:dyDescent="0.3">
      <c r="A23" s="22"/>
      <c r="B23" s="23" t="s">
        <v>148</v>
      </c>
      <c r="C23" s="24">
        <f>C24+C26+C28+C29+C30+C32+C33+C31+C34+C35+C25+C27</f>
        <v>311</v>
      </c>
      <c r="D23" s="26">
        <f>D24+D26+D28+D29+D30+D32+D33+D31+D34+D35+D25+D27</f>
        <v>482558.31900000013</v>
      </c>
    </row>
    <row r="24" spans="1:4" s="37" customFormat="1" x14ac:dyDescent="0.3">
      <c r="A24" s="33">
        <v>16</v>
      </c>
      <c r="B24" s="34" t="s">
        <v>27</v>
      </c>
      <c r="C24" s="33">
        <v>119</v>
      </c>
      <c r="D24" s="36">
        <f>SUM('ТГ зв'!G69:G187)</f>
        <v>167084.87400000004</v>
      </c>
    </row>
    <row r="25" spans="1:4" s="37" customFormat="1" x14ac:dyDescent="0.3">
      <c r="A25" s="33">
        <v>17</v>
      </c>
      <c r="B25" s="34" t="s">
        <v>51</v>
      </c>
      <c r="C25" s="33">
        <v>19</v>
      </c>
      <c r="D25" s="36">
        <f>SUM('ТГ зв'!G360:G378)</f>
        <v>36023.198000000004</v>
      </c>
    </row>
    <row r="26" spans="1:4" s="37" customFormat="1" x14ac:dyDescent="0.3">
      <c r="A26" s="33">
        <v>18</v>
      </c>
      <c r="B26" s="34" t="s">
        <v>25</v>
      </c>
      <c r="C26" s="33">
        <v>27</v>
      </c>
      <c r="D26" s="36">
        <f>SUM('ТГ зв'!G189:G215)</f>
        <v>24224.883999999998</v>
      </c>
    </row>
    <row r="27" spans="1:4" s="37" customFormat="1" x14ac:dyDescent="0.3">
      <c r="A27" s="33">
        <v>19</v>
      </c>
      <c r="B27" s="34" t="s">
        <v>53</v>
      </c>
      <c r="C27" s="33">
        <v>11</v>
      </c>
      <c r="D27" s="36">
        <f>SUM('ТГ зв'!G380:G390)</f>
        <v>6493.8820000000005</v>
      </c>
    </row>
    <row r="28" spans="1:4" s="37" customFormat="1" x14ac:dyDescent="0.3">
      <c r="A28" s="33">
        <v>20</v>
      </c>
      <c r="B28" s="34" t="s">
        <v>26</v>
      </c>
      <c r="C28" s="33">
        <v>32</v>
      </c>
      <c r="D28" s="36">
        <f>SUM('ТГ зв'!G217:G248)</f>
        <v>57943.141000000003</v>
      </c>
    </row>
    <row r="29" spans="1:4" s="37" customFormat="1" x14ac:dyDescent="0.3">
      <c r="A29" s="33">
        <v>21</v>
      </c>
      <c r="B29" s="34" t="s">
        <v>29</v>
      </c>
      <c r="C29" s="33">
        <v>15</v>
      </c>
      <c r="D29" s="36">
        <f>SUM('ТГ зв'!G250:G264)</f>
        <v>20870.829999999998</v>
      </c>
    </row>
    <row r="30" spans="1:4" s="37" customFormat="1" x14ac:dyDescent="0.3">
      <c r="A30" s="33">
        <v>22</v>
      </c>
      <c r="B30" s="34" t="s">
        <v>10</v>
      </c>
      <c r="C30" s="33">
        <v>2</v>
      </c>
      <c r="D30" s="36">
        <f>SUM('ТГ зв'!G266:G267)</f>
        <v>650</v>
      </c>
    </row>
    <row r="31" spans="1:4" s="37" customFormat="1" x14ac:dyDescent="0.3">
      <c r="A31" s="33">
        <v>23</v>
      </c>
      <c r="B31" s="34" t="s">
        <v>44</v>
      </c>
      <c r="C31" s="33">
        <v>8</v>
      </c>
      <c r="D31" s="36">
        <f>SUM('ТГ зв'!G344:G351)</f>
        <v>9185.42</v>
      </c>
    </row>
    <row r="32" spans="1:4" s="37" customFormat="1" x14ac:dyDescent="0.3">
      <c r="A32" s="33">
        <v>24</v>
      </c>
      <c r="B32" s="34" t="s">
        <v>35</v>
      </c>
      <c r="C32" s="33">
        <v>2</v>
      </c>
      <c r="D32" s="36">
        <f>SUM('ТГ зв'!G269:G270)</f>
        <v>2783.3999999999996</v>
      </c>
    </row>
    <row r="33" spans="1:4" s="37" customFormat="1" x14ac:dyDescent="0.3">
      <c r="A33" s="33">
        <v>25</v>
      </c>
      <c r="B33" s="34" t="s">
        <v>37</v>
      </c>
      <c r="C33" s="33">
        <v>71</v>
      </c>
      <c r="D33" s="36">
        <f>SUM('ТГ зв'!G272:G342)</f>
        <v>149420.49000000005</v>
      </c>
    </row>
    <row r="34" spans="1:4" s="37" customFormat="1" x14ac:dyDescent="0.3">
      <c r="A34" s="33">
        <v>26</v>
      </c>
      <c r="B34" s="34" t="s">
        <v>45</v>
      </c>
      <c r="C34" s="33">
        <v>2</v>
      </c>
      <c r="D34" s="36">
        <f>SUM('ТГ зв'!G353:G354)</f>
        <v>6004.5</v>
      </c>
    </row>
    <row r="35" spans="1:4" s="37" customFormat="1" x14ac:dyDescent="0.3">
      <c r="A35" s="33">
        <v>27</v>
      </c>
      <c r="B35" s="34" t="s">
        <v>50</v>
      </c>
      <c r="C35" s="33">
        <v>3</v>
      </c>
      <c r="D35" s="36">
        <f>SUM('ТГ зв'!G356:G358)</f>
        <v>1873.7</v>
      </c>
    </row>
    <row r="36" spans="1:4" ht="16.2" x14ac:dyDescent="0.3">
      <c r="A36" s="22"/>
      <c r="B36" s="23" t="s">
        <v>149</v>
      </c>
      <c r="C36" s="24">
        <f>C37+C40+C41</f>
        <v>17</v>
      </c>
      <c r="D36" s="26">
        <f>D37+D40+D41</f>
        <v>88916.043000000005</v>
      </c>
    </row>
    <row r="37" spans="1:4" s="37" customFormat="1" x14ac:dyDescent="0.3">
      <c r="A37" s="33">
        <v>28</v>
      </c>
      <c r="B37" s="34" t="s">
        <v>30</v>
      </c>
      <c r="C37" s="33">
        <v>12</v>
      </c>
      <c r="D37" s="36">
        <f>SUM('ТГ зв'!G393:G404)</f>
        <v>83643.043000000005</v>
      </c>
    </row>
    <row r="38" spans="1:4" s="37" customFormat="1" x14ac:dyDescent="0.3">
      <c r="A38" s="33">
        <v>29</v>
      </c>
      <c r="B38" s="34" t="s">
        <v>54</v>
      </c>
      <c r="C38" s="33" t="s">
        <v>201</v>
      </c>
      <c r="D38" s="36"/>
    </row>
    <row r="39" spans="1:4" s="37" customFormat="1" x14ac:dyDescent="0.3">
      <c r="A39" s="33">
        <v>30</v>
      </c>
      <c r="B39" s="34" t="s">
        <v>41</v>
      </c>
      <c r="C39" s="33" t="s">
        <v>201</v>
      </c>
      <c r="D39" s="36"/>
    </row>
    <row r="40" spans="1:4" s="37" customFormat="1" x14ac:dyDescent="0.3">
      <c r="A40" s="33">
        <v>31</v>
      </c>
      <c r="B40" s="34" t="s">
        <v>43</v>
      </c>
      <c r="C40" s="33">
        <v>4</v>
      </c>
      <c r="D40" s="36">
        <f>SUM('ТГ зв'!G407:G410)</f>
        <v>2789</v>
      </c>
    </row>
    <row r="41" spans="1:4" s="37" customFormat="1" x14ac:dyDescent="0.3">
      <c r="A41" s="33">
        <v>32</v>
      </c>
      <c r="B41" s="34" t="s">
        <v>48</v>
      </c>
      <c r="C41" s="33">
        <v>1</v>
      </c>
      <c r="D41" s="36">
        <f>SUM('ТГ зв'!G413)</f>
        <v>2484</v>
      </c>
    </row>
    <row r="42" spans="1:4" ht="16.2" x14ac:dyDescent="0.3">
      <c r="A42" s="22"/>
      <c r="B42" s="23" t="s">
        <v>150</v>
      </c>
      <c r="C42" s="24">
        <f>C43+C45+C47+C49+C51+C52+C53+C46+C54+C55+C48+C56</f>
        <v>246</v>
      </c>
      <c r="D42" s="26">
        <f>D43+D45+D47+D49+D51+D52+D53+D46+D54+D55+D48+D56</f>
        <v>372366.38400000002</v>
      </c>
    </row>
    <row r="43" spans="1:4" s="37" customFormat="1" x14ac:dyDescent="0.3">
      <c r="A43" s="33">
        <v>33</v>
      </c>
      <c r="B43" s="34" t="s">
        <v>34</v>
      </c>
      <c r="C43" s="33">
        <v>29</v>
      </c>
      <c r="D43" s="36">
        <f>SUM('ТГ зв'!G416:G444)</f>
        <v>38858.127999999997</v>
      </c>
    </row>
    <row r="44" spans="1:4" s="37" customFormat="1" x14ac:dyDescent="0.3">
      <c r="A44" s="33">
        <v>34</v>
      </c>
      <c r="B44" s="34" t="s">
        <v>13</v>
      </c>
      <c r="C44" s="33" t="s">
        <v>201</v>
      </c>
      <c r="D44" s="36"/>
    </row>
    <row r="45" spans="1:4" s="37" customFormat="1" x14ac:dyDescent="0.3">
      <c r="A45" s="33">
        <v>35</v>
      </c>
      <c r="B45" s="34" t="s">
        <v>21</v>
      </c>
      <c r="C45" s="33">
        <v>4</v>
      </c>
      <c r="D45" s="36">
        <f>SUM('ТГ зв'!G447:G450)</f>
        <v>2966.3139999999999</v>
      </c>
    </row>
    <row r="46" spans="1:4" s="37" customFormat="1" x14ac:dyDescent="0.3">
      <c r="A46" s="33">
        <v>36</v>
      </c>
      <c r="B46" s="34" t="s">
        <v>40</v>
      </c>
      <c r="C46" s="33">
        <v>17</v>
      </c>
      <c r="D46" s="36">
        <f>SUM('ТГ зв'!G631:G647)</f>
        <v>18305.200000000004</v>
      </c>
    </row>
    <row r="47" spans="1:4" s="37" customFormat="1" x14ac:dyDescent="0.3">
      <c r="A47" s="33">
        <v>37</v>
      </c>
      <c r="B47" s="34" t="s">
        <v>24</v>
      </c>
      <c r="C47" s="33">
        <v>30</v>
      </c>
      <c r="D47" s="36">
        <f>SUM('ТГ зв'!G452:G481)</f>
        <v>57783.762999999999</v>
      </c>
    </row>
    <row r="48" spans="1:4" s="37" customFormat="1" x14ac:dyDescent="0.3">
      <c r="A48" s="33">
        <v>38</v>
      </c>
      <c r="B48" s="34" t="s">
        <v>56</v>
      </c>
      <c r="C48" s="33">
        <v>5</v>
      </c>
      <c r="D48" s="36">
        <f>SUM('ТГ зв'!G665:G669)</f>
        <v>8922.98</v>
      </c>
    </row>
    <row r="49" spans="1:1017" s="37" customFormat="1" x14ac:dyDescent="0.3">
      <c r="A49" s="33">
        <v>39</v>
      </c>
      <c r="B49" s="34" t="s">
        <v>28</v>
      </c>
      <c r="C49" s="33">
        <v>31</v>
      </c>
      <c r="D49" s="36">
        <f>SUM('ТГ зв'!G483:G513)</f>
        <v>31462.418000000005</v>
      </c>
    </row>
    <row r="50" spans="1:1017" s="37" customFormat="1" x14ac:dyDescent="0.3">
      <c r="A50" s="33">
        <v>40</v>
      </c>
      <c r="B50" s="34" t="s">
        <v>31</v>
      </c>
      <c r="C50" s="33" t="s">
        <v>201</v>
      </c>
      <c r="D50" s="36"/>
    </row>
    <row r="51" spans="1:1017" s="37" customFormat="1" x14ac:dyDescent="0.3">
      <c r="A51" s="33">
        <v>41</v>
      </c>
      <c r="B51" s="34" t="s">
        <v>32</v>
      </c>
      <c r="C51" s="33">
        <v>27</v>
      </c>
      <c r="D51" s="36">
        <f>SUM('ТГ зв'!G516:G542)</f>
        <v>52914.556000000019</v>
      </c>
    </row>
    <row r="52" spans="1:1017" s="37" customFormat="1" x14ac:dyDescent="0.3">
      <c r="A52" s="33">
        <v>42</v>
      </c>
      <c r="B52" s="34" t="s">
        <v>33</v>
      </c>
      <c r="C52" s="33">
        <v>50</v>
      </c>
      <c r="D52" s="36">
        <f>SUM('ТГ зв'!G544:G593)</f>
        <v>112708.88200000001</v>
      </c>
    </row>
    <row r="53" spans="1:1017" s="37" customFormat="1" x14ac:dyDescent="0.3">
      <c r="A53" s="33">
        <v>43</v>
      </c>
      <c r="B53" s="34" t="s">
        <v>16</v>
      </c>
      <c r="C53" s="33">
        <v>35</v>
      </c>
      <c r="D53" s="36">
        <f>SUM('ТГ зв'!G595:G629)</f>
        <v>38064.363999999994</v>
      </c>
    </row>
    <row r="54" spans="1:1017" s="37" customFormat="1" x14ac:dyDescent="0.3">
      <c r="A54" s="33">
        <v>44</v>
      </c>
      <c r="B54" s="34" t="s">
        <v>47</v>
      </c>
      <c r="C54" s="33">
        <v>4</v>
      </c>
      <c r="D54" s="36">
        <f>SUM('ТГ зв'!G649:G652)</f>
        <v>2698.7260000000001</v>
      </c>
    </row>
    <row r="55" spans="1:1017" s="37" customFormat="1" x14ac:dyDescent="0.3">
      <c r="A55" s="33">
        <v>45</v>
      </c>
      <c r="B55" s="34" t="s">
        <v>49</v>
      </c>
      <c r="C55" s="33">
        <v>10</v>
      </c>
      <c r="D55" s="36">
        <f>SUM('ТГ зв'!G654:G663)</f>
        <v>5615.2529999999997</v>
      </c>
    </row>
    <row r="56" spans="1:1017" s="37" customFormat="1" x14ac:dyDescent="0.3">
      <c r="A56" s="33">
        <v>46</v>
      </c>
      <c r="B56" s="34" t="s">
        <v>58</v>
      </c>
      <c r="C56" s="33">
        <v>4</v>
      </c>
      <c r="D56" s="36">
        <f>SUM('ТГ зв'!G671:G674)</f>
        <v>2065.8000000000002</v>
      </c>
    </row>
    <row r="64" spans="1:1017" s="10" customFormat="1" x14ac:dyDescent="0.3">
      <c r="A64" s="9"/>
      <c r="B64" s="11"/>
      <c r="C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</row>
  </sheetData>
  <autoFilter ref="A4:D56" xr:uid="{00000000-0009-0000-0000-000001000000}"/>
  <sortState xmlns:xlrd2="http://schemas.microsoft.com/office/spreadsheetml/2017/richdata2" ref="A26:AMH35">
    <sortCondition ref="A26"/>
  </sortState>
  <mergeCells count="1">
    <mergeCell ref="A1:D1"/>
  </mergeCells>
  <pageMargins left="0.78740157480314965" right="0.70866141732283472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ТГ зв</vt:lpstr>
      <vt:lpstr>ТГ (2)</vt:lpstr>
      <vt:lpstr>'ТГ (2)'!Заголовки_для_друку</vt:lpstr>
      <vt:lpstr>'ТГ зв'!Заголовки_для_друку</vt:lpstr>
      <vt:lpstr>'ТГ (2)'!Область_друку</vt:lpstr>
      <vt:lpstr>'ТГ зв'!Область_друку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2023-12-15T15:16:14Z</dcterms:modified>
</cp:coreProperties>
</file>