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E8593DA2-74C5-4D98-B621-CC6C7D0B3301}"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зв'!$A$9:$I$691</definedName>
    <definedName name="_xlnm.Print_Titles" localSheetId="1">'ТГ (2)'!$4:$4</definedName>
    <definedName name="_xlnm.Print_Titles" localSheetId="0">'ТГ зв'!$9:$9</definedName>
    <definedName name="_xlnm.Print_Area" localSheetId="1">'ТГ (2)'!$A$1:$D$56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3" i="2" l="1"/>
  <c r="C42" i="2"/>
  <c r="D48" i="2"/>
  <c r="D54" i="2"/>
  <c r="D52" i="2" l="1"/>
  <c r="D13" i="2"/>
  <c r="D12" i="2"/>
  <c r="D49" i="2"/>
  <c r="D46" i="2"/>
  <c r="D44" i="2"/>
  <c r="D34" i="2" l="1"/>
  <c r="D53" i="2"/>
  <c r="D30" i="2" l="1"/>
  <c r="G10" i="3" l="1"/>
  <c r="D37" i="2"/>
  <c r="D27" i="2"/>
  <c r="D56" i="2" l="1"/>
  <c r="D29" i="2"/>
  <c r="D33" i="2" l="1"/>
  <c r="D24" i="2" l="1"/>
  <c r="D26" i="2"/>
  <c r="D7" i="2" l="1"/>
  <c r="D10" i="2"/>
  <c r="D32" i="2" l="1"/>
  <c r="D28" i="2" l="1"/>
  <c r="D18" i="2" l="1"/>
  <c r="D16" i="2"/>
  <c r="D31" i="2" l="1"/>
  <c r="D51" i="2" l="1"/>
  <c r="D25" i="2" l="1"/>
  <c r="D47" i="2" l="1"/>
  <c r="D11" i="2" l="1"/>
  <c r="D45" i="2" l="1"/>
  <c r="D35" i="2" l="1"/>
  <c r="D55" i="2" l="1"/>
  <c r="D42" i="2" s="1"/>
  <c r="C6" i="2" l="1"/>
  <c r="C14" i="2" l="1"/>
  <c r="D14" i="2" l="1"/>
  <c r="C36" i="2" l="1"/>
  <c r="D36" i="2"/>
  <c r="D23" i="2"/>
  <c r="D6" i="2" s="1"/>
  <c r="C23" i="2"/>
  <c r="C5" i="2" l="1"/>
  <c r="D5" i="2"/>
</calcChain>
</file>

<file path=xl/sharedStrings.xml><?xml version="1.0" encoding="utf-8"?>
<sst xmlns="http://schemas.openxmlformats.org/spreadsheetml/2006/main" count="3959" uniqueCount="1233">
  <si>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</si>
  <si>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</si>
  <si>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</si>
  <si>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</si>
  <si>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</si>
  <si>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</si>
  <si>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</si>
  <si>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</si>
  <si>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</si>
  <si>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</si>
  <si>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</si>
  <si>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</si>
  <si>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</si>
  <si>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</si>
  <si>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</si>
  <si>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</si>
  <si>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</si>
  <si>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</si>
  <si>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</si>
  <si>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</si>
  <si>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</si>
  <si>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</si>
  <si>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</si>
  <si>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</si>
  <si>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</si>
  <si>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</si>
  <si>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</si>
  <si>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</si>
  <si>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</si>
  <si>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</si>
  <si>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</si>
  <si>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</si>
  <si>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</si>
  <si>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</si>
  <si>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</si>
  <si>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</si>
  <si>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</si>
  <si>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</si>
  <si>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</si>
  <si>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</si>
  <si>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</si>
  <si>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</si>
  <si>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</si>
  <si>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</si>
  <si>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</si>
  <si>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</si>
  <si>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</si>
  <si>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</si>
  <si>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</si>
  <si>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</si>
  <si>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</si>
  <si>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</si>
  <si>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</si>
  <si>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</si>
  <si>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</si>
  <si>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</si>
  <si>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</si>
  <si>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</si>
  <si>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</si>
  <si>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</si>
  <si>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</si>
  <si>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</si>
  <si>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</si>
  <si>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</si>
  <si>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</si>
  <si>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</si>
  <si>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</si>
  <si>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</si>
  <si>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</si>
  <si>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</si>
  <si>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</si>
  <si>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КП "Комунальник м.Селидове"</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</si>
  <si>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</si>
  <si>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</si>
  <si>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</si>
  <si>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</si>
  <si>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</si>
  <si>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</si>
  <si>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</si>
  <si>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</si>
  <si>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</si>
  <si>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</si>
  <si>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</si>
  <si>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</si>
  <si>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</si>
  <si>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</si>
  <si>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</si>
  <si>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</si>
  <si>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</si>
  <si>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</si>
  <si>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</si>
  <si>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</si>
  <si>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</si>
  <si>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</si>
  <si>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</si>
  <si>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</si>
  <si>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</si>
  <si>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</si>
  <si>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</si>
  <si>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</si>
  <si>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</si>
  <si>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</si>
  <si>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</si>
  <si>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</si>
  <si>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</si>
  <si>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</si>
  <si>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</si>
  <si>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</si>
  <si>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</si>
  <si>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</si>
  <si>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</si>
  <si>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</si>
  <si>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</si>
  <si>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</si>
  <si>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</si>
  <si>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</si>
  <si>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</si>
  <si>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</si>
  <si>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</si>
  <si>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</si>
  <si>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ДК 021:2015: 09133000-0 - Нафтовий газ скраплений</t>
  </si>
  <si>
    <t>Послуги з розподілу електричної енергії</t>
  </si>
  <si>
    <t>лютий 2024</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</si>
  <si>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</si>
  <si>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</si>
  <si>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</si>
  <si>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</si>
  <si>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</si>
  <si>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</si>
  <si>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</si>
  <si>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</si>
  <si>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</si>
  <si>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</si>
  <si>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</si>
  <si>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</si>
  <si>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Дорожні знаки   ДК 021:2015:34990000-3 — Регулювальне, запобіжне, сигнальне та освітлювальне обладнання</t>
  </si>
  <si>
    <t>Фарба для дорожньої розмітки, скляні кульки, розчинник ДК 021:2015: 44811000-8 — Фарби</t>
  </si>
  <si>
    <t>травень 2024</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</si>
  <si>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</si>
  <si>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</si>
  <si>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</si>
  <si>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Комунальне некомерційне підприємство "Міський стоматологічний центр"
38349184</t>
  </si>
  <si>
    <t>Департамент по роботі з активами</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</si>
  <si>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</si>
  <si>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</si>
  <si>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</si>
  <si>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</si>
  <si>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</si>
  <si>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</si>
  <si>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</si>
  <si>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</si>
  <si>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</si>
  <si>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</si>
  <si>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благоустрій</t>
  </si>
  <si>
    <t>тверде паливо</t>
  </si>
  <si>
    <t>Теплова енергія код ДК 021:2015 09323000-9 Централізоване опалення</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</si>
  <si>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</si>
  <si>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</si>
  <si>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</si>
  <si>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</si>
  <si>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</si>
  <si>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</si>
  <si>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</si>
  <si>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</si>
  <si>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</si>
  <si>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</si>
  <si>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</si>
  <si>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</si>
  <si>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</si>
  <si>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</si>
  <si>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</si>
  <si>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</si>
  <si>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</si>
  <si>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</si>
  <si>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</si>
  <si>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</si>
  <si>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</si>
  <si>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</si>
  <si>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</si>
  <si>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</si>
  <si>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</si>
  <si>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</si>
  <si>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</si>
  <si>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</si>
  <si>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</si>
  <si>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</si>
  <si>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</si>
  <si>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</si>
  <si>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</si>
  <si>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</si>
  <si>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</si>
  <si>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</si>
  <si>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</si>
  <si>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</si>
  <si>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</si>
  <si>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</si>
  <si>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</si>
  <si>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</si>
  <si>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</si>
  <si>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</si>
  <si>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</si>
  <si>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КП "Комунальник 
м. Селидове"</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</si>
  <si>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</si>
  <si>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</si>
  <si>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</si>
  <si>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</si>
  <si>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</si>
  <si>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</si>
  <si>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</si>
  <si>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</si>
  <si>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</si>
  <si>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</si>
  <si>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</si>
  <si>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</si>
  <si>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</si>
  <si>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</si>
  <si>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</si>
  <si>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</si>
  <si>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</si>
  <si>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</si>
  <si>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</si>
  <si>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</si>
  <si>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</si>
  <si>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</si>
  <si>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Дизельне паливо (Євро 5), 1л, 09130000-9 - Нафта і дистиляти</t>
  </si>
  <si>
    <t>Бензин А-92 (Євро 5), 1л, 09130000-9 - Нафта і дистиляти</t>
  </si>
  <si>
    <t>Управління праці та соціального захисту населення Краматорської міської ради</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</si>
  <si>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</si>
  <si>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</si>
  <si>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</si>
  <si>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</si>
  <si>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</si>
  <si>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</si>
  <si>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</si>
  <si>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</si>
  <si>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</si>
  <si>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</si>
  <si>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</si>
  <si>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</si>
  <si>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</si>
  <si>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</si>
  <si>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</si>
  <si>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ФОП "ПЛЯШЕЧНИК ВАЛЕНТИНА ВАЛЕНТИНІВНА"</t>
  </si>
  <si>
    <t>ВИКОНАВЧИЙ КОМІТЕТ ДОБРОПІЛЬСЬКОЇ МІСЬКОЇ РАДИ</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</si>
  <si>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</si>
  <si>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</si>
  <si>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</si>
  <si>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</si>
  <si>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</si>
  <si>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</si>
  <si>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</si>
  <si>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</si>
  <si>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</si>
  <si>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</si>
  <si>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</si>
  <si>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</si>
  <si>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</si>
  <si>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</si>
  <si>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</si>
  <si>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</si>
  <si>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</si>
  <si>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 xml:space="preserve">Послуги з утримання кладовища по вул.Літературна, м.Слов'янськ (ДК 021:2015: 98370000-7 - Поховальні та супутні послуги) (послуги пов'язані, з призначенням та обліком місць поховань на кладовище вул.Літературна) </t>
  </si>
  <si>
    <t>11.01 2024</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</si>
  <si>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</si>
  <si>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КП "АТП 052814"
05448998</t>
  </si>
  <si>
    <t>Послуги з прийому та захоронення відходів на полігоні, 90510000-5 Утилізація сміття та поводження зі сміттям</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</si>
  <si>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</si>
  <si>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</si>
  <si>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</si>
  <si>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</si>
  <si>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</si>
  <si>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</si>
  <si>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</si>
  <si>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</si>
  <si>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Стегно куряче, заморожене, ДСТУ 3143, 1 кг, Печінка яловича, заморожена, 1 кг. ДК 021:2015: 15110000-2 - М’ясо</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</si>
  <si>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</si>
  <si>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</si>
  <si>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</si>
  <si>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</si>
  <si>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</si>
  <si>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</si>
  <si>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</si>
  <si>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</si>
  <si>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Управління освіти Курахівської міської ради</t>
  </si>
  <si>
    <t>тверде паливо (ДК 021:2015:09110000-3 Тверде паливо)</t>
  </si>
  <si>
    <t>КП "МСЄЗ"КМР"</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</si>
  <si>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</si>
  <si>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</si>
  <si>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</si>
  <si>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</si>
  <si>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</si>
  <si>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</si>
  <si>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</si>
  <si>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</si>
  <si>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</si>
  <si>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</si>
  <si>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</si>
  <si>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</si>
  <si>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</si>
  <si>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торги не відбулись</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</si>
  <si>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</si>
  <si>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</si>
  <si>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</si>
  <si>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закупівлю відмінено</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</si>
  <si>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</si>
  <si>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</si>
  <si>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</si>
  <si>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</si>
  <si>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</si>
  <si>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</si>
  <si>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</si>
  <si>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</si>
  <si>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</si>
  <si>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</si>
  <si>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</si>
  <si>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</si>
  <si>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</si>
  <si>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</si>
  <si>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</si>
  <si>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</si>
  <si>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</si>
  <si>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</si>
  <si>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</si>
  <si>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</si>
  <si>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</si>
  <si>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</si>
  <si>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</si>
  <si>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</si>
  <si>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</si>
  <si>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</si>
  <si>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</si>
  <si>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</si>
  <si>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</si>
  <si>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</si>
  <si>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</si>
  <si>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</si>
  <si>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</si>
  <si>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</si>
  <si>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</si>
  <si>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</si>
  <si>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</si>
  <si>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</si>
  <si>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</si>
  <si>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</si>
  <si>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</si>
  <si>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</si>
  <si>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</si>
  <si>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</si>
  <si>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</si>
  <si>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</si>
  <si>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</si>
  <si>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</si>
  <si>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</si>
  <si>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</si>
  <si>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</si>
  <si>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</si>
  <si>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</si>
  <si>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</si>
  <si>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</si>
  <si>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місцевий бюджет/
НСЗУ  </t>
  </si>
  <si>
    <t>закупівлю скасовано</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</si>
  <si>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</si>
  <si>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</si>
  <si>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</si>
  <si>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23.01.2024</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</si>
  <si>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</si>
  <si>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</si>
  <si>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</si>
  <si>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</si>
  <si>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</si>
  <si>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</si>
  <si>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</si>
  <si>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</si>
  <si>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</si>
  <si>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</si>
  <si>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</si>
  <si>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</si>
  <si>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</si>
  <si>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</si>
  <si>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закупівлі не відбулись</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</si>
  <si>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</si>
  <si>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</si>
  <si>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</si>
  <si>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</si>
  <si>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</si>
  <si>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</si>
  <si>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</si>
  <si>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</si>
  <si>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</si>
  <si>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</si>
  <si>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</si>
  <si>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</si>
  <si>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</si>
  <si>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</si>
  <si>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</si>
  <si>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</si>
  <si>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</si>
  <si>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</si>
  <si>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</si>
  <si>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</si>
  <si>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</si>
  <si>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</si>
  <si>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</si>
  <si>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</si>
  <si>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</si>
  <si>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</si>
  <si>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</si>
  <si>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</si>
  <si>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</si>
  <si>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</si>
  <si>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</si>
  <si>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</si>
  <si>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</si>
  <si>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</si>
  <si>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</si>
  <si>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</si>
  <si>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</si>
  <si>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</si>
  <si>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</si>
  <si>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</si>
  <si>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</si>
  <si>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</si>
  <si>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</si>
  <si>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</si>
  <si>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</si>
  <si>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</si>
  <si>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</si>
  <si>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</si>
  <si>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</si>
  <si>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</si>
  <si>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</si>
  <si>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</si>
  <si>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</si>
  <si>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</si>
  <si>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</si>
  <si>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</si>
  <si>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</si>
  <si>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</si>
  <si>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</si>
  <si>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</si>
  <si>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</si>
  <si>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</si>
  <si>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</si>
  <si>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</si>
  <si>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</si>
  <si>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</si>
  <si>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</si>
  <si>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</si>
  <si>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Сіль для промислового перероблення</t>
  </si>
  <si>
    <t>Управління соціального захисту населення Мирноградської міської ради</t>
  </si>
  <si>
    <t>послуги з розподілу електричної енергії</t>
  </si>
  <si>
    <t>ТОВ "БТ "РЕНЕСАНС"</t>
  </si>
  <si>
    <t>ТОВ "КРАМАТОРСЬКТЕПЛОЕНЕРГО"</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</si>
  <si>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</si>
  <si>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</si>
  <si>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</si>
  <si>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</si>
  <si>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</si>
  <si>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</si>
  <si>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</si>
  <si>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</si>
  <si>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</si>
  <si>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</si>
  <si>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</si>
  <si>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</si>
  <si>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</si>
  <si>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</si>
  <si>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</si>
  <si>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</si>
  <si>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</si>
  <si>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</si>
  <si>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</si>
  <si>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Електрична енергія, ДК 021:2015: 09310000-5</t>
  </si>
  <si>
    <t>Виконавчий комітет Білозерської міської ради</t>
  </si>
  <si>
    <t>ДК021-2015: 09320000-8 — Пара, гаряча вода та пов’язана продукція</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</si>
  <si>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</si>
  <si>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</si>
  <si>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</si>
  <si>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</si>
  <si>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</si>
  <si>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</si>
  <si>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</si>
  <si>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</si>
  <si>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</si>
  <si>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</si>
  <si>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</si>
  <si>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</si>
  <si>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</si>
  <si>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</si>
  <si>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</si>
  <si>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</si>
  <si>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</si>
  <si>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</si>
  <si>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</si>
  <si>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</si>
  <si>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</si>
  <si>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</si>
  <si>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</si>
  <si>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</si>
  <si>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ДК 021:2015: 34140000-0 Великовантажні мототранспортні засоби (Сміттєвоз із системою змінних кузовів ВІВА ВАС-1001/1 на шасі JAC N-120 (або еквівалент)</t>
  </si>
  <si>
    <t xml:space="preserve">ФОП Садиков Казанфар Алімамедович
</t>
  </si>
  <si>
    <t xml:space="preserve">ФОП РОДІН ОЛЕКСАНДР ПЕТРОВИЧ
</t>
  </si>
  <si>
    <t xml:space="preserve">ТОВ "Спарта 2015" 
</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</si>
  <si>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</si>
  <si>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</si>
  <si>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</si>
  <si>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39710000-2 - Електричні побутові прилади</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</si>
  <si>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</si>
  <si>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</si>
  <si>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</si>
  <si>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</si>
  <si>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</si>
  <si>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</si>
  <si>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</si>
  <si>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</si>
  <si>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</si>
  <si>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</si>
  <si>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</si>
  <si>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</si>
  <si>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</si>
  <si>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</si>
  <si>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</si>
  <si>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</si>
  <si>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</si>
  <si>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</si>
  <si>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Сіль технічна з антизлежувачем (14410000-8 Кам’яна сіль)</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</si>
  <si>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</si>
  <si>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</si>
  <si>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</si>
  <si>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</si>
  <si>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</si>
  <si>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</si>
  <si>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</si>
  <si>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</si>
  <si>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</si>
  <si>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</si>
  <si>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</si>
  <si>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</si>
  <si>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</si>
  <si>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</si>
  <si>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</si>
  <si>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</si>
  <si>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автотранспорт</t>
  </si>
  <si>
    <t>КП "Комунтех" м.Новогродівка</t>
  </si>
  <si>
    <t>Бензин А-95 (Євро 5), АЗС «WOG», е-талон (код ДК 021:2015:09130000-9 Нафта і дистиляти)</t>
  </si>
  <si>
    <t>ДК 021:2015:65310000-9: Розподіл електричної енергії</t>
  </si>
  <si>
    <t>ДК 021:2015:33180000-5: Апаратура для підтримування фізіологічних функцій організму</t>
  </si>
  <si>
    <t>ДК 021:2015:33750000-2: Засоби для догляду за малюками</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</si>
  <si>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</si>
  <si>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</si>
  <si>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</si>
  <si>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</si>
  <si>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</si>
  <si>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</si>
  <si>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</si>
  <si>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</si>
  <si>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</si>
  <si>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</si>
  <si>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</si>
  <si>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</si>
  <si>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</si>
  <si>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</si>
  <si>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</si>
  <si>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</si>
  <si>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</si>
  <si>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</si>
  <si>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</si>
  <si>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</si>
  <si>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</si>
  <si>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</si>
  <si>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</si>
  <si>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</si>
  <si>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</si>
  <si>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</si>
  <si>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</si>
  <si>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</si>
  <si>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</si>
  <si>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</si>
  <si>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</si>
  <si>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</si>
  <si>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</si>
  <si>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</si>
  <si>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</si>
  <si>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</si>
  <si>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Послуги зі збирання, перевезення та оброблення небезпечних відходів. ДК 021:2015: 90524000-6 - Послуги у сфері поводження з медичними відходами</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</si>
  <si>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</si>
  <si>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</si>
  <si>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</si>
  <si>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</si>
  <si>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</si>
  <si>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</si>
  <si>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</si>
  <si>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</si>
  <si>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</si>
  <si>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</si>
  <si>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</si>
  <si>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</si>
  <si>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</si>
  <si>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</si>
  <si>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</si>
  <si>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</si>
  <si>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</si>
  <si>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</si>
  <si>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</si>
  <si>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</si>
  <si>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</si>
  <si>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</si>
  <si>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</si>
  <si>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</si>
  <si>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</si>
  <si>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</si>
  <si>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</si>
  <si>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</si>
  <si>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</si>
  <si>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</si>
  <si>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</si>
  <si>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09130000-9 Нафта і дистиляти
Дизельне паливо для забезпечення сталої роботи мережі підтримки Маріупольської громади в евакуації</t>
  </si>
  <si>
    <t>08.02.2024</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</si>
  <si>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</si>
  <si>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</si>
  <si>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</si>
  <si>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</si>
  <si>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</si>
  <si>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</si>
  <si>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</si>
  <si>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</si>
  <si>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</si>
  <si>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</si>
  <si>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поховальні та супутні послуги (послуги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</si>
  <si>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</si>
  <si>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</si>
  <si>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</si>
  <si>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</si>
  <si>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</si>
  <si>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</si>
  <si>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</si>
  <si>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</si>
  <si>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</si>
  <si>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</si>
  <si>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</si>
  <si>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</si>
  <si>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</si>
  <si>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</si>
  <si>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КП "Покровськавто" Покровської міської ради</t>
  </si>
  <si>
    <t>19.02.2024</t>
  </si>
  <si>
    <t>торги відмінено</t>
  </si>
  <si>
    <t>ДК 021:2015:72260000-5: Послуги, пов’язані з програмним забезпеченням</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</si>
  <si>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</si>
  <si>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</si>
  <si>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</si>
  <si>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</si>
  <si>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</si>
  <si>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</si>
  <si>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</si>
  <si>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</si>
  <si>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</si>
  <si>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ПАТ "Одеський кабельний завод "ОДЕСКАБЕЛЬ"</t>
  </si>
  <si>
    <t>Шоломи ДК 021:2015: 35810000-5 Індивідуальне обмундиоуванняя</t>
  </si>
  <si>
    <t>Управління з питань цивільного захисту Краматорської міської ради</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</si>
  <si>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</si>
  <si>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</si>
  <si>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</si>
  <si>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</si>
  <si>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Електроміограф код ДК 021:2015: 33120000-7 — Системи реєстрації медичної інформації та дослідне обладнання (33121300-7 — Електроміографи)</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</si>
  <si>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</si>
  <si>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Постачання теплової енергії ДК 021:2015 -  09320000-8 - Пара, гаряча вода та пов`язана продукція</t>
  </si>
  <si>
    <t>33120000-7 - Системи реєстрації медичної інформації та дослідне обладнання</t>
  </si>
  <si>
    <t>Бензин А-95, дизельне паливо, згідно коду CPV за ДК 021:2015 код 09130000-9 Нафта і дистиляти</t>
  </si>
  <si>
    <t>Електрична енергія (09310000-5
Електрична енергія)</t>
  </si>
  <si>
    <t>ДК 021:2015:90430000-0: Послуги з відведення стічних вод</t>
  </si>
  <si>
    <t>ДК 021:2015:41120000-6: Вода для технічних потреб</t>
  </si>
  <si>
    <t>26.02.2024</t>
  </si>
  <si>
    <t>насос свердловинний VSX795-07 з двигуном 37 кВт (ДК 021:2015: 42120000-6 — Насоси та компресори)</t>
  </si>
  <si>
    <t>23.02.2024</t>
  </si>
  <si>
    <t>Розподіл електричної</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</si>
  <si>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</si>
  <si>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</si>
  <si>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</si>
  <si>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</si>
  <si>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</si>
  <si>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</si>
  <si>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</si>
  <si>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</si>
  <si>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</si>
  <si>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</si>
  <si>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</si>
  <si>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</si>
  <si>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</si>
  <si>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</si>
  <si>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Послуги з навантаження та перевезення сміття (ДК 021:2015: 90510000-5 Утилізація / видалення сміття та поводження зі сміттям):
послуги з навантаження та перевезення опалого листя та гілок дерев (ДК 021:2015: 90512000-9 Послуги з перевезення сміття)</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</si>
  <si>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</si>
  <si>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</si>
  <si>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</si>
  <si>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</si>
  <si>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</si>
  <si>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</si>
  <si>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</si>
  <si>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</si>
  <si>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</si>
  <si>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</si>
  <si>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</si>
  <si>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</si>
  <si>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</si>
  <si>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</si>
  <si>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</si>
  <si>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</si>
  <si>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</si>
  <si>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18530000-3: Подарунки та нагороди</t>
  </si>
  <si>
    <t>ТОВ "ВИРОБНИЧЕ ПІДПРИЄМСТВО "ГЕРОЛЬД"</t>
  </si>
  <si>
    <t>Ремонт автомобілей</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</si>
  <si>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</si>
  <si>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</si>
  <si>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</si>
  <si>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</si>
  <si>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комунальні послуги</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</si>
  <si>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</si>
  <si>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</si>
  <si>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19.01.2024</t>
  </si>
  <si>
    <t>ФОП Хмельницька Неля Миколаївна</t>
  </si>
  <si>
    <t>ТОВ  "РТЕ ЮКРЕЙН"</t>
  </si>
  <si>
    <t>Лікарські засоби - Магнію сульфату 5 мл № 10 (МНН – Magnesium sulfate; код АТХ - B05XA05), Фенілефрину розчин для ін'єкцій, 10 мг/мл по 1 мл №10 (МНН – Phenylephrine; код АТХ - C01CA06) Симвастатин таблетки, вкриті плівковою оболонкою, 20 мг (МНН – Simvastatin, код АТХ- C10AA01 Спіронолактон таблетки по 50 мг №30 (МНН – Spironolactone; код АТХ - C03DA01), код ДК 021:2015 33620000-2 - Лікарські засоби для лікування захворювань крові, органів кровотворення та захворювань серцево-судинної системи; Меропенем, порошок для ін'єкцій, по 1 г (МНН – Meropenem; код АТХ -J01DH02), Метронідазол таблетки по 250 мг №20 (МНН – Metronidazole; код АТХ - J01XD01), Кларитроміцин таблетки, вкриті оболонкою, по 500 мг №10 (МНН – Clarithromycin; код АТХ - J01FA09), Озельтамівір капсули, 75 мг №10 (МНН – Oseltamivir; код АТХ - J05AH02), Офлоксацин, таблетки 200 мг у блістері №10 (МНН – Ofloxacin; код АТХ - J01MA01), код ДК 021:2015 33650000-1-Загальні протиінфекційні засоби для системного застосування, вакцини, антинеопластичні засоби та імуномодулятори; Метоклопрамід, розчин для ін'єкцій 2 мл, ампула №10 (МНН – Metoclopramide; код АТХ - A03FA01), Метформін таблетки, вкриті оболонкою, по 1000 мг (МНН – Metformin; код АТХ - A10BA02), Ністатин, таблетки, по 500000 ОД (МНН – Nystatin; код АТХ - A07AA02), Омепразол 40 мг флакон (МНН – Omeprazole; код АТХ - A02BC01), Омепразол капсули 20 мг №30 (МНН – Omeprazole; код АТХ - A02BC01), Ондансетрон розчин для ін'єкцій 2 мг/мл по 2 мл №5 (МНН – Ondansetron; код АТХ - A04AA01), Солі для пероральної регідратації, порошок для орального розчину, по 18,9 г (МНН – Comb drug ; код АТХ -A07CA), код ДК 021:2015 33610000-9 - Лікарські засоби для лікування захворювань шлунково-кишкового тракту та розладів обміну речовин; Налоксон розчин для ін'єкцій, 0,4 мг/мл по 1 мл №10 (МНН – Naloxone; код АТХ -V03AB15), Натрію тіосульфат розчин для ін'єкцій 300мг/мл 5мл (МНН – Thiosulfate; код АТХ - V03AB06), Натрію хлорид, розчин для ін'єкцій, 9 мг/мл, по 10 мл №10, Натрію хлорид, розчин для ін'єкцій, 9 мг/мл, по 5 мл (МНН – Sodium chloride; код АТХ - B05XA03), код ДК 021:2015 33690000-3 - Лікарські засоби різні; Сальбутамол розчин для інгаляцій, 1 мг/мл по 2 мл (МНН – Salbutamol; код АТХ -R03AC02), код ДК 021:2015 33670000-7 - Лікарські засоби для лікування хвороб дихальної системи; Окситоцин,розчин для ін'єкцій 5 МО/мл (МНН – Oxytocin; код АТХ - H01BB02), Преднізолон, розчин для ін'єкцій, 30 мг/мл, по 1 мл в ампулі №5 (МНН – Prednisolone; код АТХ - H02AB06), Преднізолон, таблетки 5 мг, №40 (МНН – Prednisolone; код АТХ - H02AB06), Фенотеролу гідробромід та іпратропію бромід 0.5 мг/0.25 мг розчин для інгаляцій по 25 мл флакон (МНН – Fenoterol and ipratropium bromide; код АТХ -R03AL01), Будесонід, суспензія для розпилення, 0,5 мг/мл, по 2 мл (МНН – Budesonide; код АТХ - R03BA02), код ДК 021:2015 33640000-8 - Лікарські засоби для лікування захворювань сечостатевої системи та гормони; Парацетамол таб. 500 мг № 10; Парацетамол сусп. Оральна 120 мг/5 мл 100 мл (МНН – Paracetamol; код АТХ - N02BE01), Повідон-Йод розчин 1000 мл (МНН – Povidone-iodine; код АТХ - D08AG02), код ДК 021:2015 33630000-5 - Лікарські засоби для лікування дерматологічних захворювань та захворювань опорно-рухового апарату; Неостигмін, розчин для ін'єкцій, 0,5 мг/мл, по 1 мл в ампулі, №10 (МНН – Neostigmine; код АТХ - N07AA01) код ДК 021:2015 33660000-4 - Лікарські засоби для лікування хвороб нервової системи та захворювань органів чуття; код ДК 021:2015 33600000-6 Фармацевтична продукція.</t>
  </si>
  <si>
    <t>Дружківська міська військова адміністрація</t>
  </si>
  <si>
    <t>Дизельне паливо</t>
  </si>
  <si>
    <t>ДК021-2015: 90510000-5 — Утилізація/видалення сміття та поводження зі сміттям</t>
  </si>
  <si>
    <t>Управління комунального господарства</t>
  </si>
  <si>
    <t>код ДК 021:2015: 44110000-4 Конструкційні матеріали (Протитанковий бетонний тетраедр 0,9 (Піраміда загороджувальна ПЗ-1))</t>
  </si>
  <si>
    <t>код ДК 021:2015: 44310000-6 Вироби з дроту (Спіральний бар’єр безпеки 900/5-2,5 (27 м.п.))</t>
  </si>
  <si>
    <t>код ДК 021:2015: 44310000-6 Вироби з дроту (Канат ОЦ 10.0 Г-В-С-Н-Р 3066-80 1770 (180) Оцинкований канат з металевим сердечником без мастила)</t>
  </si>
  <si>
    <t>код ДК 021:2015: 44310000-6 Вироби з дроту (Малопомітна перешкода типу МПП 10х10х1,4 м (кільцева гірлянда))</t>
  </si>
  <si>
    <t>код ДК 021:2015: 44210000-5 Конструкції та їх частини (Уніфікована фортифікаційна споруда УФС-3; Модульна (вогнева) споруда ВС1-3)</t>
  </si>
  <si>
    <r>
      <t>За кодом ДК 021:2015: 45260000-7 Покрівельні роботи та інші спеціалізовані будівельні роботи (Поточний ремонт мембранної покрівлі будівлі Селидівського ліцею № 1 Селидівської міської ради Покровського району Донецької області, розташованої за адресою: Донецька обл., м. Селидове, вулиця Перемоги, 19</t>
    </r>
    <r>
      <rPr>
        <sz val="12"/>
        <color indexed="8"/>
        <rFont val="Times New Roman"/>
        <family val="1"/>
        <charset val="204"/>
      </rPr>
      <t>)</t>
    </r>
  </si>
  <si>
    <t xml:space="preserve">ФОП Суходольський Володимир Олександрович              </t>
  </si>
  <si>
    <t>ФОП Лічман Сергій Геннадійович 
(договір на 136,55 тис. грн)</t>
  </si>
  <si>
    <t>пропозиції відхилено</t>
  </si>
  <si>
    <t>ПП "АДОРА"</t>
  </si>
  <si>
    <t>Послуги з поточного ремонту автомобільних доріг Слов'янської міської територіальної громади, ДК 021:2015: 45230000-8 Будівництво трубопроводів, ліній зв’язку та електропередач, шосе, доріг, аеродромів і залізничних доріг; вирівнювання поверхонь)</t>
  </si>
  <si>
    <t>КП "Благоустрій"</t>
  </si>
  <si>
    <t>Труби профільні                        (44330000-2)</t>
  </si>
  <si>
    <t xml:space="preserve">Управління соціального захисту Слов’янської міської військової адміністрації Краматорського району Донецької області </t>
  </si>
  <si>
    <t>Електрична енергія
09310000-5</t>
  </si>
  <si>
    <t>Амоксицилін і клавуланова кислота, порошок для ін'єкцій/інфузій 1,2 гр, Хлорамфенікол/метилурацил мазь 7,5 мг/40 мг по 40 г, Цефотаксим,порошок для ін'єкцій по 1 г, Цефазолін,порошок для ін'єкцій по 1 г, Ціанокобаламін, розчин для ін'єкцій по 0,5 мг/мл по 1 мл №10, Ципрофлоксацин краплі очні/вушні 3 мг/мл по 10 мл у флаконі №1, Ципрофлоксацин таблетки, вкриті плівковою оболонкою, по 500 мг №10, Флуконазол, таблетки/капсули, по 150 мг, Фуросемід,розчин для ін'єкцій 10мг/мл ампули №10, Фуросемід таблетки по 40 мг №50, Іопромід, 370мг/мл, 100 мл, Діатризоєвої кислоти розчин для ін'єкцій 76 % по 20 мл №5, Тіопентал ліофілізат/порошок для розчину для ін'єкцій по 1,0 г, Транексамова кислота таблетки, вкриті плівковою оболонкою по 500 мг №30, Симвастатин таблетки, вкриті плівковою оболонкою, 40 мг, Спіронолактон таблетки по 25 мг №30, Спіронолактон таблетки по 50 мг №30, Суксаметонію хлорид розчин для ін'єкцій 20 мг/мл №10, Аміаку розчин для зовнішнього застосування, 10 % 100 мл у флаконах, Плазмовен розчин для інфузій по 500 мл, Пропофол, емульсія для інфузій, 10 мг/мл по 20 мл, №5, Перекис водню 3 % 100 мл, Окситоцин,розчин для ін'єкцій 5 МО/мл, Омепразол капсули 20 мг №10, Неостигмін, розчин для ін'єкцій, 0,5 мг/мл, по 1 мл в ампулі, №10, Ністатин, таблетки, по 500000 ОД, Прокаїн розчин для ін'єкцій 20 мг/мл в ампулі 2 мл, Прокаїн розчин для ін'єкцій 5 мг/мл в ампулі 5 мл, Ніфедипін таблетки по 10 мг, Нітрогліцерин таблетки сублінгвальні по 0,5 мг по 40 таблеток, Нітрогліцерин концентрат для розчину для інфузій, 10 мг/мл, №10, Натрію хлорид, розчин для ін'єкцій, 9 мг/мл, по 10 мл №10, Налоксон розчин для ін'єкцій, 0,4 мг/мл по 1 мл №10, Надропарин розчин для ін'єкцій, 2850 МО анти-Ха по 0,3 мл шприц №10, Надропарин розчин для ін'єкцій, 3800 МО анти-Ха по 0,4 мл шприц №10, Метформін таблетки, вкриті оболонкою, по 500 мг</t>
  </si>
  <si>
    <t>Послуги з навантаження та перевезення сміття (ДК 021:2015: 90510000-5 Утилізація / видалення сміття та поводження зі сміттям):послуги з навантаження та перевезення опалого листя та гілок дерев (ДК 021:2015: 90512000-9 Послуги з перевезення сміття)</t>
  </si>
  <si>
    <t>КНП "Міська клінічна лікарня м.Слов’янська" 
01991197</t>
  </si>
  <si>
    <t>04.03.2024</t>
  </si>
  <si>
    <t>ФОП Грицай Олена Вікторівна, 
договір №30/ПТ від 26.02.2024</t>
  </si>
  <si>
    <t>ФОП Грицай О.В., 
договір №9 від 04.03.2024</t>
  </si>
  <si>
    <t>ФОП МАЛИЙ АНАТОЛІЙ ЄГОРОВИЧ</t>
  </si>
  <si>
    <t>Дизельне паливо (Євро 5), АЗС «WOG», е-талон (код ДК 021:2015:09130000-9 Нафта і дистиляти)</t>
  </si>
  <si>
    <t>ТОВ "Вейт-ЛТД"</t>
  </si>
  <si>
    <t>Реконструкція системи опалення адмінбудівлі відділу освіти Мирноградської міської ради з облаштуванням теплогенераторної розташованого за адресою: Донецька область, Покровський район, місто Мирноград, вул.Курська,1</t>
  </si>
  <si>
    <t>ДК 021:2015: 99999999-9 Електромонтажні роботи</t>
  </si>
  <si>
    <t xml:space="preserve">"ДОНЕЦЬКЕ КОМУНАЛЬНЕ ПІДПРИЄМСТВО "ФАРМАЦІЯ" </t>
  </si>
  <si>
    <t>Виконавчий комітет Новодонецької селищної ради Краматорського району Донецької області</t>
  </si>
  <si>
    <t>71350000-6 Науково-технічні послуги в галузі інженерії</t>
  </si>
  <si>
    <t>ТОВ "Донецькі енергетичні послуги",
договір від 22.02.2024 №992811</t>
  </si>
  <si>
    <t>ТОВ "ДОН-СПЕЦБУД"</t>
  </si>
  <si>
    <t>ТОВ "Констракшн машинері"</t>
  </si>
  <si>
    <t>вересень 2024</t>
  </si>
  <si>
    <t>Дизельне паливо (09130000-9 Нафта і дистиляти)</t>
  </si>
  <si>
    <t>8 комплектів вогневих споруд ВС-1-3 та 16 комплектів уніфікованих фортифікаційних споруд УФС-3 (код за ДК 021:2015: 44210000-5 Конструкції та їх частини)</t>
  </si>
  <si>
    <t>Проведення технічної експертизи пасажирських ліфтів в багатоквартирних будинках та їх позачергового технічного огляду» ДК 021:2015: 50750000-7 — Послуги з технічного обслуговування ліфтів</t>
  </si>
  <si>
    <t>Поточний ремонт автодорожнього мосту через річку Біленька по автодорозі Краматорськ-Слов’янськ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</si>
  <si>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Фармацевтична продукція (код ДК 021:2015:33600000-6- Фармацевтична продукція) (Dexamethasone, Digoxin, Dopamine, Drotaverine, Caffeine, Amiodarone, Levofloxacin, Meropenem, Moxifloxacin, Sodium chloride, Omeprazole, Phenylephrine, Ceftriaxone)</t>
  </si>
  <si>
    <t>Фармацевтична продукція (Діазепам, розчин для ін`єкцій, 5 мг/мл по 2 мл в ампулі, №10;Фентаніл, розчин для ін'єкцій, 0,05 мг/мл, по 2 мл в ампулі, №5;Кетамін, розчин для ін'єкцій, 50 мг/мл по 2 мл в ампулі, №10; Промедол розчин для ін'єкцій, 20 мг/мл по 1 мл №10 ). ДК 021:2015:33600000-6</t>
  </si>
  <si>
    <t xml:space="preserve">Фармацевтична продукція (Атракурія бесилат розчин для ін'єкцій 10 мг/мл, 5 мл №5; Глюкози розчин для інфузій 5 % по 500 мл; Повідон-Йод розчин 500 мл; Пропофол, емульсія для інфузій, 10 мг/мл по 20 мл, №5). ДК 021:2015 : 33600000-6 </t>
  </si>
  <si>
    <t>ФОП "САСОВА ОЛЕНА ВЯЧЕСЛАВІВНА"</t>
  </si>
  <si>
    <t>Лікарські засоби різні. ДК 021:2015: 33690000-3</t>
  </si>
  <si>
    <t xml:space="preserve">Апаратура для радіотерапії, механотерапії, електротерапії та фізичної терапії (36313 - Тренажер для тривалого пасивного розроблення тазостегнового/колінного суглоба). ДК 021:2015: 33150000-6 </t>
  </si>
  <si>
    <t>Комунальне підприємство "Міське управління капітального будівництва" / 04011734</t>
  </si>
  <si>
    <t>71320000-7 Послуги з інженерного проектування
Розробка проєктно-кошторисної документації по об'єкту: "Поточний ремонт 
приміщень гуртожитку № 1 Центральноукраїнського національного технічного університету для облаштування місць тимчасового перебування внутрішньо переміщених (евакуйованих) осіб, за адресою: проспект Університетський, буд. 8, Фортечний район, м. Кропивницький Кіровоградської області"</t>
  </si>
  <si>
    <t>71320000-7 Послуги з інженерного проектування
Розробка проєктно-кошторисної документації по об'єкту: "Поточний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(евакуйованих) осіб, за адресою: вул. Крейтера І., буд. 1 (вул. Видинівського, 62), м. Сторожинець, Чернівецький район Чернівецької області"</t>
  </si>
  <si>
    <t>70200000-3 - Послуги з надання в оренду чи лізингу власної нерухомості
Послуги з розміщення продуктових наборів, гігієнічних наборів, товарів для побутових потреб внутрішньо-переміщених або евакуйованих осіб</t>
  </si>
  <si>
    <t>07.03.2024</t>
  </si>
  <si>
    <t>ТОВ "Флекс Мед"
(договір 187,121 тис. грн)</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</si>
  <si>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</si>
  <si>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</si>
  <si>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r>
      <t>реагент антискалант  ВWT RO-2001 (ДК 021:2015:24960000-1: Хімічна продукція різна</t>
    </r>
    <r>
      <rPr>
        <sz val="12"/>
        <color theme="1"/>
        <rFont val="Times New Roman"/>
        <family val="1"/>
        <charset val="204"/>
      </rPr>
      <t>)</t>
    </r>
  </si>
  <si>
    <t>ТОВ "КОМП'ЮТЕРИ-Д"</t>
  </si>
  <si>
    <t>Житлово-комунальне підприємство Маріупольської
 міської ради «Азовжитлокомплекс»| 32320789</t>
  </si>
  <si>
    <t xml:space="preserve">79710000-4 «Послуги охорони»
Охорона публічної безпеки та порядку у місті Дніпро, у кількості  2360 годин </t>
  </si>
  <si>
    <t>14.03.2024</t>
  </si>
  <si>
    <t>ФОП Олійніченко Віктор Васильович</t>
  </si>
  <si>
    <t xml:space="preserve">Сіверська міська рада / 04053097          </t>
  </si>
  <si>
    <t xml:space="preserve">Сіверська міська рада / 04053097                        </t>
  </si>
  <si>
    <t>08.03.2024</t>
  </si>
  <si>
    <t>ТОВ "Харвінд",
договір від 01.03.2024 №95HW/2024</t>
  </si>
  <si>
    <t>Система рентгенiвська дiагностична мобiльна за ДК 021:2015:33110000-4: Візуалізаційне обладнання для потреб медицини, стоматології та ветеринарної медицини</t>
  </si>
  <si>
    <t>ТОВ "ДРАЙВ ПЕТРОЛ"</t>
  </si>
  <si>
    <t>Інші завершальні будівельні роботи робіт за кодом CPV за ДК 021:2015 – 45450000-6 (Капітальний ремонт туалетної кімнати відділу освіти Покровської міської ради Донецької області за адресою: 85300, Донецька обл., м.Покровськ, вул.Поштова, 14 »</t>
  </si>
  <si>
    <t>ФОП Одорошенко О.М.</t>
  </si>
  <si>
    <t>ТОВ "ЗАВОД ЗАЛІЗОБЕТОННИХ ВИРОБІВ "ДОРОЖНІ ТА ЕНЕРГЕТИЧНІ КОНСТРУКЦІЇ",
договір № 31/ПТ від 01.03.2024</t>
  </si>
  <si>
    <t>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</si>
  <si>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МИРНОГРАДСЬКЕ ВИРОБНИЧЕ УПРАВЛІННЯ ВОДОПРОВІДНО-КАНАЛІЗАЦІЙНОГО ГОСПОДАРСТВА КОМУНАЛЬНОГО ПІДПРИЄМСТВА "КОМПАНІЯ "ВОДА ДОНБАСУ"</t>
  </si>
  <si>
    <t>13.03.2024</t>
  </si>
  <si>
    <t>САВОЧКІН ОЛЕКСАНДР ВІКТОРОВИЧ</t>
  </si>
  <si>
    <t xml:space="preserve">Роботи з облаштування найпростішого укриття, розташованого в КУ Шахівський ЗЗСО І-ІІІ ступенів який знаходиться за адресою с. Шахове, вул. Шкільна 1а, з метою приведення у відповідність до вимог щодо утримання та експлуатації загальних споруд цивільного захисту (ДК 021:2015:45450000-6: Інші завершальні будівельні роботи) </t>
  </si>
  <si>
    <t>ФОП Князєв Я.А.</t>
  </si>
  <si>
    <t>34220000-5 Причепи, напівпричепи та пересувні контейнери</t>
  </si>
  <si>
    <t xml:space="preserve">Комарська сільська рада </t>
  </si>
  <si>
    <t>Комарська сільська
військова
адміністрація</t>
  </si>
  <si>
    <t xml:space="preserve">09130000-9 Нафта і дистиляти  (Дизельне паливо (Євро 5), талон, 1л;
Бензин А-95 (Євро 5), талон, 1л) </t>
  </si>
  <si>
    <t xml:space="preserve">09130000-9 Нафта і дистиляти  (бензин А-95, дизельне паливо) </t>
  </si>
  <si>
    <t>ТОВ ЦЕНТРСЕРВІСБУД</t>
  </si>
  <si>
    <t>ФОП КУЗЬМЕНКО ІРИНА ВІКТОРІВНА</t>
  </si>
  <si>
    <t>Брус (03410000-7 - Деревина)</t>
  </si>
  <si>
    <t>Емульсія бітумна ЕКШ 60 (44110000-4 - Конструкційні матеріали)</t>
  </si>
  <si>
    <t>28.02.2024</t>
  </si>
  <si>
    <t>ТОВ "СТМ-Фарм"</t>
  </si>
  <si>
    <t>ТОВ Інструмент Донбасу</t>
  </si>
  <si>
    <t>ТОВ "ДОН-ТЕРМІНАЛ"</t>
  </si>
  <si>
    <t>06.03.2024</t>
  </si>
  <si>
    <t>ТОВ "ТЕРМІНАЛ"</t>
  </si>
  <si>
    <t>Капітальний ремонт та облаштування найпростішого укриття (підвального приміщення) в багатоквартирному житловому будинку № 1 по вул. Короленка м. Дружківка</t>
  </si>
  <si>
    <t>ТОВ "Балівський завод залізобетонних конструкцій"</t>
  </si>
  <si>
    <t>Модульна залізобетонна конструкція (модульне укриття)</t>
  </si>
  <si>
    <t>Джгут венозний з пластиковою застібкою, код ДК 021: 2015 33141120-7 Затискачі, шовні матеріали, лігатури, код НК 024: 2023 58128 Джгут на верхню/нижню кінцівку одноразового використання; Дзеркало гінекологічне Cusco із поворотно-зубчатою фіксацією, без катетера та без провідника, розмір S, №1, код ДК 021: 2015 33141600-6 Контейнери та пакети для забору матеріалу для аналізів, дренажі та комплекти, код НК 024: 2023 37468 Дзеркало вагінальне, одноразового використання; Набір гінекологічний оглядовий (дзеркало вагінальне розм: M; щіточка гінекологічна; пелюшка гігієнічна; бахіли; рукавички розм:М), код ДК 021: 2015 33141600-6 Контейнери та пакети для забору матеріалу для аналізів, дренажі та комплекти, код НК 024: 2023 44060 Набір для акушерських/гінекологічн их хірургічних процедур, що містить лікарські засоби; Катетер ентеральний живлячий одноразовий, стерильний, з мітками Fr 16, Катетер ентеральний живлячий одноразовий, стерильний, з мітками Fr 18, код ДК 021: 2015 33141641-5 Зонди, код НК 024: 2023 38561 Зонд назогастральний / орогастральний; Голка для спінальної анестезії: Розмір 22G, Тип вістря голки : Квінке, Стерильна, Кольорове маркування : Чорна; Голка для спінальної анестезії: Розмір 23G, Тип вістря голки : Квінке, Стерильна, Кольорове маркування : Синя/Бірюзова, код ДК 021:2015 33141320-9 Медичні голки, код НК 024:2023 - 35212 Голка спінальна, одноразового застосування; Катетер внутрішньовенний 18G з додатковим ін`єкційним портом, довжина катетера 45 мм, відкритого типу, без захисного механізму голки, без подовжувача, з рентгенкотрастною смужкою, кольорове докування, Катетер внутрішньовенний 20G з додатковим ін`єкційним портом, довжина катетера 32 мм, відкритого типу, без захисного механізму голки, без подовжувача, з рентгенкотрастною смужкою, Катетер внутрішньовенний 22G з додатковим ін`єкційним портом, довжина катетера 25 мм, відкритого типу, без захисного механізму голки, без подовжувача, з рентгенкотрастною смужкою, код ДК 021: 2015 33141200-2 Катетери, код НК 024: 2023 40601 Периферійний судинний катетер; Катетер Фолея, одноразовий, двоканальний (2-ходовий), розмір Fr 16, №1, Катетер Фолея, одноразовий, двоканальний (2-ходовий), розмір Fr 18, №1, Катетер Фолея, одноразовий, двоканальний (2-ходовий), розмір Fr 20, №1, Катетер Нелатона, стерильний, одноразовий, жіночий, Fr14, Катетер Нелатона, стерильний, одноразовий, жіночий, Fr16, код ДК 021: 2015 33141200-2 Катетери, код НК 024: 2023 32331 Катетер уретральний постійний для дренування/промивання; код ДК 021: 2015 33140000-3 Медичні матеріали.</t>
  </si>
  <si>
    <t>Бахіли медичні, стерильні, одноразові, високі, Бахіли медичні, нестерильні, одноразові, низькі, НК 024:2023 61937 Бахіли хірургічні; Шапочка медична одноразова, стерильна, розмір універсальний, на резинці, Шапочка медична одноразова, нестерильна, розмір універсальний, на резинці, НК 024:2023 32297 Шапочка хірургічна одноразового використання нестерильна; Халат хірургічний, одноразовий, стерильний, розмір XL (54-56), НК 024:2023 35091 Халат операційний одноразового застосування; код ДК 021:2015 33199000-1 Одяг для медичного персоналу, Система ПК (трансфузійна), регулятор швидкості потоку, металева з’єднувальна голка, конектор Luer Slip, ін'єкційна голка 18G, Система ПР (інфузійна), регулятор швидкості потоку, металева з’єднувальна голка, конектор Luer Slip, ін'єкційна голка 21G, код ДК 021:2015 33194100-7 Прилади та інструменти для вливання розчинів, НК 024:2023 35405 Набір для переливання крові, обмінний; Рулон для стерилізації 10 х 20000 см 1шт, медичний папір, Рулон для стерилізації 20 х 20000 см 1 шт, медичний папір, Рулон для стерилізації 30 х 20000 см 1 шт, поліестер, НК 024:2023 13735 Паковання для стерилізування одноразового використання, код ДК 021:2015 33198200-6 Паперові стерилізаційні пакети чи обгортки; код ДК 021:2015 33190000-8 - Медичне обладнання та вироби медичного призначення різні.</t>
  </si>
  <si>
    <t>Електрична енергія, вільні ціни, з розподілом за ДК 021:2015: 09310000-5 Електрична енергія</t>
  </si>
  <si>
    <t>ПП "Сервісний центр "СЛАВАВТО"</t>
  </si>
  <si>
    <t>ТОВ "СЛАВДОРСТРОЙ"</t>
  </si>
  <si>
    <t>ТОВ "СТМ-ФАРМ"</t>
  </si>
  <si>
    <t>Фарба та матеріали для дорожньої розмітки (4481000-1)</t>
  </si>
  <si>
    <t>КНП "МКЛ м.Слов’янська" 01991197</t>
  </si>
  <si>
    <t>Рентгенівська плівка для вологого друку, синьочутлива, 30х40 №100; Рентгенівська плівка для вологого друку, синьочутлива, 24х30 №100; Рентгенівська плівка для вологого друку, синьочутлива, 18х24 №100; Рентгенівська плівка для вологого друку, синьочутлива, 13х18 №100; Рентгенівська плівка для мамографії 18х24 №100. ДК 021:2015:32350000-1: Частини до аудіо- та відеообладнання</t>
  </si>
  <si>
    <t>ФОП Чмига Дмитро Олександрович</t>
  </si>
  <si>
    <t>Шприц ін'єкційний 2 мл, двокомпонентний, без додаткової голки; Шприц ін'єкційний 5 мл, двокомпонентний, без додаткової голки ; Шприц ін'єкційний 10 мл, двокомпонентний, без додаткової голки; Шприц ін'єкційний 20 мл, двокомпонентний, без додаткової голки; Шприц катетерного типу 100 мл, без голки, Luer. ДК 021:2015:33140000-3: Медичні матеріали</t>
  </si>
  <si>
    <t>ТОВ "МЕДПРОФІЛЬ"</t>
  </si>
  <si>
    <t>Система ПР (інфузійна), регулятор швидкості потоку, металева з’єднувальна голка, конектор Luer Loсk, ін'єкційна голка 21G; Система ПК (трансфузійна), регулятор швидкості потоку, металева з’єднувальна голка, конектор Luer Slip, ін'єкційна голка 18G. К 021:2015:33190000-8: Медичне обладнання та вироби медичного призначення різні</t>
  </si>
  <si>
    <t>ТОВ "Укрнафта-постач"</t>
  </si>
  <si>
    <t>Гродівська селищна військова адміністрація Покровського району Донецької області</t>
  </si>
  <si>
    <t>Дизельне паливо ДК 021:2015 09130000-9 Нафта і дистиляти</t>
  </si>
  <si>
    <t>ТОВ "Восток-Фарм"</t>
  </si>
  <si>
    <t>КОМУНАЛЬНА УСТАНОВА "МІСЬКИЙ ЦЕНТР ПРОФЕСІЙНОГО РОЗВИТКУ ПЕДАГОГІЧНИХ ПРАЦІВНИКІВ" ДРУЖКІВСЬКОЇ МІСЬКОЇ РАДИ</t>
  </si>
  <si>
    <t>послуга з підвищення кваліфікації педагогічних працівників</t>
  </si>
  <si>
    <t>ДОНЕЦЬКИЙ ОБЛАСНИЙ ІНСТИТУТ ПІСЛЯДИПЛОМНОЇ ПЕДАГОГІЧНОЇ ОСВІТИ</t>
  </si>
  <si>
    <t>Лікарські засоби - Епінефрин 1.82 мг/мл, розчин для ін'єкцій, ампула (МНН - Epinephrine; код АТХ - C01CA24); Аміодарон, розчин для ін'єкцій, 50 мг/мл по 3 мл в ампулі, №5, (МНН – Amiodarone, код АТХ- C01BD01); Аміодарон, таблетки по 200 мг, №50 (МНН – Amiodarone, АТХ-C01BD0); Клопідогрел, таблетки, вкриті оболонкою, по 75 мг, №30, (МНН – Clopidogrel, АТХ-B01AC04); Дигоксін, розчин для ін'єкцій, 0,25 мг/мл, по 1 мл в ампулі, № 10, (МНН – Digoxin, АТХ-C01AA05); Амлодипін таблетки по 10 мг (МНН – Amlodipine, АТХ-C08CA01); Бісопролол таблетки по 10 мг (МНН – Bisoprolol, АТХ-C07AB07); Гепарин-Натрію, розчин для ін’єкцій, 5000 МО/мл, по 5 мл (МНН – Heparin, АТХ-B01AB01); Гідрохлортіазид таблетки по 25 мг №20 (МНН – Hydrochlorothiazide, АТХ-C03AA03), код ДК 021:2015 33620000-2 - Лікарські засоби для лікування захворювань крові, органів кровотворення та захворювань серцево-судинної системи. Азитроміцин таблетки/капсули по 500 мг (МНН – Azithromycin, код АТХ- J01FA10); Амікацин ліофілізат для розчину для ін'єкцій по 500 мг №1, (МНН – Amikacin, код АТХ- J01GB06); Азитроміцин, порошок для оральної суспензії, 200 мг/5 мл, 30 мл (1200 мг суспензії); (МНН – Azithromycin, код АТХ- J01FA10); Амоксицилін і клавуланова кислота, порошок для ін'єкцій 1,2 гр (МНН – Amoxicillin and beta-lactamase inhibitor, АТХ- J01CR02); Амоксициліну таблетки по 500 мг №20 (МНН – Amoxicillin, АТХ-J01CA04); Ацикловір крем для зовнішнього застосування 5 %, по 2 г у тубі, (МНН – Aciclovir, АТХ-D06BB03); Ацикловір таблетки 400 мг (МНН – Aciclovir, АТХ-J05AB01) Амоксицилін/клавуланова кислота таблетки, вкриті плівковою оболонкою, по 500 мг/125 мг №14 (МНН – Amoxicillin+Clavulanic acid, АТХ-J01CR02); Гентаміцин,розчин для ін'єкцій, 40 мг/мл, по 2 мл №10, (МНН – Gentamicin, АТХ-J01GB03), код ДК 021:2015 33650000-1 - Загальні протиінфекційні засоби для системного застосування, вакцини, антинеопластичні засоби та імуномодулятори. Аміаку розчин для зовнішнього застосування, 10 % по 40 мл у флаконах, (МНН – Ammonia, код АТХ- R07AB); Хлорпромазину гідрохлориду, розчин для ін'єкцій 25мг/мл по 2мл в ампулі №10, (МНН – Chlorpromazine, код АТХ- N05AA01); Метамізол натрію, розчин для ін`єкцій, 500 мг/мл, 2 мл в ампулі, №10, (МНН –Metamizole sodium, АТХ-N02BB02); Бупівакаїн, розчин для ін'єкцій, 5 мг/мл по 5 мл флакон, №5, (МНН – Bupivacaine АТХ-N01BB01), код ДК 021:2015 33660000-4 - Лікарські засоби для лікування хвороб нервової системи та захворювань органів чуття. Альбендазол таблетки жувальні по 400 мг №3 (МНН –Albendazole, АТХ- P02CA03); Бензилбензоат емульсія нашкірна, 200 мг/г, по 50 г у флаконі, (МНН – Benzyl benzoate, АТХ-P03AX01); Глюкози розчин для ін'єкцій 40 % по 20 мл №10, (МНН – Glucose, АТХ-V06DC01), код ДК 021:2015 33690000-3 - Лікарські засоби різні. Атропіну сульфат розчин для ін'єкцій 1 мг/1 мл, в ампулі 1 мл, (МНН – Atropine, АТХ-A03BA01); Вугілля активоване таблетки/капсули по 250 мг (МНН – Medicinal charcoal, АТХ-A07BA01), код ДК 021:2015 33610000-9 - Лікарські засоби для лікування захворювань шлунково-кишкового тракту та розладів обміну речовин. Гідрокортизон, мазь, 10 мг/г по 10 г (МНН – Hydrocortisone, АТХ-D07AA02); Дексаметазон,розчин для ін'єкцій 4мг/мл, (МНН – Dexamethasone, АТХ-H02AB02), код ДК 021:2015 33640000-8 - Лікарські засоби для лікування захворювань сечостатевої системи та гормони; код ДК 021:2015 33600000-6 Фармацевтична продукція.</t>
  </si>
  <si>
    <t>Самонесучий ізольований провід СІП-4 4*16, СІП-4 4*25</t>
  </si>
  <si>
    <t>«Капітальний ремонт та облаштування найпростішого укриття (підвального приміщення) в багатоквартирному житловому будинку № 44 по вул. Космонавтів м. Дружківка»</t>
  </si>
  <si>
    <t>«Капітальний ремонт та облаштування найпростішого укриття (підвального приміщення) в багатоквартирному житловому будинку № 78 по вул. В.Пилипенка м. Дружківка»</t>
  </si>
  <si>
    <t>«Капітальний ремонт та облаштування найпростішого укриття (підвального приміщення) в багатоквартирному житловому будинку № 74 по вул. Козацька м. Дружківка»</t>
  </si>
  <si>
    <t>«Капітальний ремонт та облаштування найпростішого укриття (підвального приміщення) в багатоквартирному житловому будинку № 110 по вул. В.Пилипенка м. Дружківка»</t>
  </si>
  <si>
    <t>ПП "ОККО-СЕРВІС"</t>
  </si>
  <si>
    <t>Фармацевтична продукція (код ДК 021:2015- 33600000-6: Фармацевтична продукція) (Лікарські засоби за кодом ДК 021:2015- 33690000-3 Лікарські засоби різні(Адреналін (МНН: Epinephrine); АТРОПІН (МНН: Atropine); АМІНАЗИН (МНН: Chlorpromazine); ДОФАМІН (МНН:Dopamine); ДИТИЛІН (МНН:Suxamethonium); КУРОСУРФ ( МНН:Natural phospholipids); ПРЕДНІЗОЛОН (МНН:Prednisolone); ПРОЗЕРИН  (МНН:Neostigmine); ТОМОГЕКСОЛ (МНН:Iohexol); АТРАКУРІУМ (МНН:Atracurium); ТІОПЕНТАЛ(МНН:Thiopental), ЦЕФТРИАКСОН (МНН: Ceftriaxone))</t>
  </si>
  <si>
    <t>КП «Комунсервіс»</t>
  </si>
  <si>
    <t>14210000-6 – Гравій, пісок, щебінь і наповнювачі</t>
  </si>
  <si>
    <t>МКП "Комунтранс"</t>
  </si>
  <si>
    <t>44110000-4 - Конструкційні матеріали (44113620-7
Асфальт)</t>
  </si>
  <si>
    <t>Послуги бортового вантажного транспортного засобу з краном маніпулятором (з водієм) (60180000-3 - Прокат вантажних транспортних засобів із водієм для перевезення товарів)</t>
  </si>
  <si>
    <t>Плити гранітні (44910000-2 - Будівельний камінь)</t>
  </si>
  <si>
    <t>Послуги вантажного транспортного засобу (самосвал) (60180000-3 - Прокат вантажних транспортних засобів із водієм для перевезення товарів)</t>
  </si>
  <si>
    <t>Послуги бортового вантажного транспортного засобу (60180000-3 - Прокат вантажних транспортних засобів із водієм для перевезення товарів)</t>
  </si>
  <si>
    <t>Асфальтобетон. АСГ.Др.Щ.Б.НП.І.БНД 70/100 – ДСТУ Б В.2.7-119:2011 (44110000-4 Конструкційні матеріали)</t>
  </si>
  <si>
    <t>ТОВ "БОНТОН-ТРЕЙД"</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</si>
  <si>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</si>
  <si>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</si>
  <si>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внутрішніх підвальних приміщень для облаштування споруд цивільного захисту (укриття) за адресою: Донецька область, м. Краматорськ</t>
  </si>
  <si>
    <t>Дизельне паливо (Євро 5) в е-талонах (код ДК 021:2015:09130000-9 Нафта і дистиляти)</t>
  </si>
  <si>
    <t>Послуги з регулювання чисельності безпритульних тварин (стерилізація та вакцинація) (код ДК 021:2015:85210000-3: Розплідники домашніх тварин)</t>
  </si>
  <si>
    <t>Послуги дитячих таборів, оздоровлення та відпочинку в межах Хмельницької області (код ДК 021:2015: 55240000-4 Послуги центрів і будинків відпочинку)</t>
  </si>
  <si>
    <t xml:space="preserve">оздоровлення та відпочинок </t>
  </si>
  <si>
    <t xml:space="preserve">Вироби медичного призначення (ДК 021:2015: 33190000-8 – Медичне обладнання та вироби медичного призначення різні) </t>
  </si>
  <si>
    <t>Лабораторні реактиви (ДК 021:2015: 33690000-3 Лікарські засоби різні)</t>
  </si>
  <si>
    <t>18.03.2024</t>
  </si>
  <si>
    <t xml:space="preserve">КП «Слов’янське тролейбусне управління» Слов’янської міської ради 
33244567 </t>
  </si>
  <si>
    <t>09130000-9 Нафта і дистиляти (Бензин А-92 та Дизпаливо)</t>
  </si>
  <si>
    <t>ТОВ «Укрпетролцентр»</t>
  </si>
  <si>
    <t>Шини для транспортних засобів (34350000-5)</t>
  </si>
  <si>
    <t>Рукавички медичні нестерильні, нітрилові, без пудри, M, № 100; Рукавички хірургічні стерильні, латексні, без пудри, розмір 7.5; Акушерський комплект №4 стер.; Бинт гіпсовий 20 см х 2,7 м, Поверхнева щільність: 340 г/м2., мін. час схоплення 2 хв; Бинт гіпсовий 15 см х 3 м № 2; Гель для УЗД, водорозчинний, не електропровідний, 1000 мл, флакон, №1; Гель для ЕКГ, водорозчинний, електропровідний, 1000 мл, флакон, №1; Контейнер для забору сечі стерильний з градуюванням, не стійкий до автоклавування, 120 мл, №1; Катетер ентеральний живлячий одноразовий, стерильний, з мітками Fr 18; Катетер Нелатона, стерильний, одноразовий, чоловічий, Fr16; Катетер пупковий, одноразовий, без додатковогоін'єкційного порту, 7Fr, №1; Катетер пупковий, одноразовий, без додатковогоін'єкційного порту, 6Fr, №1; Катетер пупковий, одноразовий, без додатковогоін'єкційного порту, 5Fr, №1; Катетер пупковий, одноразовий, з додатковим ін'єкційним портом, 5Fr, №1; Катетер пупковий, одноразовий, без додатковогоін'єкційного порту, 4Fr, №1; Сечоприймач качка для дорослих, багаторазовий, нестерильний, для чоловіків, 1000 мл, №1; Голка для спінальної анестезії: тип вістря голки-Квінке, Розмір 25G, довжина голки від 88 мм, діаметр голки 0,5 мм; Голка для спінальної анестезії: Розмір 23G, Тип вістря голки : Квінке, Стерильна, Кольорове маркування : Синя/Бірюзова; Покриття операційне, стерильне, 210см x 160см, щільність 35г/м²; Відріз марлевий 0,9 x 10 м; Клейонка медична підкладна, 0.7 х 1 м, тип A, гумовотканинна. ДК 021:2015:33140000-3: Медичні матеріали</t>
  </si>
  <si>
    <t>ТОВ "КОМПОНЕНТИ ТІ"</t>
  </si>
  <si>
    <t>Роботи по об’єкту: «Капітальний ремонт будівлі початкової ланки ЗОШ І-ІІІ ст.№ 4 Слов’янської міської ради Донецької області за адресою: Донецька область, Краматорський р-н, м. Слов’янськ, вулиця Тихого Олекси, 2 (заміна вікон пошкоджених внаслідок військової агресії рф)» 
ДК 021:2015:45453000-7 Капітальний ремонт і реставрація</t>
  </si>
  <si>
    <t xml:space="preserve">ТОВ "ГРІН-ТРЕЙД КОМПАНІ" </t>
  </si>
  <si>
    <t>ДК 021:2015: 85210000-3 Розплідники домашніх тварин</t>
  </si>
  <si>
    <t xml:space="preserve">ТОВ "РТЕ ЮКРЕЙН" </t>
  </si>
  <si>
    <t>Покровська міська військова адміністрація</t>
  </si>
  <si>
    <t> ДК 021:2015:72260000-5: Послуги, пов’язані з програмним забезпеченням</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</si>
  <si>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код CPV за ДК 021:2015 код 32230000-4: Апаратура для передавання радіосигналу з приймальним пристроєм</t>
  </si>
  <si>
    <t>квітень 2024</t>
  </si>
  <si>
    <t>15800000-6 - Продукти харчування різні
Продуктові набори для здійснення заходів з підтримки внутрішньо-переміщених або евакуйованих осіб</t>
  </si>
  <si>
    <t>20.03.2024</t>
  </si>
  <si>
    <t>09130000-9: Нафта і дистиляти</t>
  </si>
  <si>
    <t>КП "ДОНЕЦЬКИЙ РЕГІОНАЛЬНИЙ ЦЕНТР ПОВОДЖЕННЯ З ВІДХОДАМИ"</t>
  </si>
  <si>
    <t>Комунальне некомерційне підприємство "Центральна міська лікарня" м. Торецька</t>
  </si>
  <si>
    <t>Торецька міська військова адміністрація Бахмутського району Донецької області</t>
  </si>
  <si>
    <t>Устаткування для операційних блоків (ДК 021:2015-33160000-9 Устаткування для операційних блоків)</t>
  </si>
  <si>
    <t>Паливо для заправки автомобілів (ДК 021:2015 - 09130000-9 - Нафта і дистиляти): дизельне паливо ДК 021:2015 - 09134200-9 (за талонами), бензин А -95 ДК 021:2015 - 09132000-3 (за талонами)</t>
  </si>
  <si>
    <t>Спеціальні продукти харчування для дітей хворих на фенілкетонурію, (ДК 021:2015:15880000-0: Спеціальні продукти харчування, збагачені поживними речовинами)</t>
  </si>
  <si>
    <t>ФОП "КИСЕЛЬОВ ОЛЕГ ЄВГЕНОВИЧ"</t>
  </si>
  <si>
    <t>Ноутбуки (ДК 021:2015 30210000-4 - Машини для обробки даних (апаратна частина)), Ноутбук - 5 штука</t>
  </si>
  <si>
    <t>ДК 021:2015:43220000-1: Грейдери та планувальники</t>
  </si>
  <si>
    <t>транспорт</t>
  </si>
  <si>
    <t>ПП "ТЕНДЕРМЕД"
(договір укладено на суму 144,296 тис. грн)</t>
  </si>
  <si>
    <t>Поточний ремонт автодоріг Дружківської територіальної громади</t>
  </si>
  <si>
    <t>Шовк; структура: Плетена; Товщина USP(EP): 2/0(3,0); довжина: 1,5 мм; Колір нитки: Чорний, не розсмоктується, без покриття, Упаковка; Шовк; структура: Плетена; Товщина USP(EP): 1(4,0); довжина: 1,5 мм; Колір нитки: Чорний, не розсмоктується, без покриття, Відрізок; Шовк; структура: Плетена; Товщина USP(EP): 2(5,0); довжина: 1,5 мм; Колір нитки: Чорний, не розсмоктується, без покриття, Відрізок (код НК 024:2023 13910 Стерильна хірургічна нитка з натурального шовку); Нитки хірургічні стерильні без голки : Кетгут, Полірований; Товщина нитки USP(EP) 0(4,0), довжина: 1,5;розсмоктується, без покриття, колір : Жовтий, у відрізках (45025 Хірургічна кетгутова нитка похромована); Поліпропілен; структура: Монофіламентна; Товщина USP(EP): 0(3,5); довжина нитки: 0,75 мм; Одно-голкова, Тип згину голки : 1/2 кола, Колюча, довжина голки : 36 мм, Колір нитки: Синій, розсмоктується, без покриття, без петлі, без насічки; Поліпропілен; структура: Монофіламентна; Товщина USP(EP): 1(4,0);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Поліпропілен; структура: Монофіламентна; Товщина USP(EP): 2/0(3,0);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(13909 Хірургічна поліпропіленова нитка); Полігліколід; структура: Плетена; Товщина USP(EP): 0(3,5); довжина: 0,75 мм; Тип згину голки: 3/8 кола; довжина голки: 26 мм; ріжуча; Одно-голкова; без петлі; з насічкою; Колір нитки: Фіолетовий, Упаковка; Полігліколід; структура: Плетена; Товщина USP(EP): 1(4,0); довжина: 0,75 мм; Тип згину голки: 3/8 кола; довжина голки: 26 мм; ріжуча; Одно-голкова; без петлі; з насічкою; Колір нитки: Фіолетовий, Упаковка (13908 Шовний матеріал, полігліколева кислота) ДК 021:2015 «33141121-4 Хірургічні шовні матеріали» «33140000-3 Медичні матеріали»</t>
  </si>
  <si>
    <t>ФОП Романюк Ігор Вікторович</t>
  </si>
  <si>
    <t>ТОВ "АЛЬТ-С"</t>
  </si>
  <si>
    <t>ТОВ "ІЗОПРОН"</t>
  </si>
  <si>
    <t>КП "Краматорське трамвайно - тролейбусне управління", ЄДРПОУ 32576420</t>
  </si>
  <si>
    <t>Поточний ремонт по заміни силового кабелю електромережі  від ТП "Крамгород" до ТПС № 5 (45310000-3 Електромонтажні роботи)</t>
  </si>
  <si>
    <t>27.03.2024</t>
  </si>
  <si>
    <t>Управління з гуманітариних питань</t>
  </si>
  <si>
    <t>Послуги з поточного ремонту будівлі КЗ клуб «Зоря» за адресою: м. Краматорськ, вул. Першої Зірки 16, ДК 021:2015:45450000-6: Інші завершальні будівельні роботи</t>
  </si>
  <si>
    <t>19.03.2024</t>
  </si>
  <si>
    <t>Лісоматеріали круглих хвойних порід (03410000-7 - Деревина)</t>
  </si>
  <si>
    <t>Послуги автокрану (з оператором) (45510000-5 Прокат підіймальних кранів із оператором)</t>
  </si>
  <si>
    <t>Цвяхи дротові (44190000-8 - Конструкційні матеріали різні)</t>
  </si>
  <si>
    <t>ТОВ "МЕТАЛОПРО­МИСЛОВА ГРУПА"</t>
  </si>
  <si>
    <t>Дошка необрізна (03410000-7 - Деревина)</t>
  </si>
  <si>
    <t>Труба сталева електрозварна прямошовна з супутніми виробами (код ДК 021:2015: 44160000-9: Магістралі, трубопроводи, труби, обсадні труби, тюбінги та супутні вироби)</t>
  </si>
  <si>
    <t>Мати мінераловатні прошивны для теплової ізоляції (ДСТУ ММПБ 100 П РС БО 2400.1000.70) (ДК 021:2015: 14920000-6 Вторинна неметалева відновлена сировина)</t>
  </si>
  <si>
    <t>Труба сталева безшовна гарячедеформована з супутніми виробами (ДК 021:2015: 44160000-9: Магістралі, трубопроводи, труби, обсадні труби, тюбінги та супутні вироби)</t>
  </si>
  <si>
    <t>Радіатори опалення та комплектуючі для підключення радіаторів, 44620000-2 — Радіатори і котли для систем центрального опалення та їх деталі</t>
  </si>
  <si>
    <t>Код за ДК 021:2015:45450000-6 – Інші завершальні будівельні роботи (Поточний ремонт по улаштуванню укосів будівель: Терапевтичний корпус, Урологічний корпус КНП Міська лікарня №2 Краматорської міської ради)</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</si>
  <si>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</si>
  <si>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опорних конструкцій елементів благоустрою за адресою: Донецька обл., м. Краматорськ,вул. О.Тихого, 17"</t>
  </si>
  <si>
    <r>
      <t xml:space="preserve">«Бензин марки А-95, </t>
    </r>
    <r>
      <rPr>
        <sz val="12"/>
        <color theme="1"/>
        <rFont val="Times New Roman"/>
        <family val="1"/>
        <charset val="204"/>
      </rPr>
      <t>код ДК 021:2015 – 09130000-9 – Нафта та дистиляти»</t>
    </r>
  </si>
  <si>
    <t>Послуги з благоустрою населених пунктів - послуги з викошування комбінованих газонів та лугових газонів тракторною косаркою на території Мирноградської міської територіальної громади Покровського району Донецької області</t>
  </si>
  <si>
    <t>21.03.2024</t>
  </si>
  <si>
    <t xml:space="preserve"> ФОП Ковальська Світлана Вікторівна</t>
  </si>
  <si>
    <t>Плита вологостійка OSB/3, 2500х1250х10 мм, з прямими краями (код ДК 021:2015:44190000-8: Конструкційні матеріали різні)</t>
  </si>
  <si>
    <t xml:space="preserve">ФОП "КУРНОСЕНКО ОЛЬГА ПЕТРІВНА" </t>
  </si>
  <si>
    <t xml:space="preserve">ФОП "АЛМАЄВА ОЛЬГА МИХАЙЛІВНА" </t>
  </si>
  <si>
    <t>43310000-9 Машини для цивільного будівництва (мініасфальтний завод (рециклер) причіпний  мод. RA-800)</t>
  </si>
  <si>
    <t>43310000-9 Машини для цивільного будівництва (система само завантаження  до рециклера    мод. RA-800)</t>
  </si>
  <si>
    <t>ТОВ "Техно Аргумент"</t>
  </si>
  <si>
    <t>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 Гірник згідно Кошторисних норм України «Настанова з визначення вартості будівництва» (ДК 021:2015: 45310000-3  Електромонтажні роботи)</t>
  </si>
  <si>
    <t>КП "МІСЬКА СЛУЖБА ЄДИНОГО ЗАМОВНИКА„ КУРАХІВСЬКОЇ МІСЬКОЇ РАДИ"</t>
  </si>
  <si>
    <t>ФОП ЧИЖ АННА ЮРІЇВНА</t>
  </si>
  <si>
    <t>Підгузки для дорослих: Універсальні, Розмір XL, охоплення талії : 120-170+, від 6 крапель; Пелюшки Одноразові непромокаючі 90х60 №30. 
ДК 33750000-2: Засоби для догляду за малюками</t>
  </si>
  <si>
    <t>ТОВ «КОМЕРС ЕЛІТ СОЛЮШНС ГРУП»</t>
  </si>
  <si>
    <t>25.03.2024</t>
  </si>
  <si>
    <t>ФОП Лисенко Михайло Миколайович</t>
  </si>
  <si>
    <t>Послуги з підтримки та розвитку функціональності програмного забезпечення «ОФІЦІЙНИЙ ГЕОПОРТАЛ МАРІУПОЛЬСЬКОЇ МІСЬКОЇ РАДИ»</t>
  </si>
  <si>
    <t>ТОВ "ОХОРОННИЙ ХОЛДІНГ"</t>
  </si>
  <si>
    <t>закупівля призупинена</t>
  </si>
  <si>
    <t>ГО "Зооконтроль"</t>
  </si>
  <si>
    <t xml:space="preserve">34130000-7 «Мототранспортні вантажні засоби» </t>
  </si>
  <si>
    <t>Код ДК 021:2015 – 09130000-9 – Нафта і дистиляти (газ скраплений)</t>
  </si>
  <si>
    <t>Технічне обстеження будівельних конструкцій Білозерської загальноосвітньої школи I-III ступенів № 18 Білозерської міської ради та роботи з виготовлення проєктно-кошторисної документації по об’єкту: «Реконструкція приміщень підвалу будівлі Білозерської загальноосвітньої школи I-III ступенів № 18 Білозерської міської ради Донецької області, розташованої за адресою: Донецька область, Покровський район, місто Білозерське, вулиця Фестивальна, будинок 6 під найпростіше укриття» ДК:021:2015  71320000-7 «Послуги з інженерного проєктування»</t>
  </si>
  <si>
    <t>ФОП ВІХ Олександр Володимирович</t>
  </si>
  <si>
    <t>Заходи з усунення аварії приміщення в адміністративній будівлі Гродівської селищної ради за адресою: Донецька область, Покровський район, смт.Гродівка, вул.Донецька, буд.№97, ДК 021:2015: 45450000-6 Інші завершальні будівельні роботи</t>
  </si>
  <si>
    <t>ФОП ЯКІМАХА КАТЕРИНА ВІКТОРІВНА</t>
  </si>
  <si>
    <t>ФОП "ШЕВЧЕНКО ОЛЕКСАНДР ІВАНОВИЧ "</t>
  </si>
  <si>
    <t>«Капітальний ремонт та облаштування найпростішого укриття (підвального приміщення) в багатоквартирному житловому будинку № 3 по вул. Руставелі Шота, смт. Олексієво-Дружківка»</t>
  </si>
  <si>
    <t>ТОВ  "БУДІВЕЛЬНО-МОНТАЖНА КОМПАНІЯ "БУДІНДУСТРІЯ"</t>
  </si>
  <si>
    <t>01.04.204</t>
  </si>
  <si>
    <t>Благоустрій міста: придбання контейнерів для вивезу сміття</t>
  </si>
  <si>
    <t>Біполярний резектоскоп (набір) код НК 024:2023 «35301 Резектоскоп», Ущільнюючий ковпачок код НК 021:2023 «47432 Ущільнювальний ковпачок радіального хірургічного ретрактора», Світловід код НК 021:2023 «35507 Кабель світловий оптоволоконний», Силіконовий контур для ендоскопічної помпи іригаційної код НК 021:2023 «36122 Система гістероскопічна для іригації/інсуфляції», Адаптер до Luer Lock код НК 021:2023 «37090 Адаптер до ендоскопу», код за ДК 021:2015 , «33168000-5 Ендоскопічні та ендохірургічні інструменти» «33160000 - 9 Устаткування для операційних блоків»</t>
  </si>
  <si>
    <t>Реактиви - "Діагностичний монокл. реагент Анти-А (10мл) Групотест, ДК 021:2015 33696100-6 Реактиви для визначання групи крові, код НК 024:2023 - 52532 Анти-A групове типування еритроцитів IVD (діагностика in vitro), антитіла; Діагностичний монокл. реагент Анти-В (10мл) Групотест, код НК 024:2023 - 52538 Анти-B групове типування еритроцитів IVD (діагностика in vitro), антитіла; Діагностичний монокл. реагент Анти-Д (10мл) Групотест, код НК 024:2023 - 52647 Анти-РН(О) групове типування еритроцитів IVD (діагностика in vitro ), антитіла; Діагностичний монокл. реагент Анти-АВ (10мл) Групотест, код НК 024:2023 - 46442 Анти-АВ групове типування еритроцитів IVD (діагностика in vitro ), антитіла; Стандартні еритроцити для визначення груп крові людини за системами ABO, Rhesus (4 х 5 мл) , код НК 024:2023 - 52684 Група O Rh (D) негативних еритроцитів IVD (діагностика in vitro), антигени; ДК 021:2015 33696100-6 Реактиви для визначання групи крові; АЛаТ -СпЛ 1200мл по Райтману-Френкелю, код НК 024:2023 - 52924 Аланінамінотрансфераза (ALT) IVD (діагностика in vitro), набір, спектрофотометричний аналіз; АСаТ -СпЛ 1200мл по Райтману-Френкелю, код НК 024:2023 - 52953 Ізоферменти аспартатамінотрансфераз и (AST) IVD (діагностика in vitro), реагент; АЛТ кін 250 Лахема, код НК 024:2023 - 52923 Аланінамінотрансфераза (ALT) IVD (діагностика in vitro), набір, ферментний спектрофотометричний аналіз; АСТ кін 250 Лахема, код НК 024:2023 - 52954 Загальна аспартатамінотрансфераз а (AST) IVD (діагностика in vitro), набір, ферментний спектрофотометричний аналіз; ГЕМОГЛОБІН — 2000 мл, Набір реактивів для визначення вмісту загального гемоглобіну, код НК 024:2023 - 55872 Загальний гемоглобін IVD (діагностика in vitro), набір, спектрофотометричний аналіз; Контроль гемоглобіну КГ-1, КГ-2, КГ-3/60-120-180, код НК 024:2023 - 55874 Загальний гемоглобін IVD (діагностика in vitro), контрольний матеріал; Контроль для визначення прокальцітоніну , код НК 024:2023 - 54315 Прокальцитонін IVD (діагностика in vitro), контрольний матеріал; Контроль для визначення D-дімеру, код НК 024:2023 - 47347 D-димер IVD (діагностика in vitro), контрольний матеріал; Контроль для визначення інтерлейкіну - 6, код НК 024:2023 - 53861 Інтерлейкін-6 (IL-6) IVD (діагностика in vitro), контрольний матеріал; Контроль для визначення вітаміну -D, код НК 024:2023 - 42053 Вітамін D3 (холекальциферол) IVD (діагностика in vitro), контрольний матеріал; Лейкодиф 200, код НК 024:2023 - 43550 Фіксувальна рідина для мікроскопії, IVD (діагностика in vitro); СпЛ Нв СN-калібратор 60,90,120,150,200г/л (5х5мл), код НК 024:2023 - 56227 Загальний гемоглобін IVD (діагностика in vitro), калібратор; СпЛ RBC–контроль Н+П, (контрольні суспензії ерітроцитів) (2х2,5мл), код НК 024:2023 - 55868 Підрахунок еритроцитів IVD (діагностика in vitro ), контрольний матеріал; СпЛ WBC–контроль Н+П, (контрольні суспензії лейкоцитів) (2х2,5мл), код НК 024:2023 - 56225 Лейкоцити, підрахунок клітин IVD (діагностика in vitro), контрольний матеріал; Контроль гематологічний Diacon 3 норма 3мл (DN35002-SET), код НК 024:2023 - 55866 Підрахунок клітин крові IVD (діагностика in vitro ), контрольний матеріал; Глюкоза СПЛ ( 500мл/500визн), НК 024:2023 - 53301 Глюкоза IVD (діагностика in vitro), набір, ферментний спектрофотометричний аналіз; Холестерин СПЛ ( 500мл/500визн), код НК 024:2023 - 53359 Загальний холестерин IVD (діагностика in vitro), набір, ферментний спектрофотометричний аналіз; Загальний білок СПЛ (250мл/250визн), код НК 024:2023 - 61900 Загальний білок IVD (діагностика in vitro), набір, спектрофотометричний аналіз, ДК 021:2015 33696200-7 Реактиви для аналізів крові; Гематоксилин G3 (2,5л) HEMG3-OT-2,5L , код НК 024:2023 - 42671 Розчин гематоксиліну, IVD (діагностика in vitro); Еозин контрастний Плюс (2,5л) EOYKP-OT-1L, код НК 024:2023 - 43729 Розчин еозину Y, IVD (діагностика in vitro); Фенол, код НК 024:2023 - 55776 Фенол IVD (діагностика in vitro), реагент; Контроль STREСK Para12 Extend N (2,5 мл), код НК 024:2023 - 47869 Множинні аналіти клінічної хімії IVD (діагностика in vitro), контрольний матеріал; Аміак водний 25% 1 л, код НК 024:2023 - 53208 Аміак IVD (діагностика in vitro), реагент; Кислота оцтова крижана (1л/уп-1,1 кг), код НК 024:2023 - 62707 Базовий компонент живильного середовища IVD (діагностика in vitro ); Еозин за Май-Грюнвальдом (1л) Реагент, код НК 024:2023 - 42959 Барвник Май-Грюнвальда, IVD (діагностика in vitro ); Азур-Еозин за Романовським (1л) Реагент, код НК 024:2023 - 43729 Розчин еозину Y, IVD (діагностика in vitro); Желатин 10% (10амп.х10мл) Реагент, код НК 024:2023 - 52740 Елюювання антитіл до еритроцитів IVD (діагностика in vitro), реагент; Антіген кардіолипиновий для РМП-500 набір по 5 ампул, код НК 024:2023 - 54873 Антикардіоліпін, антитіла IVD (діагностика in vitro ), реагент; Натрій хлористий ХЧ, код НК 024:2023 - 52735 Консервувальний розчин для зберігання еритроцитів IVD (діагностика in vitro); Кислота сульфосаліцилова, код НК 024:2023 - 62707 Базовий компонент живильного середовища IVD (діагностика in vitro ); Кислота азотна ХЧ (уп/1л), ХЧ (1л- 1,4 кг), код НК 024:2023 - 62707 Базовий компонент живильного середовища IVD (діагностика in vitro ); Метиленовий синій, код НК 024:2023 - 45351 Метиленовий синій розчин IVD (діагностика in vitro); Натрій лимоннокислий 3-зам., код НК 024:2023 - 57915 Цитрат IVD (діагностика in vitro), реагент; Фарби за Ціль-Нільсеном-200 Реагент, код НК 024:2023 - 42694 Барвник для кислотостійких бактерій, набір, IVD (діагностика in vitro); Фенолфталеїн, код НК 024:2023 - 62476 Реагент тестовий для мийної /дезінфекційної машини для хірургічних інструментів/ обладнання; Азопірамова проба (прихована кров)2000проб/200мл, код НК 024:2023 - 54548 Скринінг біологічних рідин на приховану кров IVD (діагностика in vitro ), набір, імунохроматографічний аналіз, експрес-аналіз; Азопірамова проба 600/6 , код НК 024:2023 - 54548 Скринінг біологічних рідин на приховану кров IVD (діагностика in vitro ), набір, імунохроматографічний аналіз, експрес-аналіз; Цинк сірчанокислий, ЧДА, код НК 024:2023 - 54807 Цинк IVD (діагностика in vitro), реагент; Судан- ІІІ, чда, код НК 024:2023 - 43543 Розчин Судану III, IVD (діагностика in vitro); Вісмут (III) азотнокислий 5-водн., код НК 024:2023 - 62707 Базовий компонент живильного середовища IVD (діагностика in vitro ); Калій-натрій виннокислий (Сегнетова сіль) ЧДА, код НК 024:2023 - 52895 Калій (K+) IVD (діагностика in vitro), реагент, ДК 021:2015 33696300-8 Хімічні реактиви ; ГГТ КИН-набір реактивів для визначення активності гамма-глутамілтранспептідази в сироватці крові (кінетичній метод) (REF НР007.02) 50 визначень, код НК 024:2023 - 53027 Гама-глутамілтрансфераза (ГГТ) IVD (діагностика in vitro ), набір, ферментний спектрофотометричний аналіз; Реагент М-30D Diluent (20л) Mindray, код НК 024:2023 - 55855 Підрахунок клітин крові IVD (діагностика in vitro ), реагент; Реагент М-30CFL Lyse (0,5л) Mindray, код НК 024:2023 - 59058 Мийний/очищувальний розчин IVD (діагностика in vitro) для автоматизованих/ напівавтоматизованих систем; Реагент M-30R Rinse (20л) Mindray, код НК 024:2023 - 58236 Буферний розчин для промивання IVD (діагностика in vitro), автоматичні/ напівавтоматичні системи; Реагент М-30E E-Z cleanser (100мл) Mindray, код НК 024:2023 - 63377 Засіб для очищення приладу/ аналізатора IVD (діагностика in vitro); Розчин терм.очищ-ня Cleaning Solution (50мл) HTI, код НК 024:2023 - 59058 Мийний/очищувальний розчин IVD (діагностика in vitro) для автоматизованих/ напівавтоматизованих систем; Калібратор ЛПВП/ЛПНП 1х1 СпЛ, код НК 024:2023 - 44696 Калібратор для визначення холестерину ліпопротеїнів високої щільності (ЛПВЩ), IVD (діагностика in vitro); Альфа-амілаза, метод Каравея , код НК 024:2023 - 52940 Загальна амілаза IVD (діагностика in vitro), набір, ферментний спектрофотометричний аналіз; Альфа-амілаза кінетика (100мл)СпЛ/100 визн, код НК 024:2023 - 52941 Загальна амілаза IVD (діагностика in vitro), реагент; Креатинин кин-500 (500мл) СпЛ, код НК 024:2023 - 53251 Креатинін IVD (діагностика in vitro), набір, спектрофотометричний аналіз; Монореагент глюкоза- моно 2000 р глюкозооксидазний метод, код НК 024:2023 - 53301 Глюкоза IVD (діагностика in vitro), набір, ферментний спектрофотометричний аналіз; Холестирін моно - 1000 - Р ферментий метод , код НК 024:2023 - 53359 Загальний холестерин IVD (діагностика in vitro), набір, ферментний спектрофотометричний аналіз; Білірубин по Йендрашику-СпЛ 300 (150заг.+150 прям.), код НК 024:2023 - 63410 Загальний/кон'югований (прямий) білірубін IVD (діагностика in vitro), комплект, спектрофотометрія; Тимолова проба - 1000 мл турбідеметричний метод , код НК 024:2023 - 43203 Набір для проведення тимолової проби; Загальний білок-біуретовий метод 1000 мл (1000 мл), код НК 024:2023 - 53985 Загальний білок IVD (діагностика in vitro), набір, ферментна спектрофотометрія; Альбумін БКЗ - 1000 Р, код НК 024:2023 - 59071 Альбумін IVD (діагностика in vitro), набір, спектрофотометричний аналіз; Білкові фракції СпЛ (6*100мл), код НК 024:2023 - 53592 Множинні білки клінічної хімії IVD (діагностика in vitro), набір, нефелометричний/ турбідиметричний аналіз; СПЛ контроль- норма ( 5 мл.), код НК 024:2023 - 47869 Множинні аналіти клінічної хімії IVD (діагностика in vitro), контрольний матеріал; Сечова кислота-СпЛ 100 (100мл), код НК 024:2023 - 53583 Сечова кислота IVD (діагностика in vitro), набір, ферментний спектрофотометричний аналіз; Сечова кислота-СпЛ 500(500мл), код НК 024:2023 - 53583 Сечова кислота IVD (діагностика in vitro), набір, ферментний спектрофотометричний аналіз; Кальцій - 0 - КФК - 200 Р, код НК 024:2023 - 45789 Кальцій (Ca2 +) IVD (діагностика in vitro), набір, спектрофотометричний аналіз; Кальцій СПЛ (300мл/ 150визн.), код НК 024:2023 - 45789 Кальцій (Ca2 +) IVD (діагностика in vitro), набір, спектрофотометричний аналіз; СРБ латекс-тест 200 визн, код НК 024:2023 - 63234 C-реактивний білок (CRP) IVD (діагностика in vitro ), набір, аглютинація, експрес-аналіз; РФ латекс - тест 200 визначень , код НК 024:2023 - 55112 Ревматоїдний чинник IVD (діагностика in vitro), набір, реакція аглютинації; АСЛО - Латекс тест 200 визначень , код НК 024:2023 - 63271 Бета-гемолітична численна група стрептококів стрептолізин O, антитіла IVD (діагностика in vitro), набір, аглютинація; Тромбопластин ЛКМ, код НК 024:2023 - 55983 Протромбіновий час (ПЧ) IVD (діагностика in vitro ), набір, аналіз утворення згустку; Масло імерсійне (100мл), код НК 024:2023 - 43550 Фіксувальна рідина для мікроскопії, IVD (діагностика in vitro); Залізо+ЖСС(феррозіновий) Філісіт , код НК 024:2023 - 54758 Залізо IVD (діагностика in vitro), набір, спектрофотометричний аналіз; Тригліцеріди 120 (5*120) Cormay 2-254, код НК 024:2023 - 53460 Тригліцериди IVD (діагностика in vitro), набір, ферментний спектрофотометричний аналіз; Стандарт тригліцериди 220 (2,5 ммоль/л) (1*5 мл) Cormay 5-130, код НК 024:2023 - 53460 Тригліцериди IVD (діагностика in vitro), набір, ферментний спектрофотометричний аналіз; ЛПВЩ-Холестерин СпЛ осаджаючий реагент 100 мл, код НК 024:2023 - 53393 Холестерин ліпопротеїнів високої щільності IVD (діагностика in vitro), реагент; Холестерин ЛПНЩ СпЛ прямий/без осадження/ферментативний реагент 80мл/200 визн, код НК 024:2023 - 53395 Холестерин ліпопротеїнів низької щільності IVD (діагностика in vitro), набір, ферментний спектрофотометричний аналіз; Калібратор 1 (K, Na, Cl) (для аналізатору eлектролітів EL-5) АЕК.013 Меандр, код НК 024:2023 - 52867 Множинні електроліти IVD (діагностика in vitro ), калібратор; Калібратор 2 (K, Na, Cl) (для аналізатору eлектролітів EL-5) АЕК.017 Меандр, код НК 024:2023 - 52867 Множинні електроліти IVD (діагностика in vitro ), калібратор; Очисний розчин (для аналізатору eлектролітів EL-5) АЕК.021 Меандр, код НК 024:2023 - 59058 Мийний/очищувальний розчин IVD (діагностика in vitro) для автоматизованих/ напівавтоматизованих систем; Кондиціонер (для аналізатору eлектролітів EL-5) АЕК.019 Меандр, код НК 024:2023 - 59058 Мийний/очищувальний розчин IVD (діагностика in vitro) для автоматизованих/ напівавтоматизованих систем; Комплект розчинів контролю якості (для аналізатору eлектролітів EL-5) АЕК.025 Меандр, код НК 024:2023 - 52868 Множинні електроліти IVD (діагностика in vitro ), контрольний матеріал; ERBA NORM (контр. сироватка, людська, норма) (1х5мл) Лахема , код НК 024:2023 - 47869 Множинні аналіти клінічної хімії IVD (діагностика in vitro), контрольний матеріал; Калібратор СFAS (мультикалібратор) СпЛ (1х3мл), код НК 024:2023 - 52904 Множинні ферменти клінічної хімії IVD (діагностика in vitro), реагент; Фібриноген-тест-У (160-320 визн. м-д Клауса) РенаУ ПГ-10/1, код НК 024:2023 - 55997 Фібриноген (чинник I) IVD (діагностика in vitro), набір, аналіз утворення згустку; РенаУпластин, тромбопластин (400-800 визн.) РенаУ ПГ-5/1, код НК 024:2023 - 55983 Протромбіновий час (ПЧ) IVD (діагностика in vitro ), набір, аналіз утворення згустку; АЧТЧ-тест (280-560 визн.) РенаУ ПГ-7/1, код НК 024:2023 - 30592 Активований частковий тромбопластиновий час IVD (діагностика in vitro), набір, аналіз утворення згустку, експрес-аналіз; Мультикалібратор-У (1х1мл) РенаУ КМ-16, код НК 024:2023 - 52904 Множинні ферменти клінічної хімії IVD (діагностика in vitro), реагент; Плазма-У контрольна (6х1мл) 8 параметрів, РенаУ КМ-1, код НК 024:2023 - 55996 Численні чинники зсідання IVD (діагностика in vitro ), набір, аналіз утворення згустку; Ділюент Diatro Dil-DIFF (20л) D1012, код НК 024:2023 - 58237 Буферний розчинник зразків IVD (діагностика in vitro), автоматичні/ напівавтоматичні системи; Лізуючий реагент Diatro Lyse-DIFF 1 л (D2011), код НК 024:2023 - 61165 Реагент для лізису клітин крові IVD (діагностика in vitro); Очіщуючий розчин Diatro Cleaner 1 л (D5011), код НК 024:2023 - 63377 Засіб для очищення приладу/ аналізатора IVD (діагностика in vitro); Антиген кардіоліпіновий стабілізований для діагностики сифілісу (VDRL – тест) “БІОЛІК” 5мл., код НК 024:2023 - 51801 Treponema pallidum, загальні антитіла IVD (діагностика in vitro), набір, імунохроматографічний тест (ІХТ); Контрольний матеріал CBC-3D, високий/низький/норма 1 x 2.0 мл, код НК 024:2023 - 55866 Підрахунок клітин крові IVD (діагностика in vitro ), контрольний матеріал, ДК 021:2015 33696500-0 Лабораторні реактиви; Сечовина -СпЛ (600мл) 300 визначень, код НК 024:2023 - 53587 Сечовина (Urea) IVD (діагностика in vitro), набір, ферментний спектрофотометричний аналіз; Філісіт-КГБС-набір контр.розчин. білка, глюкози та pH в сечі(4 фл*10 мл)НК 010.04, код НК 024:2023 - 30219 Множинні аналіти сечі IVD (діагностика in vitro ), контрольний матеріал; Сечовини Уреазна - 200 мл., код НК 024:2023 - 53587 Сечовина (Urea) IVD (діагностика in vitro), набір, ферментний спектрофотометричний аналіз; Контроль сечі – ССК з калібраторами СпЛ (8х10мл), код НК 024:2023 - 30219 Множинні аналіти сечі IVD (діагностика in vitro ), контрольний матеріал; " ДК 021:2015 33696700-2 Реактиви для аналізів сечі, ДК 021:2015 «33690000-3 Лікарські засоби різні»</t>
  </si>
  <si>
    <t>НСЗУ, власні кошти</t>
  </si>
  <si>
    <t>Медичні матеріали ( ДК 021:2015 33140000-3 Медичні матеріали) (Шприц ін'єкційний одноразового використання, луєр сліп, 10,0 мл (трьохкомпонентний, з голкою 0,8 x 38мм),Шприц ін'єкційний одноразового використання, луєр сліп, 20,0 мл (трьохкомпонентний, з голкою 0,8 x 38мм),Шприц ін’єкційний одноразового використання, луєр сліп, 50,0 мл (трьохкомпонентний, з голкою 1,2 x 38мм),код ДК 021:2015-33141310-6 Шприци,НКМВ 024:2023-47017 Шприц загального призначення, разового застосування;Бинт марлевий медичний нестерильний 7м х 14см, тип 17,ДК 021:2015-33141113-4 Бинти,НКМВ 024:2023-48126 Рулон марлевий нестерильний;Вата медична гігроскопічна гігієнічна нестерильна фасована в зигзагоподібну стрічку, 100 г,ДК 021:2015-33141115-9 Медична вата,НКМВ 024:2023-58232 Рулон ватний, нестерильний;Відріз марлевий медичний нестерильний 5м х 90 см, тип 17,ДК 021:2015-33141114-2 Медична марля,НКМВ 024:2023-34655 Марля, неткана;Скальпель (з вуглецевої сталі), розмір 24,ДК 021:2015-33141411-4 Скальпелі та леза,НКМВ 024:2023-47569 Скальпель одноразового використання;Голка для спінальної анестезії (тип вістря «Квінке»); розмір 20G x 3 ½ (0,9мм x 88мм),Голка для спінальної анестезії (тип вістря «Квінке»); розмір 22G x 3 ½ (0,7мм x 88мм),Голка для спінальної анестезії (тип вістря «Квінке»); розмір 25G x 3 (0,5мм x 75мм),ДК 021:2015-33141321-6 Голки для анестезії,НКМВ 024:2023-35212 Голка спінальна, одноразового застосування;Одноразова система для вливання інфузійних розчинів, крові та кровозамінників (Luer slip),Одноразова система для вливання інфузійних розчинів (Luer Slip),ДК 021:2015-33141000-0 Медичні матеріали нехімічні та гематологічні одноразового застосування,НКМВ 024:2023-58490 Система для проведення забору крові / внутрішньовенної інфузії;Рукавички хірургічні латексні (стерильні, з пудрою, текстуровані, з валиком на манжеті) розмір 7,5,ДК 021:2015-33141420-0 Хірургічні рукавички,НКМВ 024:2023-47182 Припудрені хірургічні рукавички стерильні;Маска киснева (для дорослих),ДК 021:2015-33141000-0 Медичні матеріали нехімічні та гематологічні одноразового застосування,НКМВ 024:2023-12557 Маска для кисневої терапії;Фільтр вірусо-бактеріальний одноразового використання, стерильний (електростатичний з портом, для дорослих),ДК 021:2015-33141000-0 Медичні матеріали нехімічні та гематологічні одноразового застосування,НКМВ 024:2023-61134 Теплообмінник/ вологообмінник/ бактеріальний фільтр стерильний,;Комплект для катетерізації центральних вен Стандарт (трьохпросвітний, 7F x 20см) одноразового використання, ДК 021:2015-33141200-2 Катетери,НКМВ 024:2023-61594 Набір для катетеризації центральних вен короткочасного використання;Зонд шлунковий (довжина 1200мм), розмір 30,ДК 021:2015-33141641-5 Зонди;НКМВ 024:2023-38561 Зонд назогастральний / орогастральний;Дренаж типу "РЕДОН", розмір 30,ДК 021:2015-33141640-8 Дренажі,ДК 021:2015--33141640-8 Дренажі,НКМВ 024:2023-11305-Дренажна трубка для закритої рани;Шприц високого тиску стерильний SMT101(в комплекті з КТ з´єднувальню трубкою та трубкою швидкого введення),ДК 021:2015-33141310-6 Шприци,НКМВ 024:2023-15286 Ангіографічний шприц; KT з'єднувальна трубка WLP150 ,ДК 021:2015-33140000-3 Медичні матеріали,НКМВ 024:2023-34838 З'єднувач контура дихання трубки / маски, одноразовий,;TOPIVAC вакуум-екстрактор одноразовий, середній розмір 1320,ДК 021:2015-33140000-3 Медичні матеріали,НКМВ 024:2023-37792 Ковпачок для вакуумної екстракції плоду одноразового використання;Контейнер для аспірації (з гелем) 1000мл,ДК 021:2015-33141600-6 Контейнери та пакети для забору матеріалу для аналізів, дренажі та комплекти;TOPIVAC вакуум-екстрактор одноразовий, малий розмір 1010,ДК 021:2015-33140000-3 Медичні матеріали,НКМВ 024:2023-37792 Ковпачок для вакуумної екстракції плоду одноразового використання;Шпатель отоларингологічний дерев'яний шліфований 150х18х1,6 мм одноразового використання стерильний (100шт в уп),ДК 021:2015-33141000-0 Медичні матеріали нехімічні та гематологічні одноразового застосування,НКМВ 024:2023-42461 Депресор язика оглядовий; Канюля внутрішньовенна одноразового використання, з крильцями та ін’єкційним клапаном, розмір 16G,Канюля внутрішньовенна одноразового використання, з крильцями та ін’єкційним клапаном, розмір 22G,Канюля внутрішньовенна одноразового використання, з крильцями та ін’єкційним клапаном, розмір 24G,Канюля внутрішньовенна одноразового використання, з крильцями та ін’єкційним клапаном, розмір 26G,ДК 021:2015-33141220-8 Канюлі,НКМВ 024:2023-33141220-8 Канюлі;Катетер Фолея (2-х ходовий) розмір 16 (латексний, стерильний),ДК 021:2015-33141200-2 Катетери,НКМВ 024:2023-34917 Внутрішній уретральний дренажний катетер;Трубка ендотрахеальна з манжетою, стерильна, розмір 7,0,ДК 021:2015-33141000-0 Медичні матеріали нехімічні та гематологічні одноразового застосування,НКМВ 024:2023-10749 Аспіраційний трахеальний катетер;Кетгут звичайний без голки стерильний , метр. №3 (USP 3/0) 1,5 м (12шт в уп),Кетгут звичайний без голки стерильний, метр. №5 (USP 1) 1,5 м (12шт в уп),Кетгут звичайний без голки стерильний, метр. №4 (USP 0) 1,5 м (12шт в уп),ДК 021:2015-33141125-2 Матеріали для накладання хірургічних швів,НКМВ 024:2023-13898 — Хірургічна нитка-кетґут;Шовний матеріал - нитки хірургічні синтетичні, що не розсмоктуються, нестерильні - поліамід кручений, незабарвлений - USP 3(M6) у котушках довжиною 80м,Шовний матеріал - нитки хірургічні синтетичні, що не розсмоктуються, нестерильні - поліамід кручений, незабарвлений,USP 1 (M4) у котушках довжиною 130м.,Шовний матеріал - нитки хірургічні синтетичні, що не розсмоктуються, нестерильні - поліамід кручений, незабарвлений - USP2(M5) у котушках довжиною 80 м.,ДК 021:2015-33141125-2 Матеріали для накладання хірургічних швів,НКМВ 024:2023-38000 Нитка хірургічна поліамідна, мононитка)</t>
  </si>
  <si>
    <t>ТОВ "ЮНІМЕТ ХОЛДИНГ"</t>
  </si>
  <si>
    <t>ТОВ "ГРУПА КОМПАНІЙ ПАНОРАМА"</t>
  </si>
  <si>
    <t>Електричні лампи (31510000-4: Електричні лампи)</t>
  </si>
  <si>
    <t>Технічний нагляд за поточним ремонтом мостів та шляхопроводів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</si>
  <si>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Капітальний ремонт (аварійно-відновлювальні роботи) житлового будинку по вул. Б. Хмельницького, 4 в м. Краматорськ, пошкодженого в результаті воєнних дій, ДК 021:2015:71520000-9 Послуги з нагляду за виконанням будівельних робіт</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</si>
  <si>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</si>
  <si>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Реконструкція (аварійно-відновлювальні роботи) житлового будинку по вул. Я. Мудрого, 54 в м. Краматорськ, пошкодженого в результаті воєнних дій, ДК 021:2015:71520000-9 Послуги з нагляду за виконанням будівельних робіт</t>
  </si>
  <si>
    <t>Розробка проєктно-кошторисної документації по об'єкту:"Капітальний ремонт конструкцій покрівлі будівлі Краматорського закладу загальної середньої освіти №22 з профільним навчанням імені Миколи Миколайовича Крупченка за адресою: Донецька область, м. Краматорськ, просп. Незалежності,3"</t>
  </si>
  <si>
    <t>Розробка проєктно-кошторисної документації по об'єкту: Аварійно-відновлювальні роботи з ліквідації наслідків бойових дій (збройної агресії Російської Федерації). Капітальний ремонт пошкоджених конструкцій будівлі опорного закладу загальної середньої освіти "Академічний" Краматорської міської ради за адресою: Донецька область, м. Краматорськ, вул. Б. Хмельницького, 25</t>
  </si>
  <si>
    <t>Капітальний ремонт захисної споруди цивільного захисту міста (найпростіше укриття) розташованої за адресою: Донецька область, м. Краматорськ</t>
  </si>
  <si>
    <t>ТОВ "ДОРКРАФТ"</t>
  </si>
  <si>
    <r>
      <t xml:space="preserve">Фентаніл, розчин для ін'єкцій, 0,05 мг/мл, по 2 мл в ампулі, №5 МНН Fentanyl; Кетамін, розчин для ін'єкцій, 50 мг/мл по 2 мл в ампулі, №10 МНН Ketamine; Діазепам, розчин для ін`єкцій, 5 мг/мл по 2 мл в ампулі, №10 МНН Diazepam; Натрію оксибутират, розчин для ін'єкцій, 200мг/мл, по 10 мл в ампулі, №10 МНН Sodium oxybate; Промедол розчин для ін'єкцій, 20 мг/мл по 1 мл №10 МНН Trimeperidine </t>
    </r>
    <r>
      <rPr>
        <i/>
        <sz val="12"/>
        <color theme="1"/>
        <rFont val="Times New Roman"/>
        <family val="1"/>
        <charset val="204"/>
      </rPr>
      <t>за кодом ДК 021:2015 33600000-6 Фармацевтична продукція (відповідний Код ДК 021:2015 33660000-4 Лікарські засоби для лікування хвороб нервової системи та захворювань органів чуття</t>
    </r>
  </si>
  <si>
    <t xml:space="preserve">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</si>
  <si>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Будівництво військових інженерно-технічних і фортифікаційних споруд</t>
  </si>
  <si>
    <t>інформація не підлягає оприлюдненню</t>
  </si>
  <si>
    <t>ФОП Толстопятова І. В.</t>
  </si>
  <si>
    <t>Роботи з розробки проєктно-кошторисної документації з проведенням її експертизи по об’єкту: «Капітальний ремонт покрівлі 5-поверхового житлового будинку за адресою: Донецька область, м.Покровськ, м-н Південний,1», 71320000-7
Послуги з інженерного проектування</t>
  </si>
  <si>
    <t>ФОП БУНІШ ОЛЕНА ВАЛЕРІЇВНА</t>
  </si>
  <si>
    <t>ДК021-2015: 71240000-2 — Архітектурні, інженерні та планувальні послуги</t>
  </si>
  <si>
    <t>02.04.2024</t>
  </si>
  <si>
    <t>послуги з підключення комплексу Успенівського водозабору (ДК 021:2015:45230000-8 Будівництво трубопроводів, ліній зв’язку та електропередач, шосе, доріг, аеродромів і залізничних доріг; вирівнювання поверхонь)</t>
  </si>
  <si>
    <t xml:space="preserve">зʼємне додаткове обладнання для екскаватора-навантажувача JCB3CX/ JCB4CX 
(Гідравлічний привід бура в комплекті)
(код ДК 021:2015 - 43640000-1 Частини екскаваторів (Запасні частини до бульдозерів та екскаваторів) 
</t>
  </si>
  <si>
    <t>За кодом ДК 021:2015: 90510000-5 Утилізація/видалення сміття та поводження зі сміттям (Вивезення сміття зі стихійних звалищ Селидівської міської територіальної громади)</t>
  </si>
  <si>
    <t>Здійснення заходів із локалізації і ліквідації несанкціонованих та неконтрольованих звалищ відходів, що утворилися під час тимчасової окупації, на території Лиманської міської територіальної громади Краматорського району Донецької області, ДК 021:2015:90510000-5 Утилізація/видалення сміття та поводження зі сміттям</t>
  </si>
  <si>
    <t>ДСТУ 7688:2015 "Паливо дизельне Євро"</t>
  </si>
  <si>
    <t>Сіверське міське спеціалізоване комунальне підприємство</t>
  </si>
  <si>
    <t>Послуги у сфері охорони здоров’я різні (Проведення лабораторних досліджень). ДК 021:2015 Єдиний закупівельний словник 85140000-2</t>
  </si>
  <si>
    <t xml:space="preserve">45230000-8 — Будівництво трубопроводів, ліній зв’язку та електропередач, шосе, доріг, аеродромів і залізничних доріг; вирівнювання поверхонь
</t>
  </si>
  <si>
    <t>ТОВ "Оріхів ремонт-сервіс"</t>
  </si>
  <si>
    <t>ДК 021:2025:45216200-6 Будівництво будівель і споруд військового призначення</t>
  </si>
  <si>
    <t>ПП "Будівельна перспектива"</t>
  </si>
  <si>
    <t>ТОВ "Теплоенергопром"</t>
  </si>
  <si>
    <t>ТОВ"Славдорстрой"</t>
  </si>
  <si>
    <t>ТОВ "Київдортехнологія"</t>
  </si>
  <si>
    <t>ТОВ "Перша дорожня будівельна компанія "Центр"</t>
  </si>
  <si>
    <t>КП Словянської міської ради "Благоустрій"</t>
  </si>
  <si>
    <t>ДК 021:2015 65310000-9 Розподіл електричної енергії (послуги з розподілу електричної енергії та послуги з забезпечення (компенсації) перетікань реактивної електроенергії)</t>
  </si>
  <si>
    <t xml:space="preserve">ДК 021:2015 65110000-7 Послуги з централізованого водопостачання  </t>
  </si>
  <si>
    <t>КП "Сервіскомуненерго"</t>
  </si>
  <si>
    <t>ДК 021:2015:09320000-8: Пара, гаряча вода та пов’язана продукція) для потреб опалення</t>
  </si>
  <si>
    <t>ПАТ "Донбасенерго" Слов'янська ТЕС</t>
  </si>
  <si>
    <t>ДК 021:2015 33190000-8 «Медичне обладнання та вироби медичного призначення різні» Медичні вироби</t>
  </si>
  <si>
    <t>ТОВ "Госпіталь Медікал Трейдинг"</t>
  </si>
  <si>
    <t>ДК 021-2015 - 33690000-3 — Лікарські засоби різні (лікарські засоби та товари медичного призначення)</t>
  </si>
  <si>
    <t>ДК 021:2015: 33140000-3 Медичні матеріали</t>
  </si>
  <si>
    <t xml:space="preserve">ПП "ТЕНДЕРМЕД" </t>
  </si>
  <si>
    <t>ДК 021:2015: 15880000-0 - Спеціальні продукти харчування, збагачені поживними речовинами (15881000-7 Гомогенізовані продукти харчування), ФКУ Нутрі 3 Концентрат (англ.- PKU Nutri 3 Concentrated) Харчовий продукт для спеціальних медичних цілей для дітей від 8 років, хворих на фенілкетонурію та гіперфенілаланінемію, 500 гр.(або еквівалент); ФКУ Нутрі 3 Енерджі (англ.- PKU Nutri 3 Energy) Харчовий продукт для спеціальних медичних цілей: для дітей від 9 років та дорослих, включаючи вагітних жінок, хворих на фенілкетонурію, 454 гр.(або еквівалент)</t>
  </si>
  <si>
    <t>ТОВ "Актіз-Інвест"</t>
  </si>
  <si>
    <t xml:space="preserve">ДК 021:2015: 33750000-2 Підгузники для дорослих та дітей, пелюшки </t>
  </si>
  <si>
    <t>ТОВ "АВМ ГРУП"</t>
  </si>
  <si>
    <t>обласний бюджет</t>
  </si>
  <si>
    <t>Миколаївська міська військова адміністрація Краматорського району Донецької області</t>
  </si>
  <si>
    <t>Відділ освіти, культури, сім’ї, молоді та спорту Миколаївської міської ради</t>
  </si>
  <si>
    <t>КНП "Центр первинної медико-санітарної допомоги" Миколаївської міської ради/ 37643758</t>
  </si>
  <si>
    <t>Комунальне некомерційне підприємство "СЛОВ'ЯНСЬКА ЦЕНТРАЛЬНА РАЙОННА ЛІКАРНЯ" | 01991180</t>
  </si>
  <si>
    <t>ДК 021:2015: 33140000-3 Медичні матеріали</t>
  </si>
  <si>
    <t>ДК 021:2015: 33690000-3 Лікарські засоби різні </t>
  </si>
  <si>
    <t>ДК 021:2015: 33600000-6 Фармацевтична продукція</t>
  </si>
  <si>
    <t>Комунальне комерційне підприємство Маріупольської міської ради "м.ЄХАБ" | 42815794</t>
  </si>
  <si>
    <t>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</si>
  <si>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 xml:space="preserve">місцевий бюджет, власні кошти </t>
  </si>
  <si>
    <t>місцевий бюджет, власні кошти</t>
  </si>
  <si>
    <t>КНП «БАГАТОПРОФІЛЬНА ЛІКАРНЯ ІНТЕНСИВНОГО ЛІКУВАННЯ М.БАХМУТ»</t>
  </si>
  <si>
    <t>ФОП ТАРАТІН ПАВЛО ВАЛЕРІЙОВИЧ</t>
  </si>
  <si>
    <t>ТОВ "СТМ-Фарм"
(договір укладено на 199,7 тис.грн)</t>
  </si>
  <si>
    <t>КП "Дружківський міський парк культури та відпочинку" Дружківської міської ради</t>
  </si>
  <si>
    <t>ТОВ  "Стандарт Строй Мир"</t>
  </si>
  <si>
    <t>«Капітальний ремонт та облаштування найпростішого укриття (підвального приміщення) в багатоквартирному житловому будинку № 38 по вул. Машинобудівників м.Дружківка»</t>
  </si>
  <si>
    <t>«Капітальний ремонт та облаштування найпростішого укриття (підвального приміщення) в багатоквартирному житловому будинку № 4 по вул. Левко Лук'яненко м.Дружківка»</t>
  </si>
  <si>
    <t>Благоустрій міста: плити перекриття (з вмонтованим люком) каналізаційного колодязя</t>
  </si>
  <si>
    <t>Бензин А-95 Євро 5 (09132000-3) (або еквівалент), Дизельне паливо Євро 5 (09134200-9) (або еквівалент) ДК 021:2015 «Єдиний закупівельний словник» — 09130000-9 - Нафта і дистиляти;</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</si>
  <si>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№10, (МНН – Phenylephrine; код АТХ - C01CA06), Фуросемід,розчин для ін'єкцій 10мг/мл ампули №10,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</si>
  <si>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44110000-4  Конструкційні матеріали</t>
  </si>
  <si>
    <t>ТОВ «ВИРОБНИЧЕ ПІДПРИЄМСТВО «СФЕРАІЗОЛ»</t>
  </si>
  <si>
    <t>Природний газ, код 09120000-6 «Газове паливо» за ДК 021:2015 Єдиного закупівельного словника (відповідний код номенклатурної позиції - 09123000-7 - Природний газ)</t>
  </si>
  <si>
    <t>ТОВ "СТАТУС ЕНЕРГО"</t>
  </si>
  <si>
    <t>опалення</t>
  </si>
  <si>
    <t>ТОВ "Паралель"</t>
  </si>
  <si>
    <t>ТОВ "ВКП "ЧЕРНІВЕЦЬКИЙ ЗАВОД ТІМ"</t>
  </si>
  <si>
    <t>ТОВ  "БУДІВЕЛЬНА КОМПАНІЯ ГРАДАС"</t>
  </si>
  <si>
    <t>Комунальне автотранспортне підприємство 052810</t>
  </si>
  <si>
    <t>Послуги з прокату фронтального навантажувача із оператором код ДК 021:2015:45520000-8 Прокат обладнання з оператором для виконання земляних робіт</t>
  </si>
  <si>
    <t>підтримка збройних сил України</t>
  </si>
  <si>
    <t>Газ нафтовий скраплений (09120000-6 Газове паливо)</t>
  </si>
  <si>
    <t>Придбання вогневих споруд ВС-1-3, уніфікованих фортифікаційних споруд (УФС-1, УФС-3), командно-спостережних пунктів КСП, перекриття ділянки траншеї ПДТ-1, протикумулятивних екранів для ВС-1-3 (44210000-5 - Конструкції та їх частини)</t>
  </si>
  <si>
    <t>Залізобетонні вироби (код за ДК 021:2015: 44210000-5 Конструкціїї та їх частини)</t>
  </si>
  <si>
    <t>ТОВ "ЗАВОД ЗАЛІЗОБЕТОННИХ ВИРОБІВ "ДОРОЖНІ ТА ЕНЕРГЕТИЧНІ КОНСТРУКЦІЇ"</t>
  </si>
  <si>
    <t>ДК 021:2015: 45450000-6 – Інші завершальні будівельні роботи (Поточний ремонт вікон (облаштування відкосів) будівлі терапевтичного корпусу КНП "Міська лікарня № 3" Краматорської міської ради, розташованої за адресою: вул. Героїв України, 17)</t>
  </si>
  <si>
    <t>Стійка залізобетонна (за кодом ДК 021:2015: 44210000-5 Конструкції та їх частини)</t>
  </si>
  <si>
    <t>освітлення</t>
  </si>
  <si>
    <t>«Капітальний ремонт квартири комунальної власності, розташованої за адресою: м. Краматорськ, вул. Богдана Хмельницького, 2, кв. 18» ДК 021:2015: 45453000-7 Капітальний ремонт і реставрація</t>
  </si>
  <si>
    <t>КОЛІНЬКО ЛЮДМИЛА ІВАНІВНА</t>
  </si>
  <si>
    <t>«Капітальний ремонт квартири комунальної власності, розташованої за адресою: м. Краматорськ, вул. Академічна, 63, кв. 58» ДК 021:2015: 45453000-7 Капітальний ремонт і реставрація</t>
  </si>
  <si>
    <t>«Капітальний ремонт квартири комунальної власності, розташованої за адресою: м. Краматорськ, вул. Ювілейна, 20, кв. 48» ДК 021:2015: 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</si>
  <si>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</si>
  <si>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ТОВ "КОЛЕРБУД"</t>
  </si>
  <si>
    <t>Управління капітального будівництва та перспективного розвитку міста Краматорської міської ради/ 40478970</t>
  </si>
  <si>
    <t>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1А</t>
  </si>
  <si>
    <t>ТОВ "ТЕПЛОФОРМАТ"</t>
  </si>
  <si>
    <t xml:space="preserve"> Криворізька сільська рада</t>
  </si>
  <si>
    <t>71340000-3 Комплексні інженерні послуги
Послуги з розроблення технічних документацій з нормативної грошової оцінки земельних ділянок населених пунктів с. Криворіжжя, с. Новофедорівка, с. Новокриворіжжя, с. Завидо-Кудашеве, с. Надія, с. Ракша, с. Новомар'ївка, с. Зелене, с. Завидо-Борзенка, с. Красноподілля, с. Новогришине, с. Мирне, с. Кам'янка, с. Лиман, с. Василівка, с. Новоолександрівка, с. Юр'ївка, с. Пертівське, с. Шилівка Криворізької сільської ради Покровського району Донецької області</t>
  </si>
  <si>
    <t>Виконавчий комітет Миколаївської міської ради Краматорського району Донецької області</t>
  </si>
  <si>
    <t>ДК 021:2015: 90620000-9 Послуги з прибирання снігу (Очищення дорожнього покриття в зимовий період від снігу, посипання доріг протиожеледними матеріалами на території Миколаївської міської територіальної громади) на 2024 рік</t>
  </si>
  <si>
    <t xml:space="preserve">ТОВ "Славдорстрой" </t>
  </si>
  <si>
    <t xml:space="preserve">ФОП "САВОЧКІН ОЛЕКСАНДР ВІКТОРОВИЧ" </t>
  </si>
  <si>
    <r>
      <t xml:space="preserve">Капітальний ремонт групи приміщень будівлі за адресою: Донецька область місто Мирноград вулиця Соборна, 20 К під розміщення ПЛР лабораторії (Корегування) </t>
    </r>
    <r>
      <rPr>
        <i/>
        <sz val="12"/>
        <color theme="1"/>
        <rFont val="Times New Roman"/>
        <family val="1"/>
        <charset val="204"/>
      </rPr>
      <t>за ДК 021:2015 45453000-7 Капітальний ремонт і реставрація.</t>
    </r>
  </si>
  <si>
    <t>КП СМР "Сервіскомунбуд"</t>
  </si>
  <si>
    <t xml:space="preserve">ДК 021:2015 код 09130000-9 «Нафта і дистиляти» </t>
  </si>
  <si>
    <t>ТОВ "УКРТЕПЛОЦЕНТР"</t>
  </si>
  <si>
    <t>ТОВ "Бонтон-Трейд"</t>
  </si>
  <si>
    <t>ПП "ТЕНДЕРМЕД"</t>
  </si>
  <si>
    <t>Гістероскоп, лапароскоп
ДК 021:2015: 33160000-9 Устаткування для операційних блоків</t>
  </si>
  <si>
    <t>Шини для транспортних засобів (3435000-5)</t>
  </si>
  <si>
    <t>ФОП Гребенюк С.Ю.</t>
  </si>
  <si>
    <t>КП "Контора похоронного обслуговування"</t>
  </si>
  <si>
    <t>Утримання Алеї Слави для почесного поховання загиблих захисників і захисниць України по бульвару Героїв Крут
ДК 021:2015-71420000-8 Послуги у сфері ландшафної архітиктури</t>
  </si>
  <si>
    <t>Контейнер змінного типу під портальний сміттєвоз об'ємом  8 м3,  ДК 021:2015:44610000-9 Цистерни, резервуари, контейнери та посудини високого тиску</t>
  </si>
  <si>
    <t>Вугілля кам`яне марки ГЖ 20-40, брикети на вугільній основі згідно коду CPV за ДК 021:2015 код 09110000-3 Тверде паливо, № оголошення UA-2024-04-09-006783-a</t>
  </si>
  <si>
    <t>Вугілля кам`яне марки ГЖ 20-40, брикети на вугільній основі згідно коду CPV за ДК 021:2015 код 09110000-3 Тверде паливо</t>
  </si>
  <si>
    <t>ТОВ"ДОКПРОФ КОНСАЛТИНГ"</t>
  </si>
  <si>
    <t>03.04.2024</t>
  </si>
  <si>
    <t>ФОП Грицай Олена Вікторівна, договір №13 від 03.04.2024</t>
  </si>
  <si>
    <t>ТОВ "ДАНМАР-АВТО",
договір №17 від 04.04.2024</t>
  </si>
  <si>
    <t>ФОП Плесканьов Сергій Іванович,
договір №22.03./24-ДТ-1 від 27.03.2024</t>
  </si>
  <si>
    <t>Іллінівська сільська рада</t>
  </si>
  <si>
    <t>Бензин А95, дизельне пальне 09130000-9
Нафта і дистиляти</t>
  </si>
  <si>
    <t>Комунальне комерційне підприємство Маріупольської міської ради "м.ЄХАБ" | 42815795</t>
  </si>
  <si>
    <t>Комунальне комерційне підприємство Маріупольської міської ради "м.ЄХАБ" | 42815796</t>
  </si>
  <si>
    <t>39294100-0 Інформаційна та рекламна продукція</t>
  </si>
  <si>
    <t>22450000-9 Друкована продукція
 з елементами захисту</t>
  </si>
  <si>
    <t>ДП "РЕГІОНАЛЬНІ ЕЛЕКТРИЧНІ МЕРЕЖІ"</t>
  </si>
  <si>
    <t>КП виконавчого органу Київради (Київської державної адміністрації) "Київтеплоенерго" (договір на суму 183,19 тис.грн)</t>
  </si>
  <si>
    <t>КП "Покровськтепломережа"</t>
  </si>
  <si>
    <t>КП «Добро» Добропільської міської ради</t>
  </si>
  <si>
    <t>КП "Міська ритуальна служба" Курахівської міської ради, договір № 18 від 07.03.2024</t>
  </si>
  <si>
    <t>КП БАГАТОГАЛУЗЕВЕ ОБ'ЄДНАННЯ КОМУНАЛЬНОГО ГОСПОДАРСТВА МИРНОГРАДСЬКОЇ МІСЬКОЇ РАДИ</t>
  </si>
  <si>
    <t>ТОВ "ТОРГОВИЙ ДІМ "АЛЬФАТЕХ"</t>
  </si>
  <si>
    <t>ТОВ "НАУКОВО-ВИРОБНИЧЕ ОБ'ЄДНАННЯ "ЕКОСОФТ", договір №32/ПТ від 05.03.2024</t>
  </si>
  <si>
    <t>ПП "ОККО-СЕРВІС",
договір від 10.01.2024 №40ТЛБЗ-402/24</t>
  </si>
  <si>
    <t>ПП "ОККО-СЕРВІС",
договір від 14.03.2024 №26ТЛБЗ-3515/24</t>
  </si>
  <si>
    <t>ПАТ "Краматорський завод Теплоприлад"</t>
  </si>
  <si>
    <t>ТОВ "МВК ФАРМ"</t>
  </si>
  <si>
    <t>ТОВ "ВЕЙТ-ЛТД",
договір від 10.01.2024 № 1</t>
  </si>
  <si>
    <t>ТОВ "НАУКОВО-ВИРОБНИЧЕ ПІДПРИЄМСТВО "ПОЖБУДСЕРВІС"</t>
  </si>
  <si>
    <t>ТОВ "Укртехбудпроект"</t>
  </si>
  <si>
    <t>ТОВ "БІС-СОФТ"</t>
  </si>
  <si>
    <t>ТОВ "УКРБУД-ПРОЕКТ-РЕКОНСТРУКЦІЯ"</t>
  </si>
  <si>
    <t>ТОВ "БІЛДГРУП"</t>
  </si>
  <si>
    <t>ТОВ "БУДІВЕЛЬНА КОМПАНІЯ "АТЛАНТІКС"</t>
  </si>
  <si>
    <t>ТОВ "ПЕРША УКРАЇНСЬКА ДОРОЖНЬО-БУДІВЕЛЬНА КОМПАНІЯ"</t>
  </si>
  <si>
    <t>ТОВ "УКРМЕДСПЕКТР"</t>
  </si>
  <si>
    <t xml:space="preserve">ТОВ "АМЕТРІН ФК"
</t>
  </si>
  <si>
    <t>ТОВ «БУДІВЕЛЬНА ГРУПА „ЖИТЛОБУ­ДПРОЕКТ“»</t>
  </si>
  <si>
    <t>ТОВ "ЗАВОД АГРОФОРМАТ"</t>
  </si>
  <si>
    <t>ТОВ "Еверест-2017"</t>
  </si>
  <si>
    <t>ТОВ "СПЕЦБУД"</t>
  </si>
  <si>
    <t>ТОВ "Стандарт Строй Мир"</t>
  </si>
  <si>
    <t>ТОВ "ЗСК-БУД"</t>
  </si>
  <si>
    <t>ТОВ "КОНСЕПТА"</t>
  </si>
  <si>
    <t>ТОВ "БАЛІВСЬКИЙ ЗАВОД ЗАЛІЗОБЕТОННИХ КОНСТРУКЦІЙ"</t>
  </si>
  <si>
    <t>ТОВ "ПРОПЕРИМЕТЕР+"</t>
  </si>
  <si>
    <t>ТОВ "ЕСКОІНЖИНИРИНГ"</t>
  </si>
  <si>
    <t>ТОВ "КИЙ АВТО ЦЕНТР"</t>
  </si>
  <si>
    <t>ТОВ "ДНІПРОВСЬКІ ЕНЕРГЕТИЧНІ ПОСЛУГИ"</t>
  </si>
  <si>
    <t>ТОВ "Вітанія"</t>
  </si>
  <si>
    <t>ТОВ "ІНКАМ ФІНАНС"</t>
  </si>
  <si>
    <t>ТОВ "ЛІДЕРБУД КОМПАНІ",
договір № 12/ПТ від 08.02.2024</t>
  </si>
  <si>
    <t>ТОВ "Техно Сервіс "МАГІСТРАЛЬ",
договір № 22/П від 16.02.2024</t>
  </si>
  <si>
    <t xml:space="preserve">ТОВ "ЕНЕРГОЦЕНТР ПЛЮС"
</t>
  </si>
  <si>
    <t>ТОВ «ЕНЕРГО РЕСУРС» РІ ГРУП»</t>
  </si>
  <si>
    <t>ОКП "Донецьктеплокомуненерго"</t>
  </si>
  <si>
    <t>ОКП "Донецьктеплокомуненерго" ВО "Дружківкатепломережа"</t>
  </si>
  <si>
    <t>ТОВ «ОРІС ТРЕЙД»</t>
  </si>
  <si>
    <t>ТОВ «ЛОККАРД»</t>
  </si>
  <si>
    <t>ФОП МІНАЄВ АНДРІЙ ОЛЕКСАНДРОВИЧ</t>
  </si>
  <si>
    <t>ФОП Макогон Вадим Васильович</t>
  </si>
  <si>
    <t>ФОП СТАХОВ АНДРІЙ ПЕТРОВИЧ</t>
  </si>
  <si>
    <t>ФОП Черін Андрій Геннадійович</t>
  </si>
  <si>
    <t>ФОП Мутелиця Аліна Геннадіївна</t>
  </si>
  <si>
    <t>ФОП Безсонов Микола Станіславович</t>
  </si>
  <si>
    <t>ДП ЗОВНІШНЬОЕКОНОМІЧНОЇ ДІЯЛЬНОСТІ "УКРІНТЕРЕНЕРГО"</t>
  </si>
  <si>
    <t>КНП "Мирноградська центральна міська лікарня" Мирноградської міської ради</t>
  </si>
  <si>
    <t>Відокремлений підрозділ ОКП "Донецьктеплокомуненерго"" Центр продажу послуг та клієнтського обслуговування"</t>
  </si>
  <si>
    <t>станом на 18.04.2024</t>
  </si>
  <si>
    <t>КНП "Центр первинної медикосанітарної допомоги" ДМР</t>
  </si>
  <si>
    <t>Спеціальні харчові суміші для дієтичного харчування хворих на фенілкетонурію Comida-PKU С/Коміда-ФКУ С або еквівалент</t>
  </si>
  <si>
    <t>Поточний ремонт автодоріг Дружківської територіальної громади (2 етап)</t>
  </si>
  <si>
    <t>Аварійно-відновлювальні роботи - капітальний ремонт покрівлі палацу культури «Етюд», розташованого за адресою м. Дружківка вул. Соборна, 6, пошкодженого внаслідок ракетного удару Російської Федерації (будівля постраждала внаслідок бойових дій)</t>
  </si>
  <si>
    <t>ТОВ  "Буд-Інвест-К"</t>
  </si>
  <si>
    <t>код ДК 021:2015: 44310000-6 Вироби з дроту (Спіральний бар’єр безпеки 900/5-2,5 (27м.п.))</t>
  </si>
  <si>
    <t>Капітальний ремонт захисної споруди цивільного захисту міста (найпростіше укриття) розташованої за адресою: Донецька область, м. Краматорськ" від Управління капітального будівництва та перспективного розвитку міста Краматорської міської ради</t>
  </si>
  <si>
    <t>"БАГАТОПРОФІЛЬНЕ ТОВАРИСТВО "РЕНЕСАНС"</t>
  </si>
  <si>
    <t>ПП "ОМФАЛ-2"</t>
  </si>
  <si>
    <t>Реагенти для біохімічного автоматичного аналізатора Mindray BS-430, код за ДК 021:2015 - 33690000-3 - Лікарські засоби різні</t>
  </si>
  <si>
    <t>ТОВ "Епіцентр К"</t>
  </si>
  <si>
    <t>Пара, та гаряча вода та пов’язана продукція (постачання теплової енергії) ( код по ДК 021-2015-09320000-8)</t>
  </si>
  <si>
    <t>ФОП Мордасов Олексій Олександрович</t>
  </si>
  <si>
    <t>ТОВ "ТПК ЕНЕРГОПОСТАЧ"</t>
  </si>
  <si>
    <t>ПП "Омфал-2"</t>
  </si>
  <si>
    <t>ТОВ "ВИРОБНИЧЕ ПІДПРИЄМСТВО «СФЕРАІЗОЛ»"</t>
  </si>
  <si>
    <t>ТОВ  "ЗАВОД ЗАЛІЗОБЕТОННИХ ВИРОБІВ "ДОРОЖНІ ТА ЕНЕРГЕТИЧНІ КОНСТРУКЦІЇ"</t>
  </si>
  <si>
    <t>Збірні залізобетонні вироби, а саме вогневі споруди ВС-1-3, уніфіковані фортифікаційні споруди (УФС-1, УФС-3), командно-спостережні пункти КСП, перекриття ділянки траншеї ПДТ-1 (код ДК 021:2015 44210000-5 - Конструкції та їх частини)</t>
  </si>
  <si>
    <t>КОЛЕКТИВНЕ ПІДПРИЄМСТВО "БУДОВА"</t>
  </si>
  <si>
    <t>Щебінь гранітний (14210000-6 - Гравій, пісок, щебінь і наповнювачі)</t>
  </si>
  <si>
    <t>Реконструкція каналізаційного колектора мікрорайону «Лазурний» м. Краматорськ (коригування)</t>
  </si>
  <si>
    <t>ТОВ "АВТО-М"</t>
  </si>
  <si>
    <t>КВП "Краматорська тепломережа" Краматорської міської ради</t>
  </si>
  <si>
    <t>Труби та супутні вироби за ДК 021:2015: – 44160000-9 – Магістралі, трубопроводи, труби, обсадні труби, тюбінги та супутні вироби</t>
  </si>
  <si>
    <t>ТОВ «КОРПОРАЦІЯ «ЕНЕРГОРЕСУРС-ІНВЕСТ»</t>
  </si>
  <si>
    <t>12.04.2024</t>
  </si>
  <si>
    <t>ФОП Колінько Людмила Іванівна</t>
  </si>
  <si>
    <t>Капітальний ремонт захисної споруди цивільного захисту міста (найпростіше укриття) розташованої за адресою: Донецька область, м.Краматорськ</t>
  </si>
  <si>
    <t>КНП "ЦПМСД Криворізької сільської ради</t>
  </si>
  <si>
    <t>Апарат слуховий завушний OTICON MORE 1 MINIRITE R WL 85 (код ДК 021:2015 33180000-5 Апаратура для підтримування фізіологічних функцій організму)</t>
  </si>
  <si>
    <t>КП "Комунальник"</t>
  </si>
  <si>
    <t>ДК 021:2015: 09130000-9 Нафта і дистиляти (бензин, дизельне пальне)</t>
  </si>
  <si>
    <t>ПП "Адора"</t>
  </si>
  <si>
    <t>квітень-вересень 2024</t>
  </si>
  <si>
    <t>ДК 021:2015:09210000-4: Мастильні засоби</t>
  </si>
  <si>
    <t>ТОВ "КСМ-ТРЕЙД"
(37333587)</t>
  </si>
  <si>
    <t>ДК 021:2015: 44211100-3 — Модульні та переносні споруди</t>
  </si>
  <si>
    <t>ТОВ АКАМ
(34681481)</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</si>
  <si>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8-го Марта (від буд. №72 до вул. Соборна), інв. № 10330110</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</si>
  <si>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Березова (від буд. №2 до провул. Вознесенський), інв. № 10330154</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</si>
  <si>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Дударенка (від провул. Прокоф’єва до вул. Яснополянська), інв. № 10330102</t>
  </si>
  <si>
    <t>Послуги з відсипання доріг приватного сектору Мирноградської міської територіальної громади доменним шлаком (матеріал замовника - доменний шлак) провулок Желєзнодорожний (від вул. Ветеранів війни до вул. Бридька), інв. № 10330112</t>
  </si>
  <si>
    <t>Послуги з поточного ремонту автодоріг Мирноградської міської територіальної громади вул. Центральна, інв. №10330014</t>
  </si>
  <si>
    <t>КП Багатогалузеве об'єднання комунального господарства Мирноградської міської ради / 21973021</t>
  </si>
  <si>
    <t>КП Багатогалузеве об'єднання комунального господарства Мирноградської міської ради / 21973022</t>
  </si>
  <si>
    <t>КП Багатогалузеве об'єднання комунального господарства Мирноградської міської ради / 21973023</t>
  </si>
  <si>
    <t>КП Багатогалузеве об'єднання комунального господарства Мирноградської міської ради / 21973024</t>
  </si>
  <si>
    <t>КП Багатогалузеве об'єднання комунального господарства Мирноградської міської ради / 21973025</t>
  </si>
  <si>
    <t>КП Багатогалузеве об'єднання комунального господарства Мирноградської міської ради / 21973026</t>
  </si>
  <si>
    <t>КП Багатогалузеве об'єднання комунального господарства Мирноградської міської ради / 21973027</t>
  </si>
  <si>
    <t>КП Багатогалузеве об'єднання комунального господарства Мирноградської міської ради / 21973028</t>
  </si>
  <si>
    <t>Послуги медичних лабораторій (ДК 021:2015 – 85145000-7)</t>
  </si>
  <si>
    <t xml:space="preserve">Нафтовий газ скраплений (ДК 021:2015: 09133000-0) </t>
  </si>
  <si>
    <t>ФОП "СКРИПНИК ЮРІЙ ОЛЕКСАНДРОВИЧ "</t>
  </si>
  <si>
    <t>Електрична енергія (постачання електричної енергії постачальником "останньої надії") Мережі АТ "ДТЕК "ДОНЕЦЬКІ ЕЛЕКТРОМЕРЕЖІ"</t>
  </si>
  <si>
    <t xml:space="preserve">АТ ДТЕК "Донецькі електромережі" </t>
  </si>
  <si>
    <t>19270000-9 Неткані матеріали (Геотекстиль "Геопульс" 300 гр./м² або еквівалент)</t>
  </si>
  <si>
    <t>44310000-6 Вироби з дроту (Сітка металева зварна чарунка 50х50, дріт 2,5 мм, 2х1 м)</t>
  </si>
  <si>
    <t>44530000-4 Кріпильні деталі (Скоби будівельні 8х70х300)</t>
  </si>
  <si>
    <t>03410000-7 Деревина (Лісоматеріали круглі хвойних порід, дошка необрізна)</t>
  </si>
  <si>
    <t>44170000-2 Плити, листи, стрічки та фольга, пов’язані з конструкційними матеріалами (Плівка поліетиленова 1500х50 м. рукав 200 мкм.</t>
  </si>
  <si>
    <t>Сіверська міська рада / 04053098</t>
  </si>
  <si>
    <t xml:space="preserve">Автомобіль MITSUBISHI L200 Intense 2.4 TD МТ типу «ПІКАП» для забезпечення безпечної евакуації населення, доставки гуманітарної допомоги на території Сіверської міської територіальної громади, яка перебуває в зоні активних бойових дій (ДК 021:2015, код – 34130000-7 «Мототранспортнi вантажнi засоби»). </t>
  </si>
  <si>
    <t>ПП «ТАЛИСМАН»</t>
  </si>
  <si>
    <t>ПРИВАТНЕ НАУКОВО-ВИРОБНИЧЕ ПІДПРИЄМСТВО "ГАЛІС"</t>
  </si>
  <si>
    <t>Медичні матеріали. 33140000-3: Медичні матеріали</t>
  </si>
  <si>
    <t>ТОВ "УКРБУД-ПРОЕКТ-РЕКОНСТРУКЦІЯ",
договір від 16.04.2024 №6</t>
  </si>
  <si>
    <t>КП "Лиманський "Зеленбуд"</t>
  </si>
  <si>
    <t>КНП "АВДІЇВСЬКА ЦЕНТРАЛЬНА МІСЬКА ЛІКАРНЯ" АВДІЇЇВСЬКОЇ МІСЬКОЇ РАДИ
ЄДРПОУ 05493065</t>
  </si>
  <si>
    <t>ДК 021:2015:33600000-6: Фармацевтична продукція</t>
  </si>
  <si>
    <t>Заходи з усунення аварії в Гродівській загальноосвітній школі І-ІІІ ступенів Гродівської селищної ради Покровського району Донецької області (поточний ремонт з улаштування вікон, ремонт покрівлі) за адресою: смт.Гродівка, вул.Шкільна, буд.33, ДК 021:2015: 45420000-7 — Столярні та теслярні роботи</t>
  </si>
  <si>
    <t>забезпечення діяльності виконавчих органів ради</t>
  </si>
  <si>
    <t>ДК021-2015: 77310000-6 — Послуги з озеленення територій та утримання зелених насаджень</t>
  </si>
  <si>
    <t xml:space="preserve">  екскаватор-навантажувач JCB4CX з додатковим навісним                                     обладнанням (або еквівалент)
(ДК 021:2015: 43260000-3: Механічні лопати, екскаватори та ковшові   навантажувачі, гірнича техніка)
</t>
  </si>
  <si>
    <t>Поточний ремонт з усунення аварійного стану будівлі складу (літера А1, склад № 4, 219,3 кв. м.), розташованого за адресою: Донецька область, Покровський район, місто Мирноград, вулиця Пугачова 1д.</t>
  </si>
  <si>
    <t>ФОП "САВОЧКІН ОЛЕКСАНДР ВІКТОРОВИЧ"</t>
  </si>
  <si>
    <t>ФОП "Мітасова Ніна Микитівна"</t>
  </si>
  <si>
    <t xml:space="preserve">лабораторні реактиви за ДК 021: 2015 33690000-3 Лікарські засоби різні </t>
  </si>
  <si>
    <t xml:space="preserve">ТОВ НВП Філісіт-Діагностика </t>
  </si>
  <si>
    <t>Лісоматеріали круглі хвойних порід 15-24 – 4м, пиломатеріали обрізні, пиломатеріали необрізні, жердини, брус код за Єдиним закупівельним словником  ДК 021:2015 03410000-7 - Деревина</t>
  </si>
  <si>
    <t xml:space="preserve">ТОВ «ІНВЕСТІНПРО» </t>
  </si>
  <si>
    <t>ТОВ "СІ ЕС ДІ ЛАБ"</t>
  </si>
  <si>
    <t>Автомобіль MITSUBISHI L200 Intense 2.4 TD MT типу "ПІКАП"</t>
  </si>
  <si>
    <t>ПП Талисман</t>
  </si>
  <si>
    <t>34130000-7 Мототранспортні вантажні засоби, у тому числі автомобіль вантажний спеціалізований з панцеровим захистом ПЗСА-3 (В6) REFORM PLB6 на базі Peugeot Landtrek</t>
  </si>
  <si>
    <t>33180000-5: Апаратура для підтримування фізіологічних функцій організму
(Витратні матеріали для проведення гемодіалізу)</t>
  </si>
  <si>
    <t>Комунальне некомерційне підприємство "Центральна міська лікарня" м.Торецька</t>
  </si>
  <si>
    <t>ТОВ "РЕФОРМ",
договір від 16.04.2024 №24057</t>
  </si>
  <si>
    <t>ТОВ "КИЇВБУДКОМ-ІНЖИНІРИНГ",
договір від 17.04.2024 №7/24</t>
  </si>
  <si>
    <t>ТОВ "ДІАВІТА",
договір від 12.04.2024 №3318</t>
  </si>
  <si>
    <t xml:space="preserve">44210000-5: Конструкції та їх частини (Придбання залізобетонних модулів для наземного та підземного використання)
</t>
  </si>
  <si>
    <t>Комунальне підприємство "Торецьккомсервіс"</t>
  </si>
  <si>
    <t xml:space="preserve">12.04.2024
</t>
  </si>
  <si>
    <t>ТОВ ДИАД-ЛОГІСТИК</t>
  </si>
  <si>
    <t>поповнення матеріального резерву</t>
  </si>
  <si>
    <t xml:space="preserve">ТОВ "Параллель-М ЛТД", договір № 0148/24/БШО від 01.04.2024 </t>
  </si>
  <si>
    <t>КНП СМР "Міська лікарня № 1 м.Слов'янська"</t>
  </si>
  <si>
    <t>КП "БІЛИЦЬКИЙ МІСЬКИЙ ПАРК КУЛЬТУРИ ТА ВІДПОЧИНКУ"</t>
  </si>
  <si>
    <t>від 19.04.2024 №6/712/0/41-24/04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</si>
</sst>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_-* #,##0.00_р_._-;\-* #,##0.00_р_._-;_-* &quot;-&quot;??_р_._-;_-@_-"/>
    <numFmt numFmtId="166" formatCode="0.0"/>
    <numFmt numFmtId="167" formatCode="0.000"/>
    <numFmt numFmtId="168" formatCode="_-* #,##0.00\ _₽_-;\-* #,##0.00\ _₽_-;_-* &quot;-&quot;??\ _₽_-;_-@_-"/>
  </numFmts>
  <fonts count="16"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color rgb="FF000000"/>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u/>
      <sz val="12"/>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xf numFmtId="168" fontId="2" fillId="0" borderId="0" applyFont="0" applyFill="0" applyBorder="0" applyAlignment="0" applyProtection="0"/>
  </cellStyleXfs>
  <cellXfs count="112">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3" fontId="12" fillId="0" borderId="1" xfId="0" applyNumberFormat="1" applyFont="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0" xfId="0" applyFont="1" applyFill="1" applyAlignment="1">
      <alignment vertical="top" wrapText="1"/>
    </xf>
    <xf numFmtId="164" fontId="4" fillId="5" borderId="1" xfId="0" applyNumberFormat="1" applyFont="1" applyFill="1" applyBorder="1" applyAlignment="1">
      <alignment horizontal="center" vertical="top" wrapText="1"/>
    </xf>
    <xf numFmtId="14" fontId="4" fillId="5" borderId="1" xfId="0" applyNumberFormat="1" applyFont="1" applyFill="1" applyBorder="1" applyAlignment="1">
      <alignment horizontal="center" vertical="top" wrapText="1"/>
    </xf>
    <xf numFmtId="0" fontId="4" fillId="3" borderId="1" xfId="0" applyFont="1" applyFill="1" applyBorder="1" applyAlignment="1">
      <alignment vertical="top" wrapText="1"/>
    </xf>
    <xf numFmtId="0" fontId="4" fillId="0" borderId="1" xfId="0" applyFont="1" applyBorder="1" applyAlignment="1">
      <alignment horizontal="center" vertical="top" wrapText="1"/>
    </xf>
    <xf numFmtId="0" fontId="4" fillId="3" borderId="1" xfId="2" applyFont="1" applyFill="1" applyBorder="1" applyAlignment="1">
      <alignment horizontal="center" vertical="top" wrapText="1"/>
    </xf>
    <xf numFmtId="0" fontId="5" fillId="3" borderId="3"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5" fillId="3" borderId="1" xfId="0" applyFont="1" applyFill="1" applyBorder="1" applyAlignment="1">
      <alignment vertical="top" wrapText="1"/>
    </xf>
    <xf numFmtId="0" fontId="4" fillId="3" borderId="0" xfId="0" applyFont="1" applyFill="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4" fillId="0" borderId="0" xfId="0" applyFont="1" applyFill="1" applyAlignment="1">
      <alignment vertical="top" wrapText="1"/>
    </xf>
    <xf numFmtId="14" fontId="4"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horizontal="center" vertical="top" wrapText="1"/>
    </xf>
    <xf numFmtId="0" fontId="10" fillId="0" borderId="1" xfId="0" applyFont="1" applyFill="1" applyBorder="1" applyAlignment="1">
      <alignment horizontal="center" vertical="top" wrapText="1"/>
    </xf>
    <xf numFmtId="0" fontId="4" fillId="0" borderId="1" xfId="0" applyFont="1" applyFill="1" applyBorder="1" applyAlignment="1">
      <alignment vertical="top" wrapText="1"/>
    </xf>
    <xf numFmtId="0" fontId="4" fillId="0" borderId="0" xfId="0" applyFont="1" applyFill="1" applyAlignment="1">
      <alignment horizontal="center" vertical="top" wrapText="1"/>
    </xf>
    <xf numFmtId="0" fontId="4" fillId="0" borderId="1" xfId="2" applyFont="1" applyFill="1" applyBorder="1" applyAlignment="1">
      <alignment horizontal="center" vertical="top" wrapText="1"/>
    </xf>
    <xf numFmtId="0" fontId="5" fillId="3" borderId="0" xfId="0" applyFont="1" applyFill="1" applyAlignment="1">
      <alignment horizontal="center" vertical="top" wrapText="1"/>
    </xf>
    <xf numFmtId="0" fontId="10" fillId="3" borderId="1" xfId="0" applyFont="1" applyFill="1" applyBorder="1" applyAlignment="1">
      <alignment horizontal="center" vertical="top" wrapText="1"/>
    </xf>
    <xf numFmtId="4" fontId="11" fillId="3" borderId="1" xfId="0" applyNumberFormat="1" applyFont="1" applyFill="1" applyBorder="1" applyAlignment="1">
      <alignment horizontal="center" vertical="top" wrapText="1"/>
    </xf>
    <xf numFmtId="14" fontId="11" fillId="3" borderId="1" xfId="0" applyNumberFormat="1" applyFont="1" applyFill="1" applyBorder="1" applyAlignment="1">
      <alignment horizontal="center" vertical="top" wrapText="1"/>
    </xf>
    <xf numFmtId="0" fontId="11" fillId="3" borderId="1" xfId="0" applyFont="1" applyFill="1" applyBorder="1" applyAlignment="1">
      <alignment horizontal="left" vertical="top" wrapText="1"/>
    </xf>
    <xf numFmtId="4" fontId="11" fillId="3" borderId="1" xfId="0" applyNumberFormat="1" applyFont="1" applyFill="1" applyBorder="1" applyAlignment="1">
      <alignment horizontal="left" vertical="top" wrapText="1"/>
    </xf>
    <xf numFmtId="166" fontId="11" fillId="3" borderId="1" xfId="0" applyNumberFormat="1" applyFont="1" applyFill="1" applyBorder="1" applyAlignment="1">
      <alignment vertical="top" wrapText="1"/>
    </xf>
    <xf numFmtId="4" fontId="4"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top" wrapText="1"/>
    </xf>
    <xf numFmtId="0" fontId="11" fillId="3" borderId="0" xfId="0" applyFont="1" applyFill="1" applyAlignment="1">
      <alignment vertical="top" wrapText="1"/>
    </xf>
    <xf numFmtId="167" fontId="5" fillId="3" borderId="1" xfId="0" applyNumberFormat="1" applyFont="1" applyFill="1" applyBorder="1" applyAlignment="1">
      <alignment horizontal="center" vertical="top" wrapText="1"/>
    </xf>
    <xf numFmtId="0" fontId="4" fillId="3" borderId="0" xfId="0" applyFont="1" applyFill="1" applyBorder="1" applyAlignment="1">
      <alignment vertical="top" wrapText="1"/>
    </xf>
    <xf numFmtId="0" fontId="12" fillId="0" borderId="1" xfId="0" applyFont="1" applyBorder="1" applyAlignment="1">
      <alignment horizontal="center" vertical="top" wrapText="1"/>
    </xf>
    <xf numFmtId="0" fontId="4" fillId="0" borderId="0" xfId="0" applyFont="1" applyAlignment="1">
      <alignment horizontal="left" vertical="top" wrapText="1"/>
    </xf>
    <xf numFmtId="0" fontId="4" fillId="3" borderId="0" xfId="0" applyFont="1" applyFill="1" applyAlignment="1">
      <alignment horizontal="left" vertical="top" wrapText="1"/>
    </xf>
    <xf numFmtId="0" fontId="15" fillId="3"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14" fillId="2" borderId="4" xfId="0" applyFont="1" applyFill="1" applyBorder="1" applyAlignment="1">
      <alignment horizontal="left" vertical="top" wrapText="1"/>
    </xf>
    <xf numFmtId="0" fontId="12"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164" fontId="14" fillId="2" borderId="4" xfId="0" applyNumberFormat="1" applyFont="1" applyFill="1" applyBorder="1" applyAlignment="1">
      <alignment horizontal="center" vertical="top" wrapText="1"/>
    </xf>
    <xf numFmtId="0" fontId="5" fillId="3" borderId="0" xfId="0" applyFont="1" applyFill="1" applyBorder="1" applyAlignment="1">
      <alignment horizontal="center" vertical="top" wrapText="1"/>
    </xf>
    <xf numFmtId="0" fontId="12" fillId="0" borderId="1" xfId="0" applyFont="1" applyBorder="1" applyAlignment="1">
      <alignment horizontal="center" vertical="top" wrapText="1"/>
    </xf>
    <xf numFmtId="164" fontId="12" fillId="0" borderId="1" xfId="0" applyNumberFormat="1" applyFont="1" applyBorder="1" applyAlignment="1">
      <alignment horizontal="center" vertical="top" wrapText="1"/>
    </xf>
    <xf numFmtId="0" fontId="4"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6" fillId="0" borderId="0" xfId="0" applyFont="1" applyBorder="1" applyAlignment="1">
      <alignment horizontal="center" vertical="top" wrapText="1"/>
    </xf>
  </cellXfs>
  <cellStyles count="8">
    <cellStyle name="Гиперссылка 2" xfId="1" xr:uid="{00000000-0005-0000-0000-000000000000}"/>
    <cellStyle name="Звичайний" xfId="0" builtinId="0"/>
    <cellStyle name="Звичайний 2" xfId="3" xr:uid="{00000000-0005-0000-0000-000001000000}"/>
    <cellStyle name="Звичайний 3" xfId="4" xr:uid="{00000000-0005-0000-0000-000002000000}"/>
    <cellStyle name="Обычный 2" xfId="2" xr:uid="{00000000-0005-0000-0000-000004000000}"/>
    <cellStyle name="Обычный 2 4" xfId="5" xr:uid="{00000000-0005-0000-0000-000005000000}"/>
    <cellStyle name="Финансовый 2" xfId="6" xr:uid="{00000000-0005-0000-0000-000006000000}"/>
    <cellStyle name="Финансовый 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443</xdr:row>
      <xdr:rowOff>0</xdr:rowOff>
    </xdr:from>
    <xdr:to>
      <xdr:col>4</xdr:col>
      <xdr:colOff>304800</xdr:colOff>
      <xdr:row>443</xdr:row>
      <xdr:rowOff>788458</xdr:rowOff>
    </xdr:to>
    <xdr:sp macro="" textlink="">
      <xdr:nvSpPr>
        <xdr:cNvPr id="2"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5E295A06-C80A-47F1-89BF-3C1D43B2E74A}"/>
            </a:ext>
          </a:extLst>
        </xdr:cNvPr>
        <xdr:cNvSpPr>
          <a:spLocks noChangeAspect="1" noChangeArrowheads="1"/>
        </xdr:cNvSpPr>
      </xdr:nvSpPr>
      <xdr:spPr bwMode="auto">
        <a:xfrm>
          <a:off x="4312920" y="522564360"/>
          <a:ext cx="304800" cy="13679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443</xdr:row>
      <xdr:rowOff>0</xdr:rowOff>
    </xdr:from>
    <xdr:to>
      <xdr:col>4</xdr:col>
      <xdr:colOff>304800</xdr:colOff>
      <xdr:row>443</xdr:row>
      <xdr:rowOff>785867</xdr:rowOff>
    </xdr:to>
    <xdr:sp macro="" textlink="">
      <xdr:nvSpPr>
        <xdr:cNvPr id="3"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92E0D0F1-5619-4E71-8B10-832D38D481A0}"/>
            </a:ext>
          </a:extLst>
        </xdr:cNvPr>
        <xdr:cNvSpPr>
          <a:spLocks noChangeAspect="1" noChangeArrowheads="1"/>
        </xdr:cNvSpPr>
      </xdr:nvSpPr>
      <xdr:spPr bwMode="auto">
        <a:xfrm>
          <a:off x="4312920" y="522564360"/>
          <a:ext cx="304800" cy="15581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98"/>
  <sheetViews>
    <sheetView tabSelected="1" view="pageBreakPreview" zoomScale="60" zoomScaleNormal="60" workbookViewId="0">
      <selection activeCell="H3" sqref="H3:I3"/>
    </sheetView>
  </sheetViews>
  <sheetFormatPr defaultColWidth="8.88671875" defaultRowHeight="15.6" x14ac:dyDescent="0.3"/>
  <cols>
    <col min="1" max="1" width="5.33203125" style="31" customWidth="1"/>
    <col min="2" max="2" width="26.88671875" style="97" customWidth="1"/>
    <col min="3" max="3" width="19.6640625" style="31" customWidth="1"/>
    <col min="4" max="4" width="11" style="31" customWidth="1"/>
    <col min="5" max="5" width="31" style="97" customWidth="1"/>
    <col min="6" max="6" width="14" style="31" customWidth="1"/>
    <col min="7" max="7" width="15" style="32" customWidth="1"/>
    <col min="8" max="8" width="14" style="31" customWidth="1"/>
    <col min="9" max="9" width="26.44140625" style="31" customWidth="1"/>
    <col min="10" max="16384" width="8.88671875" style="33"/>
  </cols>
  <sheetData>
    <row r="1" spans="1:9" x14ac:dyDescent="0.3">
      <c r="H1" s="108" t="s">
        <v>79</v>
      </c>
      <c r="I1" s="108"/>
    </row>
    <row r="2" spans="1:9" ht="31.95" customHeight="1" x14ac:dyDescent="0.3">
      <c r="H2" s="108" t="s">
        <v>4</v>
      </c>
      <c r="I2" s="108"/>
    </row>
    <row r="3" spans="1:9" x14ac:dyDescent="0.3">
      <c r="H3" s="108" t="s">
        <v>1232</v>
      </c>
      <c r="I3" s="108"/>
    </row>
    <row r="4" spans="1:9" ht="52.2" customHeight="1" x14ac:dyDescent="0.3">
      <c r="A4" s="109" t="s">
        <v>68</v>
      </c>
      <c r="B4" s="109"/>
      <c r="C4" s="109"/>
      <c r="D4" s="109"/>
      <c r="E4" s="109"/>
      <c r="F4" s="109"/>
      <c r="G4" s="109"/>
      <c r="H4" s="109"/>
      <c r="I4" s="109"/>
    </row>
    <row r="5" spans="1:9" x14ac:dyDescent="0.3">
      <c r="A5" s="34"/>
      <c r="B5" s="35"/>
      <c r="C5" s="34"/>
      <c r="D5" s="34"/>
      <c r="E5" s="35"/>
      <c r="F5" s="34"/>
      <c r="G5" s="36"/>
      <c r="H5" s="110" t="s">
        <v>1133</v>
      </c>
      <c r="I5" s="110"/>
    </row>
    <row r="6" spans="1:9" ht="34.950000000000003" customHeight="1" x14ac:dyDescent="0.3">
      <c r="A6" s="106" t="s">
        <v>0</v>
      </c>
      <c r="B6" s="106" t="s">
        <v>65</v>
      </c>
      <c r="C6" s="106" t="s">
        <v>66</v>
      </c>
      <c r="D6" s="106" t="s">
        <v>774</v>
      </c>
      <c r="E6" s="106" t="s">
        <v>1</v>
      </c>
      <c r="F6" s="106" t="s">
        <v>67</v>
      </c>
      <c r="G6" s="107" t="s">
        <v>55</v>
      </c>
      <c r="H6" s="106" t="s">
        <v>3</v>
      </c>
      <c r="I6" s="106" t="s">
        <v>775</v>
      </c>
    </row>
    <row r="7" spans="1:9" x14ac:dyDescent="0.3">
      <c r="A7" s="106"/>
      <c r="B7" s="106"/>
      <c r="C7" s="106"/>
      <c r="D7" s="106"/>
      <c r="E7" s="106"/>
      <c r="F7" s="106"/>
      <c r="G7" s="107"/>
      <c r="H7" s="106"/>
      <c r="I7" s="106"/>
    </row>
    <row r="8" spans="1:9" ht="30" customHeight="1" x14ac:dyDescent="0.3">
      <c r="A8" s="106"/>
      <c r="B8" s="106"/>
      <c r="C8" s="106"/>
      <c r="D8" s="106"/>
      <c r="E8" s="37" t="s">
        <v>2</v>
      </c>
      <c r="F8" s="106"/>
      <c r="G8" s="38" t="s">
        <v>5</v>
      </c>
      <c r="H8" s="106"/>
      <c r="I8" s="106"/>
    </row>
    <row r="9" spans="1:9" x14ac:dyDescent="0.3">
      <c r="A9" s="96">
        <v>1</v>
      </c>
      <c r="B9" s="96">
        <v>2</v>
      </c>
      <c r="C9" s="96">
        <v>3</v>
      </c>
      <c r="D9" s="96">
        <v>4</v>
      </c>
      <c r="E9" s="96">
        <v>5</v>
      </c>
      <c r="F9" s="96">
        <v>6</v>
      </c>
      <c r="G9" s="39">
        <v>7</v>
      </c>
      <c r="H9" s="96">
        <v>8</v>
      </c>
      <c r="I9" s="96">
        <v>9</v>
      </c>
    </row>
    <row r="10" spans="1:9" ht="19.95" customHeight="1" x14ac:dyDescent="0.3">
      <c r="A10" s="29"/>
      <c r="B10" s="40" t="s">
        <v>53</v>
      </c>
      <c r="C10" s="41"/>
      <c r="D10" s="41"/>
      <c r="E10" s="42"/>
      <c r="F10" s="29"/>
      <c r="G10" s="43">
        <f>SUM(G11:G691)</f>
        <v>1654221.8939999999</v>
      </c>
      <c r="H10" s="44"/>
      <c r="I10" s="44"/>
    </row>
    <row r="11" spans="1:9" ht="16.2" x14ac:dyDescent="0.3">
      <c r="A11" s="45"/>
      <c r="B11" s="46" t="s">
        <v>59</v>
      </c>
      <c r="C11" s="47"/>
      <c r="D11" s="47"/>
      <c r="E11" s="48"/>
      <c r="F11" s="45"/>
      <c r="G11" s="49"/>
      <c r="H11" s="50"/>
      <c r="I11" s="50"/>
    </row>
    <row r="12" spans="1:9" ht="16.2" x14ac:dyDescent="0.3">
      <c r="A12" s="51"/>
      <c r="B12" s="52" t="s">
        <v>12</v>
      </c>
      <c r="C12" s="53"/>
      <c r="D12" s="53"/>
      <c r="E12" s="54"/>
      <c r="F12" s="51"/>
      <c r="G12" s="55"/>
      <c r="H12" s="51"/>
      <c r="I12" s="51"/>
    </row>
    <row r="13" spans="1:9" s="18" customFormat="1" ht="159.6" customHeight="1" x14ac:dyDescent="0.3">
      <c r="A13" s="56">
        <v>1</v>
      </c>
      <c r="B13" s="57" t="s">
        <v>1012</v>
      </c>
      <c r="C13" s="56" t="s">
        <v>712</v>
      </c>
      <c r="D13" s="56" t="s">
        <v>69</v>
      </c>
      <c r="E13" s="57" t="s">
        <v>763</v>
      </c>
      <c r="F13" s="58">
        <v>45297</v>
      </c>
      <c r="G13" s="19">
        <v>229.2</v>
      </c>
      <c r="H13" s="56" t="s">
        <v>52</v>
      </c>
      <c r="I13" s="56" t="s">
        <v>361</v>
      </c>
    </row>
    <row r="14" spans="1:9" s="18" customFormat="1" ht="144.6" customHeight="1" x14ac:dyDescent="0.3">
      <c r="A14" s="56">
        <v>2</v>
      </c>
      <c r="B14" s="57" t="s">
        <v>1012</v>
      </c>
      <c r="C14" s="56" t="s">
        <v>712</v>
      </c>
      <c r="D14" s="56" t="s">
        <v>69</v>
      </c>
      <c r="E14" s="57" t="s">
        <v>764</v>
      </c>
      <c r="F14" s="58">
        <v>45306</v>
      </c>
      <c r="G14" s="19">
        <v>321.7</v>
      </c>
      <c r="H14" s="56" t="s">
        <v>52</v>
      </c>
      <c r="I14" s="56" t="s">
        <v>1091</v>
      </c>
    </row>
    <row r="15" spans="1:9" s="18" customFormat="1" ht="124.8" x14ac:dyDescent="0.3">
      <c r="A15" s="56">
        <v>3</v>
      </c>
      <c r="B15" s="57" t="s">
        <v>1012</v>
      </c>
      <c r="C15" s="56" t="s">
        <v>204</v>
      </c>
      <c r="D15" s="56" t="s">
        <v>69</v>
      </c>
      <c r="E15" s="57" t="s">
        <v>767</v>
      </c>
      <c r="F15" s="58">
        <v>45328</v>
      </c>
      <c r="G15" s="19">
        <v>480</v>
      </c>
      <c r="H15" s="56" t="s">
        <v>52</v>
      </c>
      <c r="I15" s="56" t="s">
        <v>1122</v>
      </c>
    </row>
    <row r="16" spans="1:9" s="18" customFormat="1" ht="79.95" customHeight="1" x14ac:dyDescent="0.3">
      <c r="A16" s="56">
        <v>4</v>
      </c>
      <c r="B16" s="57" t="s">
        <v>1012</v>
      </c>
      <c r="C16" s="56" t="s">
        <v>712</v>
      </c>
      <c r="D16" s="56" t="s">
        <v>69</v>
      </c>
      <c r="E16" s="57" t="s">
        <v>766</v>
      </c>
      <c r="F16" s="58">
        <v>45335</v>
      </c>
      <c r="G16" s="19">
        <v>1225.0999999999999</v>
      </c>
      <c r="H16" s="56" t="s">
        <v>52</v>
      </c>
      <c r="I16" s="56" t="s">
        <v>765</v>
      </c>
    </row>
    <row r="17" spans="1:9" s="18" customFormat="1" ht="76.2" customHeight="1" x14ac:dyDescent="0.3">
      <c r="A17" s="56">
        <v>5</v>
      </c>
      <c r="B17" s="57" t="s">
        <v>1012</v>
      </c>
      <c r="C17" s="56" t="s">
        <v>204</v>
      </c>
      <c r="D17" s="56" t="s">
        <v>70</v>
      </c>
      <c r="E17" s="57" t="s">
        <v>976</v>
      </c>
      <c r="F17" s="58">
        <v>45378</v>
      </c>
      <c r="G17" s="19">
        <v>1365</v>
      </c>
      <c r="H17" s="56" t="s">
        <v>52</v>
      </c>
      <c r="I17" s="56" t="s">
        <v>1215</v>
      </c>
    </row>
    <row r="18" spans="1:9" ht="16.2" x14ac:dyDescent="0.3">
      <c r="A18" s="51"/>
      <c r="B18" s="52" t="s">
        <v>45</v>
      </c>
      <c r="C18" s="53" t="s">
        <v>72</v>
      </c>
      <c r="D18" s="53"/>
      <c r="E18" s="54"/>
      <c r="F18" s="51"/>
      <c r="G18" s="59"/>
      <c r="H18" s="51"/>
      <c r="I18" s="51"/>
    </row>
    <row r="19" spans="1:9" ht="16.2" x14ac:dyDescent="0.3">
      <c r="A19" s="51"/>
      <c r="B19" s="52" t="s">
        <v>7</v>
      </c>
      <c r="C19" s="53" t="s">
        <v>72</v>
      </c>
      <c r="D19" s="53"/>
      <c r="E19" s="54"/>
      <c r="F19" s="51"/>
      <c r="G19" s="55"/>
      <c r="H19" s="51"/>
      <c r="I19" s="51"/>
    </row>
    <row r="20" spans="1:9" ht="16.2" x14ac:dyDescent="0.3">
      <c r="A20" s="51"/>
      <c r="B20" s="52" t="s">
        <v>29</v>
      </c>
      <c r="C20" s="53"/>
      <c r="D20" s="53"/>
      <c r="E20" s="54"/>
      <c r="F20" s="51"/>
      <c r="G20" s="59"/>
      <c r="H20" s="51"/>
      <c r="I20" s="51"/>
    </row>
    <row r="21" spans="1:9" s="61" customFormat="1" ht="34.950000000000003" customHeight="1" x14ac:dyDescent="0.3">
      <c r="A21" s="56">
        <v>1</v>
      </c>
      <c r="B21" s="57" t="s">
        <v>783</v>
      </c>
      <c r="C21" s="56" t="s">
        <v>711</v>
      </c>
      <c r="D21" s="56" t="s">
        <v>70</v>
      </c>
      <c r="E21" s="57" t="s">
        <v>709</v>
      </c>
      <c r="F21" s="60" t="s">
        <v>862</v>
      </c>
      <c r="G21" s="19">
        <v>2500</v>
      </c>
      <c r="H21" s="56" t="s">
        <v>6</v>
      </c>
      <c r="I21" s="56" t="s">
        <v>1072</v>
      </c>
    </row>
    <row r="22" spans="1:9" s="61" customFormat="1" ht="202.8" x14ac:dyDescent="0.3">
      <c r="A22" s="56">
        <v>2</v>
      </c>
      <c r="B22" s="57" t="s">
        <v>1195</v>
      </c>
      <c r="C22" s="56" t="s">
        <v>535</v>
      </c>
      <c r="D22" s="56" t="s">
        <v>69</v>
      </c>
      <c r="E22" s="57" t="s">
        <v>1196</v>
      </c>
      <c r="F22" s="58">
        <v>45404</v>
      </c>
      <c r="G22" s="19">
        <v>1600</v>
      </c>
      <c r="H22" s="56" t="s">
        <v>6</v>
      </c>
      <c r="I22" s="56" t="s">
        <v>1197</v>
      </c>
    </row>
    <row r="23" spans="1:9" s="61" customFormat="1" ht="46.95" customHeight="1" x14ac:dyDescent="0.3">
      <c r="A23" s="56">
        <v>3</v>
      </c>
      <c r="B23" s="57" t="s">
        <v>782</v>
      </c>
      <c r="C23" s="56" t="s">
        <v>77</v>
      </c>
      <c r="D23" s="56" t="s">
        <v>69</v>
      </c>
      <c r="E23" s="57" t="s">
        <v>710</v>
      </c>
      <c r="F23" s="60" t="s">
        <v>784</v>
      </c>
      <c r="G23" s="19">
        <v>505.2</v>
      </c>
      <c r="H23" s="56" t="s">
        <v>6</v>
      </c>
      <c r="I23" s="56" t="s">
        <v>1229</v>
      </c>
    </row>
    <row r="24" spans="1:9" s="18" customFormat="1" ht="62.4" customHeight="1" x14ac:dyDescent="0.3">
      <c r="A24" s="15">
        <v>4</v>
      </c>
      <c r="B24" s="57" t="s">
        <v>975</v>
      </c>
      <c r="C24" s="56" t="s">
        <v>77</v>
      </c>
      <c r="D24" s="56" t="s">
        <v>69</v>
      </c>
      <c r="E24" s="57" t="s">
        <v>974</v>
      </c>
      <c r="F24" s="30">
        <v>45378</v>
      </c>
      <c r="G24" s="19">
        <v>306</v>
      </c>
      <c r="H24" s="56" t="s">
        <v>6</v>
      </c>
      <c r="I24" s="56" t="s">
        <v>1073</v>
      </c>
    </row>
    <row r="25" spans="1:9" ht="16.2" x14ac:dyDescent="0.3">
      <c r="A25" s="53"/>
      <c r="B25" s="52" t="s">
        <v>13</v>
      </c>
      <c r="C25" s="53"/>
      <c r="D25" s="53"/>
      <c r="E25" s="52"/>
      <c r="F25" s="53"/>
      <c r="G25" s="59"/>
      <c r="H25" s="53"/>
      <c r="I25" s="53"/>
    </row>
    <row r="26" spans="1:9" s="61" customFormat="1" ht="94.95" customHeight="1" x14ac:dyDescent="0.3">
      <c r="A26" s="56">
        <v>1</v>
      </c>
      <c r="B26" s="57" t="s">
        <v>632</v>
      </c>
      <c r="C26" s="56" t="s">
        <v>542</v>
      </c>
      <c r="D26" s="56" t="s">
        <v>69</v>
      </c>
      <c r="E26" s="57" t="s">
        <v>631</v>
      </c>
      <c r="F26" s="58" t="s">
        <v>492</v>
      </c>
      <c r="G26" s="19">
        <v>1600</v>
      </c>
      <c r="H26" s="56" t="s">
        <v>541</v>
      </c>
      <c r="I26" s="56" t="s">
        <v>659</v>
      </c>
    </row>
    <row r="27" spans="1:9" ht="16.95" customHeight="1" x14ac:dyDescent="0.3">
      <c r="A27" s="51"/>
      <c r="B27" s="52" t="s">
        <v>31</v>
      </c>
      <c r="C27" s="53"/>
      <c r="D27" s="53"/>
      <c r="E27" s="54"/>
      <c r="F27" s="51"/>
      <c r="G27" s="59"/>
      <c r="H27" s="51"/>
      <c r="I27" s="51"/>
    </row>
    <row r="28" spans="1:9" s="61" customFormat="1" ht="97.2" customHeight="1" x14ac:dyDescent="0.3">
      <c r="A28" s="56">
        <v>1</v>
      </c>
      <c r="B28" s="57" t="s">
        <v>205</v>
      </c>
      <c r="C28" s="56" t="s">
        <v>208</v>
      </c>
      <c r="D28" s="56" t="s">
        <v>69</v>
      </c>
      <c r="E28" s="57" t="s">
        <v>206</v>
      </c>
      <c r="F28" s="58">
        <v>45301</v>
      </c>
      <c r="G28" s="19">
        <v>3550.62</v>
      </c>
      <c r="H28" s="56" t="s">
        <v>207</v>
      </c>
      <c r="I28" s="56" t="s">
        <v>1092</v>
      </c>
    </row>
    <row r="29" spans="1:9" s="61" customFormat="1" ht="98.4" customHeight="1" x14ac:dyDescent="0.3">
      <c r="A29" s="56">
        <v>2</v>
      </c>
      <c r="B29" s="57" t="s">
        <v>205</v>
      </c>
      <c r="C29" s="56" t="s">
        <v>235</v>
      </c>
      <c r="D29" s="56" t="s">
        <v>70</v>
      </c>
      <c r="E29" s="57" t="s">
        <v>977</v>
      </c>
      <c r="F29" s="58" t="s">
        <v>876</v>
      </c>
      <c r="G29" s="19">
        <v>10000</v>
      </c>
      <c r="H29" s="56" t="s">
        <v>207</v>
      </c>
      <c r="I29" s="56"/>
    </row>
    <row r="30" spans="1:9" s="61" customFormat="1" ht="50.4" customHeight="1" x14ac:dyDescent="0.3">
      <c r="A30" s="56">
        <v>3</v>
      </c>
      <c r="B30" s="57" t="s">
        <v>471</v>
      </c>
      <c r="C30" s="56" t="s">
        <v>77</v>
      </c>
      <c r="D30" s="56" t="s">
        <v>69</v>
      </c>
      <c r="E30" s="57" t="s">
        <v>206</v>
      </c>
      <c r="F30" s="58">
        <v>45301</v>
      </c>
      <c r="G30" s="19">
        <v>255</v>
      </c>
      <c r="H30" s="56" t="s">
        <v>6</v>
      </c>
      <c r="I30" s="56" t="s">
        <v>1088</v>
      </c>
    </row>
    <row r="31" spans="1:9" s="61" customFormat="1" ht="60" customHeight="1" x14ac:dyDescent="0.3">
      <c r="A31" s="56">
        <v>4</v>
      </c>
      <c r="B31" s="57" t="s">
        <v>882</v>
      </c>
      <c r="C31" s="56" t="s">
        <v>408</v>
      </c>
      <c r="D31" s="56" t="s">
        <v>69</v>
      </c>
      <c r="E31" s="57" t="s">
        <v>707</v>
      </c>
      <c r="F31" s="58">
        <v>45352</v>
      </c>
      <c r="G31" s="19">
        <v>389.8</v>
      </c>
      <c r="H31" s="56" t="s">
        <v>6</v>
      </c>
      <c r="I31" s="56" t="s">
        <v>708</v>
      </c>
    </row>
    <row r="32" spans="1:9" s="61" customFormat="1" ht="96.6" customHeight="1" x14ac:dyDescent="0.3">
      <c r="A32" s="56">
        <v>5</v>
      </c>
      <c r="B32" s="57" t="s">
        <v>881</v>
      </c>
      <c r="C32" s="56" t="s">
        <v>204</v>
      </c>
      <c r="D32" s="56" t="s">
        <v>69</v>
      </c>
      <c r="E32" s="57" t="s">
        <v>786</v>
      </c>
      <c r="F32" s="58">
        <v>45352</v>
      </c>
      <c r="G32" s="19">
        <v>3573.5</v>
      </c>
      <c r="H32" s="56" t="s">
        <v>6</v>
      </c>
      <c r="I32" s="56" t="s">
        <v>785</v>
      </c>
    </row>
    <row r="33" spans="1:9" s="18" customFormat="1" ht="75" customHeight="1" x14ac:dyDescent="0.3">
      <c r="A33" s="56">
        <v>6</v>
      </c>
      <c r="B33" s="57" t="s">
        <v>1220</v>
      </c>
      <c r="C33" s="56" t="s">
        <v>77</v>
      </c>
      <c r="D33" s="56" t="s">
        <v>69</v>
      </c>
      <c r="E33" s="57" t="s">
        <v>879</v>
      </c>
      <c r="F33" s="58">
        <v>45365</v>
      </c>
      <c r="G33" s="19">
        <v>802.61699999999996</v>
      </c>
      <c r="H33" s="56" t="s">
        <v>6</v>
      </c>
      <c r="I33" s="56" t="s">
        <v>1089</v>
      </c>
    </row>
    <row r="34" spans="1:9" s="18" customFormat="1" ht="98.4" customHeight="1" x14ac:dyDescent="0.3">
      <c r="A34" s="56">
        <v>7</v>
      </c>
      <c r="B34" s="57" t="s">
        <v>882</v>
      </c>
      <c r="C34" s="56" t="s">
        <v>535</v>
      </c>
      <c r="D34" s="56" t="s">
        <v>69</v>
      </c>
      <c r="E34" s="57" t="s">
        <v>1218</v>
      </c>
      <c r="F34" s="58">
        <v>45398</v>
      </c>
      <c r="G34" s="19">
        <v>6636.9840000000004</v>
      </c>
      <c r="H34" s="56" t="s">
        <v>6</v>
      </c>
      <c r="I34" s="56" t="s">
        <v>1221</v>
      </c>
    </row>
    <row r="35" spans="1:9" s="18" customFormat="1" ht="81.599999999999994" customHeight="1" x14ac:dyDescent="0.3">
      <c r="A35" s="56">
        <v>8</v>
      </c>
      <c r="B35" s="57" t="s">
        <v>1225</v>
      </c>
      <c r="C35" s="56" t="s">
        <v>287</v>
      </c>
      <c r="D35" s="56" t="s">
        <v>69</v>
      </c>
      <c r="E35" s="57" t="s">
        <v>1224</v>
      </c>
      <c r="F35" s="58">
        <v>45399</v>
      </c>
      <c r="G35" s="19">
        <v>8790</v>
      </c>
      <c r="H35" s="56" t="s">
        <v>6</v>
      </c>
      <c r="I35" s="56" t="s">
        <v>1222</v>
      </c>
    </row>
    <row r="36" spans="1:9" s="18" customFormat="1" ht="81" customHeight="1" x14ac:dyDescent="0.3">
      <c r="A36" s="56">
        <v>9</v>
      </c>
      <c r="B36" s="57" t="s">
        <v>1220</v>
      </c>
      <c r="C36" s="56" t="s">
        <v>204</v>
      </c>
      <c r="D36" s="56" t="s">
        <v>69</v>
      </c>
      <c r="E36" s="57" t="s">
        <v>1219</v>
      </c>
      <c r="F36" s="58" t="s">
        <v>1226</v>
      </c>
      <c r="G36" s="19">
        <v>1298.0170000000001</v>
      </c>
      <c r="H36" s="56" t="s">
        <v>207</v>
      </c>
      <c r="I36" s="56" t="s">
        <v>1223</v>
      </c>
    </row>
    <row r="37" spans="1:9" ht="21.6" customHeight="1" x14ac:dyDescent="0.3">
      <c r="A37" s="51"/>
      <c r="B37" s="52" t="s">
        <v>60</v>
      </c>
      <c r="C37" s="53"/>
      <c r="D37" s="53"/>
      <c r="E37" s="54"/>
      <c r="F37" s="51"/>
      <c r="G37" s="59"/>
      <c r="H37" s="51"/>
      <c r="I37" s="51"/>
    </row>
    <row r="38" spans="1:9" s="61" customFormat="1" ht="70.2" customHeight="1" x14ac:dyDescent="0.3">
      <c r="A38" s="56">
        <v>1</v>
      </c>
      <c r="B38" s="57" t="s">
        <v>335</v>
      </c>
      <c r="C38" s="56" t="s">
        <v>77</v>
      </c>
      <c r="D38" s="56" t="s">
        <v>69</v>
      </c>
      <c r="E38" s="57" t="s">
        <v>336</v>
      </c>
      <c r="F38" s="58">
        <v>45309</v>
      </c>
      <c r="G38" s="19">
        <v>886.8</v>
      </c>
      <c r="H38" s="56" t="s">
        <v>6</v>
      </c>
      <c r="I38" s="56" t="s">
        <v>613</v>
      </c>
    </row>
    <row r="39" spans="1:9" s="18" customFormat="1" ht="49.2" customHeight="1" x14ac:dyDescent="0.3">
      <c r="A39" s="15">
        <v>2</v>
      </c>
      <c r="B39" s="57" t="s">
        <v>335</v>
      </c>
      <c r="C39" s="56" t="s">
        <v>535</v>
      </c>
      <c r="D39" s="56" t="s">
        <v>69</v>
      </c>
      <c r="E39" s="57" t="s">
        <v>1216</v>
      </c>
      <c r="F39" s="58">
        <v>45400</v>
      </c>
      <c r="G39" s="19">
        <v>1600</v>
      </c>
      <c r="H39" s="56" t="s">
        <v>6</v>
      </c>
      <c r="I39" s="56" t="s">
        <v>1217</v>
      </c>
    </row>
    <row r="40" spans="1:9" ht="17.399999999999999" customHeight="1" x14ac:dyDescent="0.3">
      <c r="A40" s="45"/>
      <c r="B40" s="46" t="s">
        <v>61</v>
      </c>
      <c r="C40" s="47"/>
      <c r="D40" s="47"/>
      <c r="E40" s="48"/>
      <c r="F40" s="45"/>
      <c r="G40" s="62"/>
      <c r="H40" s="45"/>
      <c r="I40" s="45"/>
    </row>
    <row r="41" spans="1:9" ht="16.95" customHeight="1" x14ac:dyDescent="0.3">
      <c r="A41" s="51"/>
      <c r="B41" s="52" t="s">
        <v>15</v>
      </c>
      <c r="C41" s="53" t="s">
        <v>72</v>
      </c>
      <c r="D41" s="53"/>
      <c r="E41" s="54"/>
      <c r="F41" s="51"/>
      <c r="G41" s="55"/>
      <c r="H41" s="51"/>
      <c r="I41" s="51"/>
    </row>
    <row r="42" spans="1:9" ht="16.2" x14ac:dyDescent="0.3">
      <c r="A42" s="51"/>
      <c r="B42" s="52" t="s">
        <v>32</v>
      </c>
      <c r="C42" s="53"/>
      <c r="D42" s="53"/>
      <c r="E42" s="54"/>
      <c r="F42" s="51"/>
      <c r="G42" s="55"/>
      <c r="H42" s="51"/>
      <c r="I42" s="51"/>
    </row>
    <row r="43" spans="1:9" s="61" customFormat="1" ht="78" x14ac:dyDescent="0.3">
      <c r="A43" s="56">
        <v>1</v>
      </c>
      <c r="B43" s="57" t="s">
        <v>375</v>
      </c>
      <c r="C43" s="56" t="s">
        <v>377</v>
      </c>
      <c r="D43" s="56" t="s">
        <v>69</v>
      </c>
      <c r="E43" s="57" t="s">
        <v>376</v>
      </c>
      <c r="F43" s="58">
        <v>45303</v>
      </c>
      <c r="G43" s="19">
        <v>3150</v>
      </c>
      <c r="H43" s="56" t="s">
        <v>6</v>
      </c>
      <c r="I43" s="56" t="s">
        <v>303</v>
      </c>
    </row>
    <row r="44" spans="1:9" s="61" customFormat="1" ht="78" x14ac:dyDescent="0.3">
      <c r="A44" s="56">
        <v>2</v>
      </c>
      <c r="B44" s="57" t="s">
        <v>375</v>
      </c>
      <c r="C44" s="56" t="s">
        <v>77</v>
      </c>
      <c r="D44" s="56" t="s">
        <v>69</v>
      </c>
      <c r="E44" s="57" t="s">
        <v>556</v>
      </c>
      <c r="F44" s="58">
        <v>45323</v>
      </c>
      <c r="G44" s="19">
        <v>494.91</v>
      </c>
      <c r="H44" s="56" t="s">
        <v>6</v>
      </c>
      <c r="I44" s="56" t="s">
        <v>581</v>
      </c>
    </row>
    <row r="45" spans="1:9" s="61" customFormat="1" ht="78" x14ac:dyDescent="0.3">
      <c r="A45" s="56">
        <v>3</v>
      </c>
      <c r="B45" s="57" t="s">
        <v>375</v>
      </c>
      <c r="C45" s="56" t="s">
        <v>377</v>
      </c>
      <c r="D45" s="56" t="s">
        <v>69</v>
      </c>
      <c r="E45" s="57" t="s">
        <v>376</v>
      </c>
      <c r="F45" s="58">
        <v>45343</v>
      </c>
      <c r="G45" s="19">
        <v>2900</v>
      </c>
      <c r="H45" s="56" t="s">
        <v>6</v>
      </c>
      <c r="I45" s="56" t="s">
        <v>746</v>
      </c>
    </row>
    <row r="46" spans="1:9" s="61" customFormat="1" ht="78" x14ac:dyDescent="0.3">
      <c r="A46" s="56">
        <v>4</v>
      </c>
      <c r="B46" s="57" t="s">
        <v>375</v>
      </c>
      <c r="C46" s="56" t="s">
        <v>153</v>
      </c>
      <c r="D46" s="56" t="s">
        <v>69</v>
      </c>
      <c r="E46" s="57" t="s">
        <v>797</v>
      </c>
      <c r="F46" s="58">
        <v>45378</v>
      </c>
      <c r="G46" s="19">
        <v>280</v>
      </c>
      <c r="H46" s="56" t="s">
        <v>6</v>
      </c>
      <c r="I46" s="56" t="s">
        <v>978</v>
      </c>
    </row>
    <row r="47" spans="1:9" ht="19.95" customHeight="1" x14ac:dyDescent="0.3">
      <c r="A47" s="51"/>
      <c r="B47" s="52" t="s">
        <v>16</v>
      </c>
      <c r="C47" s="53" t="s">
        <v>72</v>
      </c>
      <c r="D47" s="53"/>
      <c r="E47" s="54"/>
      <c r="F47" s="51"/>
      <c r="G47" s="55"/>
      <c r="H47" s="51"/>
      <c r="I47" s="51"/>
    </row>
    <row r="48" spans="1:9" ht="16.2" x14ac:dyDescent="0.3">
      <c r="A48" s="51"/>
      <c r="B48" s="52" t="s">
        <v>48</v>
      </c>
      <c r="C48" s="53"/>
      <c r="D48" s="53"/>
      <c r="E48" s="54"/>
      <c r="F48" s="51"/>
      <c r="G48" s="59"/>
      <c r="H48" s="51"/>
      <c r="I48" s="51"/>
    </row>
    <row r="49" spans="1:9" s="18" customFormat="1" ht="61.95" customHeight="1" x14ac:dyDescent="0.3">
      <c r="A49" s="56">
        <v>1</v>
      </c>
      <c r="B49" s="57" t="s">
        <v>798</v>
      </c>
      <c r="C49" s="56" t="s">
        <v>77</v>
      </c>
      <c r="D49" s="56" t="s">
        <v>69</v>
      </c>
      <c r="E49" s="57" t="s">
        <v>800</v>
      </c>
      <c r="F49" s="58">
        <v>45357</v>
      </c>
      <c r="G49" s="19">
        <v>550</v>
      </c>
      <c r="H49" s="56" t="s">
        <v>6</v>
      </c>
      <c r="I49" s="56" t="s">
        <v>828</v>
      </c>
    </row>
    <row r="50" spans="1:9" s="18" customFormat="1" ht="47.4" customHeight="1" x14ac:dyDescent="0.3">
      <c r="A50" s="56">
        <v>2</v>
      </c>
      <c r="B50" s="57" t="s">
        <v>799</v>
      </c>
      <c r="C50" s="56" t="s">
        <v>77</v>
      </c>
      <c r="D50" s="56" t="s">
        <v>69</v>
      </c>
      <c r="E50" s="57" t="s">
        <v>801</v>
      </c>
      <c r="F50" s="58">
        <v>45358</v>
      </c>
      <c r="G50" s="19">
        <v>500</v>
      </c>
      <c r="H50" s="56" t="s">
        <v>6</v>
      </c>
      <c r="I50" s="56" t="s">
        <v>828</v>
      </c>
    </row>
    <row r="51" spans="1:9" ht="17.399999999999999" customHeight="1" x14ac:dyDescent="0.3">
      <c r="A51" s="51"/>
      <c r="B51" s="52" t="s">
        <v>35</v>
      </c>
      <c r="C51" s="53" t="s">
        <v>72</v>
      </c>
      <c r="D51" s="53"/>
      <c r="E51" s="54"/>
      <c r="F51" s="51"/>
      <c r="G51" s="55"/>
      <c r="H51" s="51"/>
      <c r="I51" s="51"/>
    </row>
    <row r="52" spans="1:9" ht="17.399999999999999" customHeight="1" x14ac:dyDescent="0.3">
      <c r="A52" s="51"/>
      <c r="B52" s="52" t="s">
        <v>39</v>
      </c>
      <c r="C52" s="53" t="s">
        <v>72</v>
      </c>
      <c r="D52" s="53"/>
      <c r="E52" s="54"/>
      <c r="F52" s="51"/>
      <c r="G52" s="55"/>
      <c r="H52" s="51"/>
      <c r="I52" s="51"/>
    </row>
    <row r="53" spans="1:9" ht="17.399999999999999" customHeight="1" x14ac:dyDescent="0.3">
      <c r="A53" s="51"/>
      <c r="B53" s="52" t="s">
        <v>82</v>
      </c>
      <c r="C53" s="53" t="s">
        <v>72</v>
      </c>
      <c r="D53" s="53"/>
      <c r="E53" s="54"/>
      <c r="F53" s="51"/>
      <c r="G53" s="55"/>
      <c r="H53" s="51"/>
      <c r="I53" s="51"/>
    </row>
    <row r="54" spans="1:9" ht="17.399999999999999" customHeight="1" x14ac:dyDescent="0.3">
      <c r="A54" s="51"/>
      <c r="B54" s="52" t="s">
        <v>50</v>
      </c>
      <c r="C54" s="53" t="s">
        <v>72</v>
      </c>
      <c r="D54" s="53"/>
      <c r="E54" s="54"/>
      <c r="F54" s="51"/>
      <c r="G54" s="55"/>
      <c r="H54" s="51"/>
      <c r="I54" s="51"/>
    </row>
    <row r="55" spans="1:9" x14ac:dyDescent="0.3">
      <c r="A55" s="45"/>
      <c r="B55" s="46" t="s">
        <v>62</v>
      </c>
      <c r="C55" s="47"/>
      <c r="D55" s="47"/>
      <c r="E55" s="48"/>
      <c r="F55" s="63"/>
      <c r="G55" s="62"/>
      <c r="H55" s="45"/>
      <c r="I55" s="45"/>
    </row>
    <row r="56" spans="1:9" ht="16.2" x14ac:dyDescent="0.3">
      <c r="A56" s="51"/>
      <c r="B56" s="52" t="s">
        <v>20</v>
      </c>
      <c r="C56" s="53"/>
      <c r="D56" s="53"/>
      <c r="E56" s="54"/>
      <c r="F56" s="51"/>
      <c r="G56" s="59"/>
      <c r="H56" s="51"/>
      <c r="I56" s="51"/>
    </row>
    <row r="57" spans="1:9" s="61" customFormat="1" ht="76.95" customHeight="1" x14ac:dyDescent="0.3">
      <c r="A57" s="56">
        <v>1</v>
      </c>
      <c r="B57" s="57" t="s">
        <v>237</v>
      </c>
      <c r="C57" s="56" t="s">
        <v>106</v>
      </c>
      <c r="D57" s="56" t="s">
        <v>69</v>
      </c>
      <c r="E57" s="57" t="s">
        <v>215</v>
      </c>
      <c r="F57" s="58" t="s">
        <v>171</v>
      </c>
      <c r="G57" s="19">
        <v>834.8</v>
      </c>
      <c r="H57" s="56" t="s">
        <v>6</v>
      </c>
      <c r="I57" s="56" t="s">
        <v>216</v>
      </c>
    </row>
    <row r="58" spans="1:9" s="61" customFormat="1" ht="51" customHeight="1" x14ac:dyDescent="0.3">
      <c r="A58" s="56">
        <v>2</v>
      </c>
      <c r="B58" s="57" t="s">
        <v>237</v>
      </c>
      <c r="C58" s="56" t="s">
        <v>77</v>
      </c>
      <c r="D58" s="56" t="s">
        <v>69</v>
      </c>
      <c r="E58" s="57" t="s">
        <v>914</v>
      </c>
      <c r="F58" s="58">
        <v>45378</v>
      </c>
      <c r="G58" s="19">
        <v>430.41</v>
      </c>
      <c r="H58" s="56" t="s">
        <v>6</v>
      </c>
      <c r="I58" s="56" t="s">
        <v>1027</v>
      </c>
    </row>
    <row r="59" spans="1:9" s="61" customFormat="1" ht="90" customHeight="1" x14ac:dyDescent="0.3">
      <c r="A59" s="56">
        <v>3</v>
      </c>
      <c r="B59" s="57" t="s">
        <v>601</v>
      </c>
      <c r="C59" s="56" t="s">
        <v>106</v>
      </c>
      <c r="D59" s="56" t="s">
        <v>69</v>
      </c>
      <c r="E59" s="57" t="s">
        <v>217</v>
      </c>
      <c r="F59" s="58" t="s">
        <v>171</v>
      </c>
      <c r="G59" s="19">
        <v>1215.0419999999999</v>
      </c>
      <c r="H59" s="56" t="s">
        <v>6</v>
      </c>
      <c r="I59" s="56" t="s">
        <v>218</v>
      </c>
    </row>
    <row r="60" spans="1:9" s="61" customFormat="1" ht="95.4" customHeight="1" x14ac:dyDescent="0.3">
      <c r="A60" s="56">
        <v>4</v>
      </c>
      <c r="B60" s="57" t="s">
        <v>1046</v>
      </c>
      <c r="C60" s="56" t="s">
        <v>213</v>
      </c>
      <c r="D60" s="56" t="s">
        <v>219</v>
      </c>
      <c r="E60" s="57" t="s">
        <v>220</v>
      </c>
      <c r="F60" s="58">
        <v>45296</v>
      </c>
      <c r="G60" s="19">
        <v>8568.5110000000004</v>
      </c>
      <c r="H60" s="56" t="s">
        <v>6</v>
      </c>
      <c r="I60" s="56" t="s">
        <v>512</v>
      </c>
    </row>
    <row r="61" spans="1:9" s="61" customFormat="1" ht="95.25" customHeight="1" x14ac:dyDescent="0.3">
      <c r="A61" s="56">
        <v>5</v>
      </c>
      <c r="B61" s="57" t="s">
        <v>236</v>
      </c>
      <c r="C61" s="56" t="s">
        <v>213</v>
      </c>
      <c r="D61" s="56" t="s">
        <v>219</v>
      </c>
      <c r="E61" s="57" t="s">
        <v>221</v>
      </c>
      <c r="F61" s="58">
        <v>45296</v>
      </c>
      <c r="G61" s="19">
        <v>8033.4719999999998</v>
      </c>
      <c r="H61" s="56" t="s">
        <v>6</v>
      </c>
      <c r="I61" s="56" t="s">
        <v>451</v>
      </c>
    </row>
    <row r="62" spans="1:9" s="61" customFormat="1" ht="106.95" customHeight="1" x14ac:dyDescent="0.3">
      <c r="A62" s="56">
        <v>6</v>
      </c>
      <c r="B62" s="57" t="s">
        <v>236</v>
      </c>
      <c r="C62" s="56" t="s">
        <v>213</v>
      </c>
      <c r="D62" s="56" t="s">
        <v>219</v>
      </c>
      <c r="E62" s="57" t="s">
        <v>222</v>
      </c>
      <c r="F62" s="58">
        <v>45295</v>
      </c>
      <c r="G62" s="19">
        <v>7208.9830000000002</v>
      </c>
      <c r="H62" s="56" t="s">
        <v>6</v>
      </c>
      <c r="I62" s="56" t="s">
        <v>451</v>
      </c>
    </row>
    <row r="63" spans="1:9" s="61" customFormat="1" ht="79.2" customHeight="1" x14ac:dyDescent="0.3">
      <c r="A63" s="56">
        <v>7</v>
      </c>
      <c r="B63" s="57" t="s">
        <v>236</v>
      </c>
      <c r="C63" s="56" t="s">
        <v>408</v>
      </c>
      <c r="D63" s="56" t="s">
        <v>70</v>
      </c>
      <c r="E63" s="57" t="s">
        <v>513</v>
      </c>
      <c r="F63" s="58">
        <v>45335</v>
      </c>
      <c r="G63" s="19">
        <v>213.916</v>
      </c>
      <c r="H63" s="56" t="s">
        <v>6</v>
      </c>
      <c r="I63" s="56" t="s">
        <v>323</v>
      </c>
    </row>
    <row r="64" spans="1:9" s="61" customFormat="1" ht="171.6" customHeight="1" x14ac:dyDescent="0.3">
      <c r="A64" s="56">
        <v>8</v>
      </c>
      <c r="B64" s="57" t="s">
        <v>236</v>
      </c>
      <c r="C64" s="56" t="s">
        <v>213</v>
      </c>
      <c r="D64" s="56" t="s">
        <v>219</v>
      </c>
      <c r="E64" s="57" t="s">
        <v>705</v>
      </c>
      <c r="F64" s="58">
        <v>45350</v>
      </c>
      <c r="G64" s="19">
        <v>833.49699999999996</v>
      </c>
      <c r="H64" s="56" t="s">
        <v>6</v>
      </c>
      <c r="I64" s="56" t="s">
        <v>706</v>
      </c>
    </row>
    <row r="65" spans="1:9" s="61" customFormat="1" ht="124.2" customHeight="1" x14ac:dyDescent="0.3">
      <c r="A65" s="56">
        <v>9</v>
      </c>
      <c r="B65" s="57" t="s">
        <v>236</v>
      </c>
      <c r="C65" s="56" t="s">
        <v>204</v>
      </c>
      <c r="D65" s="56" t="s">
        <v>219</v>
      </c>
      <c r="E65" s="57" t="s">
        <v>962</v>
      </c>
      <c r="F65" s="60" t="s">
        <v>806</v>
      </c>
      <c r="G65" s="19">
        <v>1157.4459999999999</v>
      </c>
      <c r="H65" s="56" t="s">
        <v>6</v>
      </c>
      <c r="I65" s="56" t="s">
        <v>1090</v>
      </c>
    </row>
    <row r="66" spans="1:9" s="18" customFormat="1" ht="93" customHeight="1" x14ac:dyDescent="0.3">
      <c r="A66" s="56">
        <v>10</v>
      </c>
      <c r="B66" s="57" t="s">
        <v>236</v>
      </c>
      <c r="C66" s="15" t="s">
        <v>287</v>
      </c>
      <c r="D66" s="56" t="s">
        <v>219</v>
      </c>
      <c r="E66" s="57" t="s">
        <v>854</v>
      </c>
      <c r="F66" s="58">
        <v>45366</v>
      </c>
      <c r="G66" s="19">
        <v>4966.576</v>
      </c>
      <c r="H66" s="56" t="s">
        <v>6</v>
      </c>
      <c r="I66" s="56" t="s">
        <v>1093</v>
      </c>
    </row>
    <row r="67" spans="1:9" s="18" customFormat="1" ht="96" customHeight="1" x14ac:dyDescent="0.3">
      <c r="A67" s="56">
        <v>11</v>
      </c>
      <c r="B67" s="57" t="s">
        <v>236</v>
      </c>
      <c r="C67" s="15" t="s">
        <v>287</v>
      </c>
      <c r="D67" s="56" t="s">
        <v>219</v>
      </c>
      <c r="E67" s="57" t="s">
        <v>855</v>
      </c>
      <c r="F67" s="58">
        <v>45366</v>
      </c>
      <c r="G67" s="19">
        <v>11040.754000000001</v>
      </c>
      <c r="H67" s="56" t="s">
        <v>6</v>
      </c>
      <c r="I67" s="56" t="s">
        <v>479</v>
      </c>
    </row>
    <row r="68" spans="1:9" s="18" customFormat="1" ht="149.25" customHeight="1" x14ac:dyDescent="0.3">
      <c r="A68" s="56">
        <v>12</v>
      </c>
      <c r="B68" s="57" t="s">
        <v>236</v>
      </c>
      <c r="C68" s="15" t="s">
        <v>287</v>
      </c>
      <c r="D68" s="56" t="s">
        <v>219</v>
      </c>
      <c r="E68" s="57" t="s">
        <v>1140</v>
      </c>
      <c r="F68" s="58">
        <v>45392</v>
      </c>
      <c r="G68" s="19">
        <v>1432.346</v>
      </c>
      <c r="H68" s="56" t="s">
        <v>6</v>
      </c>
      <c r="I68" s="56" t="s">
        <v>1141</v>
      </c>
    </row>
    <row r="69" spans="1:9" s="18" customFormat="1" ht="149.25" customHeight="1" x14ac:dyDescent="0.3">
      <c r="A69" s="56">
        <v>13</v>
      </c>
      <c r="B69" s="57" t="s">
        <v>236</v>
      </c>
      <c r="C69" s="15" t="s">
        <v>287</v>
      </c>
      <c r="D69" s="56" t="s">
        <v>219</v>
      </c>
      <c r="E69" s="57" t="s">
        <v>1140</v>
      </c>
      <c r="F69" s="58">
        <v>45392</v>
      </c>
      <c r="G69" s="19">
        <v>1288.8520000000001</v>
      </c>
      <c r="H69" s="56" t="s">
        <v>6</v>
      </c>
      <c r="I69" s="56" t="s">
        <v>1141</v>
      </c>
    </row>
    <row r="70" spans="1:9" s="18" customFormat="1" ht="96" customHeight="1" x14ac:dyDescent="0.3">
      <c r="A70" s="56">
        <v>14</v>
      </c>
      <c r="B70" s="57" t="s">
        <v>236</v>
      </c>
      <c r="C70" s="15" t="s">
        <v>287</v>
      </c>
      <c r="D70" s="56" t="s">
        <v>219</v>
      </c>
      <c r="E70" s="69" t="s">
        <v>959</v>
      </c>
      <c r="F70" s="58">
        <v>45384</v>
      </c>
      <c r="G70" s="19">
        <v>1305.2239999999999</v>
      </c>
      <c r="H70" s="56" t="s">
        <v>6</v>
      </c>
      <c r="I70" s="56" t="s">
        <v>1125</v>
      </c>
    </row>
    <row r="71" spans="1:9" s="18" customFormat="1" ht="96" customHeight="1" x14ac:dyDescent="0.3">
      <c r="A71" s="56">
        <v>15</v>
      </c>
      <c r="B71" s="57" t="s">
        <v>236</v>
      </c>
      <c r="C71" s="15" t="s">
        <v>287</v>
      </c>
      <c r="D71" s="56" t="s">
        <v>219</v>
      </c>
      <c r="E71" s="69" t="s">
        <v>959</v>
      </c>
      <c r="F71" s="58">
        <v>45384</v>
      </c>
      <c r="G71" s="19">
        <v>1313.4369999999999</v>
      </c>
      <c r="H71" s="56" t="s">
        <v>6</v>
      </c>
      <c r="I71" s="56" t="s">
        <v>1125</v>
      </c>
    </row>
    <row r="72" spans="1:9" s="18" customFormat="1" ht="96" customHeight="1" x14ac:dyDescent="0.3">
      <c r="A72" s="56">
        <v>16</v>
      </c>
      <c r="B72" s="57" t="s">
        <v>236</v>
      </c>
      <c r="C72" s="15" t="s">
        <v>287</v>
      </c>
      <c r="D72" s="56" t="s">
        <v>219</v>
      </c>
      <c r="E72" s="69" t="s">
        <v>959</v>
      </c>
      <c r="F72" s="58">
        <v>45385</v>
      </c>
      <c r="G72" s="19">
        <v>1310.7570000000001</v>
      </c>
      <c r="H72" s="56" t="s">
        <v>6</v>
      </c>
      <c r="I72" s="56" t="s">
        <v>960</v>
      </c>
    </row>
    <row r="73" spans="1:9" s="18" customFormat="1" ht="96" customHeight="1" x14ac:dyDescent="0.3">
      <c r="A73" s="56">
        <v>17</v>
      </c>
      <c r="B73" s="57" t="s">
        <v>236</v>
      </c>
      <c r="C73" s="15" t="s">
        <v>287</v>
      </c>
      <c r="D73" s="56" t="s">
        <v>219</v>
      </c>
      <c r="E73" s="69" t="s">
        <v>959</v>
      </c>
      <c r="F73" s="58">
        <v>45385</v>
      </c>
      <c r="G73" s="19">
        <v>1309.3499999999999</v>
      </c>
      <c r="H73" s="56" t="s">
        <v>6</v>
      </c>
      <c r="I73" s="56" t="s">
        <v>960</v>
      </c>
    </row>
    <row r="74" spans="1:9" s="18" customFormat="1" ht="96" customHeight="1" x14ac:dyDescent="0.3">
      <c r="A74" s="56">
        <v>18</v>
      </c>
      <c r="B74" s="57" t="s">
        <v>236</v>
      </c>
      <c r="C74" s="15" t="s">
        <v>287</v>
      </c>
      <c r="D74" s="56" t="s">
        <v>219</v>
      </c>
      <c r="E74" s="69" t="s">
        <v>959</v>
      </c>
      <c r="F74" s="58">
        <v>45384</v>
      </c>
      <c r="G74" s="19">
        <v>1313.085</v>
      </c>
      <c r="H74" s="56" t="s">
        <v>6</v>
      </c>
      <c r="I74" s="56" t="s">
        <v>960</v>
      </c>
    </row>
    <row r="75" spans="1:9" s="18" customFormat="1" ht="96" customHeight="1" x14ac:dyDescent="0.3">
      <c r="A75" s="56">
        <v>19</v>
      </c>
      <c r="B75" s="57" t="s">
        <v>236</v>
      </c>
      <c r="C75" s="15" t="s">
        <v>287</v>
      </c>
      <c r="D75" s="56" t="s">
        <v>219</v>
      </c>
      <c r="E75" s="69" t="s">
        <v>1161</v>
      </c>
      <c r="F75" s="58">
        <v>45384</v>
      </c>
      <c r="G75" s="19">
        <v>1318.3530000000001</v>
      </c>
      <c r="H75" s="56" t="s">
        <v>6</v>
      </c>
      <c r="I75" s="56" t="s">
        <v>960</v>
      </c>
    </row>
    <row r="76" spans="1:9" s="18" customFormat="1" ht="147" customHeight="1" x14ac:dyDescent="0.3">
      <c r="A76" s="56">
        <v>20</v>
      </c>
      <c r="B76" s="57" t="s">
        <v>236</v>
      </c>
      <c r="C76" s="15" t="s">
        <v>287</v>
      </c>
      <c r="D76" s="56" t="s">
        <v>219</v>
      </c>
      <c r="E76" s="69" t="s">
        <v>1140</v>
      </c>
      <c r="F76" s="58">
        <v>45392</v>
      </c>
      <c r="G76" s="19">
        <v>1289.69</v>
      </c>
      <c r="H76" s="56" t="s">
        <v>6</v>
      </c>
      <c r="I76" s="56" t="s">
        <v>1141</v>
      </c>
    </row>
    <row r="77" spans="1:9" s="18" customFormat="1" ht="237.6" customHeight="1" x14ac:dyDescent="0.3">
      <c r="A77" s="56">
        <v>21</v>
      </c>
      <c r="B77" s="57" t="s">
        <v>236</v>
      </c>
      <c r="C77" s="15" t="s">
        <v>213</v>
      </c>
      <c r="D77" s="56" t="s">
        <v>219</v>
      </c>
      <c r="E77" s="57" t="s">
        <v>958</v>
      </c>
      <c r="F77" s="58">
        <v>45372</v>
      </c>
      <c r="G77" s="19">
        <v>251.97900000000001</v>
      </c>
      <c r="H77" s="56" t="s">
        <v>6</v>
      </c>
      <c r="I77" s="56" t="s">
        <v>1125</v>
      </c>
    </row>
    <row r="78" spans="1:9" s="18" customFormat="1" ht="146.4" customHeight="1" x14ac:dyDescent="0.3">
      <c r="A78" s="56">
        <v>22</v>
      </c>
      <c r="B78" s="57" t="s">
        <v>236</v>
      </c>
      <c r="C78" s="56" t="s">
        <v>696</v>
      </c>
      <c r="D78" s="56" t="s">
        <v>219</v>
      </c>
      <c r="E78" s="57" t="s">
        <v>1140</v>
      </c>
      <c r="F78" s="58">
        <v>45393</v>
      </c>
      <c r="G78" s="19">
        <v>1005.949</v>
      </c>
      <c r="H78" s="56" t="s">
        <v>6</v>
      </c>
      <c r="I78" s="56" t="s">
        <v>1142</v>
      </c>
    </row>
    <row r="79" spans="1:9" s="18" customFormat="1" ht="139.94999999999999" customHeight="1" x14ac:dyDescent="0.3">
      <c r="A79" s="56">
        <v>23</v>
      </c>
      <c r="B79" s="57" t="s">
        <v>236</v>
      </c>
      <c r="C79" s="56" t="s">
        <v>696</v>
      </c>
      <c r="D79" s="56" t="s">
        <v>219</v>
      </c>
      <c r="E79" s="57" t="s">
        <v>1140</v>
      </c>
      <c r="F79" s="58">
        <v>45393</v>
      </c>
      <c r="G79" s="19">
        <v>923.90200000000004</v>
      </c>
      <c r="H79" s="56" t="s">
        <v>6</v>
      </c>
      <c r="I79" s="56" t="s">
        <v>1142</v>
      </c>
    </row>
    <row r="80" spans="1:9" s="18" customFormat="1" ht="109.2" x14ac:dyDescent="0.3">
      <c r="A80" s="56">
        <v>24</v>
      </c>
      <c r="B80" s="57" t="s">
        <v>236</v>
      </c>
      <c r="C80" s="15" t="s">
        <v>287</v>
      </c>
      <c r="D80" s="56" t="s">
        <v>219</v>
      </c>
      <c r="E80" s="57" t="s">
        <v>912</v>
      </c>
      <c r="F80" s="58">
        <v>45373</v>
      </c>
      <c r="G80" s="19">
        <v>8619.9380000000001</v>
      </c>
      <c r="H80" s="56" t="s">
        <v>6</v>
      </c>
      <c r="I80" s="56" t="s">
        <v>1124</v>
      </c>
    </row>
    <row r="81" spans="1:9" s="18" customFormat="1" ht="79.95" customHeight="1" x14ac:dyDescent="0.3">
      <c r="A81" s="56">
        <v>25</v>
      </c>
      <c r="B81" s="57" t="s">
        <v>236</v>
      </c>
      <c r="C81" s="15" t="s">
        <v>287</v>
      </c>
      <c r="D81" s="56" t="s">
        <v>219</v>
      </c>
      <c r="E81" s="57" t="s">
        <v>913</v>
      </c>
      <c r="F81" s="58">
        <v>45376</v>
      </c>
      <c r="G81" s="19">
        <v>1310</v>
      </c>
      <c r="H81" s="56" t="s">
        <v>6</v>
      </c>
      <c r="I81" s="56" t="s">
        <v>479</v>
      </c>
    </row>
    <row r="82" spans="1:9" s="18" customFormat="1" ht="96" customHeight="1" x14ac:dyDescent="0.3">
      <c r="A82" s="56">
        <v>26</v>
      </c>
      <c r="B82" s="57" t="s">
        <v>236</v>
      </c>
      <c r="C82" s="15" t="s">
        <v>213</v>
      </c>
      <c r="D82" s="56" t="s">
        <v>219</v>
      </c>
      <c r="E82" s="57" t="s">
        <v>957</v>
      </c>
      <c r="F82" s="58">
        <v>45378</v>
      </c>
      <c r="G82" s="19">
        <v>249.77600000000001</v>
      </c>
      <c r="H82" s="56" t="s">
        <v>6</v>
      </c>
      <c r="I82" s="56" t="s">
        <v>1094</v>
      </c>
    </row>
    <row r="83" spans="1:9" s="18" customFormat="1" ht="81.599999999999994" customHeight="1" x14ac:dyDescent="0.3">
      <c r="A83" s="56">
        <v>27</v>
      </c>
      <c r="B83" s="57" t="s">
        <v>236</v>
      </c>
      <c r="C83" s="56" t="s">
        <v>153</v>
      </c>
      <c r="D83" s="56" t="s">
        <v>70</v>
      </c>
      <c r="E83" s="57" t="s">
        <v>513</v>
      </c>
      <c r="F83" s="58">
        <v>45390</v>
      </c>
      <c r="G83" s="19">
        <v>393.69</v>
      </c>
      <c r="H83" s="56" t="s">
        <v>6</v>
      </c>
      <c r="I83" s="56" t="s">
        <v>323</v>
      </c>
    </row>
    <row r="84" spans="1:9" s="18" customFormat="1" ht="126.6" customHeight="1" x14ac:dyDescent="0.3">
      <c r="A84" s="56">
        <v>28</v>
      </c>
      <c r="B84" s="57" t="s">
        <v>236</v>
      </c>
      <c r="C84" s="56" t="s">
        <v>1026</v>
      </c>
      <c r="D84" s="56" t="s">
        <v>219</v>
      </c>
      <c r="E84" s="57" t="s">
        <v>1047</v>
      </c>
      <c r="F84" s="58">
        <v>45391</v>
      </c>
      <c r="G84" s="19">
        <v>1487</v>
      </c>
      <c r="H84" s="56" t="s">
        <v>6</v>
      </c>
      <c r="I84" s="56" t="s">
        <v>1048</v>
      </c>
    </row>
    <row r="85" spans="1:9" s="61" customFormat="1" ht="50.4" customHeight="1" x14ac:dyDescent="0.3">
      <c r="A85" s="56">
        <v>29</v>
      </c>
      <c r="B85" s="57" t="s">
        <v>599</v>
      </c>
      <c r="C85" s="56" t="s">
        <v>106</v>
      </c>
      <c r="D85" s="56" t="s">
        <v>69</v>
      </c>
      <c r="E85" s="57" t="s">
        <v>223</v>
      </c>
      <c r="F85" s="58">
        <v>45295</v>
      </c>
      <c r="G85" s="19">
        <v>1128.979</v>
      </c>
      <c r="H85" s="56" t="s">
        <v>6</v>
      </c>
      <c r="I85" s="56" t="s">
        <v>1120</v>
      </c>
    </row>
    <row r="86" spans="1:9" s="61" customFormat="1" ht="33.75" customHeight="1" x14ac:dyDescent="0.3">
      <c r="A86" s="56">
        <v>30</v>
      </c>
      <c r="B86" s="57" t="s">
        <v>599</v>
      </c>
      <c r="C86" s="56" t="s">
        <v>77</v>
      </c>
      <c r="D86" s="56" t="s">
        <v>69</v>
      </c>
      <c r="E86" s="57" t="s">
        <v>225</v>
      </c>
      <c r="F86" s="58">
        <v>45300</v>
      </c>
      <c r="G86" s="19">
        <v>1125</v>
      </c>
      <c r="H86" s="56" t="s">
        <v>52</v>
      </c>
      <c r="I86" s="56" t="s">
        <v>322</v>
      </c>
    </row>
    <row r="87" spans="1:9" s="61" customFormat="1" ht="32.25" customHeight="1" x14ac:dyDescent="0.3">
      <c r="A87" s="56">
        <v>31</v>
      </c>
      <c r="B87" s="57" t="s">
        <v>599</v>
      </c>
      <c r="C87" s="56" t="s">
        <v>77</v>
      </c>
      <c r="D87" s="56" t="s">
        <v>69</v>
      </c>
      <c r="E87" s="57" t="s">
        <v>224</v>
      </c>
      <c r="F87" s="58">
        <v>45300</v>
      </c>
      <c r="G87" s="19">
        <v>215</v>
      </c>
      <c r="H87" s="56" t="s">
        <v>52</v>
      </c>
      <c r="I87" s="56" t="s">
        <v>322</v>
      </c>
    </row>
    <row r="88" spans="1:9" s="61" customFormat="1" ht="33.75" customHeight="1" x14ac:dyDescent="0.3">
      <c r="A88" s="56">
        <v>32</v>
      </c>
      <c r="B88" s="57" t="s">
        <v>599</v>
      </c>
      <c r="C88" s="56" t="s">
        <v>106</v>
      </c>
      <c r="D88" s="56" t="s">
        <v>69</v>
      </c>
      <c r="E88" s="57" t="s">
        <v>466</v>
      </c>
      <c r="F88" s="58">
        <v>45309</v>
      </c>
      <c r="G88" s="19">
        <v>2586.9299999999998</v>
      </c>
      <c r="H88" s="56" t="s">
        <v>6</v>
      </c>
      <c r="I88" s="56" t="s">
        <v>325</v>
      </c>
    </row>
    <row r="89" spans="1:9" s="61" customFormat="1" ht="110.4" customHeight="1" x14ac:dyDescent="0.3">
      <c r="A89" s="56">
        <v>33</v>
      </c>
      <c r="B89" s="57" t="s">
        <v>599</v>
      </c>
      <c r="C89" s="56" t="s">
        <v>535</v>
      </c>
      <c r="D89" s="56" t="s">
        <v>70</v>
      </c>
      <c r="E89" s="57" t="s">
        <v>600</v>
      </c>
      <c r="F89" s="58">
        <v>45331</v>
      </c>
      <c r="G89" s="19">
        <v>400</v>
      </c>
      <c r="H89" s="56" t="s">
        <v>52</v>
      </c>
      <c r="I89" s="56" t="s">
        <v>697</v>
      </c>
    </row>
    <row r="90" spans="1:9" s="61" customFormat="1" ht="79.95" customHeight="1" x14ac:dyDescent="0.3">
      <c r="A90" s="56">
        <v>34</v>
      </c>
      <c r="B90" s="57" t="s">
        <v>599</v>
      </c>
      <c r="C90" s="56" t="s">
        <v>204</v>
      </c>
      <c r="D90" s="56" t="s">
        <v>69</v>
      </c>
      <c r="E90" s="57" t="s">
        <v>1143</v>
      </c>
      <c r="F90" s="58">
        <v>45393</v>
      </c>
      <c r="G90" s="19">
        <v>334</v>
      </c>
      <c r="H90" s="56" t="s">
        <v>52</v>
      </c>
      <c r="I90" s="56"/>
    </row>
    <row r="91" spans="1:9" s="61" customFormat="1" ht="65.400000000000006" customHeight="1" x14ac:dyDescent="0.3">
      <c r="A91" s="56">
        <v>35</v>
      </c>
      <c r="B91" s="57" t="s">
        <v>226</v>
      </c>
      <c r="C91" s="56" t="s">
        <v>106</v>
      </c>
      <c r="D91" s="56" t="s">
        <v>69</v>
      </c>
      <c r="E91" s="57" t="s">
        <v>665</v>
      </c>
      <c r="F91" s="58">
        <v>45308</v>
      </c>
      <c r="G91" s="19">
        <v>573.20000000000005</v>
      </c>
      <c r="H91" s="56" t="s">
        <v>6</v>
      </c>
      <c r="I91" s="56" t="s">
        <v>1120</v>
      </c>
    </row>
    <row r="92" spans="1:9" s="61" customFormat="1" ht="338.4" customHeight="1" x14ac:dyDescent="0.3">
      <c r="A92" s="56">
        <v>36</v>
      </c>
      <c r="B92" s="57" t="s">
        <v>338</v>
      </c>
      <c r="C92" s="56" t="s">
        <v>711</v>
      </c>
      <c r="D92" s="56" t="s">
        <v>70</v>
      </c>
      <c r="E92" s="57" t="s">
        <v>339</v>
      </c>
      <c r="F92" s="58">
        <v>45308</v>
      </c>
      <c r="G92" s="19">
        <v>360</v>
      </c>
      <c r="H92" s="56" t="s">
        <v>6</v>
      </c>
      <c r="I92" s="56" t="s">
        <v>1095</v>
      </c>
    </row>
    <row r="93" spans="1:9" s="61" customFormat="1" ht="143.4" customHeight="1" x14ac:dyDescent="0.3">
      <c r="A93" s="56">
        <v>37</v>
      </c>
      <c r="B93" s="57" t="s">
        <v>598</v>
      </c>
      <c r="C93" s="56" t="s">
        <v>235</v>
      </c>
      <c r="D93" s="56" t="s">
        <v>70</v>
      </c>
      <c r="E93" s="57" t="s">
        <v>227</v>
      </c>
      <c r="F93" s="58">
        <v>45308</v>
      </c>
      <c r="G93" s="19">
        <v>21000</v>
      </c>
      <c r="H93" s="56" t="s">
        <v>6</v>
      </c>
      <c r="I93" s="56" t="s">
        <v>1096</v>
      </c>
    </row>
    <row r="94" spans="1:9" s="61" customFormat="1" ht="156.6" customHeight="1" x14ac:dyDescent="0.3">
      <c r="A94" s="56">
        <v>38</v>
      </c>
      <c r="B94" s="57" t="s">
        <v>598</v>
      </c>
      <c r="C94" s="56" t="s">
        <v>235</v>
      </c>
      <c r="D94" s="56" t="s">
        <v>70</v>
      </c>
      <c r="E94" s="57" t="s">
        <v>330</v>
      </c>
      <c r="F94" s="58">
        <v>45322</v>
      </c>
      <c r="G94" s="19">
        <v>20000</v>
      </c>
      <c r="H94" s="56" t="s">
        <v>6</v>
      </c>
      <c r="I94" s="56" t="s">
        <v>819</v>
      </c>
    </row>
    <row r="95" spans="1:9" s="61" customFormat="1" ht="61.2" customHeight="1" x14ac:dyDescent="0.3">
      <c r="A95" s="56">
        <v>39</v>
      </c>
      <c r="B95" s="57" t="s">
        <v>598</v>
      </c>
      <c r="C95" s="56" t="s">
        <v>106</v>
      </c>
      <c r="D95" s="56" t="s">
        <v>69</v>
      </c>
      <c r="E95" s="57" t="s">
        <v>331</v>
      </c>
      <c r="F95" s="58">
        <v>45310</v>
      </c>
      <c r="G95" s="19">
        <v>228.3</v>
      </c>
      <c r="H95" s="56" t="s">
        <v>6</v>
      </c>
      <c r="I95" s="56" t="s">
        <v>452</v>
      </c>
    </row>
    <row r="96" spans="1:9" s="61" customFormat="1" ht="141.6" customHeight="1" x14ac:dyDescent="0.3">
      <c r="A96" s="56">
        <v>40</v>
      </c>
      <c r="B96" s="57" t="s">
        <v>598</v>
      </c>
      <c r="C96" s="56" t="s">
        <v>235</v>
      </c>
      <c r="D96" s="56" t="s">
        <v>70</v>
      </c>
      <c r="E96" s="57" t="s">
        <v>620</v>
      </c>
      <c r="F96" s="58">
        <v>45330</v>
      </c>
      <c r="G96" s="19">
        <v>2500</v>
      </c>
      <c r="H96" s="56" t="s">
        <v>6</v>
      </c>
      <c r="I96" s="56" t="s">
        <v>1096</v>
      </c>
    </row>
    <row r="97" spans="1:9" s="61" customFormat="1" ht="129" customHeight="1" x14ac:dyDescent="0.3">
      <c r="A97" s="56">
        <v>41</v>
      </c>
      <c r="B97" s="57" t="s">
        <v>598</v>
      </c>
      <c r="C97" s="56" t="s">
        <v>391</v>
      </c>
      <c r="D97" s="56" t="s">
        <v>219</v>
      </c>
      <c r="E97" s="57" t="s">
        <v>464</v>
      </c>
      <c r="F97" s="60" t="s">
        <v>602</v>
      </c>
      <c r="G97" s="19">
        <v>567.90599999999995</v>
      </c>
      <c r="H97" s="56" t="s">
        <v>6</v>
      </c>
      <c r="I97" s="56" t="s">
        <v>619</v>
      </c>
    </row>
    <row r="98" spans="1:9" s="61" customFormat="1" ht="218.4" x14ac:dyDescent="0.3">
      <c r="A98" s="56">
        <v>42</v>
      </c>
      <c r="B98" s="57" t="s">
        <v>598</v>
      </c>
      <c r="C98" s="56" t="s">
        <v>235</v>
      </c>
      <c r="D98" s="56" t="s">
        <v>70</v>
      </c>
      <c r="E98" s="57" t="s">
        <v>465</v>
      </c>
      <c r="F98" s="58">
        <v>45320</v>
      </c>
      <c r="G98" s="19">
        <v>3000</v>
      </c>
      <c r="H98" s="56" t="s">
        <v>6</v>
      </c>
      <c r="I98" s="56" t="s">
        <v>1097</v>
      </c>
    </row>
    <row r="99" spans="1:9" ht="48.6" customHeight="1" x14ac:dyDescent="0.3">
      <c r="A99" s="56">
        <v>43</v>
      </c>
      <c r="B99" s="57" t="s">
        <v>598</v>
      </c>
      <c r="C99" s="56" t="s">
        <v>714</v>
      </c>
      <c r="D99" s="56" t="s">
        <v>69</v>
      </c>
      <c r="E99" s="57" t="s">
        <v>229</v>
      </c>
      <c r="F99" s="60" t="s">
        <v>102</v>
      </c>
      <c r="G99" s="19">
        <v>282.245</v>
      </c>
      <c r="H99" s="56" t="s">
        <v>6</v>
      </c>
      <c r="I99" s="56" t="s">
        <v>1120</v>
      </c>
    </row>
    <row r="100" spans="1:9" ht="48.6" customHeight="1" x14ac:dyDescent="0.3">
      <c r="A100" s="56">
        <v>44</v>
      </c>
      <c r="B100" s="57" t="s">
        <v>598</v>
      </c>
      <c r="C100" s="56" t="s">
        <v>714</v>
      </c>
      <c r="D100" s="56" t="s">
        <v>69</v>
      </c>
      <c r="E100" s="57" t="s">
        <v>229</v>
      </c>
      <c r="F100" s="60" t="s">
        <v>102</v>
      </c>
      <c r="G100" s="19">
        <v>5545.9920000000002</v>
      </c>
      <c r="H100" s="56" t="s">
        <v>6</v>
      </c>
      <c r="I100" s="56" t="s">
        <v>715</v>
      </c>
    </row>
    <row r="101" spans="1:9" ht="48.6" customHeight="1" x14ac:dyDescent="0.3">
      <c r="A101" s="56">
        <v>45</v>
      </c>
      <c r="B101" s="57" t="s">
        <v>598</v>
      </c>
      <c r="C101" s="56" t="s">
        <v>105</v>
      </c>
      <c r="D101" s="56" t="s">
        <v>70</v>
      </c>
      <c r="E101" s="57" t="s">
        <v>230</v>
      </c>
      <c r="F101" s="60" t="s">
        <v>102</v>
      </c>
      <c r="G101" s="19">
        <v>371.41199999999998</v>
      </c>
      <c r="H101" s="56" t="s">
        <v>6</v>
      </c>
      <c r="I101" s="56" t="s">
        <v>231</v>
      </c>
    </row>
    <row r="102" spans="1:9" ht="49.2" customHeight="1" x14ac:dyDescent="0.3">
      <c r="A102" s="56">
        <v>46</v>
      </c>
      <c r="B102" s="57" t="s">
        <v>598</v>
      </c>
      <c r="C102" s="56" t="s">
        <v>125</v>
      </c>
      <c r="D102" s="56" t="s">
        <v>70</v>
      </c>
      <c r="E102" s="57" t="s">
        <v>232</v>
      </c>
      <c r="F102" s="60" t="s">
        <v>102</v>
      </c>
      <c r="G102" s="19">
        <v>264.25200000000001</v>
      </c>
      <c r="H102" s="56" t="s">
        <v>6</v>
      </c>
      <c r="I102" s="56" t="s">
        <v>231</v>
      </c>
    </row>
    <row r="103" spans="1:9" ht="78.599999999999994" customHeight="1" x14ac:dyDescent="0.3">
      <c r="A103" s="56">
        <v>47</v>
      </c>
      <c r="B103" s="57" t="s">
        <v>598</v>
      </c>
      <c r="C103" s="56" t="s">
        <v>106</v>
      </c>
      <c r="D103" s="56" t="s">
        <v>70</v>
      </c>
      <c r="E103" s="57" t="s">
        <v>716</v>
      </c>
      <c r="F103" s="60" t="s">
        <v>102</v>
      </c>
      <c r="G103" s="19">
        <v>282.70100000000002</v>
      </c>
      <c r="H103" s="56" t="s">
        <v>6</v>
      </c>
      <c r="I103" s="56" t="s">
        <v>1120</v>
      </c>
    </row>
    <row r="104" spans="1:9" s="61" customFormat="1" ht="142.94999999999999" customHeight="1" x14ac:dyDescent="0.3">
      <c r="A104" s="56">
        <v>48</v>
      </c>
      <c r="B104" s="57" t="s">
        <v>598</v>
      </c>
      <c r="C104" s="56" t="s">
        <v>235</v>
      </c>
      <c r="D104" s="56" t="s">
        <v>70</v>
      </c>
      <c r="E104" s="57" t="s">
        <v>618</v>
      </c>
      <c r="F104" s="58">
        <v>45329</v>
      </c>
      <c r="G104" s="19">
        <v>238.87</v>
      </c>
      <c r="H104" s="56" t="s">
        <v>6</v>
      </c>
      <c r="I104" s="56" t="s">
        <v>236</v>
      </c>
    </row>
    <row r="105" spans="1:9" s="61" customFormat="1" ht="140.4" x14ac:dyDescent="0.3">
      <c r="A105" s="56">
        <v>49</v>
      </c>
      <c r="B105" s="57" t="s">
        <v>598</v>
      </c>
      <c r="C105" s="56" t="s">
        <v>391</v>
      </c>
      <c r="D105" s="56" t="s">
        <v>219</v>
      </c>
      <c r="E105" s="57" t="s">
        <v>621</v>
      </c>
      <c r="F105" s="58">
        <v>45336</v>
      </c>
      <c r="G105" s="19">
        <v>24335</v>
      </c>
      <c r="H105" s="56" t="s">
        <v>6</v>
      </c>
      <c r="I105" s="56" t="s">
        <v>698</v>
      </c>
    </row>
    <row r="106" spans="1:9" s="61" customFormat="1" ht="124.8" x14ac:dyDescent="0.3">
      <c r="A106" s="56">
        <v>50</v>
      </c>
      <c r="B106" s="57" t="s">
        <v>598</v>
      </c>
      <c r="C106" s="56" t="s">
        <v>391</v>
      </c>
      <c r="D106" s="56" t="s">
        <v>219</v>
      </c>
      <c r="E106" s="57" t="s">
        <v>664</v>
      </c>
      <c r="F106" s="58">
        <v>45343</v>
      </c>
      <c r="G106" s="19">
        <v>37668.857000000004</v>
      </c>
      <c r="H106" s="56" t="s">
        <v>6</v>
      </c>
      <c r="I106" s="56" t="s">
        <v>379</v>
      </c>
    </row>
    <row r="107" spans="1:9" s="61" customFormat="1" ht="124.8" x14ac:dyDescent="0.3">
      <c r="A107" s="56">
        <v>51</v>
      </c>
      <c r="B107" s="57" t="s">
        <v>598</v>
      </c>
      <c r="C107" s="56" t="s">
        <v>391</v>
      </c>
      <c r="D107" s="56" t="s">
        <v>219</v>
      </c>
      <c r="E107" s="57" t="s">
        <v>702</v>
      </c>
      <c r="F107" s="58">
        <v>45348</v>
      </c>
      <c r="G107" s="19">
        <v>45917</v>
      </c>
      <c r="H107" s="56" t="s">
        <v>6</v>
      </c>
      <c r="I107" s="56" t="s">
        <v>698</v>
      </c>
    </row>
    <row r="108" spans="1:9" s="61" customFormat="1" ht="124.8" x14ac:dyDescent="0.3">
      <c r="A108" s="56">
        <v>52</v>
      </c>
      <c r="B108" s="57" t="s">
        <v>598</v>
      </c>
      <c r="C108" s="56" t="s">
        <v>391</v>
      </c>
      <c r="D108" s="56" t="s">
        <v>219</v>
      </c>
      <c r="E108" s="57" t="s">
        <v>703</v>
      </c>
      <c r="F108" s="58">
        <v>45349</v>
      </c>
      <c r="G108" s="19">
        <v>63024</v>
      </c>
      <c r="H108" s="56" t="s">
        <v>6</v>
      </c>
      <c r="I108" s="56" t="s">
        <v>451</v>
      </c>
    </row>
    <row r="109" spans="1:9" s="61" customFormat="1" ht="157.94999999999999" customHeight="1" x14ac:dyDescent="0.3">
      <c r="A109" s="56">
        <v>53</v>
      </c>
      <c r="B109" s="57" t="s">
        <v>598</v>
      </c>
      <c r="C109" s="56" t="s">
        <v>235</v>
      </c>
      <c r="D109" s="56" t="s">
        <v>219</v>
      </c>
      <c r="E109" s="57" t="s">
        <v>704</v>
      </c>
      <c r="F109" s="58">
        <v>45350</v>
      </c>
      <c r="G109" s="19">
        <v>12400</v>
      </c>
      <c r="H109" s="56" t="s">
        <v>6</v>
      </c>
      <c r="I109" s="56" t="s">
        <v>1098</v>
      </c>
    </row>
    <row r="110" spans="1:9" s="61" customFormat="1" ht="124.8" x14ac:dyDescent="0.3">
      <c r="A110" s="56">
        <v>54</v>
      </c>
      <c r="B110" s="57" t="s">
        <v>598</v>
      </c>
      <c r="C110" s="56" t="s">
        <v>277</v>
      </c>
      <c r="D110" s="56" t="s">
        <v>70</v>
      </c>
      <c r="E110" s="57" t="s">
        <v>760</v>
      </c>
      <c r="F110" s="58">
        <v>45350</v>
      </c>
      <c r="G110" s="19">
        <v>494.73</v>
      </c>
      <c r="H110" s="56" t="s">
        <v>6</v>
      </c>
      <c r="I110" s="56" t="s">
        <v>802</v>
      </c>
    </row>
    <row r="111" spans="1:9" s="61" customFormat="1" ht="178.2" customHeight="1" x14ac:dyDescent="0.3">
      <c r="A111" s="56">
        <v>55</v>
      </c>
      <c r="B111" s="57" t="s">
        <v>598</v>
      </c>
      <c r="C111" s="56" t="s">
        <v>235</v>
      </c>
      <c r="D111" s="56" t="s">
        <v>219</v>
      </c>
      <c r="E111" s="57" t="s">
        <v>761</v>
      </c>
      <c r="F111" s="58">
        <v>45350</v>
      </c>
      <c r="G111" s="19">
        <v>9150</v>
      </c>
      <c r="H111" s="56" t="s">
        <v>6</v>
      </c>
      <c r="I111" s="56" t="s">
        <v>1099</v>
      </c>
    </row>
    <row r="112" spans="1:9" s="78" customFormat="1" ht="160.94999999999999" customHeight="1" x14ac:dyDescent="0.3">
      <c r="A112" s="56">
        <v>56</v>
      </c>
      <c r="B112" s="72" t="s">
        <v>598</v>
      </c>
      <c r="C112" s="71" t="s">
        <v>235</v>
      </c>
      <c r="D112" s="71" t="s">
        <v>70</v>
      </c>
      <c r="E112" s="72" t="s">
        <v>853</v>
      </c>
      <c r="F112" s="76">
        <v>45365</v>
      </c>
      <c r="G112" s="74">
        <v>285.60000000000002</v>
      </c>
      <c r="H112" s="71" t="s">
        <v>6</v>
      </c>
      <c r="I112" s="77" t="s">
        <v>236</v>
      </c>
    </row>
    <row r="113" spans="1:9" s="18" customFormat="1" ht="113.4" customHeight="1" x14ac:dyDescent="0.3">
      <c r="A113" s="56">
        <v>57</v>
      </c>
      <c r="B113" s="57" t="s">
        <v>598</v>
      </c>
      <c r="C113" s="56" t="s">
        <v>235</v>
      </c>
      <c r="D113" s="56" t="s">
        <v>70</v>
      </c>
      <c r="E113" s="57" t="s">
        <v>953</v>
      </c>
      <c r="F113" s="58">
        <v>45378</v>
      </c>
      <c r="G113" s="19">
        <v>294.26</v>
      </c>
      <c r="H113" s="56" t="s">
        <v>6</v>
      </c>
      <c r="I113" s="56" t="s">
        <v>236</v>
      </c>
    </row>
    <row r="114" spans="1:9" s="18" customFormat="1" ht="187.2" x14ac:dyDescent="0.3">
      <c r="A114" s="56">
        <v>58</v>
      </c>
      <c r="B114" s="57" t="s">
        <v>598</v>
      </c>
      <c r="C114" s="56" t="s">
        <v>391</v>
      </c>
      <c r="D114" s="56" t="s">
        <v>70</v>
      </c>
      <c r="E114" s="57" t="s">
        <v>954</v>
      </c>
      <c r="F114" s="58">
        <v>45384</v>
      </c>
      <c r="G114" s="19">
        <v>287.01400000000001</v>
      </c>
      <c r="H114" s="56" t="s">
        <v>6</v>
      </c>
      <c r="I114" s="56" t="s">
        <v>236</v>
      </c>
    </row>
    <row r="115" spans="1:9" s="18" customFormat="1" ht="162.6" customHeight="1" x14ac:dyDescent="0.3">
      <c r="A115" s="56">
        <v>59</v>
      </c>
      <c r="B115" s="57" t="s">
        <v>598</v>
      </c>
      <c r="C115" s="56" t="s">
        <v>235</v>
      </c>
      <c r="D115" s="56" t="s">
        <v>70</v>
      </c>
      <c r="E115" s="57" t="s">
        <v>955</v>
      </c>
      <c r="F115" s="58">
        <v>45384</v>
      </c>
      <c r="G115" s="19">
        <v>248.7</v>
      </c>
      <c r="H115" s="56" t="s">
        <v>6</v>
      </c>
      <c r="I115" s="56" t="s">
        <v>236</v>
      </c>
    </row>
    <row r="116" spans="1:9" s="18" customFormat="1" ht="171.6" x14ac:dyDescent="0.3">
      <c r="A116" s="56">
        <v>60</v>
      </c>
      <c r="B116" s="57" t="s">
        <v>598</v>
      </c>
      <c r="C116" s="56" t="s">
        <v>391</v>
      </c>
      <c r="D116" s="56" t="s">
        <v>70</v>
      </c>
      <c r="E116" s="57" t="s">
        <v>956</v>
      </c>
      <c r="F116" s="58">
        <v>45384</v>
      </c>
      <c r="G116" s="19">
        <v>705.94299999999998</v>
      </c>
      <c r="H116" s="56" t="s">
        <v>6</v>
      </c>
      <c r="I116" s="56" t="s">
        <v>236</v>
      </c>
    </row>
    <row r="117" spans="1:9" s="18" customFormat="1" ht="124.8" x14ac:dyDescent="0.3">
      <c r="A117" s="56">
        <v>61</v>
      </c>
      <c r="B117" s="57" t="s">
        <v>598</v>
      </c>
      <c r="C117" s="56" t="s">
        <v>391</v>
      </c>
      <c r="D117" s="56" t="s">
        <v>219</v>
      </c>
      <c r="E117" s="57" t="s">
        <v>1040</v>
      </c>
      <c r="F117" s="58">
        <v>45386</v>
      </c>
      <c r="G117" s="19">
        <v>339.7</v>
      </c>
      <c r="H117" s="56" t="s">
        <v>6</v>
      </c>
      <c r="I117" s="56" t="s">
        <v>1041</v>
      </c>
    </row>
    <row r="118" spans="1:9" s="18" customFormat="1" ht="112.95" customHeight="1" x14ac:dyDescent="0.3">
      <c r="A118" s="56">
        <v>62</v>
      </c>
      <c r="B118" s="57" t="s">
        <v>598</v>
      </c>
      <c r="C118" s="56" t="s">
        <v>391</v>
      </c>
      <c r="D118" s="56" t="s">
        <v>219</v>
      </c>
      <c r="E118" s="57" t="s">
        <v>1042</v>
      </c>
      <c r="F118" s="58">
        <v>45386</v>
      </c>
      <c r="G118" s="19">
        <v>761.6</v>
      </c>
      <c r="H118" s="56" t="s">
        <v>6</v>
      </c>
      <c r="I118" s="56" t="s">
        <v>1045</v>
      </c>
    </row>
    <row r="119" spans="1:9" s="18" customFormat="1" ht="108.6" customHeight="1" x14ac:dyDescent="0.3">
      <c r="A119" s="56">
        <v>63</v>
      </c>
      <c r="B119" s="57" t="s">
        <v>598</v>
      </c>
      <c r="C119" s="56" t="s">
        <v>391</v>
      </c>
      <c r="D119" s="56" t="s">
        <v>219</v>
      </c>
      <c r="E119" s="57" t="s">
        <v>1043</v>
      </c>
      <c r="F119" s="58">
        <v>45386</v>
      </c>
      <c r="G119" s="19">
        <v>634.4</v>
      </c>
      <c r="H119" s="56" t="s">
        <v>6</v>
      </c>
      <c r="I119" s="56" t="s">
        <v>1041</v>
      </c>
    </row>
    <row r="120" spans="1:9" s="18" customFormat="1" ht="206.4" customHeight="1" x14ac:dyDescent="0.3">
      <c r="A120" s="56">
        <v>64</v>
      </c>
      <c r="B120" s="57" t="s">
        <v>598</v>
      </c>
      <c r="C120" s="56" t="s">
        <v>235</v>
      </c>
      <c r="D120" s="56" t="s">
        <v>219</v>
      </c>
      <c r="E120" s="57" t="s">
        <v>1044</v>
      </c>
      <c r="F120" s="58">
        <v>45387</v>
      </c>
      <c r="G120" s="19">
        <v>19500</v>
      </c>
      <c r="H120" s="56" t="s">
        <v>6</v>
      </c>
      <c r="I120" s="56"/>
    </row>
    <row r="121" spans="1:9" s="61" customFormat="1" ht="50.4" customHeight="1" x14ac:dyDescent="0.3">
      <c r="A121" s="56">
        <v>65</v>
      </c>
      <c r="B121" s="57" t="s">
        <v>228</v>
      </c>
      <c r="C121" s="56" t="s">
        <v>106</v>
      </c>
      <c r="D121" s="56" t="s">
        <v>69</v>
      </c>
      <c r="E121" s="57" t="s">
        <v>229</v>
      </c>
      <c r="F121" s="58">
        <v>45302</v>
      </c>
      <c r="G121" s="19">
        <v>282.70100000000002</v>
      </c>
      <c r="H121" s="56" t="s">
        <v>6</v>
      </c>
      <c r="I121" s="56" t="s">
        <v>1120</v>
      </c>
    </row>
    <row r="122" spans="1:9" s="61" customFormat="1" ht="63.75" customHeight="1" x14ac:dyDescent="0.3">
      <c r="A122" s="56">
        <v>66</v>
      </c>
      <c r="B122" s="57" t="s">
        <v>228</v>
      </c>
      <c r="C122" s="56" t="s">
        <v>106</v>
      </c>
      <c r="D122" s="56" t="s">
        <v>70</v>
      </c>
      <c r="E122" s="57" t="s">
        <v>326</v>
      </c>
      <c r="F122" s="58">
        <v>45307</v>
      </c>
      <c r="G122" s="19">
        <v>522.79999999999995</v>
      </c>
      <c r="H122" s="56" t="s">
        <v>6</v>
      </c>
      <c r="I122" s="56" t="s">
        <v>452</v>
      </c>
    </row>
    <row r="123" spans="1:9" s="61" customFormat="1" ht="63.75" customHeight="1" x14ac:dyDescent="0.3">
      <c r="A123" s="56">
        <v>67</v>
      </c>
      <c r="B123" s="57" t="s">
        <v>228</v>
      </c>
      <c r="C123" s="56" t="s">
        <v>106</v>
      </c>
      <c r="D123" s="56" t="s">
        <v>69</v>
      </c>
      <c r="E123" s="57" t="s">
        <v>327</v>
      </c>
      <c r="F123" s="58">
        <v>45307</v>
      </c>
      <c r="G123" s="19">
        <v>6965.7550000000001</v>
      </c>
      <c r="H123" s="56" t="s">
        <v>6</v>
      </c>
      <c r="I123" s="56" t="s">
        <v>452</v>
      </c>
    </row>
    <row r="124" spans="1:9" s="61" customFormat="1" ht="33.6" customHeight="1" x14ac:dyDescent="0.3">
      <c r="A124" s="56">
        <v>68</v>
      </c>
      <c r="B124" s="57" t="s">
        <v>228</v>
      </c>
      <c r="C124" s="56" t="s">
        <v>204</v>
      </c>
      <c r="D124" s="56" t="s">
        <v>69</v>
      </c>
      <c r="E124" s="57" t="s">
        <v>329</v>
      </c>
      <c r="F124" s="58">
        <v>45301</v>
      </c>
      <c r="G124" s="19">
        <v>300</v>
      </c>
      <c r="H124" s="56" t="s">
        <v>52</v>
      </c>
      <c r="I124" s="56" t="s">
        <v>655</v>
      </c>
    </row>
    <row r="125" spans="1:9" s="61" customFormat="1" ht="61.2" customHeight="1" x14ac:dyDescent="0.3">
      <c r="A125" s="56">
        <v>69</v>
      </c>
      <c r="B125" s="57" t="s">
        <v>228</v>
      </c>
      <c r="C125" s="56" t="s">
        <v>712</v>
      </c>
      <c r="D125" s="56" t="s">
        <v>69</v>
      </c>
      <c r="E125" s="57" t="s">
        <v>461</v>
      </c>
      <c r="F125" s="58">
        <v>45309</v>
      </c>
      <c r="G125" s="19">
        <v>365</v>
      </c>
      <c r="H125" s="56" t="s">
        <v>52</v>
      </c>
      <c r="I125" s="56" t="s">
        <v>462</v>
      </c>
    </row>
    <row r="126" spans="1:9" s="61" customFormat="1" ht="78.599999999999994" customHeight="1" x14ac:dyDescent="0.3">
      <c r="A126" s="56">
        <v>70</v>
      </c>
      <c r="B126" s="57" t="s">
        <v>228</v>
      </c>
      <c r="C126" s="56" t="s">
        <v>204</v>
      </c>
      <c r="D126" s="56" t="s">
        <v>69</v>
      </c>
      <c r="E126" s="57" t="s">
        <v>463</v>
      </c>
      <c r="F126" s="58">
        <v>45314</v>
      </c>
      <c r="G126" s="19">
        <v>260</v>
      </c>
      <c r="H126" s="56" t="s">
        <v>52</v>
      </c>
      <c r="I126" s="56" t="s">
        <v>514</v>
      </c>
    </row>
    <row r="127" spans="1:9" s="61" customFormat="1" ht="33.6" customHeight="1" x14ac:dyDescent="0.3">
      <c r="A127" s="56">
        <v>71</v>
      </c>
      <c r="B127" s="57" t="s">
        <v>228</v>
      </c>
      <c r="C127" s="56" t="s">
        <v>105</v>
      </c>
      <c r="D127" s="56" t="s">
        <v>70</v>
      </c>
      <c r="E127" s="57" t="s">
        <v>230</v>
      </c>
      <c r="F127" s="58">
        <v>45317</v>
      </c>
      <c r="G127" s="19">
        <v>372.226</v>
      </c>
      <c r="H127" s="56" t="s">
        <v>6</v>
      </c>
      <c r="I127" s="56" t="s">
        <v>231</v>
      </c>
    </row>
    <row r="128" spans="1:9" s="61" customFormat="1" ht="46.8" x14ac:dyDescent="0.3">
      <c r="A128" s="56">
        <v>72</v>
      </c>
      <c r="B128" s="57" t="s">
        <v>228</v>
      </c>
      <c r="C128" s="56" t="s">
        <v>125</v>
      </c>
      <c r="D128" s="56" t="s">
        <v>70</v>
      </c>
      <c r="E128" s="57" t="s">
        <v>232</v>
      </c>
      <c r="F128" s="58">
        <v>45317</v>
      </c>
      <c r="G128" s="19">
        <v>264.86399999999998</v>
      </c>
      <c r="H128" s="56" t="s">
        <v>6</v>
      </c>
      <c r="I128" s="56" t="s">
        <v>231</v>
      </c>
    </row>
    <row r="129" spans="1:9" s="61" customFormat="1" ht="46.2" customHeight="1" x14ac:dyDescent="0.3">
      <c r="A129" s="56">
        <v>73</v>
      </c>
      <c r="B129" s="57" t="s">
        <v>228</v>
      </c>
      <c r="C129" s="56" t="s">
        <v>77</v>
      </c>
      <c r="D129" s="56" t="s">
        <v>69</v>
      </c>
      <c r="E129" s="57" t="s">
        <v>515</v>
      </c>
      <c r="F129" s="58">
        <v>45323</v>
      </c>
      <c r="G129" s="19">
        <v>298.5</v>
      </c>
      <c r="H129" s="56" t="s">
        <v>52</v>
      </c>
      <c r="I129" s="56" t="s">
        <v>516</v>
      </c>
    </row>
    <row r="130" spans="1:9" s="61" customFormat="1" ht="78" x14ac:dyDescent="0.3">
      <c r="A130" s="56">
        <v>74</v>
      </c>
      <c r="B130" s="57" t="s">
        <v>228</v>
      </c>
      <c r="C130" s="56" t="s">
        <v>204</v>
      </c>
      <c r="D130" s="56" t="s">
        <v>69</v>
      </c>
      <c r="E130" s="57" t="s">
        <v>328</v>
      </c>
      <c r="F130" s="58">
        <v>45324</v>
      </c>
      <c r="G130" s="19">
        <v>310</v>
      </c>
      <c r="H130" s="56" t="s">
        <v>52</v>
      </c>
      <c r="I130" s="56" t="s">
        <v>655</v>
      </c>
    </row>
    <row r="131" spans="1:9" s="61" customFormat="1" ht="46.2" customHeight="1" x14ac:dyDescent="0.3">
      <c r="A131" s="56">
        <v>75</v>
      </c>
      <c r="B131" s="57" t="s">
        <v>228</v>
      </c>
      <c r="C131" s="56" t="s">
        <v>712</v>
      </c>
      <c r="D131" s="56" t="s">
        <v>69</v>
      </c>
      <c r="E131" s="57" t="s">
        <v>662</v>
      </c>
      <c r="F131" s="58">
        <v>45336</v>
      </c>
      <c r="G131" s="19">
        <v>770</v>
      </c>
      <c r="H131" s="56" t="s">
        <v>52</v>
      </c>
      <c r="I131" s="56" t="s">
        <v>803</v>
      </c>
    </row>
    <row r="132" spans="1:9" s="61" customFormat="1" ht="93.6" x14ac:dyDescent="0.3">
      <c r="A132" s="56">
        <v>76</v>
      </c>
      <c r="B132" s="57" t="s">
        <v>228</v>
      </c>
      <c r="C132" s="56" t="s">
        <v>204</v>
      </c>
      <c r="D132" s="56" t="s">
        <v>69</v>
      </c>
      <c r="E132" s="57" t="s">
        <v>663</v>
      </c>
      <c r="F132" s="58">
        <v>45344</v>
      </c>
      <c r="G132" s="19">
        <v>560</v>
      </c>
      <c r="H132" s="56" t="s">
        <v>6</v>
      </c>
      <c r="I132" s="56" t="s">
        <v>1100</v>
      </c>
    </row>
    <row r="133" spans="1:9" s="61" customFormat="1" ht="146.4" customHeight="1" x14ac:dyDescent="0.3">
      <c r="A133" s="56">
        <v>77</v>
      </c>
      <c r="B133" s="57" t="s">
        <v>228</v>
      </c>
      <c r="C133" s="56" t="s">
        <v>712</v>
      </c>
      <c r="D133" s="56" t="s">
        <v>69</v>
      </c>
      <c r="E133" s="57" t="s">
        <v>762</v>
      </c>
      <c r="F133" s="58">
        <v>45346</v>
      </c>
      <c r="G133" s="19">
        <v>550</v>
      </c>
      <c r="H133" s="56" t="s">
        <v>52</v>
      </c>
      <c r="I133" s="56" t="s">
        <v>1101</v>
      </c>
    </row>
    <row r="134" spans="1:9" s="61" customFormat="1" ht="127.2" customHeight="1" x14ac:dyDescent="0.3">
      <c r="A134" s="56">
        <v>78</v>
      </c>
      <c r="B134" s="57" t="s">
        <v>228</v>
      </c>
      <c r="C134" s="56" t="s">
        <v>204</v>
      </c>
      <c r="D134" s="56" t="s">
        <v>219</v>
      </c>
      <c r="E134" s="57" t="s">
        <v>911</v>
      </c>
      <c r="F134" s="58">
        <v>45371</v>
      </c>
      <c r="G134" s="19">
        <v>1900</v>
      </c>
      <c r="H134" s="56" t="s">
        <v>6</v>
      </c>
      <c r="I134" s="56" t="s">
        <v>379</v>
      </c>
    </row>
    <row r="135" spans="1:9" s="61" customFormat="1" ht="49.2" customHeight="1" x14ac:dyDescent="0.3">
      <c r="A135" s="56">
        <v>79</v>
      </c>
      <c r="B135" s="57" t="s">
        <v>233</v>
      </c>
      <c r="C135" s="56" t="s">
        <v>106</v>
      </c>
      <c r="D135" s="56" t="s">
        <v>69</v>
      </c>
      <c r="E135" s="57" t="s">
        <v>234</v>
      </c>
      <c r="F135" s="58">
        <v>45295</v>
      </c>
      <c r="G135" s="19">
        <v>11142.26</v>
      </c>
      <c r="H135" s="56" t="s">
        <v>6</v>
      </c>
      <c r="I135" s="56" t="s">
        <v>1120</v>
      </c>
    </row>
    <row r="136" spans="1:9" s="61" customFormat="1" ht="36" customHeight="1" x14ac:dyDescent="0.3">
      <c r="A136" s="56">
        <v>80</v>
      </c>
      <c r="B136" s="57" t="s">
        <v>233</v>
      </c>
      <c r="C136" s="56" t="s">
        <v>77</v>
      </c>
      <c r="D136" s="56" t="s">
        <v>69</v>
      </c>
      <c r="E136" s="57" t="s">
        <v>214</v>
      </c>
      <c r="F136" s="58">
        <v>45310</v>
      </c>
      <c r="G136" s="19">
        <v>313.2</v>
      </c>
      <c r="H136" s="56" t="s">
        <v>6</v>
      </c>
      <c r="I136" s="56" t="s">
        <v>413</v>
      </c>
    </row>
    <row r="137" spans="1:9" s="61" customFormat="1" ht="79.2" customHeight="1" x14ac:dyDescent="0.3">
      <c r="A137" s="56">
        <v>81</v>
      </c>
      <c r="B137" s="57" t="s">
        <v>233</v>
      </c>
      <c r="C137" s="56" t="s">
        <v>524</v>
      </c>
      <c r="D137" s="56" t="s">
        <v>70</v>
      </c>
      <c r="E137" s="57" t="s">
        <v>517</v>
      </c>
      <c r="F137" s="58">
        <v>45292</v>
      </c>
      <c r="G137" s="19">
        <v>546.48</v>
      </c>
      <c r="H137" s="56" t="s">
        <v>6</v>
      </c>
      <c r="I137" s="56" t="s">
        <v>518</v>
      </c>
    </row>
    <row r="138" spans="1:9" s="61" customFormat="1" ht="47.4" customHeight="1" x14ac:dyDescent="0.3">
      <c r="A138" s="56">
        <v>82</v>
      </c>
      <c r="B138" s="57" t="s">
        <v>233</v>
      </c>
      <c r="C138" s="56" t="s">
        <v>106</v>
      </c>
      <c r="D138" s="56" t="s">
        <v>69</v>
      </c>
      <c r="E138" s="57" t="s">
        <v>234</v>
      </c>
      <c r="F138" s="58">
        <v>45316</v>
      </c>
      <c r="G138" s="19">
        <v>7630.75</v>
      </c>
      <c r="H138" s="56" t="s">
        <v>6</v>
      </c>
      <c r="I138" s="56" t="s">
        <v>519</v>
      </c>
    </row>
    <row r="139" spans="1:9" s="61" customFormat="1" ht="62.4" x14ac:dyDescent="0.3">
      <c r="A139" s="56">
        <v>83</v>
      </c>
      <c r="B139" s="57" t="s">
        <v>233</v>
      </c>
      <c r="C139" s="56" t="s">
        <v>106</v>
      </c>
      <c r="D139" s="56" t="s">
        <v>69</v>
      </c>
      <c r="E139" s="57" t="s">
        <v>520</v>
      </c>
      <c r="F139" s="58">
        <v>45322</v>
      </c>
      <c r="G139" s="19">
        <v>11084.119000000001</v>
      </c>
      <c r="H139" s="56" t="s">
        <v>6</v>
      </c>
      <c r="I139" s="56" t="s">
        <v>521</v>
      </c>
    </row>
    <row r="140" spans="1:9" s="61" customFormat="1" ht="46.2" customHeight="1" x14ac:dyDescent="0.3">
      <c r="A140" s="56">
        <v>84</v>
      </c>
      <c r="B140" s="57" t="s">
        <v>233</v>
      </c>
      <c r="C140" s="56" t="s">
        <v>106</v>
      </c>
      <c r="D140" s="56" t="s">
        <v>69</v>
      </c>
      <c r="E140" s="57" t="s">
        <v>522</v>
      </c>
      <c r="F140" s="58">
        <v>45322</v>
      </c>
      <c r="G140" s="19">
        <v>4354.8440000000001</v>
      </c>
      <c r="H140" s="56" t="s">
        <v>6</v>
      </c>
      <c r="I140" s="56" t="s">
        <v>452</v>
      </c>
    </row>
    <row r="141" spans="1:9" s="61" customFormat="1" ht="62.4" x14ac:dyDescent="0.3">
      <c r="A141" s="56">
        <v>85</v>
      </c>
      <c r="B141" s="57" t="s">
        <v>233</v>
      </c>
      <c r="C141" s="56" t="s">
        <v>105</v>
      </c>
      <c r="D141" s="56" t="s">
        <v>69</v>
      </c>
      <c r="E141" s="57" t="s">
        <v>523</v>
      </c>
      <c r="F141" s="58">
        <v>45324</v>
      </c>
      <c r="G141" s="19">
        <v>204.09700000000001</v>
      </c>
      <c r="H141" s="56" t="s">
        <v>6</v>
      </c>
      <c r="I141" s="56" t="s">
        <v>231</v>
      </c>
    </row>
    <row r="142" spans="1:9" s="61" customFormat="1" ht="46.8" x14ac:dyDescent="0.3">
      <c r="A142" s="56">
        <v>86</v>
      </c>
      <c r="B142" s="57" t="s">
        <v>233</v>
      </c>
      <c r="C142" s="56" t="s">
        <v>73</v>
      </c>
      <c r="D142" s="56" t="s">
        <v>69</v>
      </c>
      <c r="E142" s="57" t="s">
        <v>597</v>
      </c>
      <c r="F142" s="58">
        <v>45332</v>
      </c>
      <c r="G142" s="19">
        <v>6796.7539999999999</v>
      </c>
      <c r="H142" s="56" t="s">
        <v>6</v>
      </c>
      <c r="I142" s="56" t="s">
        <v>80</v>
      </c>
    </row>
    <row r="143" spans="1:9" s="61" customFormat="1" ht="94.95" customHeight="1" x14ac:dyDescent="0.3">
      <c r="A143" s="56">
        <v>87</v>
      </c>
      <c r="B143" s="57" t="s">
        <v>233</v>
      </c>
      <c r="C143" s="56" t="s">
        <v>213</v>
      </c>
      <c r="D143" s="56" t="s">
        <v>69</v>
      </c>
      <c r="E143" s="57" t="s">
        <v>910</v>
      </c>
      <c r="F143" s="58">
        <v>45376</v>
      </c>
      <c r="G143" s="19">
        <v>200</v>
      </c>
      <c r="H143" s="56" t="s">
        <v>6</v>
      </c>
      <c r="I143" s="56" t="s">
        <v>1144</v>
      </c>
    </row>
    <row r="144" spans="1:9" s="61" customFormat="1" ht="34.200000000000003" customHeight="1" x14ac:dyDescent="0.3">
      <c r="A144" s="56">
        <v>88</v>
      </c>
      <c r="B144" s="57" t="s">
        <v>233</v>
      </c>
      <c r="C144" s="56" t="s">
        <v>77</v>
      </c>
      <c r="D144" s="56" t="s">
        <v>69</v>
      </c>
      <c r="E144" s="57" t="s">
        <v>214</v>
      </c>
      <c r="F144" s="58">
        <v>45386</v>
      </c>
      <c r="G144" s="19">
        <v>203.33500000000001</v>
      </c>
      <c r="H144" s="56" t="s">
        <v>6</v>
      </c>
      <c r="I144" s="56" t="s">
        <v>580</v>
      </c>
    </row>
    <row r="145" spans="1:9" s="61" customFormat="1" ht="33.6" customHeight="1" x14ac:dyDescent="0.3">
      <c r="A145" s="56">
        <v>89</v>
      </c>
      <c r="B145" s="57" t="s">
        <v>323</v>
      </c>
      <c r="C145" s="56" t="s">
        <v>106</v>
      </c>
      <c r="D145" s="56" t="s">
        <v>69</v>
      </c>
      <c r="E145" s="57" t="s">
        <v>324</v>
      </c>
      <c r="F145" s="58">
        <v>45304</v>
      </c>
      <c r="G145" s="19">
        <v>212.5</v>
      </c>
      <c r="H145" s="56" t="s">
        <v>6</v>
      </c>
      <c r="I145" s="56" t="s">
        <v>80</v>
      </c>
    </row>
    <row r="146" spans="1:9" s="61" customFormat="1" ht="109.2" x14ac:dyDescent="0.3">
      <c r="A146" s="56">
        <v>90</v>
      </c>
      <c r="B146" s="57" t="s">
        <v>323</v>
      </c>
      <c r="C146" s="56" t="s">
        <v>74</v>
      </c>
      <c r="D146" s="56" t="s">
        <v>69</v>
      </c>
      <c r="E146" s="57" t="s">
        <v>907</v>
      </c>
      <c r="F146" s="58">
        <v>45367</v>
      </c>
      <c r="G146" s="19">
        <v>10305.614</v>
      </c>
      <c r="H146" s="56" t="s">
        <v>6</v>
      </c>
      <c r="I146" s="56" t="s">
        <v>303</v>
      </c>
    </row>
    <row r="147" spans="1:9" s="61" customFormat="1" ht="94.2" customHeight="1" x14ac:dyDescent="0.3">
      <c r="A147" s="56">
        <v>91</v>
      </c>
      <c r="B147" s="57" t="s">
        <v>323</v>
      </c>
      <c r="C147" s="56" t="s">
        <v>74</v>
      </c>
      <c r="D147" s="56" t="s">
        <v>69</v>
      </c>
      <c r="E147" s="57" t="s">
        <v>908</v>
      </c>
      <c r="F147" s="58">
        <v>45367</v>
      </c>
      <c r="G147" s="19">
        <v>2951.7249999999999</v>
      </c>
      <c r="H147" s="56" t="s">
        <v>6</v>
      </c>
      <c r="I147" s="56" t="s">
        <v>1028</v>
      </c>
    </row>
    <row r="148" spans="1:9" s="61" customFormat="1" ht="109.2" x14ac:dyDescent="0.3">
      <c r="A148" s="56">
        <v>92</v>
      </c>
      <c r="B148" s="57" t="s">
        <v>323</v>
      </c>
      <c r="C148" s="56" t="s">
        <v>74</v>
      </c>
      <c r="D148" s="56" t="s">
        <v>69</v>
      </c>
      <c r="E148" s="57" t="s">
        <v>909</v>
      </c>
      <c r="F148" s="58">
        <v>45373</v>
      </c>
      <c r="G148" s="19">
        <v>13457.266</v>
      </c>
      <c r="H148" s="56" t="s">
        <v>6</v>
      </c>
      <c r="I148" s="56" t="s">
        <v>950</v>
      </c>
    </row>
    <row r="149" spans="1:9" s="61" customFormat="1" ht="93.6" x14ac:dyDescent="0.3">
      <c r="A149" s="56">
        <v>93</v>
      </c>
      <c r="B149" s="57" t="s">
        <v>561</v>
      </c>
      <c r="C149" s="56" t="s">
        <v>106</v>
      </c>
      <c r="D149" s="56" t="s">
        <v>69</v>
      </c>
      <c r="E149" s="57" t="s">
        <v>337</v>
      </c>
      <c r="F149" s="58">
        <v>45309</v>
      </c>
      <c r="G149" s="19">
        <v>2187.4270000000001</v>
      </c>
      <c r="H149" s="56" t="s">
        <v>6</v>
      </c>
      <c r="I149" s="56" t="s">
        <v>325</v>
      </c>
    </row>
    <row r="150" spans="1:9" s="61" customFormat="1" ht="93.6" x14ac:dyDescent="0.3">
      <c r="A150" s="56">
        <v>94</v>
      </c>
      <c r="B150" s="57" t="s">
        <v>561</v>
      </c>
      <c r="C150" s="56" t="s">
        <v>125</v>
      </c>
      <c r="D150" s="56" t="s">
        <v>70</v>
      </c>
      <c r="E150" s="57" t="s">
        <v>453</v>
      </c>
      <c r="F150" s="58">
        <v>45315</v>
      </c>
      <c r="G150" s="19">
        <v>276.85300000000001</v>
      </c>
      <c r="H150" s="56" t="s">
        <v>6</v>
      </c>
      <c r="I150" s="56" t="s">
        <v>454</v>
      </c>
    </row>
    <row r="151" spans="1:9" s="61" customFormat="1" ht="93.6" x14ac:dyDescent="0.3">
      <c r="A151" s="56">
        <v>95</v>
      </c>
      <c r="B151" s="57" t="s">
        <v>561</v>
      </c>
      <c r="C151" s="56" t="s">
        <v>105</v>
      </c>
      <c r="D151" s="56" t="s">
        <v>70</v>
      </c>
      <c r="E151" s="57" t="s">
        <v>455</v>
      </c>
      <c r="F151" s="58">
        <v>45315</v>
      </c>
      <c r="G151" s="19">
        <v>389.13600000000002</v>
      </c>
      <c r="H151" s="56" t="s">
        <v>6</v>
      </c>
      <c r="I151" s="56" t="s">
        <v>454</v>
      </c>
    </row>
    <row r="152" spans="1:9" s="18" customFormat="1" ht="93.6" x14ac:dyDescent="0.3">
      <c r="A152" s="56">
        <v>96</v>
      </c>
      <c r="B152" s="57" t="s">
        <v>561</v>
      </c>
      <c r="C152" s="56" t="s">
        <v>106</v>
      </c>
      <c r="D152" s="56" t="s">
        <v>70</v>
      </c>
      <c r="E152" s="57" t="s">
        <v>1145</v>
      </c>
      <c r="F152" s="58">
        <v>45392</v>
      </c>
      <c r="G152" s="19">
        <v>328.85899999999998</v>
      </c>
      <c r="H152" s="56" t="s">
        <v>6</v>
      </c>
      <c r="I152" s="56" t="s">
        <v>325</v>
      </c>
    </row>
    <row r="153" spans="1:9" s="61" customFormat="1" ht="61.95" customHeight="1" x14ac:dyDescent="0.3">
      <c r="A153" s="56">
        <v>97</v>
      </c>
      <c r="B153" s="57" t="s">
        <v>456</v>
      </c>
      <c r="C153" s="56" t="s">
        <v>77</v>
      </c>
      <c r="D153" s="56" t="s">
        <v>69</v>
      </c>
      <c r="E153" s="57" t="s">
        <v>457</v>
      </c>
      <c r="F153" s="58">
        <v>45317</v>
      </c>
      <c r="G153" s="19">
        <v>2207.5</v>
      </c>
      <c r="H153" s="56" t="s">
        <v>6</v>
      </c>
      <c r="I153" s="56" t="s">
        <v>1058</v>
      </c>
    </row>
    <row r="154" spans="1:9" s="61" customFormat="1" ht="61.95" customHeight="1" x14ac:dyDescent="0.3">
      <c r="A154" s="56">
        <v>98</v>
      </c>
      <c r="B154" s="57" t="s">
        <v>456</v>
      </c>
      <c r="C154" s="56" t="s">
        <v>484</v>
      </c>
      <c r="D154" s="56" t="s">
        <v>69</v>
      </c>
      <c r="E154" s="57" t="s">
        <v>701</v>
      </c>
      <c r="F154" s="58">
        <v>45348</v>
      </c>
      <c r="G154" s="19">
        <v>927</v>
      </c>
      <c r="H154" s="56" t="s">
        <v>6</v>
      </c>
      <c r="I154" s="56" t="s">
        <v>951</v>
      </c>
    </row>
    <row r="155" spans="1:9" s="61" customFormat="1" ht="51" customHeight="1" x14ac:dyDescent="0.3">
      <c r="A155" s="56">
        <v>99</v>
      </c>
      <c r="B155" s="57" t="s">
        <v>456</v>
      </c>
      <c r="C155" s="56" t="s">
        <v>1039</v>
      </c>
      <c r="D155" s="56" t="s">
        <v>69</v>
      </c>
      <c r="E155" s="57" t="s">
        <v>952</v>
      </c>
      <c r="F155" s="58">
        <v>45379</v>
      </c>
      <c r="G155" s="19">
        <v>950</v>
      </c>
      <c r="H155" s="56" t="s">
        <v>6</v>
      </c>
      <c r="I155" s="56" t="s">
        <v>1146</v>
      </c>
    </row>
    <row r="156" spans="1:9" s="61" customFormat="1" ht="51" customHeight="1" x14ac:dyDescent="0.3">
      <c r="A156" s="56">
        <v>100</v>
      </c>
      <c r="B156" s="57" t="s">
        <v>456</v>
      </c>
      <c r="C156" s="56" t="s">
        <v>1039</v>
      </c>
      <c r="D156" s="56" t="s">
        <v>69</v>
      </c>
      <c r="E156" s="57" t="s">
        <v>1038</v>
      </c>
      <c r="F156" s="58">
        <v>45390</v>
      </c>
      <c r="G156" s="19">
        <v>580</v>
      </c>
      <c r="H156" s="56" t="s">
        <v>6</v>
      </c>
      <c r="I156" s="56" t="s">
        <v>1147</v>
      </c>
    </row>
    <row r="157" spans="1:9" s="61" customFormat="1" ht="115.2" customHeight="1" x14ac:dyDescent="0.3">
      <c r="A157" s="56">
        <v>101</v>
      </c>
      <c r="B157" s="57" t="s">
        <v>458</v>
      </c>
      <c r="C157" s="56" t="s">
        <v>278</v>
      </c>
      <c r="D157" s="56" t="s">
        <v>70</v>
      </c>
      <c r="E157" s="57" t="s">
        <v>459</v>
      </c>
      <c r="F157" s="58">
        <v>45320</v>
      </c>
      <c r="G157" s="19">
        <v>223.464</v>
      </c>
      <c r="H157" s="56" t="s">
        <v>6</v>
      </c>
      <c r="I157" s="56" t="s">
        <v>460</v>
      </c>
    </row>
    <row r="158" spans="1:9" s="61" customFormat="1" ht="62.4" customHeight="1" x14ac:dyDescent="0.3">
      <c r="A158" s="56">
        <v>102</v>
      </c>
      <c r="B158" s="57" t="s">
        <v>458</v>
      </c>
      <c r="C158" s="56" t="s">
        <v>106</v>
      </c>
      <c r="D158" s="56" t="s">
        <v>69</v>
      </c>
      <c r="E158" s="57" t="s">
        <v>594</v>
      </c>
      <c r="F158" s="58">
        <v>45320</v>
      </c>
      <c r="G158" s="19">
        <v>4063.357</v>
      </c>
      <c r="H158" s="56" t="s">
        <v>6</v>
      </c>
      <c r="I158" s="56" t="s">
        <v>452</v>
      </c>
    </row>
    <row r="159" spans="1:9" s="61" customFormat="1" ht="67.2" customHeight="1" x14ac:dyDescent="0.3">
      <c r="A159" s="56">
        <v>103</v>
      </c>
      <c r="B159" s="57" t="s">
        <v>458</v>
      </c>
      <c r="C159" s="56" t="s">
        <v>105</v>
      </c>
      <c r="D159" s="56" t="s">
        <v>70</v>
      </c>
      <c r="E159" s="57" t="s">
        <v>595</v>
      </c>
      <c r="F159" s="58">
        <v>45330</v>
      </c>
      <c r="G159" s="19">
        <v>1042.17</v>
      </c>
      <c r="H159" s="56" t="s">
        <v>6</v>
      </c>
      <c r="I159" s="56" t="s">
        <v>231</v>
      </c>
    </row>
    <row r="160" spans="1:9" s="61" customFormat="1" ht="66" customHeight="1" x14ac:dyDescent="0.3">
      <c r="A160" s="56">
        <v>104</v>
      </c>
      <c r="B160" s="57" t="s">
        <v>458</v>
      </c>
      <c r="C160" s="56" t="s">
        <v>125</v>
      </c>
      <c r="D160" s="56" t="s">
        <v>70</v>
      </c>
      <c r="E160" s="57" t="s">
        <v>596</v>
      </c>
      <c r="F160" s="58">
        <v>45330</v>
      </c>
      <c r="G160" s="19">
        <v>741.46299999999997</v>
      </c>
      <c r="H160" s="56" t="s">
        <v>6</v>
      </c>
      <c r="I160" s="56" t="s">
        <v>231</v>
      </c>
    </row>
    <row r="161" spans="1:9" s="61" customFormat="1" ht="139.94999999999999" customHeight="1" x14ac:dyDescent="0.3">
      <c r="A161" s="56">
        <v>105</v>
      </c>
      <c r="B161" s="57" t="s">
        <v>458</v>
      </c>
      <c r="C161" s="56" t="s">
        <v>204</v>
      </c>
      <c r="D161" s="56" t="s">
        <v>70</v>
      </c>
      <c r="E161" s="57" t="s">
        <v>1037</v>
      </c>
      <c r="F161" s="58">
        <v>45390</v>
      </c>
      <c r="G161" s="19">
        <v>375.43</v>
      </c>
      <c r="H161" s="56" t="s">
        <v>6</v>
      </c>
      <c r="I161" s="56" t="s">
        <v>1148</v>
      </c>
    </row>
    <row r="162" spans="1:9" s="61" customFormat="1" ht="64.2" customHeight="1" x14ac:dyDescent="0.3">
      <c r="A162" s="56">
        <v>106</v>
      </c>
      <c r="B162" s="57" t="s">
        <v>538</v>
      </c>
      <c r="C162" s="56" t="s">
        <v>235</v>
      </c>
      <c r="D162" s="56" t="s">
        <v>69</v>
      </c>
      <c r="E162" s="57" t="s">
        <v>525</v>
      </c>
      <c r="F162" s="58">
        <v>45307</v>
      </c>
      <c r="G162" s="19">
        <v>2460</v>
      </c>
      <c r="H162" s="56" t="s">
        <v>6</v>
      </c>
      <c r="I162" s="56" t="s">
        <v>645</v>
      </c>
    </row>
    <row r="163" spans="1:9" s="61" customFormat="1" ht="60.6" customHeight="1" x14ac:dyDescent="0.3">
      <c r="A163" s="56">
        <v>107</v>
      </c>
      <c r="B163" s="57" t="s">
        <v>538</v>
      </c>
      <c r="C163" s="56" t="s">
        <v>235</v>
      </c>
      <c r="D163" s="56" t="s">
        <v>70</v>
      </c>
      <c r="E163" s="57" t="s">
        <v>526</v>
      </c>
      <c r="F163" s="58">
        <v>45307</v>
      </c>
      <c r="G163" s="19">
        <v>325.524</v>
      </c>
      <c r="H163" s="56" t="s">
        <v>6</v>
      </c>
      <c r="I163" s="56" t="s">
        <v>231</v>
      </c>
    </row>
    <row r="164" spans="1:9" s="61" customFormat="1" ht="64.95" customHeight="1" x14ac:dyDescent="0.3">
      <c r="A164" s="56">
        <v>108</v>
      </c>
      <c r="B164" s="57" t="s">
        <v>538</v>
      </c>
      <c r="C164" s="56" t="s">
        <v>235</v>
      </c>
      <c r="D164" s="56" t="s">
        <v>69</v>
      </c>
      <c r="E164" s="57" t="s">
        <v>527</v>
      </c>
      <c r="F164" s="58">
        <v>45316</v>
      </c>
      <c r="G164" s="19">
        <v>530</v>
      </c>
      <c r="H164" s="56" t="s">
        <v>6</v>
      </c>
      <c r="I164" s="56" t="s">
        <v>528</v>
      </c>
    </row>
    <row r="165" spans="1:9" s="61" customFormat="1" ht="61.2" customHeight="1" x14ac:dyDescent="0.3">
      <c r="A165" s="56">
        <v>109</v>
      </c>
      <c r="B165" s="57" t="s">
        <v>538</v>
      </c>
      <c r="C165" s="56" t="s">
        <v>235</v>
      </c>
      <c r="D165" s="56" t="s">
        <v>69</v>
      </c>
      <c r="E165" s="57" t="s">
        <v>529</v>
      </c>
      <c r="F165" s="58">
        <v>45316</v>
      </c>
      <c r="G165" s="19">
        <v>370</v>
      </c>
      <c r="H165" s="56" t="s">
        <v>6</v>
      </c>
      <c r="I165" s="56" t="s">
        <v>645</v>
      </c>
    </row>
    <row r="166" spans="1:9" s="61" customFormat="1" ht="109.95" customHeight="1" x14ac:dyDescent="0.3">
      <c r="A166" s="56">
        <v>110</v>
      </c>
      <c r="B166" s="57" t="s">
        <v>538</v>
      </c>
      <c r="C166" s="56" t="s">
        <v>235</v>
      </c>
      <c r="D166" s="56" t="s">
        <v>69</v>
      </c>
      <c r="E166" s="57" t="s">
        <v>530</v>
      </c>
      <c r="F166" s="58">
        <v>45321</v>
      </c>
      <c r="G166" s="19">
        <v>14350</v>
      </c>
      <c r="H166" s="56" t="s">
        <v>6</v>
      </c>
      <c r="I166" s="56" t="s">
        <v>493</v>
      </c>
    </row>
    <row r="167" spans="1:9" s="61" customFormat="1" ht="141" customHeight="1" x14ac:dyDescent="0.3">
      <c r="A167" s="56">
        <v>111</v>
      </c>
      <c r="B167" s="57" t="s">
        <v>538</v>
      </c>
      <c r="C167" s="56" t="s">
        <v>235</v>
      </c>
      <c r="D167" s="56" t="s">
        <v>69</v>
      </c>
      <c r="E167" s="57" t="s">
        <v>531</v>
      </c>
      <c r="F167" s="58">
        <v>45322</v>
      </c>
      <c r="G167" s="19">
        <v>8359.2999999999993</v>
      </c>
      <c r="H167" s="56" t="s">
        <v>6</v>
      </c>
      <c r="I167" s="56" t="s">
        <v>493</v>
      </c>
    </row>
    <row r="168" spans="1:9" s="61" customFormat="1" ht="46.5" customHeight="1" x14ac:dyDescent="0.3">
      <c r="A168" s="56">
        <v>112</v>
      </c>
      <c r="B168" s="57" t="s">
        <v>538</v>
      </c>
      <c r="C168" s="56" t="s">
        <v>77</v>
      </c>
      <c r="D168" s="56" t="s">
        <v>69</v>
      </c>
      <c r="E168" s="57" t="s">
        <v>532</v>
      </c>
      <c r="F168" s="58">
        <v>45322</v>
      </c>
      <c r="G168" s="19">
        <v>829.56</v>
      </c>
      <c r="H168" s="56" t="s">
        <v>6</v>
      </c>
      <c r="I168" s="56" t="s">
        <v>580</v>
      </c>
    </row>
    <row r="169" spans="1:9" s="61" customFormat="1" ht="78" customHeight="1" x14ac:dyDescent="0.3">
      <c r="A169" s="56">
        <v>113</v>
      </c>
      <c r="B169" s="57" t="s">
        <v>538</v>
      </c>
      <c r="C169" s="56" t="s">
        <v>153</v>
      </c>
      <c r="D169" s="56" t="s">
        <v>69</v>
      </c>
      <c r="E169" s="57" t="s">
        <v>533</v>
      </c>
      <c r="F169" s="58">
        <v>45327</v>
      </c>
      <c r="G169" s="19">
        <v>860</v>
      </c>
      <c r="H169" s="56" t="s">
        <v>6</v>
      </c>
      <c r="I169" s="56" t="s">
        <v>299</v>
      </c>
    </row>
    <row r="170" spans="1:9" s="61" customFormat="1" ht="63.6" customHeight="1" x14ac:dyDescent="0.3">
      <c r="A170" s="56">
        <v>114</v>
      </c>
      <c r="B170" s="57" t="s">
        <v>538</v>
      </c>
      <c r="C170" s="56" t="s">
        <v>153</v>
      </c>
      <c r="D170" s="56" t="s">
        <v>69</v>
      </c>
      <c r="E170" s="57" t="s">
        <v>527</v>
      </c>
      <c r="F170" s="58">
        <v>45334</v>
      </c>
      <c r="G170" s="19">
        <v>530</v>
      </c>
      <c r="H170" s="56" t="s">
        <v>6</v>
      </c>
      <c r="I170" s="56" t="s">
        <v>299</v>
      </c>
    </row>
    <row r="171" spans="1:9" s="61" customFormat="1" ht="61.95" customHeight="1" x14ac:dyDescent="0.3">
      <c r="A171" s="56">
        <v>115</v>
      </c>
      <c r="B171" s="57" t="s">
        <v>538</v>
      </c>
      <c r="C171" s="56" t="s">
        <v>153</v>
      </c>
      <c r="D171" s="56" t="s">
        <v>69</v>
      </c>
      <c r="E171" s="57" t="s">
        <v>593</v>
      </c>
      <c r="F171" s="58">
        <v>45335</v>
      </c>
      <c r="G171" s="19">
        <v>400</v>
      </c>
      <c r="H171" s="56" t="s">
        <v>6</v>
      </c>
      <c r="I171" s="56" t="s">
        <v>655</v>
      </c>
    </row>
    <row r="172" spans="1:9" s="61" customFormat="1" ht="61.95" customHeight="1" x14ac:dyDescent="0.3">
      <c r="A172" s="56">
        <v>116</v>
      </c>
      <c r="B172" s="57" t="s">
        <v>538</v>
      </c>
      <c r="C172" s="56" t="s">
        <v>153</v>
      </c>
      <c r="D172" s="56" t="s">
        <v>69</v>
      </c>
      <c r="E172" s="57" t="s">
        <v>529</v>
      </c>
      <c r="F172" s="58">
        <v>45345</v>
      </c>
      <c r="G172" s="19">
        <v>444</v>
      </c>
      <c r="H172" s="56" t="s">
        <v>6</v>
      </c>
      <c r="I172" s="56" t="s">
        <v>1023</v>
      </c>
    </row>
    <row r="173" spans="1:9" s="61" customFormat="1" ht="61.95" customHeight="1" x14ac:dyDescent="0.3">
      <c r="A173" s="56">
        <v>117</v>
      </c>
      <c r="B173" s="57" t="s">
        <v>538</v>
      </c>
      <c r="C173" s="56" t="s">
        <v>153</v>
      </c>
      <c r="D173" s="56" t="s">
        <v>69</v>
      </c>
      <c r="E173" s="57" t="s">
        <v>699</v>
      </c>
      <c r="F173" s="58">
        <v>45345</v>
      </c>
      <c r="G173" s="19">
        <v>287.18400000000003</v>
      </c>
      <c r="H173" s="56" t="s">
        <v>6</v>
      </c>
      <c r="I173" s="56" t="s">
        <v>852</v>
      </c>
    </row>
    <row r="174" spans="1:9" s="75" customFormat="1" ht="61.95" customHeight="1" x14ac:dyDescent="0.3">
      <c r="A174" s="56">
        <v>118</v>
      </c>
      <c r="B174" s="72" t="s">
        <v>538</v>
      </c>
      <c r="C174" s="71" t="s">
        <v>153</v>
      </c>
      <c r="D174" s="71" t="s">
        <v>69</v>
      </c>
      <c r="E174" s="72" t="s">
        <v>700</v>
      </c>
      <c r="F174" s="76">
        <v>45345</v>
      </c>
      <c r="G174" s="74">
        <v>2033.71</v>
      </c>
      <c r="H174" s="71" t="s">
        <v>6</v>
      </c>
      <c r="I174" s="71" t="s">
        <v>894</v>
      </c>
    </row>
    <row r="175" spans="1:9" s="78" customFormat="1" ht="61.2" customHeight="1" x14ac:dyDescent="0.3">
      <c r="A175" s="56">
        <v>119</v>
      </c>
      <c r="B175" s="72" t="s">
        <v>538</v>
      </c>
      <c r="C175" s="71" t="s">
        <v>77</v>
      </c>
      <c r="D175" s="71" t="s">
        <v>69</v>
      </c>
      <c r="E175" s="72" t="s">
        <v>758</v>
      </c>
      <c r="F175" s="76">
        <v>45351</v>
      </c>
      <c r="G175" s="74">
        <v>4480</v>
      </c>
      <c r="H175" s="71" t="s">
        <v>6</v>
      </c>
      <c r="I175" s="71" t="s">
        <v>811</v>
      </c>
    </row>
    <row r="176" spans="1:9" s="78" customFormat="1" ht="92.4" customHeight="1" x14ac:dyDescent="0.3">
      <c r="A176" s="56">
        <v>120</v>
      </c>
      <c r="B176" s="72" t="s">
        <v>538</v>
      </c>
      <c r="C176" s="71" t="s">
        <v>287</v>
      </c>
      <c r="D176" s="71" t="s">
        <v>69</v>
      </c>
      <c r="E176" s="72" t="s">
        <v>759</v>
      </c>
      <c r="F176" s="76">
        <v>45356</v>
      </c>
      <c r="G176" s="74">
        <v>15105.664000000001</v>
      </c>
      <c r="H176" s="71" t="s">
        <v>6</v>
      </c>
      <c r="I176" s="71" t="s">
        <v>1102</v>
      </c>
    </row>
    <row r="177" spans="1:9" s="78" customFormat="1" ht="78" x14ac:dyDescent="0.3">
      <c r="A177" s="56">
        <v>121</v>
      </c>
      <c r="B177" s="72" t="s">
        <v>538</v>
      </c>
      <c r="C177" s="71" t="s">
        <v>535</v>
      </c>
      <c r="D177" s="71" t="s">
        <v>69</v>
      </c>
      <c r="E177" s="72" t="s">
        <v>533</v>
      </c>
      <c r="F177" s="76">
        <v>45358</v>
      </c>
      <c r="G177" s="74">
        <v>860</v>
      </c>
      <c r="H177" s="71" t="s">
        <v>6</v>
      </c>
      <c r="I177" s="71" t="s">
        <v>1103</v>
      </c>
    </row>
    <row r="178" spans="1:9" s="78" customFormat="1" ht="78" x14ac:dyDescent="0.3">
      <c r="A178" s="56">
        <v>122</v>
      </c>
      <c r="B178" s="72" t="s">
        <v>538</v>
      </c>
      <c r="C178" s="56" t="s">
        <v>1032</v>
      </c>
      <c r="D178" s="71" t="s">
        <v>69</v>
      </c>
      <c r="E178" s="72" t="s">
        <v>906</v>
      </c>
      <c r="F178" s="76">
        <v>45358</v>
      </c>
      <c r="G178" s="74">
        <v>1050</v>
      </c>
      <c r="H178" s="71" t="s">
        <v>6</v>
      </c>
      <c r="I178" s="71" t="s">
        <v>895</v>
      </c>
    </row>
    <row r="179" spans="1:9" s="78" customFormat="1" ht="65.400000000000006" customHeight="1" x14ac:dyDescent="0.3">
      <c r="A179" s="56">
        <v>123</v>
      </c>
      <c r="B179" s="72" t="s">
        <v>538</v>
      </c>
      <c r="C179" s="56" t="s">
        <v>1032</v>
      </c>
      <c r="D179" s="71" t="s">
        <v>69</v>
      </c>
      <c r="E179" s="72" t="s">
        <v>904</v>
      </c>
      <c r="F179" s="76">
        <v>45358</v>
      </c>
      <c r="G179" s="74">
        <v>215.15</v>
      </c>
      <c r="H179" s="71" t="s">
        <v>6</v>
      </c>
      <c r="I179" s="71" t="s">
        <v>905</v>
      </c>
    </row>
    <row r="180" spans="1:9" s="78" customFormat="1" ht="65.400000000000006" customHeight="1" x14ac:dyDescent="0.3">
      <c r="A180" s="56">
        <v>124</v>
      </c>
      <c r="B180" s="72" t="s">
        <v>538</v>
      </c>
      <c r="C180" s="71" t="s">
        <v>287</v>
      </c>
      <c r="D180" s="71" t="s">
        <v>69</v>
      </c>
      <c r="E180" s="72" t="s">
        <v>804</v>
      </c>
      <c r="F180" s="76">
        <v>45358</v>
      </c>
      <c r="G180" s="74">
        <v>950</v>
      </c>
      <c r="H180" s="71" t="s">
        <v>6</v>
      </c>
      <c r="I180" s="71" t="s">
        <v>895</v>
      </c>
    </row>
    <row r="181" spans="1:9" s="18" customFormat="1" ht="63.6" customHeight="1" x14ac:dyDescent="0.3">
      <c r="A181" s="56">
        <v>125</v>
      </c>
      <c r="B181" s="57" t="s">
        <v>538</v>
      </c>
      <c r="C181" s="56" t="s">
        <v>287</v>
      </c>
      <c r="D181" s="56" t="s">
        <v>69</v>
      </c>
      <c r="E181" s="57" t="s">
        <v>805</v>
      </c>
      <c r="F181" s="58">
        <v>45363</v>
      </c>
      <c r="G181" s="19">
        <v>3389.8209999999999</v>
      </c>
      <c r="H181" s="56" t="s">
        <v>6</v>
      </c>
      <c r="I181" s="56" t="s">
        <v>1149</v>
      </c>
    </row>
    <row r="182" spans="1:9" s="18" customFormat="1" ht="62.25" customHeight="1" x14ac:dyDescent="0.3">
      <c r="A182" s="56">
        <v>126</v>
      </c>
      <c r="B182" s="57" t="s">
        <v>538</v>
      </c>
      <c r="C182" s="56" t="s">
        <v>408</v>
      </c>
      <c r="D182" s="56" t="s">
        <v>169</v>
      </c>
      <c r="E182" s="57" t="s">
        <v>848</v>
      </c>
      <c r="F182" s="58">
        <v>45390</v>
      </c>
      <c r="G182" s="19">
        <v>623.9</v>
      </c>
      <c r="H182" s="56" t="s">
        <v>6</v>
      </c>
      <c r="I182" s="56" t="s">
        <v>379</v>
      </c>
    </row>
    <row r="183" spans="1:9" s="78" customFormat="1" ht="93" customHeight="1" x14ac:dyDescent="0.3">
      <c r="A183" s="56">
        <v>127</v>
      </c>
      <c r="B183" s="72" t="s">
        <v>538</v>
      </c>
      <c r="C183" s="56" t="s">
        <v>1032</v>
      </c>
      <c r="D183" s="71" t="s">
        <v>70</v>
      </c>
      <c r="E183" s="72" t="s">
        <v>849</v>
      </c>
      <c r="F183" s="76">
        <v>45369</v>
      </c>
      <c r="G183" s="74">
        <v>240</v>
      </c>
      <c r="H183" s="71" t="s">
        <v>6</v>
      </c>
      <c r="I183" s="71" t="s">
        <v>379</v>
      </c>
    </row>
    <row r="184" spans="1:9" s="78" customFormat="1" ht="78.599999999999994" customHeight="1" x14ac:dyDescent="0.3">
      <c r="A184" s="56">
        <v>128</v>
      </c>
      <c r="B184" s="72" t="s">
        <v>538</v>
      </c>
      <c r="C184" s="56" t="s">
        <v>1032</v>
      </c>
      <c r="D184" s="71" t="s">
        <v>70</v>
      </c>
      <c r="E184" s="72" t="s">
        <v>850</v>
      </c>
      <c r="F184" s="76">
        <v>45369</v>
      </c>
      <c r="G184" s="74">
        <v>240</v>
      </c>
      <c r="H184" s="71" t="s">
        <v>6</v>
      </c>
      <c r="I184" s="71" t="s">
        <v>379</v>
      </c>
    </row>
    <row r="185" spans="1:9" s="78" customFormat="1" ht="94.2" customHeight="1" x14ac:dyDescent="0.3">
      <c r="A185" s="56">
        <v>129</v>
      </c>
      <c r="B185" s="72" t="s">
        <v>538</v>
      </c>
      <c r="C185" s="56" t="s">
        <v>1032</v>
      </c>
      <c r="D185" s="71" t="s">
        <v>70</v>
      </c>
      <c r="E185" s="72" t="s">
        <v>847</v>
      </c>
      <c r="F185" s="76">
        <v>45370</v>
      </c>
      <c r="G185" s="74">
        <v>384</v>
      </c>
      <c r="H185" s="71" t="s">
        <v>6</v>
      </c>
      <c r="I185" s="71" t="s">
        <v>379</v>
      </c>
    </row>
    <row r="186" spans="1:9" s="78" customFormat="1" ht="65.400000000000006" customHeight="1" x14ac:dyDescent="0.3">
      <c r="A186" s="56">
        <v>130</v>
      </c>
      <c r="B186" s="72" t="s">
        <v>538</v>
      </c>
      <c r="C186" s="71" t="s">
        <v>153</v>
      </c>
      <c r="D186" s="71" t="s">
        <v>169</v>
      </c>
      <c r="E186" s="72" t="s">
        <v>851</v>
      </c>
      <c r="F186" s="76">
        <v>45370</v>
      </c>
      <c r="G186" s="74">
        <v>2900</v>
      </c>
      <c r="H186" s="71" t="s">
        <v>6</v>
      </c>
      <c r="I186" s="71" t="s">
        <v>528</v>
      </c>
    </row>
    <row r="187" spans="1:9" s="18" customFormat="1" ht="65.400000000000006" customHeight="1" x14ac:dyDescent="0.3">
      <c r="A187" s="56">
        <v>131</v>
      </c>
      <c r="B187" s="57" t="s">
        <v>538</v>
      </c>
      <c r="C187" s="56" t="s">
        <v>153</v>
      </c>
      <c r="D187" s="56" t="s">
        <v>70</v>
      </c>
      <c r="E187" s="57" t="s">
        <v>903</v>
      </c>
      <c r="F187" s="58">
        <v>45371</v>
      </c>
      <c r="G187" s="19">
        <v>565</v>
      </c>
      <c r="H187" s="56" t="s">
        <v>6</v>
      </c>
      <c r="I187" s="56" t="s">
        <v>379</v>
      </c>
    </row>
    <row r="188" spans="1:9" s="18" customFormat="1" ht="65.400000000000006" customHeight="1" x14ac:dyDescent="0.3">
      <c r="A188" s="56">
        <v>132</v>
      </c>
      <c r="B188" s="57" t="s">
        <v>538</v>
      </c>
      <c r="C188" s="56" t="s">
        <v>1032</v>
      </c>
      <c r="D188" s="56" t="s">
        <v>69</v>
      </c>
      <c r="E188" s="57" t="s">
        <v>902</v>
      </c>
      <c r="F188" s="58">
        <v>45373</v>
      </c>
      <c r="G188" s="19">
        <v>296</v>
      </c>
      <c r="H188" s="56" t="s">
        <v>6</v>
      </c>
      <c r="I188" s="56" t="s">
        <v>379</v>
      </c>
    </row>
    <row r="189" spans="1:9" s="18" customFormat="1" ht="65.400000000000006" customHeight="1" x14ac:dyDescent="0.3">
      <c r="A189" s="56">
        <v>133</v>
      </c>
      <c r="B189" s="57" t="s">
        <v>538</v>
      </c>
      <c r="C189" s="56" t="s">
        <v>124</v>
      </c>
      <c r="D189" s="56" t="s">
        <v>69</v>
      </c>
      <c r="E189" s="57" t="s">
        <v>1033</v>
      </c>
      <c r="F189" s="58">
        <v>45385</v>
      </c>
      <c r="G189" s="19">
        <v>256</v>
      </c>
      <c r="H189" s="56" t="s">
        <v>6</v>
      </c>
      <c r="I189" s="56" t="s">
        <v>811</v>
      </c>
    </row>
    <row r="190" spans="1:9" s="18" customFormat="1" ht="140.4" x14ac:dyDescent="0.3">
      <c r="A190" s="56">
        <v>134</v>
      </c>
      <c r="B190" s="57" t="s">
        <v>538</v>
      </c>
      <c r="C190" s="56" t="s">
        <v>1032</v>
      </c>
      <c r="D190" s="56" t="s">
        <v>70</v>
      </c>
      <c r="E190" s="57" t="s">
        <v>1034</v>
      </c>
      <c r="F190" s="58">
        <v>45387</v>
      </c>
      <c r="G190" s="19">
        <v>19620</v>
      </c>
      <c r="H190" s="56" t="s">
        <v>6</v>
      </c>
      <c r="I190" s="56" t="s">
        <v>1150</v>
      </c>
    </row>
    <row r="191" spans="1:9" s="18" customFormat="1" ht="79.95" customHeight="1" x14ac:dyDescent="0.3">
      <c r="A191" s="56">
        <v>135</v>
      </c>
      <c r="B191" s="57" t="s">
        <v>538</v>
      </c>
      <c r="C191" s="56" t="s">
        <v>1032</v>
      </c>
      <c r="D191" s="56" t="s">
        <v>70</v>
      </c>
      <c r="E191" s="57" t="s">
        <v>1035</v>
      </c>
      <c r="F191" s="58">
        <v>45391</v>
      </c>
      <c r="G191" s="19">
        <v>19618.633000000002</v>
      </c>
      <c r="H191" s="56" t="s">
        <v>6</v>
      </c>
      <c r="I191" s="56" t="s">
        <v>1036</v>
      </c>
    </row>
    <row r="192" spans="1:9" s="18" customFormat="1" ht="97.5" customHeight="1" x14ac:dyDescent="0.3">
      <c r="A192" s="56">
        <v>136</v>
      </c>
      <c r="B192" s="57" t="s">
        <v>538</v>
      </c>
      <c r="C192" s="56" t="s">
        <v>1032</v>
      </c>
      <c r="D192" s="56" t="s">
        <v>69</v>
      </c>
      <c r="E192" s="57" t="s">
        <v>1151</v>
      </c>
      <c r="F192" s="58">
        <v>45392</v>
      </c>
      <c r="G192" s="19">
        <v>13056.053</v>
      </c>
      <c r="H192" s="56" t="s">
        <v>6</v>
      </c>
      <c r="I192" s="56" t="s">
        <v>1152</v>
      </c>
    </row>
    <row r="193" spans="1:9" s="18" customFormat="1" ht="63" customHeight="1" x14ac:dyDescent="0.3">
      <c r="A193" s="56">
        <v>137</v>
      </c>
      <c r="B193" s="57" t="s">
        <v>538</v>
      </c>
      <c r="C193" s="56" t="s">
        <v>1032</v>
      </c>
      <c r="D193" s="56" t="s">
        <v>69</v>
      </c>
      <c r="E193" s="57" t="s">
        <v>804</v>
      </c>
      <c r="F193" s="58">
        <v>45393</v>
      </c>
      <c r="G193" s="19">
        <v>950</v>
      </c>
      <c r="H193" s="56" t="s">
        <v>6</v>
      </c>
      <c r="I193" s="56"/>
    </row>
    <row r="194" spans="1:9" s="18" customFormat="1" ht="63" customHeight="1" x14ac:dyDescent="0.3">
      <c r="A194" s="56">
        <v>138</v>
      </c>
      <c r="B194" s="57" t="s">
        <v>538</v>
      </c>
      <c r="C194" s="56" t="s">
        <v>1032</v>
      </c>
      <c r="D194" s="56" t="s">
        <v>69</v>
      </c>
      <c r="E194" s="57" t="s">
        <v>906</v>
      </c>
      <c r="F194" s="58">
        <v>45393</v>
      </c>
      <c r="G194" s="19">
        <v>850</v>
      </c>
      <c r="H194" s="56" t="s">
        <v>6</v>
      </c>
      <c r="I194" s="56"/>
    </row>
    <row r="195" spans="1:9" s="18" customFormat="1" ht="64.95" customHeight="1" x14ac:dyDescent="0.3">
      <c r="A195" s="56">
        <v>139</v>
      </c>
      <c r="B195" s="57" t="s">
        <v>538</v>
      </c>
      <c r="C195" s="56" t="s">
        <v>153</v>
      </c>
      <c r="D195" s="56" t="s">
        <v>69</v>
      </c>
      <c r="E195" s="57" t="s">
        <v>1153</v>
      </c>
      <c r="F195" s="58">
        <v>45393</v>
      </c>
      <c r="G195" s="19">
        <v>950</v>
      </c>
      <c r="H195" s="56" t="s">
        <v>6</v>
      </c>
      <c r="I195" s="56"/>
    </row>
    <row r="196" spans="1:9" s="18" customFormat="1" ht="64.2" customHeight="1" x14ac:dyDescent="0.3">
      <c r="A196" s="56">
        <v>140</v>
      </c>
      <c r="B196" s="57" t="s">
        <v>538</v>
      </c>
      <c r="C196" s="56" t="s">
        <v>153</v>
      </c>
      <c r="D196" s="56" t="s">
        <v>69</v>
      </c>
      <c r="E196" s="57" t="s">
        <v>532</v>
      </c>
      <c r="F196" s="58">
        <v>45397</v>
      </c>
      <c r="G196" s="19">
        <v>1165</v>
      </c>
      <c r="H196" s="56" t="s">
        <v>6</v>
      </c>
      <c r="I196" s="56"/>
    </row>
    <row r="197" spans="1:9" s="75" customFormat="1" ht="49.95" customHeight="1" x14ac:dyDescent="0.3">
      <c r="A197" s="56">
        <v>141</v>
      </c>
      <c r="B197" s="72" t="s">
        <v>534</v>
      </c>
      <c r="C197" s="71" t="s">
        <v>535</v>
      </c>
      <c r="D197" s="71" t="s">
        <v>69</v>
      </c>
      <c r="E197" s="72" t="s">
        <v>536</v>
      </c>
      <c r="F197" s="76" t="s">
        <v>537</v>
      </c>
      <c r="G197" s="74">
        <v>4180</v>
      </c>
      <c r="H197" s="71" t="s">
        <v>6</v>
      </c>
      <c r="I197" s="71" t="s">
        <v>656</v>
      </c>
    </row>
    <row r="198" spans="1:9" s="18" customFormat="1" ht="93.6" x14ac:dyDescent="0.3">
      <c r="A198" s="56">
        <v>142</v>
      </c>
      <c r="B198" s="57" t="s">
        <v>896</v>
      </c>
      <c r="C198" s="56" t="s">
        <v>535</v>
      </c>
      <c r="D198" s="56" t="s">
        <v>70</v>
      </c>
      <c r="E198" s="57" t="s">
        <v>897</v>
      </c>
      <c r="F198" s="58" t="s">
        <v>898</v>
      </c>
      <c r="G198" s="19">
        <v>4915</v>
      </c>
      <c r="H198" s="56" t="s">
        <v>6</v>
      </c>
      <c r="I198" s="56" t="s">
        <v>1029</v>
      </c>
    </row>
    <row r="199" spans="1:9" s="18" customFormat="1" ht="104.25" customHeight="1" x14ac:dyDescent="0.3">
      <c r="A199" s="56">
        <v>143</v>
      </c>
      <c r="B199" s="57" t="s">
        <v>231</v>
      </c>
      <c r="C199" s="56" t="s">
        <v>105</v>
      </c>
      <c r="D199" s="56" t="s">
        <v>219</v>
      </c>
      <c r="E199" s="57" t="s">
        <v>1154</v>
      </c>
      <c r="F199" s="58" t="s">
        <v>617</v>
      </c>
      <c r="G199" s="19">
        <v>17746.02</v>
      </c>
      <c r="H199" s="56" t="s">
        <v>6</v>
      </c>
      <c r="I199" s="56" t="s">
        <v>1155</v>
      </c>
    </row>
    <row r="200" spans="1:9" s="18" customFormat="1" ht="94.2" customHeight="1" x14ac:dyDescent="0.3">
      <c r="A200" s="56">
        <v>144</v>
      </c>
      <c r="B200" s="57" t="s">
        <v>899</v>
      </c>
      <c r="C200" s="56" t="s">
        <v>78</v>
      </c>
      <c r="D200" s="56" t="s">
        <v>70</v>
      </c>
      <c r="E200" s="57" t="s">
        <v>900</v>
      </c>
      <c r="F200" s="58" t="s">
        <v>901</v>
      </c>
      <c r="G200" s="19">
        <v>399.88900000000001</v>
      </c>
      <c r="H200" s="56" t="s">
        <v>6</v>
      </c>
      <c r="I200" s="56" t="s">
        <v>379</v>
      </c>
    </row>
    <row r="201" spans="1:9" s="18" customFormat="1" ht="102" customHeight="1" x14ac:dyDescent="0.3">
      <c r="A201" s="56">
        <v>145</v>
      </c>
      <c r="B201" s="57" t="s">
        <v>899</v>
      </c>
      <c r="C201" s="56" t="s">
        <v>78</v>
      </c>
      <c r="D201" s="56" t="s">
        <v>70</v>
      </c>
      <c r="E201" s="57" t="s">
        <v>900</v>
      </c>
      <c r="F201" s="58" t="s">
        <v>1159</v>
      </c>
      <c r="G201" s="19">
        <v>393.06</v>
      </c>
      <c r="H201" s="56" t="s">
        <v>6</v>
      </c>
      <c r="I201" s="56" t="s">
        <v>1160</v>
      </c>
    </row>
    <row r="202" spans="1:9" s="61" customFormat="1" ht="49.2" customHeight="1" x14ac:dyDescent="0.3">
      <c r="A202" s="56">
        <v>146</v>
      </c>
      <c r="B202" s="57" t="s">
        <v>658</v>
      </c>
      <c r="C202" s="56" t="s">
        <v>287</v>
      </c>
      <c r="D202" s="56" t="s">
        <v>69</v>
      </c>
      <c r="E202" s="57" t="s">
        <v>657</v>
      </c>
      <c r="F202" s="58">
        <v>45335</v>
      </c>
      <c r="G202" s="19">
        <v>210</v>
      </c>
      <c r="H202" s="56" t="s">
        <v>6</v>
      </c>
      <c r="I202" s="56" t="s">
        <v>379</v>
      </c>
    </row>
    <row r="203" spans="1:9" s="18" customFormat="1" ht="78" x14ac:dyDescent="0.3">
      <c r="A203" s="56">
        <v>147</v>
      </c>
      <c r="B203" s="57" t="s">
        <v>1156</v>
      </c>
      <c r="C203" s="56" t="s">
        <v>74</v>
      </c>
      <c r="D203" s="56" t="s">
        <v>69</v>
      </c>
      <c r="E203" s="98" t="s">
        <v>1157</v>
      </c>
      <c r="F203" s="58">
        <v>45384</v>
      </c>
      <c r="G203" s="19">
        <v>4319</v>
      </c>
      <c r="H203" s="56" t="s">
        <v>6</v>
      </c>
      <c r="I203" s="56" t="s">
        <v>1158</v>
      </c>
    </row>
    <row r="204" spans="1:9" s="18" customFormat="1" ht="96.6" customHeight="1" x14ac:dyDescent="0.3">
      <c r="A204" s="56">
        <v>148</v>
      </c>
      <c r="B204" s="57" t="s">
        <v>1030</v>
      </c>
      <c r="C204" s="56" t="s">
        <v>535</v>
      </c>
      <c r="D204" s="56" t="s">
        <v>70</v>
      </c>
      <c r="E204" s="57" t="s">
        <v>1031</v>
      </c>
      <c r="F204" s="58">
        <v>45390</v>
      </c>
      <c r="G204" s="19">
        <v>200</v>
      </c>
      <c r="H204" s="56" t="s">
        <v>6</v>
      </c>
      <c r="I204" s="15" t="s">
        <v>379</v>
      </c>
    </row>
    <row r="205" spans="1:9" ht="17.399999999999999" customHeight="1" x14ac:dyDescent="0.3">
      <c r="A205" s="51"/>
      <c r="B205" s="52" t="s">
        <v>44</v>
      </c>
      <c r="C205" s="53"/>
      <c r="D205" s="53"/>
      <c r="E205" s="54"/>
      <c r="F205" s="51"/>
      <c r="G205" s="59"/>
      <c r="H205" s="51"/>
      <c r="I205" s="51"/>
    </row>
    <row r="206" spans="1:9" s="61" customFormat="1" ht="34.200000000000003" customHeight="1" x14ac:dyDescent="0.3">
      <c r="A206" s="56">
        <v>1</v>
      </c>
      <c r="B206" s="57" t="s">
        <v>392</v>
      </c>
      <c r="C206" s="56" t="s">
        <v>77</v>
      </c>
      <c r="D206" s="56" t="s">
        <v>69</v>
      </c>
      <c r="E206" s="57" t="s">
        <v>393</v>
      </c>
      <c r="F206" s="58">
        <v>45309</v>
      </c>
      <c r="G206" s="19">
        <v>324</v>
      </c>
      <c r="H206" s="56" t="s">
        <v>6</v>
      </c>
      <c r="I206" s="56" t="s">
        <v>322</v>
      </c>
    </row>
    <row r="207" spans="1:9" s="61" customFormat="1" ht="34.200000000000003" customHeight="1" x14ac:dyDescent="0.3">
      <c r="A207" s="56">
        <v>2</v>
      </c>
      <c r="B207" s="57" t="s">
        <v>392</v>
      </c>
      <c r="C207" s="56" t="s">
        <v>408</v>
      </c>
      <c r="D207" s="56" t="s">
        <v>70</v>
      </c>
      <c r="E207" s="57" t="s">
        <v>467</v>
      </c>
      <c r="F207" s="58">
        <v>45316</v>
      </c>
      <c r="G207" s="19">
        <v>300</v>
      </c>
      <c r="H207" s="56" t="s">
        <v>6</v>
      </c>
      <c r="I207" s="56" t="s">
        <v>659</v>
      </c>
    </row>
    <row r="208" spans="1:9" s="61" customFormat="1" ht="92.4" customHeight="1" x14ac:dyDescent="0.3">
      <c r="A208" s="56">
        <v>3</v>
      </c>
      <c r="B208" s="57" t="s">
        <v>392</v>
      </c>
      <c r="C208" s="56" t="s">
        <v>153</v>
      </c>
      <c r="D208" s="56" t="s">
        <v>70</v>
      </c>
      <c r="E208" s="57" t="s">
        <v>539</v>
      </c>
      <c r="F208" s="58">
        <v>45327</v>
      </c>
      <c r="G208" s="19">
        <v>281.99299999999999</v>
      </c>
      <c r="H208" s="56" t="s">
        <v>6</v>
      </c>
      <c r="I208" s="56" t="s">
        <v>660</v>
      </c>
    </row>
    <row r="209" spans="1:9" s="61" customFormat="1" ht="125.4" customHeight="1" x14ac:dyDescent="0.3">
      <c r="A209" s="56">
        <v>4</v>
      </c>
      <c r="B209" s="57" t="s">
        <v>392</v>
      </c>
      <c r="C209" s="56" t="s">
        <v>153</v>
      </c>
      <c r="D209" s="56" t="s">
        <v>70</v>
      </c>
      <c r="E209" s="57" t="s">
        <v>540</v>
      </c>
      <c r="F209" s="58">
        <v>45327</v>
      </c>
      <c r="G209" s="19">
        <v>299.37799999999999</v>
      </c>
      <c r="H209" s="56" t="s">
        <v>6</v>
      </c>
      <c r="I209" s="56" t="s">
        <v>660</v>
      </c>
    </row>
    <row r="210" spans="1:9" s="61" customFormat="1" ht="106.95" customHeight="1" x14ac:dyDescent="0.3">
      <c r="A210" s="56">
        <v>5</v>
      </c>
      <c r="B210" s="57" t="s">
        <v>392</v>
      </c>
      <c r="C210" s="56" t="s">
        <v>73</v>
      </c>
      <c r="D210" s="56" t="s">
        <v>70</v>
      </c>
      <c r="E210" s="57" t="s">
        <v>604</v>
      </c>
      <c r="F210" s="58">
        <v>45335</v>
      </c>
      <c r="G210" s="19">
        <v>296.411</v>
      </c>
      <c r="H210" s="56" t="s">
        <v>6</v>
      </c>
      <c r="I210" s="56" t="s">
        <v>660</v>
      </c>
    </row>
    <row r="211" spans="1:9" s="61" customFormat="1" ht="108.6" customHeight="1" x14ac:dyDescent="0.3">
      <c r="A211" s="56">
        <v>6</v>
      </c>
      <c r="B211" s="57" t="s">
        <v>392</v>
      </c>
      <c r="C211" s="56" t="s">
        <v>105</v>
      </c>
      <c r="D211" s="56" t="s">
        <v>70</v>
      </c>
      <c r="E211" s="57" t="s">
        <v>605</v>
      </c>
      <c r="F211" s="58">
        <v>45335</v>
      </c>
      <c r="G211" s="19">
        <v>269.49400000000003</v>
      </c>
      <c r="H211" s="56" t="s">
        <v>6</v>
      </c>
      <c r="I211" s="56" t="s">
        <v>660</v>
      </c>
    </row>
    <row r="212" spans="1:9" ht="16.2" x14ac:dyDescent="0.3">
      <c r="A212" s="51"/>
      <c r="B212" s="52" t="s">
        <v>18</v>
      </c>
      <c r="C212" s="53"/>
      <c r="D212" s="53"/>
      <c r="E212" s="54"/>
      <c r="F212" s="51"/>
      <c r="G212" s="59"/>
      <c r="H212" s="51"/>
      <c r="I212" s="51"/>
    </row>
    <row r="213" spans="1:9" s="61" customFormat="1" ht="62.4" customHeight="1" x14ac:dyDescent="0.3">
      <c r="A213" s="56">
        <v>1</v>
      </c>
      <c r="B213" s="57" t="s">
        <v>576</v>
      </c>
      <c r="C213" s="56" t="s">
        <v>106</v>
      </c>
      <c r="D213" s="56" t="s">
        <v>69</v>
      </c>
      <c r="E213" s="57" t="s">
        <v>155</v>
      </c>
      <c r="F213" s="58">
        <v>45301</v>
      </c>
      <c r="G213" s="19">
        <v>6527.14</v>
      </c>
      <c r="H213" s="56" t="s">
        <v>6</v>
      </c>
      <c r="I213" s="56" t="s">
        <v>1121</v>
      </c>
    </row>
    <row r="214" spans="1:9" s="61" customFormat="1" ht="62.4" x14ac:dyDescent="0.3">
      <c r="A214" s="56">
        <v>2</v>
      </c>
      <c r="B214" s="57" t="s">
        <v>576</v>
      </c>
      <c r="C214" s="56" t="s">
        <v>125</v>
      </c>
      <c r="D214" s="56" t="s">
        <v>70</v>
      </c>
      <c r="E214" s="57" t="s">
        <v>344</v>
      </c>
      <c r="F214" s="58">
        <v>45309</v>
      </c>
      <c r="G214" s="19">
        <v>201.29499999999999</v>
      </c>
      <c r="H214" s="56" t="s">
        <v>1011</v>
      </c>
      <c r="I214" s="56" t="s">
        <v>345</v>
      </c>
    </row>
    <row r="215" spans="1:9" s="61" customFormat="1" ht="51.6" customHeight="1" x14ac:dyDescent="0.3">
      <c r="A215" s="56">
        <v>3</v>
      </c>
      <c r="B215" s="57" t="s">
        <v>576</v>
      </c>
      <c r="C215" s="56" t="s">
        <v>105</v>
      </c>
      <c r="D215" s="56" t="s">
        <v>70</v>
      </c>
      <c r="E215" s="57" t="s">
        <v>346</v>
      </c>
      <c r="F215" s="58">
        <v>45309</v>
      </c>
      <c r="G215" s="19">
        <v>217.81</v>
      </c>
      <c r="H215" s="56" t="s">
        <v>1011</v>
      </c>
      <c r="I215" s="56" t="s">
        <v>345</v>
      </c>
    </row>
    <row r="216" spans="1:9" s="61" customFormat="1" ht="109.2" customHeight="1" x14ac:dyDescent="0.3">
      <c r="A216" s="56">
        <v>4</v>
      </c>
      <c r="B216" s="57" t="s">
        <v>576</v>
      </c>
      <c r="C216" s="56" t="s">
        <v>77</v>
      </c>
      <c r="D216" s="56" t="s">
        <v>69</v>
      </c>
      <c r="E216" s="57" t="s">
        <v>347</v>
      </c>
      <c r="F216" s="58">
        <v>45313</v>
      </c>
      <c r="G216" s="19">
        <v>312</v>
      </c>
      <c r="H216" s="56" t="s">
        <v>52</v>
      </c>
      <c r="I216" s="56" t="s">
        <v>413</v>
      </c>
    </row>
    <row r="217" spans="1:9" s="61" customFormat="1" ht="62.4" x14ac:dyDescent="0.3">
      <c r="A217" s="56">
        <v>5</v>
      </c>
      <c r="B217" s="57" t="s">
        <v>576</v>
      </c>
      <c r="C217" s="56" t="s">
        <v>106</v>
      </c>
      <c r="D217" s="56" t="s">
        <v>69</v>
      </c>
      <c r="E217" s="57" t="s">
        <v>155</v>
      </c>
      <c r="F217" s="58">
        <v>45313</v>
      </c>
      <c r="G217" s="19">
        <v>10430.393</v>
      </c>
      <c r="H217" s="56" t="s">
        <v>1011</v>
      </c>
      <c r="I217" s="56" t="s">
        <v>1121</v>
      </c>
    </row>
    <row r="218" spans="1:9" s="61" customFormat="1" ht="79.2" customHeight="1" x14ac:dyDescent="0.3">
      <c r="A218" s="56">
        <v>6</v>
      </c>
      <c r="B218" s="57" t="s">
        <v>576</v>
      </c>
      <c r="C218" s="56" t="s">
        <v>106</v>
      </c>
      <c r="D218" s="56" t="s">
        <v>70</v>
      </c>
      <c r="E218" s="57" t="s">
        <v>348</v>
      </c>
      <c r="F218" s="58">
        <v>45313</v>
      </c>
      <c r="G218" s="19">
        <v>411.27100000000002</v>
      </c>
      <c r="H218" s="56" t="s">
        <v>6</v>
      </c>
      <c r="I218" s="56" t="s">
        <v>1121</v>
      </c>
    </row>
    <row r="219" spans="1:9" s="61" customFormat="1" ht="219.6" customHeight="1" x14ac:dyDescent="0.3">
      <c r="A219" s="56">
        <v>7</v>
      </c>
      <c r="B219" s="57" t="s">
        <v>576</v>
      </c>
      <c r="C219" s="56" t="s">
        <v>486</v>
      </c>
      <c r="D219" s="56" t="s">
        <v>70</v>
      </c>
      <c r="E219" s="57" t="s">
        <v>475</v>
      </c>
      <c r="F219" s="58">
        <v>45324</v>
      </c>
      <c r="G219" s="19">
        <v>314.084</v>
      </c>
      <c r="H219" s="71" t="s">
        <v>948</v>
      </c>
      <c r="I219" s="56" t="s">
        <v>476</v>
      </c>
    </row>
    <row r="220" spans="1:9" s="61" customFormat="1" ht="409.2" customHeight="1" x14ac:dyDescent="0.3">
      <c r="A220" s="56">
        <v>8</v>
      </c>
      <c r="B220" s="57" t="s">
        <v>576</v>
      </c>
      <c r="C220" s="56" t="s">
        <v>712</v>
      </c>
      <c r="D220" s="56" t="s">
        <v>69</v>
      </c>
      <c r="E220" s="57" t="s">
        <v>574</v>
      </c>
      <c r="F220" s="58">
        <v>45329</v>
      </c>
      <c r="G220" s="19">
        <v>2331.2399999999998</v>
      </c>
      <c r="H220" s="56" t="s">
        <v>52</v>
      </c>
      <c r="I220" s="56" t="s">
        <v>575</v>
      </c>
    </row>
    <row r="221" spans="1:9" s="61" customFormat="1" ht="408" customHeight="1" x14ac:dyDescent="0.3">
      <c r="A221" s="56">
        <v>9</v>
      </c>
      <c r="B221" s="57" t="s">
        <v>576</v>
      </c>
      <c r="C221" s="56" t="s">
        <v>712</v>
      </c>
      <c r="D221" s="56" t="s">
        <v>69</v>
      </c>
      <c r="E221" s="57" t="s">
        <v>625</v>
      </c>
      <c r="F221" s="58">
        <v>45337</v>
      </c>
      <c r="G221" s="19">
        <v>573.54999999999995</v>
      </c>
      <c r="H221" s="56" t="s">
        <v>52</v>
      </c>
      <c r="I221" s="56" t="s">
        <v>677</v>
      </c>
    </row>
    <row r="222" spans="1:9" s="61" customFormat="1" ht="409.6" x14ac:dyDescent="0.3">
      <c r="A222" s="56">
        <v>10</v>
      </c>
      <c r="B222" s="57" t="s">
        <v>576</v>
      </c>
      <c r="C222" s="56" t="s">
        <v>712</v>
      </c>
      <c r="D222" s="56" t="s">
        <v>69</v>
      </c>
      <c r="E222" s="57" t="s">
        <v>623</v>
      </c>
      <c r="F222" s="58">
        <v>45334</v>
      </c>
      <c r="G222" s="19">
        <v>255.5</v>
      </c>
      <c r="H222" s="56" t="s">
        <v>52</v>
      </c>
      <c r="I222" s="56" t="s">
        <v>624</v>
      </c>
    </row>
    <row r="223" spans="1:9" s="61" customFormat="1" ht="409.6" x14ac:dyDescent="0.3">
      <c r="A223" s="56">
        <v>11</v>
      </c>
      <c r="B223" s="57" t="s">
        <v>576</v>
      </c>
      <c r="C223" s="56" t="s">
        <v>204</v>
      </c>
      <c r="D223" s="56" t="s">
        <v>69</v>
      </c>
      <c r="E223" s="57" t="s">
        <v>681</v>
      </c>
      <c r="F223" s="58">
        <v>45342</v>
      </c>
      <c r="G223" s="19">
        <v>698.96500000000003</v>
      </c>
      <c r="H223" s="56" t="s">
        <v>52</v>
      </c>
      <c r="I223" s="56" t="s">
        <v>682</v>
      </c>
    </row>
    <row r="224" spans="1:9" s="61" customFormat="1" ht="341.4" customHeight="1" x14ac:dyDescent="0.3">
      <c r="A224" s="56">
        <v>12</v>
      </c>
      <c r="B224" s="57" t="s">
        <v>576</v>
      </c>
      <c r="C224" s="56" t="s">
        <v>712</v>
      </c>
      <c r="D224" s="56" t="s">
        <v>69</v>
      </c>
      <c r="E224" s="57" t="s">
        <v>683</v>
      </c>
      <c r="F224" s="58">
        <v>45343</v>
      </c>
      <c r="G224" s="19">
        <v>397.4</v>
      </c>
      <c r="H224" s="56" t="s">
        <v>52</v>
      </c>
      <c r="I224" s="56" t="s">
        <v>718</v>
      </c>
    </row>
    <row r="225" spans="1:9" s="61" customFormat="1" ht="409.6" x14ac:dyDescent="0.3">
      <c r="A225" s="56">
        <v>13</v>
      </c>
      <c r="B225" s="57" t="s">
        <v>576</v>
      </c>
      <c r="C225" s="56" t="s">
        <v>712</v>
      </c>
      <c r="D225" s="56" t="s">
        <v>69</v>
      </c>
      <c r="E225" s="57" t="s">
        <v>720</v>
      </c>
      <c r="F225" s="58">
        <v>45352</v>
      </c>
      <c r="G225" s="19">
        <v>314.73</v>
      </c>
      <c r="H225" s="56" t="s">
        <v>52</v>
      </c>
      <c r="I225" s="56" t="s">
        <v>807</v>
      </c>
    </row>
    <row r="226" spans="1:9" s="75" customFormat="1" ht="409.6" x14ac:dyDescent="0.3">
      <c r="A226" s="56">
        <v>14</v>
      </c>
      <c r="B226" s="72" t="s">
        <v>576</v>
      </c>
      <c r="C226" s="71" t="s">
        <v>712</v>
      </c>
      <c r="D226" s="71" t="s">
        <v>69</v>
      </c>
      <c r="E226" s="72" t="s">
        <v>815</v>
      </c>
      <c r="F226" s="76">
        <v>45362</v>
      </c>
      <c r="G226" s="74">
        <v>269.85000000000002</v>
      </c>
      <c r="H226" s="71" t="s">
        <v>52</v>
      </c>
      <c r="I226" s="71" t="s">
        <v>890</v>
      </c>
    </row>
    <row r="227" spans="1:9" s="61" customFormat="1" ht="409.6" x14ac:dyDescent="0.3">
      <c r="A227" s="56">
        <v>15</v>
      </c>
      <c r="B227" s="57" t="s">
        <v>576</v>
      </c>
      <c r="C227" s="56" t="s">
        <v>712</v>
      </c>
      <c r="D227" s="56" t="s">
        <v>69</v>
      </c>
      <c r="E227" s="57" t="s">
        <v>816</v>
      </c>
      <c r="F227" s="58">
        <v>45362</v>
      </c>
      <c r="G227" s="19">
        <v>484.63</v>
      </c>
      <c r="H227" s="56" t="s">
        <v>52</v>
      </c>
      <c r="I227" s="56" t="s">
        <v>831</v>
      </c>
    </row>
    <row r="228" spans="1:9" s="18" customFormat="1" ht="409.6" x14ac:dyDescent="0.3">
      <c r="A228" s="56">
        <v>16</v>
      </c>
      <c r="B228" s="57" t="s">
        <v>576</v>
      </c>
      <c r="C228" s="56" t="s">
        <v>712</v>
      </c>
      <c r="D228" s="56" t="s">
        <v>69</v>
      </c>
      <c r="E228" s="57" t="s">
        <v>835</v>
      </c>
      <c r="F228" s="58">
        <v>45379</v>
      </c>
      <c r="G228" s="19">
        <v>361.73899999999998</v>
      </c>
      <c r="H228" s="56" t="s">
        <v>52</v>
      </c>
      <c r="I228" s="56" t="s">
        <v>1014</v>
      </c>
    </row>
    <row r="229" spans="1:9" s="18" customFormat="1" ht="409.6" x14ac:dyDescent="0.3">
      <c r="A229" s="56">
        <v>17</v>
      </c>
      <c r="B229" s="57" t="s">
        <v>576</v>
      </c>
      <c r="C229" s="56" t="s">
        <v>204</v>
      </c>
      <c r="D229" s="56" t="s">
        <v>69</v>
      </c>
      <c r="E229" s="57" t="s">
        <v>892</v>
      </c>
      <c r="F229" s="58">
        <v>45373</v>
      </c>
      <c r="G229" s="19">
        <v>202.58</v>
      </c>
      <c r="H229" s="56" t="s">
        <v>52</v>
      </c>
      <c r="I229" s="85" t="s">
        <v>941</v>
      </c>
    </row>
    <row r="230" spans="1:9" s="18" customFormat="1" ht="358.2" customHeight="1" x14ac:dyDescent="0.3">
      <c r="A230" s="56">
        <v>18</v>
      </c>
      <c r="B230" s="57" t="s">
        <v>576</v>
      </c>
      <c r="C230" s="56" t="s">
        <v>204</v>
      </c>
      <c r="D230" s="56" t="s">
        <v>69</v>
      </c>
      <c r="E230" s="57" t="s">
        <v>946</v>
      </c>
      <c r="F230" s="58">
        <v>45384</v>
      </c>
      <c r="G230" s="19">
        <v>206.96</v>
      </c>
      <c r="H230" s="56" t="s">
        <v>52</v>
      </c>
      <c r="I230" s="85"/>
    </row>
    <row r="231" spans="1:9" s="18" customFormat="1" ht="409.6" x14ac:dyDescent="0.3">
      <c r="A231" s="56">
        <v>19</v>
      </c>
      <c r="B231" s="57" t="s">
        <v>576</v>
      </c>
      <c r="C231" s="56" t="s">
        <v>204</v>
      </c>
      <c r="D231" s="56" t="s">
        <v>69</v>
      </c>
      <c r="E231" s="57" t="s">
        <v>947</v>
      </c>
      <c r="F231" s="58">
        <v>45377</v>
      </c>
      <c r="G231" s="19">
        <v>942.01599999999996</v>
      </c>
      <c r="H231" s="56" t="s">
        <v>948</v>
      </c>
      <c r="I231" s="85"/>
    </row>
    <row r="232" spans="1:9" s="18" customFormat="1" ht="409.6" x14ac:dyDescent="0.3">
      <c r="A232" s="56">
        <v>20</v>
      </c>
      <c r="B232" s="57" t="s">
        <v>576</v>
      </c>
      <c r="C232" s="56" t="s">
        <v>712</v>
      </c>
      <c r="D232" s="56" t="s">
        <v>69</v>
      </c>
      <c r="E232" s="57" t="s">
        <v>1021</v>
      </c>
      <c r="F232" s="58">
        <v>45387</v>
      </c>
      <c r="G232" s="19">
        <v>405.93</v>
      </c>
      <c r="H232" s="56" t="s">
        <v>52</v>
      </c>
      <c r="I232" s="56" t="s">
        <v>1101</v>
      </c>
    </row>
    <row r="233" spans="1:9" s="61" customFormat="1" ht="62.4" customHeight="1" x14ac:dyDescent="0.3">
      <c r="A233" s="56">
        <v>21</v>
      </c>
      <c r="B233" s="57" t="s">
        <v>680</v>
      </c>
      <c r="C233" s="56" t="s">
        <v>106</v>
      </c>
      <c r="D233" s="56" t="s">
        <v>69</v>
      </c>
      <c r="E233" s="57" t="s">
        <v>349</v>
      </c>
      <c r="F233" s="58">
        <v>45308</v>
      </c>
      <c r="G233" s="19">
        <v>1544.979</v>
      </c>
      <c r="H233" s="56" t="s">
        <v>6</v>
      </c>
      <c r="I233" s="56" t="s">
        <v>1121</v>
      </c>
    </row>
    <row r="234" spans="1:9" s="61" customFormat="1" ht="79.5" customHeight="1" x14ac:dyDescent="0.3">
      <c r="A234" s="56">
        <v>22</v>
      </c>
      <c r="B234" s="57" t="s">
        <v>680</v>
      </c>
      <c r="C234" s="56" t="s">
        <v>106</v>
      </c>
      <c r="D234" s="56" t="s">
        <v>69</v>
      </c>
      <c r="E234" s="57" t="s">
        <v>350</v>
      </c>
      <c r="F234" s="58">
        <v>45308</v>
      </c>
      <c r="G234" s="19">
        <v>324.92099999999999</v>
      </c>
      <c r="H234" s="56" t="s">
        <v>6</v>
      </c>
      <c r="I234" s="56" t="s">
        <v>1121</v>
      </c>
    </row>
    <row r="235" spans="1:9" s="61" customFormat="1" ht="128.4" customHeight="1" x14ac:dyDescent="0.3">
      <c r="A235" s="56">
        <v>23</v>
      </c>
      <c r="B235" s="57" t="s">
        <v>680</v>
      </c>
      <c r="C235" s="56" t="s">
        <v>204</v>
      </c>
      <c r="D235" s="56" t="s">
        <v>69</v>
      </c>
      <c r="E235" s="57" t="s">
        <v>684</v>
      </c>
      <c r="F235" s="58">
        <v>45328</v>
      </c>
      <c r="G235" s="19">
        <v>243.64</v>
      </c>
      <c r="H235" s="56" t="s">
        <v>6</v>
      </c>
      <c r="I235" s="56" t="s">
        <v>685</v>
      </c>
    </row>
    <row r="236" spans="1:9" s="18" customFormat="1" ht="66.599999999999994" customHeight="1" x14ac:dyDescent="0.3">
      <c r="A236" s="56">
        <v>24</v>
      </c>
      <c r="B236" s="57" t="s">
        <v>1134</v>
      </c>
      <c r="C236" s="56" t="s">
        <v>204</v>
      </c>
      <c r="D236" s="56" t="s">
        <v>69</v>
      </c>
      <c r="E236" s="57" t="s">
        <v>1135</v>
      </c>
      <c r="F236" s="58">
        <v>45397</v>
      </c>
      <c r="G236" s="19">
        <v>371.11</v>
      </c>
      <c r="H236" s="56" t="s">
        <v>6</v>
      </c>
      <c r="I236" s="85"/>
    </row>
    <row r="237" spans="1:9" s="61" customFormat="1" ht="62.4" customHeight="1" x14ac:dyDescent="0.3">
      <c r="A237" s="56">
        <v>25</v>
      </c>
      <c r="B237" s="57" t="s">
        <v>156</v>
      </c>
      <c r="C237" s="56" t="s">
        <v>106</v>
      </c>
      <c r="D237" s="56" t="s">
        <v>69</v>
      </c>
      <c r="E237" s="57" t="s">
        <v>157</v>
      </c>
      <c r="F237" s="58">
        <v>45299</v>
      </c>
      <c r="G237" s="19">
        <v>570</v>
      </c>
      <c r="H237" s="56" t="s">
        <v>6</v>
      </c>
      <c r="I237" s="56" t="s">
        <v>1121</v>
      </c>
    </row>
    <row r="238" spans="1:9" s="61" customFormat="1" ht="61.95" customHeight="1" x14ac:dyDescent="0.3">
      <c r="A238" s="56">
        <v>26</v>
      </c>
      <c r="B238" s="57" t="s">
        <v>412</v>
      </c>
      <c r="C238" s="56" t="s">
        <v>106</v>
      </c>
      <c r="D238" s="56" t="s">
        <v>69</v>
      </c>
      <c r="E238" s="57" t="s">
        <v>157</v>
      </c>
      <c r="F238" s="58">
        <v>45306</v>
      </c>
      <c r="G238" s="19">
        <v>463.69</v>
      </c>
      <c r="H238" s="56" t="s">
        <v>6</v>
      </c>
      <c r="I238" s="56" t="s">
        <v>1121</v>
      </c>
    </row>
    <row r="239" spans="1:9" s="61" customFormat="1" ht="46.8" x14ac:dyDescent="0.3">
      <c r="A239" s="56">
        <v>27</v>
      </c>
      <c r="B239" s="57" t="s">
        <v>158</v>
      </c>
      <c r="C239" s="56" t="s">
        <v>73</v>
      </c>
      <c r="D239" s="56" t="s">
        <v>69</v>
      </c>
      <c r="E239" s="57" t="s">
        <v>159</v>
      </c>
      <c r="F239" s="58">
        <v>45300</v>
      </c>
      <c r="G239" s="19">
        <v>406.07</v>
      </c>
      <c r="H239" s="56" t="s">
        <v>6</v>
      </c>
      <c r="I239" s="56" t="s">
        <v>80</v>
      </c>
    </row>
    <row r="240" spans="1:9" s="61" customFormat="1" ht="63.6" customHeight="1" x14ac:dyDescent="0.3">
      <c r="A240" s="56">
        <v>28</v>
      </c>
      <c r="B240" s="57" t="s">
        <v>158</v>
      </c>
      <c r="C240" s="56" t="s">
        <v>106</v>
      </c>
      <c r="D240" s="56" t="s">
        <v>69</v>
      </c>
      <c r="E240" s="57" t="s">
        <v>160</v>
      </c>
      <c r="F240" s="58">
        <v>45300</v>
      </c>
      <c r="G240" s="19">
        <v>201.6</v>
      </c>
      <c r="H240" s="56" t="s">
        <v>6</v>
      </c>
      <c r="I240" s="56" t="s">
        <v>1121</v>
      </c>
    </row>
    <row r="241" spans="1:9" s="61" customFormat="1" ht="49.2" customHeight="1" x14ac:dyDescent="0.3">
      <c r="A241" s="56">
        <v>29</v>
      </c>
      <c r="B241" s="57" t="s">
        <v>248</v>
      </c>
      <c r="C241" s="56" t="s">
        <v>77</v>
      </c>
      <c r="D241" s="56" t="s">
        <v>69</v>
      </c>
      <c r="E241" s="57" t="s">
        <v>249</v>
      </c>
      <c r="F241" s="58">
        <v>45301</v>
      </c>
      <c r="G241" s="19">
        <v>213.8</v>
      </c>
      <c r="H241" s="56" t="s">
        <v>6</v>
      </c>
      <c r="I241" s="56" t="s">
        <v>250</v>
      </c>
    </row>
    <row r="242" spans="1:9" s="61" customFormat="1" ht="153" customHeight="1" x14ac:dyDescent="0.3">
      <c r="A242" s="56">
        <v>30</v>
      </c>
      <c r="B242" s="57" t="s">
        <v>248</v>
      </c>
      <c r="C242" s="56" t="s">
        <v>280</v>
      </c>
      <c r="D242" s="56" t="s">
        <v>69</v>
      </c>
      <c r="E242" s="57" t="s">
        <v>429</v>
      </c>
      <c r="F242" s="58">
        <v>45309</v>
      </c>
      <c r="G242" s="19">
        <v>355</v>
      </c>
      <c r="H242" s="56" t="s">
        <v>6</v>
      </c>
      <c r="I242" s="56" t="s">
        <v>477</v>
      </c>
    </row>
    <row r="243" spans="1:9" s="61" customFormat="1" ht="45.6" customHeight="1" x14ac:dyDescent="0.3">
      <c r="A243" s="56">
        <v>31</v>
      </c>
      <c r="B243" s="57" t="s">
        <v>248</v>
      </c>
      <c r="C243" s="56" t="s">
        <v>77</v>
      </c>
      <c r="D243" s="56" t="s">
        <v>69</v>
      </c>
      <c r="E243" s="57" t="s">
        <v>430</v>
      </c>
      <c r="F243" s="30">
        <v>45314</v>
      </c>
      <c r="G243" s="19">
        <v>395</v>
      </c>
      <c r="H243" s="56" t="s">
        <v>6</v>
      </c>
      <c r="I243" s="56" t="s">
        <v>808</v>
      </c>
    </row>
    <row r="244" spans="1:9" s="61" customFormat="1" ht="105" customHeight="1" x14ac:dyDescent="0.3">
      <c r="A244" s="56">
        <v>32</v>
      </c>
      <c r="B244" s="57" t="s">
        <v>248</v>
      </c>
      <c r="C244" s="56" t="s">
        <v>77</v>
      </c>
      <c r="D244" s="56" t="s">
        <v>69</v>
      </c>
      <c r="E244" s="57" t="s">
        <v>478</v>
      </c>
      <c r="F244" s="58">
        <v>45322</v>
      </c>
      <c r="G244" s="19">
        <v>971.25</v>
      </c>
      <c r="H244" s="56" t="s">
        <v>6</v>
      </c>
      <c r="I244" s="56" t="s">
        <v>485</v>
      </c>
    </row>
    <row r="245" spans="1:9" s="61" customFormat="1" ht="43.95" customHeight="1" x14ac:dyDescent="0.3">
      <c r="A245" s="56">
        <v>33</v>
      </c>
      <c r="B245" s="57" t="s">
        <v>248</v>
      </c>
      <c r="C245" s="56" t="s">
        <v>77</v>
      </c>
      <c r="D245" s="56" t="s">
        <v>69</v>
      </c>
      <c r="E245" s="57" t="s">
        <v>430</v>
      </c>
      <c r="F245" s="58">
        <v>45342</v>
      </c>
      <c r="G245" s="19">
        <v>328.46</v>
      </c>
      <c r="H245" s="56" t="s">
        <v>6</v>
      </c>
      <c r="I245" s="56" t="s">
        <v>809</v>
      </c>
    </row>
    <row r="246" spans="1:9" s="61" customFormat="1" ht="94.95" customHeight="1" x14ac:dyDescent="0.3">
      <c r="A246" s="56">
        <v>34</v>
      </c>
      <c r="B246" s="57" t="s">
        <v>248</v>
      </c>
      <c r="C246" s="56" t="s">
        <v>77</v>
      </c>
      <c r="D246" s="56" t="s">
        <v>69</v>
      </c>
      <c r="E246" s="57" t="s">
        <v>1020</v>
      </c>
      <c r="F246" s="58">
        <v>45393</v>
      </c>
      <c r="G246" s="19">
        <v>999</v>
      </c>
      <c r="H246" s="56" t="s">
        <v>6</v>
      </c>
      <c r="I246" s="56"/>
    </row>
    <row r="247" spans="1:9" s="61" customFormat="1" ht="63.6" customHeight="1" x14ac:dyDescent="0.3">
      <c r="A247" s="56">
        <v>35</v>
      </c>
      <c r="B247" s="57" t="s">
        <v>251</v>
      </c>
      <c r="C247" s="56" t="s">
        <v>73</v>
      </c>
      <c r="D247" s="56" t="s">
        <v>70</v>
      </c>
      <c r="E247" s="57" t="s">
        <v>252</v>
      </c>
      <c r="F247" s="58">
        <v>45303</v>
      </c>
      <c r="G247" s="19">
        <v>1874</v>
      </c>
      <c r="H247" s="56" t="s">
        <v>6</v>
      </c>
      <c r="I247" s="56" t="s">
        <v>253</v>
      </c>
    </row>
    <row r="248" spans="1:9" s="61" customFormat="1" ht="63" customHeight="1" x14ac:dyDescent="0.3">
      <c r="A248" s="56">
        <v>36</v>
      </c>
      <c r="B248" s="57" t="s">
        <v>254</v>
      </c>
      <c r="C248" s="56" t="s">
        <v>153</v>
      </c>
      <c r="D248" s="56" t="s">
        <v>70</v>
      </c>
      <c r="E248" s="57" t="s">
        <v>427</v>
      </c>
      <c r="F248" s="58">
        <v>45317</v>
      </c>
      <c r="G248" s="19">
        <v>500</v>
      </c>
      <c r="H248" s="56" t="s">
        <v>6</v>
      </c>
      <c r="I248" s="56" t="s">
        <v>571</v>
      </c>
    </row>
    <row r="249" spans="1:9" s="61" customFormat="1" ht="47.4" customHeight="1" x14ac:dyDescent="0.3">
      <c r="A249" s="56">
        <v>37</v>
      </c>
      <c r="B249" s="57" t="s">
        <v>254</v>
      </c>
      <c r="C249" s="56" t="s">
        <v>153</v>
      </c>
      <c r="D249" s="56" t="s">
        <v>70</v>
      </c>
      <c r="E249" s="57" t="s">
        <v>428</v>
      </c>
      <c r="F249" s="58">
        <v>45317</v>
      </c>
      <c r="G249" s="19">
        <v>550</v>
      </c>
      <c r="H249" s="56" t="s">
        <v>6</v>
      </c>
      <c r="I249" s="56" t="s">
        <v>572</v>
      </c>
    </row>
    <row r="250" spans="1:9" s="61" customFormat="1" ht="153" customHeight="1" x14ac:dyDescent="0.3">
      <c r="A250" s="56">
        <v>38</v>
      </c>
      <c r="B250" s="57" t="s">
        <v>254</v>
      </c>
      <c r="C250" s="56" t="s">
        <v>484</v>
      </c>
      <c r="D250" s="56" t="s">
        <v>70</v>
      </c>
      <c r="E250" s="57" t="s">
        <v>483</v>
      </c>
      <c r="F250" s="58">
        <v>45327</v>
      </c>
      <c r="G250" s="19">
        <v>300</v>
      </c>
      <c r="H250" s="56" t="s">
        <v>6</v>
      </c>
      <c r="I250" s="56" t="s">
        <v>622</v>
      </c>
    </row>
    <row r="251" spans="1:9" s="61" customFormat="1" ht="48.6" customHeight="1" x14ac:dyDescent="0.3">
      <c r="A251" s="56">
        <v>39</v>
      </c>
      <c r="B251" s="57" t="s">
        <v>254</v>
      </c>
      <c r="C251" s="56" t="s">
        <v>287</v>
      </c>
      <c r="D251" s="56" t="s">
        <v>69</v>
      </c>
      <c r="E251" s="57" t="s">
        <v>573</v>
      </c>
      <c r="F251" s="58">
        <v>45329</v>
      </c>
      <c r="G251" s="19">
        <v>980.77</v>
      </c>
      <c r="H251" s="56" t="s">
        <v>6</v>
      </c>
      <c r="I251" s="56" t="s">
        <v>678</v>
      </c>
    </row>
    <row r="252" spans="1:9" s="61" customFormat="1" ht="48.6" customHeight="1" x14ac:dyDescent="0.3">
      <c r="A252" s="56">
        <v>40</v>
      </c>
      <c r="B252" s="57" t="s">
        <v>254</v>
      </c>
      <c r="C252" s="56" t="s">
        <v>287</v>
      </c>
      <c r="D252" s="56" t="s">
        <v>69</v>
      </c>
      <c r="E252" s="57" t="s">
        <v>814</v>
      </c>
      <c r="F252" s="58">
        <v>45358</v>
      </c>
      <c r="G252" s="19">
        <v>5250</v>
      </c>
      <c r="H252" s="56" t="s">
        <v>6</v>
      </c>
      <c r="I252" s="56" t="s">
        <v>813</v>
      </c>
    </row>
    <row r="253" spans="1:9" s="61" customFormat="1" ht="48.6" customHeight="1" x14ac:dyDescent="0.3">
      <c r="A253" s="56">
        <v>41</v>
      </c>
      <c r="B253" s="57" t="s">
        <v>254</v>
      </c>
      <c r="C253" s="56" t="s">
        <v>235</v>
      </c>
      <c r="D253" s="56" t="s">
        <v>69</v>
      </c>
      <c r="E253" s="57" t="s">
        <v>891</v>
      </c>
      <c r="F253" s="58">
        <v>45373</v>
      </c>
      <c r="G253" s="19">
        <v>5620</v>
      </c>
      <c r="H253" s="56" t="s">
        <v>6</v>
      </c>
      <c r="I253" s="56" t="s">
        <v>819</v>
      </c>
    </row>
    <row r="254" spans="1:9" s="61" customFormat="1" ht="48.6" customHeight="1" x14ac:dyDescent="0.3">
      <c r="A254" s="56">
        <v>42</v>
      </c>
      <c r="B254" s="57" t="s">
        <v>254</v>
      </c>
      <c r="C254" s="56" t="s">
        <v>278</v>
      </c>
      <c r="D254" s="56" t="s">
        <v>69</v>
      </c>
      <c r="E254" s="57" t="s">
        <v>945</v>
      </c>
      <c r="F254" s="58" t="s">
        <v>944</v>
      </c>
      <c r="G254" s="19">
        <v>520</v>
      </c>
      <c r="H254" s="56" t="s">
        <v>6</v>
      </c>
      <c r="I254" s="56"/>
    </row>
    <row r="255" spans="1:9" s="61" customFormat="1" ht="63.6" customHeight="1" x14ac:dyDescent="0.3">
      <c r="A255" s="56">
        <v>43</v>
      </c>
      <c r="B255" s="57" t="s">
        <v>254</v>
      </c>
      <c r="C255" s="56" t="s">
        <v>153</v>
      </c>
      <c r="D255" s="56" t="s">
        <v>69</v>
      </c>
      <c r="E255" s="57" t="s">
        <v>1019</v>
      </c>
      <c r="F255" s="58">
        <v>45386</v>
      </c>
      <c r="G255" s="19">
        <v>250</v>
      </c>
      <c r="H255" s="56" t="s">
        <v>6</v>
      </c>
      <c r="I255" s="56"/>
    </row>
    <row r="256" spans="1:9" s="18" customFormat="1" ht="65.400000000000006" customHeight="1" x14ac:dyDescent="0.3">
      <c r="A256" s="56">
        <v>44</v>
      </c>
      <c r="B256" s="57" t="s">
        <v>254</v>
      </c>
      <c r="C256" s="56" t="s">
        <v>235</v>
      </c>
      <c r="D256" s="56" t="s">
        <v>219</v>
      </c>
      <c r="E256" s="57" t="s">
        <v>1136</v>
      </c>
      <c r="F256" s="58">
        <v>45393</v>
      </c>
      <c r="G256" s="19">
        <v>5600</v>
      </c>
      <c r="H256" s="56" t="s">
        <v>6</v>
      </c>
      <c r="I256" s="15"/>
    </row>
    <row r="257" spans="1:9" s="61" customFormat="1" ht="49.5" customHeight="1" x14ac:dyDescent="0.3">
      <c r="A257" s="56">
        <v>45</v>
      </c>
      <c r="B257" s="57" t="s">
        <v>354</v>
      </c>
      <c r="C257" s="56" t="s">
        <v>77</v>
      </c>
      <c r="D257" s="56" t="s">
        <v>69</v>
      </c>
      <c r="E257" s="57" t="s">
        <v>351</v>
      </c>
      <c r="F257" s="58">
        <v>45303</v>
      </c>
      <c r="G257" s="19">
        <v>851.7</v>
      </c>
      <c r="H257" s="56" t="s">
        <v>6</v>
      </c>
      <c r="I257" s="56" t="s">
        <v>414</v>
      </c>
    </row>
    <row r="258" spans="1:9" s="61" customFormat="1" ht="46.95" customHeight="1" x14ac:dyDescent="0.3">
      <c r="A258" s="56">
        <v>46</v>
      </c>
      <c r="B258" s="57" t="s">
        <v>354</v>
      </c>
      <c r="C258" s="56" t="s">
        <v>73</v>
      </c>
      <c r="D258" s="56" t="s">
        <v>69</v>
      </c>
      <c r="E258" s="57" t="s">
        <v>352</v>
      </c>
      <c r="F258" s="58">
        <v>45301</v>
      </c>
      <c r="G258" s="19">
        <v>3128.16</v>
      </c>
      <c r="H258" s="56" t="s">
        <v>6</v>
      </c>
      <c r="I258" s="56" t="s">
        <v>353</v>
      </c>
    </row>
    <row r="259" spans="1:9" s="18" customFormat="1" ht="47.4" customHeight="1" x14ac:dyDescent="0.3">
      <c r="A259" s="56">
        <v>47</v>
      </c>
      <c r="B259" s="57" t="s">
        <v>354</v>
      </c>
      <c r="C259" s="56" t="s">
        <v>484</v>
      </c>
      <c r="D259" s="56" t="s">
        <v>69</v>
      </c>
      <c r="E259" s="57" t="s">
        <v>836</v>
      </c>
      <c r="F259" s="58">
        <v>45369</v>
      </c>
      <c r="G259" s="19">
        <v>284.85000000000002</v>
      </c>
      <c r="H259" s="56" t="s">
        <v>6</v>
      </c>
      <c r="I259" s="15" t="s">
        <v>1126</v>
      </c>
    </row>
    <row r="260" spans="1:9" s="61" customFormat="1" ht="172.2" customHeight="1" x14ac:dyDescent="0.3">
      <c r="A260" s="56">
        <v>48</v>
      </c>
      <c r="B260" s="57" t="s">
        <v>415</v>
      </c>
      <c r="C260" s="56" t="s">
        <v>391</v>
      </c>
      <c r="D260" s="56" t="s">
        <v>219</v>
      </c>
      <c r="E260" s="57" t="s">
        <v>416</v>
      </c>
      <c r="F260" s="58">
        <v>45309</v>
      </c>
      <c r="G260" s="19">
        <v>6696.1779999999999</v>
      </c>
      <c r="H260" s="56" t="s">
        <v>6</v>
      </c>
      <c r="I260" s="56" t="s">
        <v>479</v>
      </c>
    </row>
    <row r="261" spans="1:9" s="61" customFormat="1" ht="108.6" customHeight="1" x14ac:dyDescent="0.3">
      <c r="A261" s="56">
        <v>49</v>
      </c>
      <c r="B261" s="57" t="s">
        <v>415</v>
      </c>
      <c r="C261" s="56" t="s">
        <v>287</v>
      </c>
      <c r="D261" s="56" t="s">
        <v>219</v>
      </c>
      <c r="E261" s="57" t="s">
        <v>812</v>
      </c>
      <c r="F261" s="58">
        <v>45362</v>
      </c>
      <c r="G261" s="19">
        <v>205.06200000000001</v>
      </c>
      <c r="H261" s="56" t="s">
        <v>6</v>
      </c>
      <c r="I261" s="56" t="s">
        <v>1104</v>
      </c>
    </row>
    <row r="262" spans="1:9" s="18" customFormat="1" ht="113.4" customHeight="1" x14ac:dyDescent="0.3">
      <c r="A262" s="56">
        <v>50</v>
      </c>
      <c r="B262" s="57" t="s">
        <v>415</v>
      </c>
      <c r="C262" s="56" t="s">
        <v>287</v>
      </c>
      <c r="D262" s="56" t="s">
        <v>219</v>
      </c>
      <c r="E262" s="57" t="s">
        <v>837</v>
      </c>
      <c r="F262" s="58">
        <v>45364</v>
      </c>
      <c r="G262" s="19">
        <v>331.923</v>
      </c>
      <c r="H262" s="56" t="s">
        <v>6</v>
      </c>
      <c r="I262" s="56" t="s">
        <v>1104</v>
      </c>
    </row>
    <row r="263" spans="1:9" s="18" customFormat="1" ht="113.4" customHeight="1" x14ac:dyDescent="0.3">
      <c r="A263" s="56">
        <v>51</v>
      </c>
      <c r="B263" s="57" t="s">
        <v>415</v>
      </c>
      <c r="C263" s="56" t="s">
        <v>287</v>
      </c>
      <c r="D263" s="56" t="s">
        <v>219</v>
      </c>
      <c r="E263" s="57" t="s">
        <v>838</v>
      </c>
      <c r="F263" s="58">
        <v>45364</v>
      </c>
      <c r="G263" s="19">
        <v>311.85700000000003</v>
      </c>
      <c r="H263" s="56" t="s">
        <v>6</v>
      </c>
      <c r="I263" s="56" t="s">
        <v>1105</v>
      </c>
    </row>
    <row r="264" spans="1:9" s="18" customFormat="1" ht="108" customHeight="1" x14ac:dyDescent="0.3">
      <c r="A264" s="56">
        <v>52</v>
      </c>
      <c r="B264" s="57" t="s">
        <v>415</v>
      </c>
      <c r="C264" s="56" t="s">
        <v>287</v>
      </c>
      <c r="D264" s="56" t="s">
        <v>219</v>
      </c>
      <c r="E264" s="57" t="s">
        <v>839</v>
      </c>
      <c r="F264" s="58">
        <v>45364</v>
      </c>
      <c r="G264" s="19">
        <v>262.07400000000001</v>
      </c>
      <c r="H264" s="56" t="s">
        <v>6</v>
      </c>
      <c r="I264" s="56" t="s">
        <v>1105</v>
      </c>
    </row>
    <row r="265" spans="1:9" s="18" customFormat="1" ht="109.95" customHeight="1" x14ac:dyDescent="0.3">
      <c r="A265" s="56">
        <v>53</v>
      </c>
      <c r="B265" s="57" t="s">
        <v>415</v>
      </c>
      <c r="C265" s="56" t="s">
        <v>287</v>
      </c>
      <c r="D265" s="56" t="s">
        <v>219</v>
      </c>
      <c r="E265" s="57" t="s">
        <v>840</v>
      </c>
      <c r="F265" s="58">
        <v>45366</v>
      </c>
      <c r="G265" s="19">
        <v>448.44499999999999</v>
      </c>
      <c r="H265" s="56" t="s">
        <v>6</v>
      </c>
      <c r="I265" s="56" t="s">
        <v>1106</v>
      </c>
    </row>
    <row r="266" spans="1:9" s="18" customFormat="1" ht="109.95" customHeight="1" x14ac:dyDescent="0.3">
      <c r="A266" s="56">
        <v>54</v>
      </c>
      <c r="B266" s="57" t="s">
        <v>415</v>
      </c>
      <c r="C266" s="56" t="s">
        <v>287</v>
      </c>
      <c r="D266" s="56" t="s">
        <v>219</v>
      </c>
      <c r="E266" s="57" t="s">
        <v>942</v>
      </c>
      <c r="F266" s="58">
        <v>45379</v>
      </c>
      <c r="G266" s="19">
        <v>226.64</v>
      </c>
      <c r="H266" s="56" t="s">
        <v>6</v>
      </c>
      <c r="I266" s="56" t="s">
        <v>1105</v>
      </c>
    </row>
    <row r="267" spans="1:9" s="18" customFormat="1" ht="109.95" customHeight="1" x14ac:dyDescent="0.3">
      <c r="A267" s="56">
        <v>55</v>
      </c>
      <c r="B267" s="57" t="s">
        <v>415</v>
      </c>
      <c r="C267" s="56" t="s">
        <v>287</v>
      </c>
      <c r="D267" s="56" t="s">
        <v>219</v>
      </c>
      <c r="E267" s="57" t="s">
        <v>1017</v>
      </c>
      <c r="F267" s="58">
        <v>45384</v>
      </c>
      <c r="G267" s="19">
        <v>998.99800000000005</v>
      </c>
      <c r="H267" s="56" t="s">
        <v>6</v>
      </c>
      <c r="I267" s="56" t="s">
        <v>943</v>
      </c>
    </row>
    <row r="268" spans="1:9" s="18" customFormat="1" ht="109.95" customHeight="1" x14ac:dyDescent="0.3">
      <c r="A268" s="56">
        <v>56</v>
      </c>
      <c r="B268" s="57" t="s">
        <v>415</v>
      </c>
      <c r="C268" s="56" t="s">
        <v>287</v>
      </c>
      <c r="D268" s="56" t="s">
        <v>219</v>
      </c>
      <c r="E268" s="57" t="s">
        <v>1018</v>
      </c>
      <c r="F268" s="58">
        <v>45391</v>
      </c>
      <c r="G268" s="19">
        <v>435.471</v>
      </c>
      <c r="H268" s="56" t="s">
        <v>6</v>
      </c>
      <c r="I268" s="56" t="s">
        <v>1016</v>
      </c>
    </row>
    <row r="269" spans="1:9" s="18" customFormat="1" ht="156" x14ac:dyDescent="0.3">
      <c r="A269" s="56">
        <v>57</v>
      </c>
      <c r="B269" s="57" t="s">
        <v>415</v>
      </c>
      <c r="C269" s="56" t="s">
        <v>78</v>
      </c>
      <c r="D269" s="56" t="s">
        <v>219</v>
      </c>
      <c r="E269" s="57" t="s">
        <v>1137</v>
      </c>
      <c r="F269" s="58">
        <v>45392</v>
      </c>
      <c r="G269" s="19">
        <v>718.846</v>
      </c>
      <c r="H269" s="56" t="s">
        <v>6</v>
      </c>
      <c r="I269" s="56" t="s">
        <v>1138</v>
      </c>
    </row>
    <row r="270" spans="1:9" s="61" customFormat="1" ht="46.8" x14ac:dyDescent="0.3">
      <c r="A270" s="56">
        <v>58</v>
      </c>
      <c r="B270" s="57" t="s">
        <v>417</v>
      </c>
      <c r="C270" s="56" t="s">
        <v>73</v>
      </c>
      <c r="D270" s="56" t="s">
        <v>69</v>
      </c>
      <c r="E270" s="57" t="s">
        <v>418</v>
      </c>
      <c r="F270" s="58">
        <v>45309</v>
      </c>
      <c r="G270" s="19">
        <v>314.94299999999998</v>
      </c>
      <c r="H270" s="56" t="s">
        <v>6</v>
      </c>
      <c r="I270" s="56" t="s">
        <v>80</v>
      </c>
    </row>
    <row r="271" spans="1:9" s="61" customFormat="1" ht="46.8" x14ac:dyDescent="0.3">
      <c r="A271" s="56">
        <v>59</v>
      </c>
      <c r="B271" s="57" t="s">
        <v>419</v>
      </c>
      <c r="C271" s="56" t="s">
        <v>73</v>
      </c>
      <c r="D271" s="56" t="s">
        <v>69</v>
      </c>
      <c r="E271" s="57" t="s">
        <v>418</v>
      </c>
      <c r="F271" s="58">
        <v>45309</v>
      </c>
      <c r="G271" s="19">
        <v>423.38600000000002</v>
      </c>
      <c r="H271" s="56" t="s">
        <v>6</v>
      </c>
      <c r="I271" s="56" t="s">
        <v>80</v>
      </c>
    </row>
    <row r="272" spans="1:9" s="61" customFormat="1" ht="62.4" x14ac:dyDescent="0.3">
      <c r="A272" s="56">
        <v>60</v>
      </c>
      <c r="B272" s="57" t="s">
        <v>420</v>
      </c>
      <c r="C272" s="56" t="s">
        <v>106</v>
      </c>
      <c r="D272" s="56" t="s">
        <v>69</v>
      </c>
      <c r="E272" s="57" t="s">
        <v>421</v>
      </c>
      <c r="F272" s="58">
        <v>45313</v>
      </c>
      <c r="G272" s="19">
        <v>729.26599999999996</v>
      </c>
      <c r="H272" s="56" t="s">
        <v>6</v>
      </c>
      <c r="I272" s="56" t="s">
        <v>1120</v>
      </c>
    </row>
    <row r="273" spans="1:9" s="61" customFormat="1" ht="62.4" x14ac:dyDescent="0.3">
      <c r="A273" s="56">
        <v>61</v>
      </c>
      <c r="B273" s="57" t="s">
        <v>420</v>
      </c>
      <c r="C273" s="56" t="s">
        <v>73</v>
      </c>
      <c r="D273" s="56" t="s">
        <v>69</v>
      </c>
      <c r="E273" s="57" t="s">
        <v>418</v>
      </c>
      <c r="F273" s="58">
        <v>45308</v>
      </c>
      <c r="G273" s="19">
        <v>399.31799999999998</v>
      </c>
      <c r="H273" s="56" t="s">
        <v>6</v>
      </c>
      <c r="I273" s="56" t="s">
        <v>80</v>
      </c>
    </row>
    <row r="274" spans="1:9" s="61" customFormat="1" ht="46.8" x14ac:dyDescent="0.3">
      <c r="A274" s="56">
        <v>62</v>
      </c>
      <c r="B274" s="57" t="s">
        <v>422</v>
      </c>
      <c r="C274" s="56" t="s">
        <v>106</v>
      </c>
      <c r="D274" s="56" t="s">
        <v>69</v>
      </c>
      <c r="E274" s="57" t="s">
        <v>421</v>
      </c>
      <c r="F274" s="58">
        <v>45307</v>
      </c>
      <c r="G274" s="19">
        <v>253.215</v>
      </c>
      <c r="H274" s="56" t="s">
        <v>6</v>
      </c>
      <c r="I274" s="56" t="s">
        <v>1120</v>
      </c>
    </row>
    <row r="275" spans="1:9" s="75" customFormat="1" ht="46.8" x14ac:dyDescent="0.3">
      <c r="A275" s="56">
        <v>63</v>
      </c>
      <c r="B275" s="72" t="s">
        <v>422</v>
      </c>
      <c r="C275" s="71" t="s">
        <v>106</v>
      </c>
      <c r="D275" s="71" t="s">
        <v>69</v>
      </c>
      <c r="E275" s="72" t="s">
        <v>421</v>
      </c>
      <c r="F275" s="76">
        <v>45369</v>
      </c>
      <c r="G275" s="74">
        <v>785</v>
      </c>
      <c r="H275" s="71" t="s">
        <v>6</v>
      </c>
      <c r="I275" s="56" t="s">
        <v>1120</v>
      </c>
    </row>
    <row r="276" spans="1:9" s="75" customFormat="1" ht="46.8" x14ac:dyDescent="0.3">
      <c r="A276" s="56">
        <v>64</v>
      </c>
      <c r="B276" s="72" t="s">
        <v>423</v>
      </c>
      <c r="C276" s="71" t="s">
        <v>106</v>
      </c>
      <c r="D276" s="71" t="s">
        <v>69</v>
      </c>
      <c r="E276" s="72" t="s">
        <v>421</v>
      </c>
      <c r="F276" s="76">
        <v>45320</v>
      </c>
      <c r="G276" s="74">
        <v>335.02300000000002</v>
      </c>
      <c r="H276" s="71" t="s">
        <v>6</v>
      </c>
      <c r="I276" s="56" t="s">
        <v>1120</v>
      </c>
    </row>
    <row r="277" spans="1:9" s="75" customFormat="1" ht="32.4" customHeight="1" x14ac:dyDescent="0.3">
      <c r="A277" s="56">
        <v>65</v>
      </c>
      <c r="B277" s="72" t="s">
        <v>423</v>
      </c>
      <c r="C277" s="71" t="s">
        <v>73</v>
      </c>
      <c r="D277" s="71" t="s">
        <v>69</v>
      </c>
      <c r="E277" s="72" t="s">
        <v>424</v>
      </c>
      <c r="F277" s="76">
        <v>45321</v>
      </c>
      <c r="G277" s="74">
        <v>694.5</v>
      </c>
      <c r="H277" s="71" t="s">
        <v>6</v>
      </c>
      <c r="I277" s="71" t="s">
        <v>425</v>
      </c>
    </row>
    <row r="278" spans="1:9" s="75" customFormat="1" ht="33.6" customHeight="1" x14ac:dyDescent="0.3">
      <c r="A278" s="56">
        <v>66</v>
      </c>
      <c r="B278" s="72" t="s">
        <v>423</v>
      </c>
      <c r="C278" s="71" t="s">
        <v>73</v>
      </c>
      <c r="D278" s="71" t="s">
        <v>69</v>
      </c>
      <c r="E278" s="72" t="s">
        <v>424</v>
      </c>
      <c r="F278" s="76">
        <v>45321</v>
      </c>
      <c r="G278" s="74">
        <v>245</v>
      </c>
      <c r="H278" s="71" t="s">
        <v>6</v>
      </c>
      <c r="I278" s="71" t="s">
        <v>425</v>
      </c>
    </row>
    <row r="279" spans="1:9" s="75" customFormat="1" ht="33.6" customHeight="1" x14ac:dyDescent="0.3">
      <c r="A279" s="56">
        <v>67</v>
      </c>
      <c r="B279" s="72" t="s">
        <v>423</v>
      </c>
      <c r="C279" s="71" t="s">
        <v>73</v>
      </c>
      <c r="D279" s="71" t="s">
        <v>69</v>
      </c>
      <c r="E279" s="72" t="s">
        <v>418</v>
      </c>
      <c r="F279" s="76">
        <v>45321</v>
      </c>
      <c r="G279" s="74">
        <v>700</v>
      </c>
      <c r="H279" s="71" t="s">
        <v>6</v>
      </c>
      <c r="I279" s="71" t="s">
        <v>426</v>
      </c>
    </row>
    <row r="280" spans="1:9" s="75" customFormat="1" ht="30" customHeight="1" x14ac:dyDescent="0.3">
      <c r="A280" s="56">
        <v>68</v>
      </c>
      <c r="B280" s="72" t="s">
        <v>423</v>
      </c>
      <c r="C280" s="71" t="s">
        <v>73</v>
      </c>
      <c r="D280" s="71" t="s">
        <v>69</v>
      </c>
      <c r="E280" s="72" t="s">
        <v>96</v>
      </c>
      <c r="F280" s="76">
        <v>45344</v>
      </c>
      <c r="G280" s="74">
        <v>3242.1</v>
      </c>
      <c r="H280" s="71" t="s">
        <v>6</v>
      </c>
      <c r="I280" s="71" t="s">
        <v>719</v>
      </c>
    </row>
    <row r="281" spans="1:9" s="61" customFormat="1" ht="30" customHeight="1" x14ac:dyDescent="0.3">
      <c r="A281" s="56">
        <v>69</v>
      </c>
      <c r="B281" s="57" t="s">
        <v>423</v>
      </c>
      <c r="C281" s="56" t="s">
        <v>73</v>
      </c>
      <c r="D281" s="56" t="s">
        <v>69</v>
      </c>
      <c r="E281" s="57" t="s">
        <v>679</v>
      </c>
      <c r="F281" s="58">
        <v>45344</v>
      </c>
      <c r="G281" s="19">
        <v>1061.377</v>
      </c>
      <c r="H281" s="56" t="s">
        <v>6</v>
      </c>
      <c r="I281" s="56" t="s">
        <v>426</v>
      </c>
    </row>
    <row r="282" spans="1:9" s="61" customFormat="1" ht="76.95" customHeight="1" x14ac:dyDescent="0.3">
      <c r="A282" s="56">
        <v>70</v>
      </c>
      <c r="B282" s="57" t="s">
        <v>481</v>
      </c>
      <c r="C282" s="56" t="s">
        <v>73</v>
      </c>
      <c r="D282" s="56" t="s">
        <v>69</v>
      </c>
      <c r="E282" s="57" t="s">
        <v>418</v>
      </c>
      <c r="F282" s="60" t="s">
        <v>810</v>
      </c>
      <c r="G282" s="19">
        <v>214.58199999999999</v>
      </c>
      <c r="H282" s="56" t="s">
        <v>6</v>
      </c>
      <c r="I282" s="56" t="s">
        <v>1130</v>
      </c>
    </row>
    <row r="283" spans="1:9" s="61" customFormat="1" ht="80.400000000000006" customHeight="1" x14ac:dyDescent="0.3">
      <c r="A283" s="56">
        <v>71</v>
      </c>
      <c r="B283" s="57" t="s">
        <v>482</v>
      </c>
      <c r="C283" s="56" t="s">
        <v>73</v>
      </c>
      <c r="D283" s="56" t="s">
        <v>69</v>
      </c>
      <c r="E283" s="57" t="s">
        <v>418</v>
      </c>
      <c r="F283" s="58">
        <v>45315</v>
      </c>
      <c r="G283" s="19">
        <v>322.22800000000001</v>
      </c>
      <c r="H283" s="56" t="s">
        <v>6</v>
      </c>
      <c r="I283" s="56" t="s">
        <v>80</v>
      </c>
    </row>
    <row r="284" spans="1:9" s="18" customFormat="1" ht="31.95" customHeight="1" x14ac:dyDescent="0.3">
      <c r="A284" s="56">
        <v>72</v>
      </c>
      <c r="B284" s="57" t="s">
        <v>721</v>
      </c>
      <c r="C284" s="56" t="s">
        <v>77</v>
      </c>
      <c r="D284" s="56" t="s">
        <v>69</v>
      </c>
      <c r="E284" s="57" t="s">
        <v>722</v>
      </c>
      <c r="F284" s="58">
        <v>45351</v>
      </c>
      <c r="G284" s="19">
        <v>226.26</v>
      </c>
      <c r="H284" s="56" t="s">
        <v>6</v>
      </c>
      <c r="I284" s="56" t="s">
        <v>811</v>
      </c>
    </row>
    <row r="285" spans="1:9" s="18" customFormat="1" ht="31.95" customHeight="1" x14ac:dyDescent="0.3">
      <c r="A285" s="56">
        <v>73</v>
      </c>
      <c r="B285" s="57" t="s">
        <v>721</v>
      </c>
      <c r="C285" s="56" t="s">
        <v>77</v>
      </c>
      <c r="D285" s="56" t="s">
        <v>69</v>
      </c>
      <c r="E285" s="57" t="s">
        <v>722</v>
      </c>
      <c r="F285" s="58">
        <v>45391</v>
      </c>
      <c r="G285" s="19">
        <v>269.952</v>
      </c>
      <c r="H285" s="56" t="s">
        <v>6</v>
      </c>
      <c r="I285" s="56"/>
    </row>
    <row r="286" spans="1:9" s="18" customFormat="1" ht="126" customHeight="1" x14ac:dyDescent="0.3">
      <c r="A286" s="56">
        <v>74</v>
      </c>
      <c r="B286" s="57" t="s">
        <v>832</v>
      </c>
      <c r="C286" s="56" t="s">
        <v>213</v>
      </c>
      <c r="D286" s="56" t="s">
        <v>70</v>
      </c>
      <c r="E286" s="57" t="s">
        <v>833</v>
      </c>
      <c r="F286" s="58">
        <v>45365</v>
      </c>
      <c r="G286" s="19">
        <v>335.85199999999998</v>
      </c>
      <c r="H286" s="56" t="s">
        <v>6</v>
      </c>
      <c r="I286" s="56" t="s">
        <v>834</v>
      </c>
    </row>
    <row r="287" spans="1:9" s="18" customFormat="1" ht="63.6" customHeight="1" x14ac:dyDescent="0.3">
      <c r="A287" s="56">
        <v>75</v>
      </c>
      <c r="B287" s="57" t="s">
        <v>1015</v>
      </c>
      <c r="C287" s="56" t="s">
        <v>73</v>
      </c>
      <c r="D287" s="56" t="s">
        <v>69</v>
      </c>
      <c r="E287" s="57" t="s">
        <v>480</v>
      </c>
      <c r="F287" s="58">
        <v>45373</v>
      </c>
      <c r="G287" s="19">
        <v>500</v>
      </c>
      <c r="H287" s="56" t="s">
        <v>6</v>
      </c>
      <c r="I287" s="56" t="s">
        <v>353</v>
      </c>
    </row>
    <row r="288" spans="1:9" ht="16.2" x14ac:dyDescent="0.3">
      <c r="A288" s="51"/>
      <c r="B288" s="52" t="s">
        <v>46</v>
      </c>
      <c r="C288" s="53"/>
      <c r="D288" s="53"/>
      <c r="E288" s="54"/>
      <c r="F288" s="51"/>
      <c r="G288" s="59"/>
      <c r="H288" s="51"/>
      <c r="I288" s="51"/>
    </row>
    <row r="289" spans="1:9" s="61" customFormat="1" ht="46.8" x14ac:dyDescent="0.3">
      <c r="A289" s="56">
        <v>1</v>
      </c>
      <c r="B289" s="57" t="s">
        <v>1074</v>
      </c>
      <c r="C289" s="56" t="s">
        <v>77</v>
      </c>
      <c r="D289" s="56" t="s">
        <v>69</v>
      </c>
      <c r="E289" s="57" t="s">
        <v>1075</v>
      </c>
      <c r="F289" s="58">
        <v>45390</v>
      </c>
      <c r="G289" s="19">
        <v>230.32</v>
      </c>
      <c r="H289" s="56" t="s">
        <v>6</v>
      </c>
      <c r="I289" s="56" t="s">
        <v>841</v>
      </c>
    </row>
    <row r="290" spans="1:9" ht="16.2" x14ac:dyDescent="0.3">
      <c r="A290" s="51"/>
      <c r="B290" s="52" t="s">
        <v>19</v>
      </c>
      <c r="C290" s="53"/>
      <c r="D290" s="53"/>
      <c r="E290" s="54"/>
      <c r="F290" s="51"/>
      <c r="G290" s="59"/>
      <c r="H290" s="51"/>
      <c r="I290" s="51"/>
    </row>
    <row r="291" spans="1:9" s="61" customFormat="1" ht="93.6" x14ac:dyDescent="0.3">
      <c r="A291" s="56">
        <v>1</v>
      </c>
      <c r="B291" s="57" t="s">
        <v>85</v>
      </c>
      <c r="C291" s="56" t="s">
        <v>106</v>
      </c>
      <c r="D291" s="56" t="s">
        <v>70</v>
      </c>
      <c r="E291" s="57" t="s">
        <v>107</v>
      </c>
      <c r="F291" s="58">
        <v>45293</v>
      </c>
      <c r="G291" s="19">
        <v>6306</v>
      </c>
      <c r="H291" s="56" t="s">
        <v>76</v>
      </c>
      <c r="I291" s="56" t="s">
        <v>1120</v>
      </c>
    </row>
    <row r="292" spans="1:9" s="61" customFormat="1" ht="81" customHeight="1" x14ac:dyDescent="0.3">
      <c r="A292" s="56">
        <v>2</v>
      </c>
      <c r="B292" s="57" t="s">
        <v>85</v>
      </c>
      <c r="C292" s="56" t="s">
        <v>73</v>
      </c>
      <c r="D292" s="56" t="s">
        <v>70</v>
      </c>
      <c r="E292" s="57" t="s">
        <v>86</v>
      </c>
      <c r="F292" s="58">
        <v>45293</v>
      </c>
      <c r="G292" s="19">
        <v>2459.5740000000001</v>
      </c>
      <c r="H292" s="56" t="s">
        <v>76</v>
      </c>
      <c r="I292" s="56" t="s">
        <v>191</v>
      </c>
    </row>
    <row r="293" spans="1:9" s="61" customFormat="1" ht="126.6" customHeight="1" x14ac:dyDescent="0.3">
      <c r="A293" s="56">
        <v>3</v>
      </c>
      <c r="B293" s="57" t="s">
        <v>85</v>
      </c>
      <c r="C293" s="56" t="s">
        <v>278</v>
      </c>
      <c r="D293" s="56" t="s">
        <v>70</v>
      </c>
      <c r="E293" s="57" t="s">
        <v>161</v>
      </c>
      <c r="F293" s="58">
        <v>45299</v>
      </c>
      <c r="G293" s="19">
        <v>359.3</v>
      </c>
      <c r="H293" s="56" t="s">
        <v>76</v>
      </c>
      <c r="I293" s="56" t="s">
        <v>162</v>
      </c>
    </row>
    <row r="294" spans="1:9" s="61" customFormat="1" ht="78" x14ac:dyDescent="0.3">
      <c r="A294" s="56">
        <v>4</v>
      </c>
      <c r="B294" s="57" t="s">
        <v>85</v>
      </c>
      <c r="C294" s="56" t="s">
        <v>77</v>
      </c>
      <c r="D294" s="56" t="s">
        <v>169</v>
      </c>
      <c r="E294" s="57" t="s">
        <v>355</v>
      </c>
      <c r="F294" s="58">
        <v>45309</v>
      </c>
      <c r="G294" s="19">
        <v>273.60000000000002</v>
      </c>
      <c r="H294" s="56" t="s">
        <v>76</v>
      </c>
      <c r="I294" s="56" t="s">
        <v>356</v>
      </c>
    </row>
    <row r="295" spans="1:9" s="61" customFormat="1" ht="96" customHeight="1" x14ac:dyDescent="0.3">
      <c r="A295" s="56">
        <v>5</v>
      </c>
      <c r="B295" s="57" t="s">
        <v>85</v>
      </c>
      <c r="C295" s="56" t="s">
        <v>1026</v>
      </c>
      <c r="D295" s="56" t="s">
        <v>169</v>
      </c>
      <c r="E295" s="57" t="s">
        <v>1024</v>
      </c>
      <c r="F295" s="58">
        <v>45385</v>
      </c>
      <c r="G295" s="19">
        <v>1377</v>
      </c>
      <c r="H295" s="56" t="s">
        <v>76</v>
      </c>
      <c r="I295" s="56" t="s">
        <v>1025</v>
      </c>
    </row>
    <row r="296" spans="1:9" s="61" customFormat="1" ht="172.95" customHeight="1" x14ac:dyDescent="0.3">
      <c r="A296" s="56">
        <v>6</v>
      </c>
      <c r="B296" s="57" t="s">
        <v>256</v>
      </c>
      <c r="C296" s="56" t="s">
        <v>259</v>
      </c>
      <c r="D296" s="56" t="s">
        <v>70</v>
      </c>
      <c r="E296" s="57" t="s">
        <v>257</v>
      </c>
      <c r="F296" s="58">
        <v>45306</v>
      </c>
      <c r="G296" s="19">
        <v>419.2</v>
      </c>
      <c r="H296" s="56" t="s">
        <v>76</v>
      </c>
      <c r="I296" s="56" t="s">
        <v>258</v>
      </c>
    </row>
    <row r="297" spans="1:9" s="61" customFormat="1" ht="46.2" customHeight="1" x14ac:dyDescent="0.3">
      <c r="A297" s="56">
        <v>7</v>
      </c>
      <c r="B297" s="57" t="s">
        <v>256</v>
      </c>
      <c r="C297" s="56" t="s">
        <v>77</v>
      </c>
      <c r="D297" s="56" t="s">
        <v>69</v>
      </c>
      <c r="E297" s="57" t="s">
        <v>578</v>
      </c>
      <c r="F297" s="58">
        <v>45324</v>
      </c>
      <c r="G297" s="19">
        <v>275</v>
      </c>
      <c r="H297" s="56" t="s">
        <v>76</v>
      </c>
      <c r="I297" s="56" t="s">
        <v>580</v>
      </c>
    </row>
    <row r="298" spans="1:9" s="61" customFormat="1" ht="48.6" customHeight="1" x14ac:dyDescent="0.3">
      <c r="A298" s="56">
        <v>8</v>
      </c>
      <c r="B298" s="57" t="s">
        <v>256</v>
      </c>
      <c r="C298" s="56" t="s">
        <v>73</v>
      </c>
      <c r="D298" s="56" t="s">
        <v>69</v>
      </c>
      <c r="E298" s="57" t="s">
        <v>817</v>
      </c>
      <c r="F298" s="58">
        <v>45356</v>
      </c>
      <c r="G298" s="19">
        <v>1960</v>
      </c>
      <c r="H298" s="56" t="s">
        <v>76</v>
      </c>
      <c r="I298" s="56" t="s">
        <v>387</v>
      </c>
    </row>
    <row r="299" spans="1:9" s="61" customFormat="1" ht="61.95" customHeight="1" x14ac:dyDescent="0.3">
      <c r="A299" s="56">
        <v>9</v>
      </c>
      <c r="B299" s="57" t="s">
        <v>487</v>
      </c>
      <c r="C299" s="56" t="s">
        <v>106</v>
      </c>
      <c r="D299" s="56" t="s">
        <v>69</v>
      </c>
      <c r="E299" s="57" t="s">
        <v>488</v>
      </c>
      <c r="F299" s="58">
        <v>45300</v>
      </c>
      <c r="G299" s="19">
        <v>525.9</v>
      </c>
      <c r="H299" s="56" t="s">
        <v>76</v>
      </c>
      <c r="I299" s="56" t="s">
        <v>490</v>
      </c>
    </row>
    <row r="300" spans="1:9" s="61" customFormat="1" ht="90" customHeight="1" x14ac:dyDescent="0.3">
      <c r="A300" s="56">
        <v>10</v>
      </c>
      <c r="B300" s="57" t="s">
        <v>489</v>
      </c>
      <c r="C300" s="56" t="s">
        <v>712</v>
      </c>
      <c r="D300" s="56" t="s">
        <v>69</v>
      </c>
      <c r="E300" s="57" t="s">
        <v>713</v>
      </c>
      <c r="F300" s="58">
        <v>45323</v>
      </c>
      <c r="G300" s="19">
        <v>749.99900000000002</v>
      </c>
      <c r="H300" s="56" t="s">
        <v>76</v>
      </c>
      <c r="I300" s="56" t="s">
        <v>807</v>
      </c>
    </row>
    <row r="301" spans="1:9" s="61" customFormat="1" ht="75.599999999999994" customHeight="1" x14ac:dyDescent="0.3">
      <c r="A301" s="56">
        <v>11</v>
      </c>
      <c r="B301" s="57" t="s">
        <v>489</v>
      </c>
      <c r="C301" s="56" t="s">
        <v>255</v>
      </c>
      <c r="D301" s="56" t="s">
        <v>145</v>
      </c>
      <c r="E301" s="57" t="s">
        <v>577</v>
      </c>
      <c r="F301" s="58">
        <v>45329</v>
      </c>
      <c r="G301" s="19">
        <v>225.67099999999999</v>
      </c>
      <c r="H301" s="56" t="s">
        <v>76</v>
      </c>
      <c r="I301" s="56" t="s">
        <v>579</v>
      </c>
    </row>
    <row r="302" spans="1:9" s="61" customFormat="1" ht="75.599999999999994" customHeight="1" x14ac:dyDescent="0.3">
      <c r="A302" s="56">
        <v>12</v>
      </c>
      <c r="B302" s="57" t="s">
        <v>489</v>
      </c>
      <c r="C302" s="56" t="s">
        <v>77</v>
      </c>
      <c r="D302" s="56" t="s">
        <v>69</v>
      </c>
      <c r="E302" s="57" t="s">
        <v>686</v>
      </c>
      <c r="F302" s="58">
        <v>45348</v>
      </c>
      <c r="G302" s="19">
        <v>385</v>
      </c>
      <c r="H302" s="56" t="s">
        <v>76</v>
      </c>
      <c r="I302" s="56" t="s">
        <v>841</v>
      </c>
    </row>
    <row r="303" spans="1:9" s="61" customFormat="1" ht="321" customHeight="1" x14ac:dyDescent="0.3">
      <c r="A303" s="56">
        <v>13</v>
      </c>
      <c r="B303" s="57" t="s">
        <v>489</v>
      </c>
      <c r="C303" s="56" t="s">
        <v>712</v>
      </c>
      <c r="D303" s="56" t="s">
        <v>69</v>
      </c>
      <c r="E303" s="57" t="s">
        <v>842</v>
      </c>
      <c r="F303" s="58">
        <v>45358</v>
      </c>
      <c r="G303" s="19">
        <v>296.06200000000001</v>
      </c>
      <c r="H303" s="56" t="s">
        <v>76</v>
      </c>
      <c r="I303" s="56" t="s">
        <v>807</v>
      </c>
    </row>
    <row r="304" spans="1:9" s="61" customFormat="1" ht="409.6" x14ac:dyDescent="0.3">
      <c r="A304" s="56">
        <v>14</v>
      </c>
      <c r="B304" s="57" t="s">
        <v>489</v>
      </c>
      <c r="C304" s="56" t="s">
        <v>204</v>
      </c>
      <c r="D304" s="56" t="s">
        <v>69</v>
      </c>
      <c r="E304" s="57" t="s">
        <v>949</v>
      </c>
      <c r="F304" s="58">
        <v>45380</v>
      </c>
      <c r="G304" s="19">
        <v>443.74299999999999</v>
      </c>
      <c r="H304" s="56" t="s">
        <v>52</v>
      </c>
      <c r="I304" s="56" t="s">
        <v>807</v>
      </c>
    </row>
    <row r="305" spans="1:9" s="61" customFormat="1" ht="78" x14ac:dyDescent="0.3">
      <c r="A305" s="56">
        <v>15</v>
      </c>
      <c r="B305" s="57" t="s">
        <v>724</v>
      </c>
      <c r="C305" s="56" t="s">
        <v>287</v>
      </c>
      <c r="D305" s="56" t="s">
        <v>69</v>
      </c>
      <c r="E305" s="57" t="s">
        <v>725</v>
      </c>
      <c r="F305" s="58">
        <v>45352</v>
      </c>
      <c r="G305" s="19">
        <v>18499.8</v>
      </c>
      <c r="H305" s="56" t="s">
        <v>76</v>
      </c>
      <c r="I305" s="56" t="s">
        <v>1036</v>
      </c>
    </row>
    <row r="306" spans="1:9" s="61" customFormat="1" ht="62.4" x14ac:dyDescent="0.3">
      <c r="A306" s="56">
        <v>16</v>
      </c>
      <c r="B306" s="57" t="s">
        <v>724</v>
      </c>
      <c r="C306" s="56" t="s">
        <v>287</v>
      </c>
      <c r="D306" s="56" t="s">
        <v>69</v>
      </c>
      <c r="E306" s="57" t="s">
        <v>726</v>
      </c>
      <c r="F306" s="58">
        <v>45352</v>
      </c>
      <c r="G306" s="19">
        <v>3394.6379999999999</v>
      </c>
      <c r="H306" s="56" t="s">
        <v>76</v>
      </c>
      <c r="I306" s="56" t="s">
        <v>1107</v>
      </c>
    </row>
    <row r="307" spans="1:9" s="61" customFormat="1" ht="81" customHeight="1" x14ac:dyDescent="0.3">
      <c r="A307" s="56">
        <v>17</v>
      </c>
      <c r="B307" s="57" t="s">
        <v>724</v>
      </c>
      <c r="C307" s="56" t="s">
        <v>287</v>
      </c>
      <c r="D307" s="56" t="s">
        <v>69</v>
      </c>
      <c r="E307" s="57" t="s">
        <v>727</v>
      </c>
      <c r="F307" s="58">
        <v>45352</v>
      </c>
      <c r="G307" s="19">
        <v>1240.2</v>
      </c>
      <c r="H307" s="56" t="s">
        <v>76</v>
      </c>
      <c r="I307" s="56" t="s">
        <v>1108</v>
      </c>
    </row>
    <row r="308" spans="1:9" s="61" customFormat="1" ht="67.2" customHeight="1" x14ac:dyDescent="0.3">
      <c r="A308" s="56">
        <v>18</v>
      </c>
      <c r="B308" s="57" t="s">
        <v>724</v>
      </c>
      <c r="C308" s="56" t="s">
        <v>287</v>
      </c>
      <c r="D308" s="56" t="s">
        <v>69</v>
      </c>
      <c r="E308" s="57" t="s">
        <v>728</v>
      </c>
      <c r="F308" s="58">
        <v>45355</v>
      </c>
      <c r="G308" s="19">
        <v>9000</v>
      </c>
      <c r="H308" s="56" t="s">
        <v>76</v>
      </c>
      <c r="I308" s="71" t="s">
        <v>379</v>
      </c>
    </row>
    <row r="309" spans="1:9" s="61" customFormat="1" ht="79.95" customHeight="1" x14ac:dyDescent="0.3">
      <c r="A309" s="56">
        <v>19</v>
      </c>
      <c r="B309" s="57" t="s">
        <v>724</v>
      </c>
      <c r="C309" s="56" t="s">
        <v>287</v>
      </c>
      <c r="D309" s="56" t="s">
        <v>69</v>
      </c>
      <c r="E309" s="57" t="s">
        <v>729</v>
      </c>
      <c r="F309" s="58">
        <v>45356</v>
      </c>
      <c r="G309" s="19">
        <v>7460</v>
      </c>
      <c r="H309" s="56" t="s">
        <v>76</v>
      </c>
      <c r="I309" s="56" t="s">
        <v>1109</v>
      </c>
    </row>
    <row r="310" spans="1:9" s="75" customFormat="1" ht="61.95" customHeight="1" x14ac:dyDescent="0.3">
      <c r="A310" s="56">
        <v>20</v>
      </c>
      <c r="B310" s="72" t="s">
        <v>724</v>
      </c>
      <c r="C310" s="71" t="s">
        <v>287</v>
      </c>
      <c r="D310" s="71" t="s">
        <v>69</v>
      </c>
      <c r="E310" s="72" t="s">
        <v>728</v>
      </c>
      <c r="F310" s="76">
        <v>45369</v>
      </c>
      <c r="G310" s="74">
        <v>10800</v>
      </c>
      <c r="H310" s="71" t="s">
        <v>76</v>
      </c>
      <c r="I310" s="71" t="s">
        <v>1110</v>
      </c>
    </row>
    <row r="311" spans="1:9" s="61" customFormat="1" ht="62.4" x14ac:dyDescent="0.3">
      <c r="A311" s="56">
        <v>21</v>
      </c>
      <c r="B311" s="57" t="s">
        <v>724</v>
      </c>
      <c r="C311" s="56" t="s">
        <v>287</v>
      </c>
      <c r="D311" s="56" t="s">
        <v>69</v>
      </c>
      <c r="E311" s="57" t="s">
        <v>1139</v>
      </c>
      <c r="F311" s="58">
        <v>45398</v>
      </c>
      <c r="G311" s="19">
        <v>8460</v>
      </c>
      <c r="H311" s="56" t="s">
        <v>76</v>
      </c>
      <c r="I311" s="56" t="s">
        <v>1110</v>
      </c>
    </row>
    <row r="312" spans="1:9" s="75" customFormat="1" ht="34.200000000000003" customHeight="1" x14ac:dyDescent="0.3">
      <c r="A312" s="56">
        <v>22</v>
      </c>
      <c r="B312" s="72" t="s">
        <v>843</v>
      </c>
      <c r="C312" s="71" t="s">
        <v>235</v>
      </c>
      <c r="D312" s="71" t="s">
        <v>69</v>
      </c>
      <c r="E312" s="72" t="s">
        <v>844</v>
      </c>
      <c r="F312" s="76">
        <v>45365</v>
      </c>
      <c r="G312" s="74">
        <v>324</v>
      </c>
      <c r="H312" s="71" t="s">
        <v>76</v>
      </c>
      <c r="I312" s="71" t="s">
        <v>893</v>
      </c>
    </row>
    <row r="313" spans="1:9" s="61" customFormat="1" ht="51" customHeight="1" x14ac:dyDescent="0.3">
      <c r="A313" s="56">
        <v>23</v>
      </c>
      <c r="B313" s="57" t="s">
        <v>843</v>
      </c>
      <c r="C313" s="56" t="s">
        <v>235</v>
      </c>
      <c r="D313" s="56" t="s">
        <v>69</v>
      </c>
      <c r="E313" s="57" t="s">
        <v>1022</v>
      </c>
      <c r="F313" s="58">
        <v>45376</v>
      </c>
      <c r="G313" s="19">
        <v>970</v>
      </c>
      <c r="H313" s="56" t="s">
        <v>76</v>
      </c>
      <c r="I313" s="56" t="s">
        <v>1023</v>
      </c>
    </row>
    <row r="314" spans="1:9" s="75" customFormat="1" ht="48" customHeight="1" x14ac:dyDescent="0.3">
      <c r="A314" s="56">
        <v>24</v>
      </c>
      <c r="B314" s="72" t="s">
        <v>845</v>
      </c>
      <c r="C314" s="71" t="s">
        <v>235</v>
      </c>
      <c r="D314" s="71" t="s">
        <v>69</v>
      </c>
      <c r="E314" s="72" t="s">
        <v>846</v>
      </c>
      <c r="F314" s="76">
        <v>45364</v>
      </c>
      <c r="G314" s="74">
        <v>2900</v>
      </c>
      <c r="H314" s="71" t="s">
        <v>76</v>
      </c>
      <c r="I314" s="71" t="s">
        <v>528</v>
      </c>
    </row>
    <row r="315" spans="1:9" s="75" customFormat="1" ht="78" x14ac:dyDescent="0.3">
      <c r="A315" s="56">
        <v>25</v>
      </c>
      <c r="B315" s="72" t="s">
        <v>845</v>
      </c>
      <c r="C315" s="71" t="s">
        <v>153</v>
      </c>
      <c r="D315" s="71" t="s">
        <v>69</v>
      </c>
      <c r="E315" s="72" t="s">
        <v>921</v>
      </c>
      <c r="F315" s="76">
        <v>45377</v>
      </c>
      <c r="G315" s="74">
        <v>997</v>
      </c>
      <c r="H315" s="71" t="s">
        <v>76</v>
      </c>
      <c r="I315" s="71" t="s">
        <v>923</v>
      </c>
    </row>
    <row r="316" spans="1:9" s="75" customFormat="1" ht="75" customHeight="1" x14ac:dyDescent="0.3">
      <c r="A316" s="56">
        <v>26</v>
      </c>
      <c r="B316" s="72" t="s">
        <v>845</v>
      </c>
      <c r="C316" s="71" t="s">
        <v>153</v>
      </c>
      <c r="D316" s="71" t="s">
        <v>69</v>
      </c>
      <c r="E316" s="72" t="s">
        <v>922</v>
      </c>
      <c r="F316" s="76">
        <v>45377</v>
      </c>
      <c r="G316" s="74">
        <v>240</v>
      </c>
      <c r="H316" s="71" t="s">
        <v>76</v>
      </c>
      <c r="I316" s="71" t="s">
        <v>923</v>
      </c>
    </row>
    <row r="317" spans="1:9" ht="16.2" x14ac:dyDescent="0.3">
      <c r="A317" s="51"/>
      <c r="B317" s="52" t="s">
        <v>22</v>
      </c>
      <c r="C317" s="53"/>
      <c r="D317" s="53"/>
      <c r="E317" s="54"/>
      <c r="F317" s="51"/>
      <c r="G317" s="59"/>
      <c r="H317" s="51"/>
      <c r="I317" s="51"/>
    </row>
    <row r="318" spans="1:9" s="61" customFormat="1" ht="74.400000000000006" customHeight="1" x14ac:dyDescent="0.3">
      <c r="A318" s="56">
        <v>1</v>
      </c>
      <c r="B318" s="57" t="s">
        <v>433</v>
      </c>
      <c r="C318" s="56" t="s">
        <v>73</v>
      </c>
      <c r="D318" s="56" t="s">
        <v>69</v>
      </c>
      <c r="E318" s="57" t="s">
        <v>434</v>
      </c>
      <c r="F318" s="58">
        <v>45309</v>
      </c>
      <c r="G318" s="19">
        <v>399.9</v>
      </c>
      <c r="H318" s="56" t="s">
        <v>6</v>
      </c>
      <c r="I318" s="56" t="s">
        <v>435</v>
      </c>
    </row>
    <row r="319" spans="1:9" s="61" customFormat="1" ht="57.6" customHeight="1" x14ac:dyDescent="0.3">
      <c r="A319" s="56">
        <v>2</v>
      </c>
      <c r="B319" s="57" t="s">
        <v>433</v>
      </c>
      <c r="C319" s="56" t="s">
        <v>73</v>
      </c>
      <c r="D319" s="56" t="s">
        <v>69</v>
      </c>
      <c r="E319" s="57" t="s">
        <v>434</v>
      </c>
      <c r="F319" s="60" t="s">
        <v>562</v>
      </c>
      <c r="G319" s="19">
        <v>241.2</v>
      </c>
      <c r="H319" s="56" t="s">
        <v>6</v>
      </c>
      <c r="I319" s="56" t="s">
        <v>651</v>
      </c>
    </row>
    <row r="320" spans="1:9" s="61" customFormat="1" ht="62.4" x14ac:dyDescent="0.3">
      <c r="A320" s="56">
        <v>3</v>
      </c>
      <c r="B320" s="57" t="s">
        <v>433</v>
      </c>
      <c r="C320" s="56" t="s">
        <v>73</v>
      </c>
      <c r="D320" s="56" t="s">
        <v>69</v>
      </c>
      <c r="E320" s="57" t="s">
        <v>434</v>
      </c>
      <c r="F320" s="58">
        <v>45344</v>
      </c>
      <c r="G320" s="19">
        <v>460.5</v>
      </c>
      <c r="H320" s="56" t="s">
        <v>6</v>
      </c>
      <c r="I320" s="56" t="s">
        <v>754</v>
      </c>
    </row>
    <row r="321" spans="1:9" s="61" customFormat="1" ht="45" customHeight="1" x14ac:dyDescent="0.3">
      <c r="A321" s="56">
        <v>4</v>
      </c>
      <c r="B321" s="57" t="s">
        <v>372</v>
      </c>
      <c r="C321" s="56" t="s">
        <v>77</v>
      </c>
      <c r="D321" s="56" t="s">
        <v>69</v>
      </c>
      <c r="E321" s="57" t="s">
        <v>373</v>
      </c>
      <c r="F321" s="58">
        <v>45309</v>
      </c>
      <c r="G321" s="19">
        <v>550</v>
      </c>
      <c r="H321" s="56" t="s">
        <v>6</v>
      </c>
      <c r="I321" s="56" t="s">
        <v>374</v>
      </c>
    </row>
    <row r="322" spans="1:9" s="18" customFormat="1" ht="205.95" customHeight="1" x14ac:dyDescent="0.3">
      <c r="A322" s="56">
        <v>5</v>
      </c>
      <c r="B322" s="57" t="s">
        <v>1201</v>
      </c>
      <c r="C322" s="56" t="s">
        <v>278</v>
      </c>
      <c r="D322" s="56" t="s">
        <v>70</v>
      </c>
      <c r="E322" s="57" t="s">
        <v>973</v>
      </c>
      <c r="F322" s="67" t="s">
        <v>876</v>
      </c>
      <c r="G322" s="19">
        <v>1290</v>
      </c>
      <c r="H322" s="56" t="s">
        <v>6</v>
      </c>
      <c r="I322" s="15" t="s">
        <v>1200</v>
      </c>
    </row>
    <row r="323" spans="1:9" s="18" customFormat="1" ht="111" customHeight="1" x14ac:dyDescent="0.3">
      <c r="A323" s="56">
        <v>6</v>
      </c>
      <c r="B323" s="57" t="s">
        <v>1201</v>
      </c>
      <c r="C323" s="56" t="s">
        <v>278</v>
      </c>
      <c r="D323" s="56" t="s">
        <v>69</v>
      </c>
      <c r="E323" s="57" t="s">
        <v>1066</v>
      </c>
      <c r="F323" s="67" t="s">
        <v>876</v>
      </c>
      <c r="G323" s="19">
        <v>1500</v>
      </c>
      <c r="H323" s="56" t="s">
        <v>6</v>
      </c>
      <c r="I323" s="67"/>
    </row>
    <row r="324" spans="1:9" ht="16.2" x14ac:dyDescent="0.3">
      <c r="A324" s="51"/>
      <c r="B324" s="52" t="s">
        <v>8</v>
      </c>
      <c r="C324" s="53"/>
      <c r="D324" s="53"/>
      <c r="E324" s="54"/>
      <c r="F324" s="51"/>
      <c r="G324" s="59"/>
      <c r="H324" s="51"/>
      <c r="I324" s="51"/>
    </row>
    <row r="325" spans="1:9" s="93" customFormat="1" ht="124.95" customHeight="1" x14ac:dyDescent="0.3">
      <c r="A325" s="56">
        <v>1</v>
      </c>
      <c r="B325" s="57" t="s">
        <v>1051</v>
      </c>
      <c r="C325" s="86" t="s">
        <v>153</v>
      </c>
      <c r="D325" s="86" t="s">
        <v>70</v>
      </c>
      <c r="E325" s="16" t="s">
        <v>1052</v>
      </c>
      <c r="F325" s="87">
        <v>45296</v>
      </c>
      <c r="G325" s="19">
        <v>1200</v>
      </c>
      <c r="H325" s="15" t="s">
        <v>6</v>
      </c>
      <c r="I325" s="15" t="s">
        <v>1053</v>
      </c>
    </row>
    <row r="326" spans="1:9" s="61" customFormat="1" ht="62.4" x14ac:dyDescent="0.3">
      <c r="A326" s="56">
        <v>2</v>
      </c>
      <c r="B326" s="57" t="s">
        <v>1001</v>
      </c>
      <c r="C326" s="86" t="s">
        <v>287</v>
      </c>
      <c r="D326" s="15" t="s">
        <v>219</v>
      </c>
      <c r="E326" s="16" t="s">
        <v>979</v>
      </c>
      <c r="F326" s="87">
        <v>45369</v>
      </c>
      <c r="G326" s="19">
        <v>30990.499</v>
      </c>
      <c r="H326" s="15" t="s">
        <v>207</v>
      </c>
      <c r="I326" s="15" t="s">
        <v>980</v>
      </c>
    </row>
    <row r="327" spans="1:9" s="61" customFormat="1" ht="35.25" customHeight="1" x14ac:dyDescent="0.3">
      <c r="A327" s="56">
        <v>3</v>
      </c>
      <c r="B327" s="57" t="s">
        <v>1001</v>
      </c>
      <c r="C327" s="86" t="s">
        <v>287</v>
      </c>
      <c r="D327" s="15" t="s">
        <v>219</v>
      </c>
      <c r="E327" s="16" t="s">
        <v>979</v>
      </c>
      <c r="F327" s="87">
        <v>45369</v>
      </c>
      <c r="G327" s="19">
        <v>29425.832999999999</v>
      </c>
      <c r="H327" s="15" t="s">
        <v>207</v>
      </c>
      <c r="I327" s="15" t="s">
        <v>980</v>
      </c>
    </row>
    <row r="328" spans="1:9" s="61" customFormat="1" ht="62.4" x14ac:dyDescent="0.3">
      <c r="A328" s="56">
        <v>4</v>
      </c>
      <c r="B328" s="57" t="s">
        <v>1001</v>
      </c>
      <c r="C328" s="86" t="s">
        <v>287</v>
      </c>
      <c r="D328" s="15" t="s">
        <v>219</v>
      </c>
      <c r="E328" s="16" t="s">
        <v>979</v>
      </c>
      <c r="F328" s="87">
        <v>45369</v>
      </c>
      <c r="G328" s="19">
        <v>22354.984</v>
      </c>
      <c r="H328" s="15" t="s">
        <v>207</v>
      </c>
      <c r="I328" s="15" t="s">
        <v>980</v>
      </c>
    </row>
    <row r="329" spans="1:9" s="61" customFormat="1" ht="62.4" x14ac:dyDescent="0.3">
      <c r="A329" s="56">
        <v>5</v>
      </c>
      <c r="B329" s="57" t="s">
        <v>1001</v>
      </c>
      <c r="C329" s="86" t="s">
        <v>287</v>
      </c>
      <c r="D329" s="15" t="s">
        <v>219</v>
      </c>
      <c r="E329" s="16" t="s">
        <v>979</v>
      </c>
      <c r="F329" s="87">
        <v>45369</v>
      </c>
      <c r="G329" s="19">
        <v>21093.323</v>
      </c>
      <c r="H329" s="15" t="s">
        <v>207</v>
      </c>
      <c r="I329" s="15" t="s">
        <v>980</v>
      </c>
    </row>
    <row r="330" spans="1:9" s="61" customFormat="1" ht="62.4" x14ac:dyDescent="0.3">
      <c r="A330" s="56">
        <v>6</v>
      </c>
      <c r="B330" s="57" t="s">
        <v>1001</v>
      </c>
      <c r="C330" s="86" t="s">
        <v>287</v>
      </c>
      <c r="D330" s="15" t="s">
        <v>219</v>
      </c>
      <c r="E330" s="16" t="s">
        <v>979</v>
      </c>
      <c r="F330" s="87">
        <v>45369</v>
      </c>
      <c r="G330" s="19">
        <v>23269.415000000001</v>
      </c>
      <c r="H330" s="15" t="s">
        <v>207</v>
      </c>
      <c r="I330" s="15" t="s">
        <v>980</v>
      </c>
    </row>
    <row r="331" spans="1:9" s="61" customFormat="1" ht="62.4" x14ac:dyDescent="0.3">
      <c r="A331" s="56">
        <v>7</v>
      </c>
      <c r="B331" s="57" t="s">
        <v>1001</v>
      </c>
      <c r="C331" s="86" t="s">
        <v>287</v>
      </c>
      <c r="D331" s="15" t="s">
        <v>219</v>
      </c>
      <c r="E331" s="16" t="s">
        <v>979</v>
      </c>
      <c r="F331" s="87">
        <v>45369</v>
      </c>
      <c r="G331" s="19">
        <v>20830.587</v>
      </c>
      <c r="H331" s="15" t="s">
        <v>207</v>
      </c>
      <c r="I331" s="15" t="s">
        <v>981</v>
      </c>
    </row>
    <row r="332" spans="1:9" s="61" customFormat="1" ht="62.4" x14ac:dyDescent="0.3">
      <c r="A332" s="56">
        <v>8</v>
      </c>
      <c r="B332" s="57" t="s">
        <v>1001</v>
      </c>
      <c r="C332" s="86" t="s">
        <v>287</v>
      </c>
      <c r="D332" s="15" t="s">
        <v>219</v>
      </c>
      <c r="E332" s="16" t="s">
        <v>979</v>
      </c>
      <c r="F332" s="87">
        <v>45369</v>
      </c>
      <c r="G332" s="19">
        <v>22315.484</v>
      </c>
      <c r="H332" s="15" t="s">
        <v>207</v>
      </c>
      <c r="I332" s="15" t="s">
        <v>981</v>
      </c>
    </row>
    <row r="333" spans="1:9" s="61" customFormat="1" ht="62.4" x14ac:dyDescent="0.3">
      <c r="A333" s="56">
        <v>9</v>
      </c>
      <c r="B333" s="57" t="s">
        <v>1001</v>
      </c>
      <c r="C333" s="86" t="s">
        <v>287</v>
      </c>
      <c r="D333" s="15" t="s">
        <v>219</v>
      </c>
      <c r="E333" s="16" t="s">
        <v>979</v>
      </c>
      <c r="F333" s="87">
        <v>45369</v>
      </c>
      <c r="G333" s="19">
        <v>17720.216</v>
      </c>
      <c r="H333" s="15" t="s">
        <v>207</v>
      </c>
      <c r="I333" s="15" t="s">
        <v>981</v>
      </c>
    </row>
    <row r="334" spans="1:9" s="61" customFormat="1" ht="62.4" x14ac:dyDescent="0.3">
      <c r="A334" s="56">
        <v>10</v>
      </c>
      <c r="B334" s="57" t="s">
        <v>1001</v>
      </c>
      <c r="C334" s="86" t="s">
        <v>287</v>
      </c>
      <c r="D334" s="15" t="s">
        <v>219</v>
      </c>
      <c r="E334" s="16" t="s">
        <v>979</v>
      </c>
      <c r="F334" s="87">
        <v>45369</v>
      </c>
      <c r="G334" s="19">
        <v>20740.697</v>
      </c>
      <c r="H334" s="15" t="s">
        <v>207</v>
      </c>
      <c r="I334" s="15" t="s">
        <v>981</v>
      </c>
    </row>
    <row r="335" spans="1:9" s="61" customFormat="1" ht="62.4" x14ac:dyDescent="0.3">
      <c r="A335" s="56">
        <v>11</v>
      </c>
      <c r="B335" s="57" t="s">
        <v>1001</v>
      </c>
      <c r="C335" s="86" t="s">
        <v>287</v>
      </c>
      <c r="D335" s="15" t="s">
        <v>219</v>
      </c>
      <c r="E335" s="16" t="s">
        <v>979</v>
      </c>
      <c r="F335" s="87">
        <v>45369</v>
      </c>
      <c r="G335" s="19">
        <v>19491.370999999999</v>
      </c>
      <c r="H335" s="15" t="s">
        <v>207</v>
      </c>
      <c r="I335" s="15" t="s">
        <v>981</v>
      </c>
    </row>
    <row r="336" spans="1:9" s="61" customFormat="1" ht="62.4" x14ac:dyDescent="0.3">
      <c r="A336" s="56">
        <v>12</v>
      </c>
      <c r="B336" s="57" t="s">
        <v>1001</v>
      </c>
      <c r="C336" s="86" t="s">
        <v>287</v>
      </c>
      <c r="D336" s="15" t="s">
        <v>219</v>
      </c>
      <c r="E336" s="16" t="s">
        <v>979</v>
      </c>
      <c r="F336" s="87">
        <v>45369</v>
      </c>
      <c r="G336" s="19">
        <v>18723.169999999998</v>
      </c>
      <c r="H336" s="15" t="s">
        <v>207</v>
      </c>
      <c r="I336" s="15" t="s">
        <v>981</v>
      </c>
    </row>
    <row r="337" spans="1:9" s="61" customFormat="1" ht="62.4" x14ac:dyDescent="0.3">
      <c r="A337" s="56">
        <v>13</v>
      </c>
      <c r="B337" s="57" t="s">
        <v>1001</v>
      </c>
      <c r="C337" s="86" t="s">
        <v>287</v>
      </c>
      <c r="D337" s="15" t="s">
        <v>219</v>
      </c>
      <c r="E337" s="16" t="s">
        <v>979</v>
      </c>
      <c r="F337" s="87">
        <v>45369</v>
      </c>
      <c r="G337" s="19">
        <v>20297.617999999999</v>
      </c>
      <c r="H337" s="15" t="s">
        <v>207</v>
      </c>
      <c r="I337" s="15" t="s">
        <v>981</v>
      </c>
    </row>
    <row r="338" spans="1:9" s="61" customFormat="1" ht="62.4" x14ac:dyDescent="0.3">
      <c r="A338" s="56">
        <v>14</v>
      </c>
      <c r="B338" s="57" t="s">
        <v>1001</v>
      </c>
      <c r="C338" s="86" t="s">
        <v>287</v>
      </c>
      <c r="D338" s="15" t="s">
        <v>219</v>
      </c>
      <c r="E338" s="16" t="s">
        <v>979</v>
      </c>
      <c r="F338" s="87">
        <v>45374</v>
      </c>
      <c r="G338" s="19">
        <v>16598.067999999999</v>
      </c>
      <c r="H338" s="15" t="s">
        <v>207</v>
      </c>
      <c r="I338" s="15" t="s">
        <v>982</v>
      </c>
    </row>
    <row r="339" spans="1:9" s="61" customFormat="1" ht="62.4" x14ac:dyDescent="0.3">
      <c r="A339" s="56">
        <v>15</v>
      </c>
      <c r="B339" s="57" t="s">
        <v>1001</v>
      </c>
      <c r="C339" s="86" t="s">
        <v>287</v>
      </c>
      <c r="D339" s="15" t="s">
        <v>219</v>
      </c>
      <c r="E339" s="16" t="s">
        <v>979</v>
      </c>
      <c r="F339" s="87">
        <v>45374</v>
      </c>
      <c r="G339" s="19">
        <v>18584.131000000001</v>
      </c>
      <c r="H339" s="15" t="s">
        <v>207</v>
      </c>
      <c r="I339" s="15" t="s">
        <v>983</v>
      </c>
    </row>
    <row r="340" spans="1:9" s="61" customFormat="1" ht="43.5" customHeight="1" x14ac:dyDescent="0.3">
      <c r="A340" s="56">
        <v>16</v>
      </c>
      <c r="B340" s="57" t="s">
        <v>1001</v>
      </c>
      <c r="C340" s="86" t="s">
        <v>287</v>
      </c>
      <c r="D340" s="15" t="s">
        <v>219</v>
      </c>
      <c r="E340" s="16" t="s">
        <v>979</v>
      </c>
      <c r="F340" s="87">
        <v>45374</v>
      </c>
      <c r="G340" s="19">
        <v>20037.113000000001</v>
      </c>
      <c r="H340" s="15" t="s">
        <v>207</v>
      </c>
      <c r="I340" s="15" t="s">
        <v>984</v>
      </c>
    </row>
    <row r="341" spans="1:9" s="61" customFormat="1" ht="57.75" customHeight="1" x14ac:dyDescent="0.3">
      <c r="A341" s="56">
        <v>17</v>
      </c>
      <c r="B341" s="57" t="s">
        <v>1001</v>
      </c>
      <c r="C341" s="86" t="s">
        <v>287</v>
      </c>
      <c r="D341" s="15" t="s">
        <v>219</v>
      </c>
      <c r="E341" s="16" t="s">
        <v>979</v>
      </c>
      <c r="F341" s="87">
        <v>45374</v>
      </c>
      <c r="G341" s="19">
        <v>39070.421000000002</v>
      </c>
      <c r="H341" s="15" t="s">
        <v>207</v>
      </c>
      <c r="I341" s="15" t="s">
        <v>985</v>
      </c>
    </row>
    <row r="342" spans="1:9" s="61" customFormat="1" ht="57.75" customHeight="1" x14ac:dyDescent="0.3">
      <c r="A342" s="56">
        <v>18</v>
      </c>
      <c r="B342" s="16" t="s">
        <v>1002</v>
      </c>
      <c r="C342" s="86" t="s">
        <v>73</v>
      </c>
      <c r="D342" s="15" t="s">
        <v>70</v>
      </c>
      <c r="E342" s="16" t="s">
        <v>986</v>
      </c>
      <c r="F342" s="87">
        <v>45292</v>
      </c>
      <c r="G342" s="19">
        <v>1243.2570000000001</v>
      </c>
      <c r="H342" s="56" t="s">
        <v>6</v>
      </c>
      <c r="I342" s="15" t="s">
        <v>80</v>
      </c>
    </row>
    <row r="343" spans="1:9" s="61" customFormat="1" ht="47.4" customHeight="1" x14ac:dyDescent="0.3">
      <c r="A343" s="56">
        <v>19</v>
      </c>
      <c r="B343" s="16" t="s">
        <v>1002</v>
      </c>
      <c r="C343" s="86" t="s">
        <v>106</v>
      </c>
      <c r="D343" s="15" t="s">
        <v>70</v>
      </c>
      <c r="E343" s="88" t="s">
        <v>989</v>
      </c>
      <c r="F343" s="87">
        <v>45374</v>
      </c>
      <c r="G343" s="19">
        <v>663.226</v>
      </c>
      <c r="H343" s="56" t="s">
        <v>6</v>
      </c>
      <c r="I343" s="15" t="s">
        <v>990</v>
      </c>
    </row>
    <row r="344" spans="1:9" s="61" customFormat="1" ht="81.599999999999994" customHeight="1" x14ac:dyDescent="0.3">
      <c r="A344" s="56">
        <v>20</v>
      </c>
      <c r="B344" s="16" t="s">
        <v>1004</v>
      </c>
      <c r="C344" s="86" t="s">
        <v>105</v>
      </c>
      <c r="D344" s="86" t="s">
        <v>70</v>
      </c>
      <c r="E344" s="89" t="s">
        <v>987</v>
      </c>
      <c r="F344" s="87">
        <v>45303</v>
      </c>
      <c r="G344" s="19">
        <v>250.678</v>
      </c>
      <c r="H344" s="56" t="s">
        <v>1000</v>
      </c>
      <c r="I344" s="15" t="s">
        <v>988</v>
      </c>
    </row>
    <row r="345" spans="1:9" s="61" customFormat="1" ht="79.2" customHeight="1" x14ac:dyDescent="0.3">
      <c r="A345" s="56">
        <v>21</v>
      </c>
      <c r="B345" s="16" t="s">
        <v>1004</v>
      </c>
      <c r="C345" s="86" t="s">
        <v>204</v>
      </c>
      <c r="D345" s="86" t="s">
        <v>69</v>
      </c>
      <c r="E345" s="90" t="s">
        <v>991</v>
      </c>
      <c r="F345" s="87">
        <v>45328</v>
      </c>
      <c r="G345" s="19">
        <v>200</v>
      </c>
      <c r="H345" s="56" t="s">
        <v>52</v>
      </c>
      <c r="I345" s="15" t="s">
        <v>992</v>
      </c>
    </row>
    <row r="346" spans="1:9" s="61" customFormat="1" ht="81.599999999999994" customHeight="1" x14ac:dyDescent="0.3">
      <c r="A346" s="56">
        <v>22</v>
      </c>
      <c r="B346" s="16" t="s">
        <v>1004</v>
      </c>
      <c r="C346" s="86" t="s">
        <v>712</v>
      </c>
      <c r="D346" s="86" t="s">
        <v>69</v>
      </c>
      <c r="E346" s="90" t="s">
        <v>993</v>
      </c>
      <c r="F346" s="87">
        <v>45348</v>
      </c>
      <c r="G346" s="19">
        <v>200</v>
      </c>
      <c r="H346" s="56" t="s">
        <v>52</v>
      </c>
      <c r="I346" s="56" t="s">
        <v>1101</v>
      </c>
    </row>
    <row r="347" spans="1:9" s="61" customFormat="1" ht="80.400000000000006" customHeight="1" x14ac:dyDescent="0.3">
      <c r="A347" s="56">
        <v>23</v>
      </c>
      <c r="B347" s="16" t="s">
        <v>1004</v>
      </c>
      <c r="C347" s="86" t="s">
        <v>204</v>
      </c>
      <c r="D347" s="86" t="s">
        <v>69</v>
      </c>
      <c r="E347" s="90" t="s">
        <v>994</v>
      </c>
      <c r="F347" s="87">
        <v>45369</v>
      </c>
      <c r="G347" s="19">
        <v>320</v>
      </c>
      <c r="H347" s="56" t="s">
        <v>52</v>
      </c>
      <c r="I347" s="15" t="s">
        <v>995</v>
      </c>
    </row>
    <row r="348" spans="1:9" s="61" customFormat="1" ht="306.60000000000002" customHeight="1" x14ac:dyDescent="0.3">
      <c r="A348" s="56">
        <v>24</v>
      </c>
      <c r="B348" s="16" t="s">
        <v>1003</v>
      </c>
      <c r="C348" s="56" t="s">
        <v>204</v>
      </c>
      <c r="D348" s="91" t="s">
        <v>69</v>
      </c>
      <c r="E348" s="57" t="s">
        <v>996</v>
      </c>
      <c r="F348" s="30">
        <v>45322</v>
      </c>
      <c r="G348" s="19">
        <v>397.8</v>
      </c>
      <c r="H348" s="56" t="s">
        <v>6</v>
      </c>
      <c r="I348" s="15" t="s">
        <v>997</v>
      </c>
    </row>
    <row r="349" spans="1:9" s="61" customFormat="1" ht="60.6" customHeight="1" x14ac:dyDescent="0.3">
      <c r="A349" s="56">
        <v>25</v>
      </c>
      <c r="B349" s="16" t="s">
        <v>1003</v>
      </c>
      <c r="C349" s="15" t="s">
        <v>204</v>
      </c>
      <c r="D349" s="92" t="s">
        <v>69</v>
      </c>
      <c r="E349" s="57" t="s">
        <v>998</v>
      </c>
      <c r="F349" s="87">
        <v>45350</v>
      </c>
      <c r="G349" s="19">
        <v>391.5</v>
      </c>
      <c r="H349" s="56" t="s">
        <v>6</v>
      </c>
      <c r="I349" s="15" t="s">
        <v>999</v>
      </c>
    </row>
    <row r="350" spans="1:9" s="93" customFormat="1" ht="64.5" customHeight="1" x14ac:dyDescent="0.3">
      <c r="A350" s="56">
        <v>26</v>
      </c>
      <c r="B350" s="16" t="s">
        <v>1164</v>
      </c>
      <c r="C350" s="15" t="s">
        <v>77</v>
      </c>
      <c r="D350" s="15" t="s">
        <v>69</v>
      </c>
      <c r="E350" s="57" t="s">
        <v>1165</v>
      </c>
      <c r="F350" s="87">
        <v>45356</v>
      </c>
      <c r="G350" s="19">
        <v>748.8</v>
      </c>
      <c r="H350" s="56" t="s">
        <v>1011</v>
      </c>
      <c r="I350" s="15" t="s">
        <v>1166</v>
      </c>
    </row>
    <row r="351" spans="1:9" ht="16.2" x14ac:dyDescent="0.3">
      <c r="A351" s="51"/>
      <c r="B351" s="52" t="s">
        <v>37</v>
      </c>
      <c r="C351" s="53"/>
      <c r="D351" s="53"/>
      <c r="E351" s="54"/>
      <c r="F351" s="51"/>
      <c r="G351" s="59"/>
      <c r="H351" s="51"/>
      <c r="I351" s="51"/>
    </row>
    <row r="352" spans="1:9" s="61" customFormat="1" ht="62.4" x14ac:dyDescent="0.3">
      <c r="A352" s="56">
        <v>1</v>
      </c>
      <c r="B352" s="57" t="s">
        <v>591</v>
      </c>
      <c r="C352" s="56" t="s">
        <v>106</v>
      </c>
      <c r="D352" s="56" t="s">
        <v>70</v>
      </c>
      <c r="E352" s="57" t="s">
        <v>592</v>
      </c>
      <c r="F352" s="58">
        <v>45329</v>
      </c>
      <c r="G352" s="19">
        <v>2879.3679999999999</v>
      </c>
      <c r="H352" s="56" t="s">
        <v>6</v>
      </c>
      <c r="I352" s="56" t="s">
        <v>240</v>
      </c>
    </row>
    <row r="353" spans="1:9" s="18" customFormat="1" ht="62.4" x14ac:dyDescent="0.3">
      <c r="A353" s="56">
        <v>2</v>
      </c>
      <c r="B353" s="57" t="s">
        <v>752</v>
      </c>
      <c r="C353" s="56" t="s">
        <v>408</v>
      </c>
      <c r="D353" s="56" t="s">
        <v>70</v>
      </c>
      <c r="E353" s="57" t="s">
        <v>753</v>
      </c>
      <c r="F353" s="58">
        <v>45351</v>
      </c>
      <c r="G353" s="19">
        <v>900</v>
      </c>
      <c r="H353" s="56" t="s">
        <v>6</v>
      </c>
      <c r="I353" s="67" t="s">
        <v>1111</v>
      </c>
    </row>
    <row r="354" spans="1:9" ht="16.2" x14ac:dyDescent="0.3">
      <c r="A354" s="51"/>
      <c r="B354" s="52" t="s">
        <v>38</v>
      </c>
      <c r="C354" s="53"/>
      <c r="D354" s="53"/>
      <c r="E354" s="54"/>
      <c r="F354" s="51"/>
      <c r="G354" s="59"/>
      <c r="H354" s="51"/>
      <c r="I354" s="51"/>
    </row>
    <row r="355" spans="1:9" s="61" customFormat="1" ht="49.95" customHeight="1" x14ac:dyDescent="0.3">
      <c r="A355" s="56">
        <v>1</v>
      </c>
      <c r="B355" s="57" t="s">
        <v>211</v>
      </c>
      <c r="C355" s="56" t="s">
        <v>77</v>
      </c>
      <c r="D355" s="56" t="s">
        <v>69</v>
      </c>
      <c r="E355" s="57" t="s">
        <v>212</v>
      </c>
      <c r="F355" s="58">
        <v>45300</v>
      </c>
      <c r="G355" s="19">
        <v>1963.1369999999999</v>
      </c>
      <c r="H355" s="56" t="s">
        <v>6</v>
      </c>
      <c r="I355" s="56" t="s">
        <v>413</v>
      </c>
    </row>
    <row r="356" spans="1:9" s="61" customFormat="1" ht="62.4" x14ac:dyDescent="0.3">
      <c r="A356" s="56">
        <v>2</v>
      </c>
      <c r="B356" s="57" t="s">
        <v>211</v>
      </c>
      <c r="C356" s="56" t="s">
        <v>106</v>
      </c>
      <c r="D356" s="56" t="s">
        <v>69</v>
      </c>
      <c r="E356" s="57" t="s">
        <v>332</v>
      </c>
      <c r="F356" s="58">
        <v>45306</v>
      </c>
      <c r="G356" s="19">
        <v>1622.9</v>
      </c>
      <c r="H356" s="56" t="s">
        <v>6</v>
      </c>
      <c r="I356" s="56" t="s">
        <v>333</v>
      </c>
    </row>
    <row r="357" spans="1:9" s="61" customFormat="1" ht="109.2" x14ac:dyDescent="0.3">
      <c r="A357" s="56">
        <v>3</v>
      </c>
      <c r="B357" s="57" t="s">
        <v>211</v>
      </c>
      <c r="C357" s="56" t="s">
        <v>278</v>
      </c>
      <c r="D357" s="56" t="s">
        <v>69</v>
      </c>
      <c r="E357" s="57" t="s">
        <v>499</v>
      </c>
      <c r="F357" s="58">
        <v>45330</v>
      </c>
      <c r="G357" s="19">
        <v>2688.6</v>
      </c>
      <c r="H357" s="56" t="s">
        <v>6</v>
      </c>
      <c r="I357" s="56" t="s">
        <v>360</v>
      </c>
    </row>
    <row r="358" spans="1:9" s="61" customFormat="1" ht="46.8" x14ac:dyDescent="0.3">
      <c r="A358" s="56">
        <v>4</v>
      </c>
      <c r="B358" s="57" t="s">
        <v>211</v>
      </c>
      <c r="C358" s="56" t="s">
        <v>77</v>
      </c>
      <c r="D358" s="56" t="s">
        <v>69</v>
      </c>
      <c r="E358" s="57" t="s">
        <v>936</v>
      </c>
      <c r="F358" s="58">
        <v>45390</v>
      </c>
      <c r="G358" s="19">
        <v>465</v>
      </c>
      <c r="H358" s="56" t="s">
        <v>6</v>
      </c>
      <c r="I358" s="56"/>
    </row>
    <row r="359" spans="1:9" ht="16.2" x14ac:dyDescent="0.3">
      <c r="A359" s="51"/>
      <c r="B359" s="52" t="s">
        <v>28</v>
      </c>
      <c r="C359" s="53"/>
      <c r="D359" s="53"/>
      <c r="E359" s="54"/>
      <c r="F359" s="51"/>
      <c r="G359" s="59"/>
      <c r="H359" s="51"/>
      <c r="I359" s="51"/>
    </row>
    <row r="360" spans="1:9" s="61" customFormat="1" ht="48.45" customHeight="1" x14ac:dyDescent="0.3">
      <c r="A360" s="56">
        <v>1</v>
      </c>
      <c r="B360" s="57" t="s">
        <v>163</v>
      </c>
      <c r="C360" s="56" t="s">
        <v>73</v>
      </c>
      <c r="D360" s="56" t="s">
        <v>69</v>
      </c>
      <c r="E360" s="57" t="s">
        <v>164</v>
      </c>
      <c r="F360" s="58">
        <v>45296</v>
      </c>
      <c r="G360" s="19">
        <v>458.25900000000001</v>
      </c>
      <c r="H360" s="56" t="s">
        <v>6</v>
      </c>
      <c r="I360" s="56" t="s">
        <v>431</v>
      </c>
    </row>
    <row r="361" spans="1:9" s="61" customFormat="1" ht="50.7" customHeight="1" x14ac:dyDescent="0.3">
      <c r="A361" s="56">
        <v>2</v>
      </c>
      <c r="B361" s="57" t="s">
        <v>163</v>
      </c>
      <c r="C361" s="56" t="s">
        <v>77</v>
      </c>
      <c r="D361" s="56" t="s">
        <v>69</v>
      </c>
      <c r="E361" s="57" t="s">
        <v>165</v>
      </c>
      <c r="F361" s="58">
        <v>45296</v>
      </c>
      <c r="G361" s="19">
        <v>463.02499999999998</v>
      </c>
      <c r="H361" s="56" t="s">
        <v>6</v>
      </c>
      <c r="I361" s="56" t="s">
        <v>432</v>
      </c>
    </row>
    <row r="362" spans="1:9" s="61" customFormat="1" ht="93.6" x14ac:dyDescent="0.3">
      <c r="A362" s="56">
        <v>3</v>
      </c>
      <c r="B362" s="57" t="s">
        <v>166</v>
      </c>
      <c r="C362" s="56" t="s">
        <v>77</v>
      </c>
      <c r="D362" s="56" t="s">
        <v>69</v>
      </c>
      <c r="E362" s="57" t="s">
        <v>167</v>
      </c>
      <c r="F362" s="58">
        <v>45299</v>
      </c>
      <c r="G362" s="19">
        <v>367.68</v>
      </c>
      <c r="H362" s="56" t="s">
        <v>6</v>
      </c>
      <c r="I362" s="56" t="s">
        <v>168</v>
      </c>
    </row>
    <row r="363" spans="1:9" s="61" customFormat="1" ht="93.6" x14ac:dyDescent="0.3">
      <c r="A363" s="56">
        <v>4</v>
      </c>
      <c r="B363" s="57" t="s">
        <v>340</v>
      </c>
      <c r="C363" s="56" t="s">
        <v>73</v>
      </c>
      <c r="D363" s="56" t="s">
        <v>169</v>
      </c>
      <c r="E363" s="57" t="s">
        <v>170</v>
      </c>
      <c r="F363" s="58">
        <v>45300</v>
      </c>
      <c r="G363" s="19">
        <v>799.76099999999997</v>
      </c>
      <c r="H363" s="56" t="s">
        <v>6</v>
      </c>
      <c r="I363" s="56" t="s">
        <v>398</v>
      </c>
    </row>
    <row r="364" spans="1:9" s="61" customFormat="1" ht="62.4" customHeight="1" x14ac:dyDescent="0.3">
      <c r="A364" s="56">
        <v>5</v>
      </c>
      <c r="B364" s="57" t="s">
        <v>166</v>
      </c>
      <c r="C364" s="56" t="s">
        <v>287</v>
      </c>
      <c r="D364" s="56" t="s">
        <v>219</v>
      </c>
      <c r="E364" s="57" t="s">
        <v>963</v>
      </c>
      <c r="F364" s="58">
        <v>45377</v>
      </c>
      <c r="G364" s="19">
        <v>20797.888999999999</v>
      </c>
      <c r="H364" s="56" t="s">
        <v>207</v>
      </c>
      <c r="I364" s="56" t="s">
        <v>964</v>
      </c>
    </row>
    <row r="365" spans="1:9" s="18" customFormat="1" ht="33.6" customHeight="1" x14ac:dyDescent="0.3">
      <c r="A365" s="56">
        <v>6</v>
      </c>
      <c r="B365" s="57" t="s">
        <v>1056</v>
      </c>
      <c r="C365" s="56" t="s">
        <v>77</v>
      </c>
      <c r="D365" s="56" t="s">
        <v>69</v>
      </c>
      <c r="E365" s="57" t="s">
        <v>1057</v>
      </c>
      <c r="F365" s="58">
        <v>45369</v>
      </c>
      <c r="G365" s="94">
        <v>989.28</v>
      </c>
      <c r="H365" s="15" t="s">
        <v>6</v>
      </c>
      <c r="I365" s="56" t="s">
        <v>1058</v>
      </c>
    </row>
    <row r="366" spans="1:9" s="61" customFormat="1" ht="16.2" x14ac:dyDescent="0.3">
      <c r="A366" s="51"/>
      <c r="B366" s="52" t="s">
        <v>30</v>
      </c>
      <c r="C366" s="53"/>
      <c r="D366" s="53"/>
      <c r="E366" s="54"/>
      <c r="F366" s="51"/>
      <c r="G366" s="59"/>
      <c r="H366" s="51"/>
      <c r="I366" s="51"/>
    </row>
    <row r="367" spans="1:9" s="61" customFormat="1" ht="46.8" x14ac:dyDescent="0.3">
      <c r="A367" s="56">
        <v>1</v>
      </c>
      <c r="B367" s="57" t="s">
        <v>58</v>
      </c>
      <c r="C367" s="56" t="s">
        <v>74</v>
      </c>
      <c r="D367" s="56" t="s">
        <v>69</v>
      </c>
      <c r="E367" s="57" t="s">
        <v>126</v>
      </c>
      <c r="F367" s="58" t="s">
        <v>102</v>
      </c>
      <c r="G367" s="19">
        <v>1318</v>
      </c>
      <c r="H367" s="56" t="s">
        <v>6</v>
      </c>
      <c r="I367" s="56" t="s">
        <v>127</v>
      </c>
    </row>
    <row r="368" spans="1:9" s="61" customFormat="1" ht="46.8" x14ac:dyDescent="0.3">
      <c r="A368" s="56">
        <v>2</v>
      </c>
      <c r="B368" s="57" t="s">
        <v>58</v>
      </c>
      <c r="C368" s="56" t="s">
        <v>74</v>
      </c>
      <c r="D368" s="56" t="s">
        <v>69</v>
      </c>
      <c r="E368" s="57" t="s">
        <v>126</v>
      </c>
      <c r="F368" s="58">
        <v>45316</v>
      </c>
      <c r="G368" s="19">
        <v>1325</v>
      </c>
      <c r="H368" s="56" t="s">
        <v>6</v>
      </c>
      <c r="I368" s="56" t="s">
        <v>128</v>
      </c>
    </row>
    <row r="369" spans="1:9" s="61" customFormat="1" ht="78" x14ac:dyDescent="0.3">
      <c r="A369" s="56">
        <v>3</v>
      </c>
      <c r="B369" s="57" t="s">
        <v>84</v>
      </c>
      <c r="C369" s="56" t="s">
        <v>125</v>
      </c>
      <c r="D369" s="56" t="s">
        <v>70</v>
      </c>
      <c r="E369" s="57" t="s">
        <v>129</v>
      </c>
      <c r="F369" s="58">
        <v>45294</v>
      </c>
      <c r="G369" s="19">
        <v>650.16</v>
      </c>
      <c r="H369" s="56" t="s">
        <v>6</v>
      </c>
      <c r="I369" s="56" t="s">
        <v>131</v>
      </c>
    </row>
    <row r="370" spans="1:9" ht="78" x14ac:dyDescent="0.3">
      <c r="A370" s="56">
        <v>4</v>
      </c>
      <c r="B370" s="57" t="s">
        <v>84</v>
      </c>
      <c r="C370" s="56" t="s">
        <v>105</v>
      </c>
      <c r="D370" s="56" t="s">
        <v>70</v>
      </c>
      <c r="E370" s="57" t="s">
        <v>130</v>
      </c>
      <c r="F370" s="58">
        <v>45294</v>
      </c>
      <c r="G370" s="19">
        <v>554.02800000000002</v>
      </c>
      <c r="H370" s="56" t="s">
        <v>6</v>
      </c>
      <c r="I370" s="56" t="s">
        <v>132</v>
      </c>
    </row>
    <row r="371" spans="1:9" s="61" customFormat="1" ht="140.4" x14ac:dyDescent="0.3">
      <c r="A371" s="56">
        <v>5</v>
      </c>
      <c r="B371" s="57" t="s">
        <v>172</v>
      </c>
      <c r="C371" s="56" t="s">
        <v>177</v>
      </c>
      <c r="D371" s="56" t="s">
        <v>70</v>
      </c>
      <c r="E371" s="57" t="s">
        <v>173</v>
      </c>
      <c r="F371" s="58" t="s">
        <v>174</v>
      </c>
      <c r="G371" s="19">
        <v>399.98</v>
      </c>
      <c r="H371" s="56" t="s">
        <v>6</v>
      </c>
      <c r="I371" s="56" t="s">
        <v>260</v>
      </c>
    </row>
    <row r="372" spans="1:9" s="61" customFormat="1" ht="78" x14ac:dyDescent="0.3">
      <c r="A372" s="56">
        <v>6</v>
      </c>
      <c r="B372" s="57" t="s">
        <v>84</v>
      </c>
      <c r="C372" s="56" t="s">
        <v>106</v>
      </c>
      <c r="D372" s="56" t="s">
        <v>69</v>
      </c>
      <c r="E372" s="57" t="s">
        <v>175</v>
      </c>
      <c r="F372" s="58" t="s">
        <v>176</v>
      </c>
      <c r="G372" s="19">
        <v>3531.6970000000001</v>
      </c>
      <c r="H372" s="56" t="s">
        <v>6</v>
      </c>
      <c r="I372" s="56" t="s">
        <v>1120</v>
      </c>
    </row>
    <row r="373" spans="1:9" s="61" customFormat="1" ht="128.4" customHeight="1" x14ac:dyDescent="0.3">
      <c r="A373" s="56">
        <v>7</v>
      </c>
      <c r="B373" s="57" t="s">
        <v>172</v>
      </c>
      <c r="C373" s="56" t="s">
        <v>277</v>
      </c>
      <c r="D373" s="56" t="s">
        <v>70</v>
      </c>
      <c r="E373" s="57" t="s">
        <v>261</v>
      </c>
      <c r="F373" s="58" t="s">
        <v>262</v>
      </c>
      <c r="G373" s="19">
        <v>244.7</v>
      </c>
      <c r="H373" s="56" t="s">
        <v>6</v>
      </c>
      <c r="I373" s="56" t="s">
        <v>379</v>
      </c>
    </row>
    <row r="374" spans="1:9" s="61" customFormat="1" ht="140.4" x14ac:dyDescent="0.3">
      <c r="A374" s="56">
        <v>8</v>
      </c>
      <c r="B374" s="57" t="s">
        <v>172</v>
      </c>
      <c r="C374" s="56" t="s">
        <v>277</v>
      </c>
      <c r="D374" s="56" t="s">
        <v>70</v>
      </c>
      <c r="E374" s="57" t="s">
        <v>263</v>
      </c>
      <c r="F374" s="58">
        <v>45300</v>
      </c>
      <c r="G374" s="19">
        <v>231.07</v>
      </c>
      <c r="H374" s="56" t="s">
        <v>6</v>
      </c>
      <c r="I374" s="56" t="s">
        <v>379</v>
      </c>
    </row>
    <row r="375" spans="1:9" s="61" customFormat="1" ht="64.2" customHeight="1" x14ac:dyDescent="0.3">
      <c r="A375" s="56">
        <v>9</v>
      </c>
      <c r="B375" s="57" t="s">
        <v>264</v>
      </c>
      <c r="C375" s="56" t="s">
        <v>278</v>
      </c>
      <c r="D375" s="56" t="s">
        <v>70</v>
      </c>
      <c r="E375" s="57" t="s">
        <v>265</v>
      </c>
      <c r="F375" s="58">
        <v>45301</v>
      </c>
      <c r="G375" s="19">
        <v>2845.8</v>
      </c>
      <c r="H375" s="56" t="s">
        <v>1010</v>
      </c>
      <c r="I375" s="56" t="s">
        <v>880</v>
      </c>
    </row>
    <row r="376" spans="1:9" s="61" customFormat="1" ht="92.4" customHeight="1" x14ac:dyDescent="0.3">
      <c r="A376" s="56">
        <v>10</v>
      </c>
      <c r="B376" s="57" t="s">
        <v>84</v>
      </c>
      <c r="C376" s="56" t="s">
        <v>279</v>
      </c>
      <c r="D376" s="56" t="s">
        <v>69</v>
      </c>
      <c r="E376" s="57" t="s">
        <v>266</v>
      </c>
      <c r="F376" s="58">
        <v>45302</v>
      </c>
      <c r="G376" s="19">
        <v>408.24</v>
      </c>
      <c r="H376" s="56" t="s">
        <v>6</v>
      </c>
      <c r="I376" s="56" t="s">
        <v>360</v>
      </c>
    </row>
    <row r="377" spans="1:9" s="61" customFormat="1" ht="77.400000000000006" customHeight="1" x14ac:dyDescent="0.3">
      <c r="A377" s="56">
        <v>11</v>
      </c>
      <c r="B377" s="57" t="s">
        <v>84</v>
      </c>
      <c r="C377" s="56" t="s">
        <v>279</v>
      </c>
      <c r="D377" s="56" t="s">
        <v>69</v>
      </c>
      <c r="E377" s="57" t="s">
        <v>267</v>
      </c>
      <c r="F377" s="58">
        <v>45303</v>
      </c>
      <c r="G377" s="19">
        <v>405.32</v>
      </c>
      <c r="H377" s="56" t="s">
        <v>6</v>
      </c>
      <c r="I377" s="56" t="s">
        <v>500</v>
      </c>
    </row>
    <row r="378" spans="1:9" s="61" customFormat="1" ht="33.6" customHeight="1" x14ac:dyDescent="0.3">
      <c r="A378" s="56">
        <v>12</v>
      </c>
      <c r="B378" s="57" t="s">
        <v>58</v>
      </c>
      <c r="C378" s="56" t="s">
        <v>73</v>
      </c>
      <c r="D378" s="56" t="s">
        <v>69</v>
      </c>
      <c r="E378" s="57" t="s">
        <v>268</v>
      </c>
      <c r="F378" s="58">
        <v>45292</v>
      </c>
      <c r="G378" s="19">
        <v>230</v>
      </c>
      <c r="H378" s="56" t="s">
        <v>6</v>
      </c>
      <c r="I378" s="56" t="s">
        <v>269</v>
      </c>
    </row>
    <row r="379" spans="1:9" s="95" customFormat="1" ht="49.95" customHeight="1" x14ac:dyDescent="0.3">
      <c r="A379" s="56">
        <v>13</v>
      </c>
      <c r="B379" s="57" t="s">
        <v>270</v>
      </c>
      <c r="C379" s="56" t="s">
        <v>105</v>
      </c>
      <c r="D379" s="56" t="s">
        <v>70</v>
      </c>
      <c r="E379" s="57" t="s">
        <v>271</v>
      </c>
      <c r="F379" s="58">
        <v>45302</v>
      </c>
      <c r="G379" s="19">
        <v>325.5</v>
      </c>
      <c r="H379" s="56" t="s">
        <v>6</v>
      </c>
      <c r="I379" s="56" t="s">
        <v>272</v>
      </c>
    </row>
    <row r="380" spans="1:9" s="95" customFormat="1" ht="62.4" x14ac:dyDescent="0.3">
      <c r="A380" s="56">
        <v>14</v>
      </c>
      <c r="B380" s="57" t="s">
        <v>270</v>
      </c>
      <c r="C380" s="56" t="s">
        <v>74</v>
      </c>
      <c r="D380" s="56" t="s">
        <v>69</v>
      </c>
      <c r="E380" s="57" t="s">
        <v>273</v>
      </c>
      <c r="F380" s="58">
        <v>45302</v>
      </c>
      <c r="G380" s="19">
        <v>7990.8</v>
      </c>
      <c r="H380" s="56" t="s">
        <v>6</v>
      </c>
      <c r="I380" s="56" t="s">
        <v>1120</v>
      </c>
    </row>
    <row r="381" spans="1:9" s="95" customFormat="1" ht="62.4" x14ac:dyDescent="0.3">
      <c r="A381" s="56">
        <v>15</v>
      </c>
      <c r="B381" s="57" t="s">
        <v>270</v>
      </c>
      <c r="C381" s="56" t="s">
        <v>279</v>
      </c>
      <c r="D381" s="56" t="s">
        <v>69</v>
      </c>
      <c r="E381" s="57" t="s">
        <v>274</v>
      </c>
      <c r="F381" s="58">
        <v>45306</v>
      </c>
      <c r="G381" s="19">
        <v>317</v>
      </c>
      <c r="H381" s="56" t="s">
        <v>6</v>
      </c>
      <c r="I381" s="71" t="s">
        <v>379</v>
      </c>
    </row>
    <row r="382" spans="1:9" s="95" customFormat="1" ht="271.2" customHeight="1" x14ac:dyDescent="0.3">
      <c r="A382" s="56">
        <v>16</v>
      </c>
      <c r="B382" s="57" t="s">
        <v>270</v>
      </c>
      <c r="C382" s="56" t="s">
        <v>712</v>
      </c>
      <c r="D382" s="56" t="s">
        <v>69</v>
      </c>
      <c r="E382" s="57" t="s">
        <v>275</v>
      </c>
      <c r="F382" s="58">
        <v>45307</v>
      </c>
      <c r="G382" s="19">
        <v>778.5</v>
      </c>
      <c r="H382" s="56" t="s">
        <v>6</v>
      </c>
      <c r="I382" s="56" t="s">
        <v>361</v>
      </c>
    </row>
    <row r="383" spans="1:9" s="95" customFormat="1" ht="63" customHeight="1" x14ac:dyDescent="0.3">
      <c r="A383" s="56">
        <v>17</v>
      </c>
      <c r="B383" s="57" t="s">
        <v>270</v>
      </c>
      <c r="C383" s="56" t="s">
        <v>125</v>
      </c>
      <c r="D383" s="56" t="s">
        <v>69</v>
      </c>
      <c r="E383" s="57" t="s">
        <v>276</v>
      </c>
      <c r="F383" s="58">
        <v>45307</v>
      </c>
      <c r="G383" s="19">
        <v>584</v>
      </c>
      <c r="H383" s="56" t="s">
        <v>6</v>
      </c>
      <c r="I383" s="56" t="s">
        <v>272</v>
      </c>
    </row>
    <row r="384" spans="1:9" s="61" customFormat="1" ht="94.95" customHeight="1" x14ac:dyDescent="0.3">
      <c r="A384" s="56">
        <v>18</v>
      </c>
      <c r="B384" s="57" t="s">
        <v>84</v>
      </c>
      <c r="C384" s="56" t="s">
        <v>279</v>
      </c>
      <c r="D384" s="56" t="s">
        <v>69</v>
      </c>
      <c r="E384" s="57" t="s">
        <v>266</v>
      </c>
      <c r="F384" s="58">
        <v>45310</v>
      </c>
      <c r="G384" s="19">
        <v>332.64</v>
      </c>
      <c r="H384" s="56" t="s">
        <v>6</v>
      </c>
      <c r="I384" s="56" t="s">
        <v>501</v>
      </c>
    </row>
    <row r="385" spans="1:9" s="61" customFormat="1" ht="79.95" customHeight="1" x14ac:dyDescent="0.3">
      <c r="A385" s="56">
        <v>19</v>
      </c>
      <c r="B385" s="57" t="s">
        <v>270</v>
      </c>
      <c r="C385" s="56" t="s">
        <v>279</v>
      </c>
      <c r="D385" s="56" t="s">
        <v>69</v>
      </c>
      <c r="E385" s="57" t="s">
        <v>362</v>
      </c>
      <c r="F385" s="58">
        <v>45309</v>
      </c>
      <c r="G385" s="19">
        <v>303</v>
      </c>
      <c r="H385" s="56" t="s">
        <v>6</v>
      </c>
      <c r="I385" s="56" t="s">
        <v>502</v>
      </c>
    </row>
    <row r="386" spans="1:9" s="61" customFormat="1" ht="45.6" customHeight="1" x14ac:dyDescent="0.3">
      <c r="A386" s="56">
        <v>20</v>
      </c>
      <c r="B386" s="57" t="s">
        <v>363</v>
      </c>
      <c r="C386" s="56" t="s">
        <v>204</v>
      </c>
      <c r="D386" s="56" t="s">
        <v>69</v>
      </c>
      <c r="E386" s="57" t="s">
        <v>666</v>
      </c>
      <c r="F386" s="58">
        <v>45307</v>
      </c>
      <c r="G386" s="19">
        <v>274</v>
      </c>
      <c r="H386" s="56" t="s">
        <v>52</v>
      </c>
      <c r="I386" s="71" t="s">
        <v>379</v>
      </c>
    </row>
    <row r="387" spans="1:9" s="61" customFormat="1" ht="33.6" customHeight="1" x14ac:dyDescent="0.3">
      <c r="A387" s="56">
        <v>21</v>
      </c>
      <c r="B387" s="57" t="s">
        <v>402</v>
      </c>
      <c r="C387" s="56" t="s">
        <v>73</v>
      </c>
      <c r="D387" s="56" t="s">
        <v>69</v>
      </c>
      <c r="E387" s="57" t="s">
        <v>472</v>
      </c>
      <c r="F387" s="58">
        <v>45319</v>
      </c>
      <c r="G387" s="19">
        <v>500.2</v>
      </c>
      <c r="H387" s="56" t="s">
        <v>6</v>
      </c>
      <c r="I387" s="56" t="s">
        <v>269</v>
      </c>
    </row>
    <row r="388" spans="1:9" s="61" customFormat="1" ht="123.6" customHeight="1" x14ac:dyDescent="0.3">
      <c r="A388" s="56">
        <v>22</v>
      </c>
      <c r="B388" s="57" t="s">
        <v>172</v>
      </c>
      <c r="C388" s="56" t="s">
        <v>408</v>
      </c>
      <c r="D388" s="56" t="s">
        <v>70</v>
      </c>
      <c r="E388" s="57" t="s">
        <v>403</v>
      </c>
      <c r="F388" s="58" t="s">
        <v>404</v>
      </c>
      <c r="G388" s="19">
        <v>244.7</v>
      </c>
      <c r="H388" s="56" t="s">
        <v>6</v>
      </c>
      <c r="I388" s="56" t="s">
        <v>405</v>
      </c>
    </row>
    <row r="389" spans="1:9" s="61" customFormat="1" ht="122.4" customHeight="1" x14ac:dyDescent="0.3">
      <c r="A389" s="56">
        <v>23</v>
      </c>
      <c r="B389" s="57" t="s">
        <v>172</v>
      </c>
      <c r="C389" s="56" t="s">
        <v>408</v>
      </c>
      <c r="D389" s="56" t="s">
        <v>70</v>
      </c>
      <c r="E389" s="57" t="s">
        <v>406</v>
      </c>
      <c r="F389" s="58" t="s">
        <v>404</v>
      </c>
      <c r="G389" s="19">
        <v>231.07</v>
      </c>
      <c r="H389" s="56" t="s">
        <v>6</v>
      </c>
      <c r="I389" s="56" t="s">
        <v>405</v>
      </c>
    </row>
    <row r="390" spans="1:9" s="61" customFormat="1" ht="50.4" customHeight="1" x14ac:dyDescent="0.3">
      <c r="A390" s="56">
        <v>24</v>
      </c>
      <c r="B390" s="57" t="s">
        <v>270</v>
      </c>
      <c r="C390" s="56" t="s">
        <v>77</v>
      </c>
      <c r="D390" s="56" t="s">
        <v>69</v>
      </c>
      <c r="E390" s="57" t="s">
        <v>407</v>
      </c>
      <c r="F390" s="58">
        <v>45316</v>
      </c>
      <c r="G390" s="19">
        <v>482.4</v>
      </c>
      <c r="H390" s="56" t="s">
        <v>6</v>
      </c>
      <c r="I390" s="56" t="s">
        <v>413</v>
      </c>
    </row>
    <row r="391" spans="1:9" s="61" customFormat="1" ht="51" customHeight="1" x14ac:dyDescent="0.3">
      <c r="A391" s="56">
        <v>25</v>
      </c>
      <c r="B391" s="57" t="s">
        <v>264</v>
      </c>
      <c r="C391" s="56" t="s">
        <v>484</v>
      </c>
      <c r="D391" s="56" t="s">
        <v>69</v>
      </c>
      <c r="E391" s="57" t="s">
        <v>503</v>
      </c>
      <c r="F391" s="58">
        <v>45322</v>
      </c>
      <c r="G391" s="19">
        <v>224.5</v>
      </c>
      <c r="H391" s="56" t="s">
        <v>6</v>
      </c>
      <c r="I391" s="56" t="s">
        <v>732</v>
      </c>
    </row>
    <row r="392" spans="1:9" s="61" customFormat="1" ht="154.19999999999999" customHeight="1" x14ac:dyDescent="0.3">
      <c r="A392" s="56">
        <v>26</v>
      </c>
      <c r="B392" s="57" t="s">
        <v>172</v>
      </c>
      <c r="C392" s="56" t="s">
        <v>177</v>
      </c>
      <c r="D392" s="56" t="s">
        <v>70</v>
      </c>
      <c r="E392" s="57" t="s">
        <v>504</v>
      </c>
      <c r="F392" s="58">
        <v>45323</v>
      </c>
      <c r="G392" s="19">
        <v>600</v>
      </c>
      <c r="H392" s="56" t="s">
        <v>6</v>
      </c>
      <c r="I392" s="56" t="s">
        <v>405</v>
      </c>
    </row>
    <row r="393" spans="1:9" s="61" customFormat="1" ht="64.95" customHeight="1" x14ac:dyDescent="0.3">
      <c r="A393" s="56">
        <v>27</v>
      </c>
      <c r="B393" s="57" t="s">
        <v>84</v>
      </c>
      <c r="C393" s="56" t="s">
        <v>106</v>
      </c>
      <c r="D393" s="56" t="s">
        <v>69</v>
      </c>
      <c r="E393" s="57" t="s">
        <v>175</v>
      </c>
      <c r="F393" s="58">
        <v>45324</v>
      </c>
      <c r="G393" s="19">
        <v>523.69500000000005</v>
      </c>
      <c r="H393" s="56" t="s">
        <v>6</v>
      </c>
      <c r="I393" s="56" t="s">
        <v>1120</v>
      </c>
    </row>
    <row r="394" spans="1:9" s="61" customFormat="1" ht="32.4" customHeight="1" x14ac:dyDescent="0.3">
      <c r="A394" s="56">
        <v>28</v>
      </c>
      <c r="B394" s="57" t="s">
        <v>363</v>
      </c>
      <c r="C394" s="56" t="s">
        <v>77</v>
      </c>
      <c r="D394" s="56" t="s">
        <v>69</v>
      </c>
      <c r="E394" s="57" t="s">
        <v>505</v>
      </c>
      <c r="F394" s="58">
        <v>45316</v>
      </c>
      <c r="G394" s="19">
        <v>220</v>
      </c>
      <c r="H394" s="56" t="s">
        <v>52</v>
      </c>
      <c r="I394" s="56" t="s">
        <v>413</v>
      </c>
    </row>
    <row r="395" spans="1:9" s="61" customFormat="1" ht="31.95" customHeight="1" x14ac:dyDescent="0.3">
      <c r="A395" s="56">
        <v>29</v>
      </c>
      <c r="B395" s="57" t="s">
        <v>363</v>
      </c>
      <c r="C395" s="56" t="s">
        <v>204</v>
      </c>
      <c r="D395" s="56" t="s">
        <v>69</v>
      </c>
      <c r="E395" s="57" t="s">
        <v>506</v>
      </c>
      <c r="F395" s="58">
        <v>45327</v>
      </c>
      <c r="G395" s="19">
        <v>280</v>
      </c>
      <c r="H395" s="56" t="s">
        <v>6</v>
      </c>
      <c r="I395" s="71" t="s">
        <v>379</v>
      </c>
    </row>
    <row r="396" spans="1:9" s="61" customFormat="1" ht="49.2" customHeight="1" x14ac:dyDescent="0.3">
      <c r="A396" s="56">
        <v>30</v>
      </c>
      <c r="B396" s="57" t="s">
        <v>363</v>
      </c>
      <c r="C396" s="56" t="s">
        <v>204</v>
      </c>
      <c r="D396" s="56" t="s">
        <v>69</v>
      </c>
      <c r="E396" s="57" t="s">
        <v>507</v>
      </c>
      <c r="F396" s="58">
        <v>45323</v>
      </c>
      <c r="G396" s="19">
        <v>2740</v>
      </c>
      <c r="H396" s="56" t="s">
        <v>52</v>
      </c>
      <c r="I396" s="56" t="s">
        <v>511</v>
      </c>
    </row>
    <row r="397" spans="1:9" s="61" customFormat="1" ht="52.2" customHeight="1" x14ac:dyDescent="0.3">
      <c r="A397" s="56">
        <v>31</v>
      </c>
      <c r="B397" s="57" t="s">
        <v>363</v>
      </c>
      <c r="C397" s="56" t="s">
        <v>106</v>
      </c>
      <c r="D397" s="56" t="s">
        <v>70</v>
      </c>
      <c r="E397" s="57" t="s">
        <v>508</v>
      </c>
      <c r="F397" s="58">
        <v>45314</v>
      </c>
      <c r="G397" s="19">
        <v>500</v>
      </c>
      <c r="H397" s="56" t="s">
        <v>6</v>
      </c>
      <c r="I397" s="56" t="s">
        <v>1120</v>
      </c>
    </row>
    <row r="398" spans="1:9" s="61" customFormat="1" ht="52.95" customHeight="1" x14ac:dyDescent="0.3">
      <c r="A398" s="56">
        <v>32</v>
      </c>
      <c r="B398" s="57" t="s">
        <v>363</v>
      </c>
      <c r="C398" s="56" t="s">
        <v>106</v>
      </c>
      <c r="D398" s="56" t="s">
        <v>69</v>
      </c>
      <c r="E398" s="57" t="s">
        <v>508</v>
      </c>
      <c r="F398" s="58">
        <v>45306</v>
      </c>
      <c r="G398" s="19">
        <v>2000</v>
      </c>
      <c r="H398" s="56" t="s">
        <v>6</v>
      </c>
      <c r="I398" s="56" t="s">
        <v>1120</v>
      </c>
    </row>
    <row r="399" spans="1:9" s="61" customFormat="1" ht="35.4" customHeight="1" x14ac:dyDescent="0.3">
      <c r="A399" s="56">
        <v>33</v>
      </c>
      <c r="B399" s="57" t="s">
        <v>363</v>
      </c>
      <c r="C399" s="56" t="s">
        <v>204</v>
      </c>
      <c r="D399" s="56" t="s">
        <v>69</v>
      </c>
      <c r="E399" s="57" t="s">
        <v>509</v>
      </c>
      <c r="F399" s="58">
        <v>45327</v>
      </c>
      <c r="G399" s="19">
        <v>841</v>
      </c>
      <c r="H399" s="56" t="s">
        <v>6</v>
      </c>
      <c r="I399" s="56" t="s">
        <v>687</v>
      </c>
    </row>
    <row r="400" spans="1:9" s="61" customFormat="1" ht="36" customHeight="1" x14ac:dyDescent="0.3">
      <c r="A400" s="56">
        <v>34</v>
      </c>
      <c r="B400" s="57" t="s">
        <v>363</v>
      </c>
      <c r="C400" s="56" t="s">
        <v>204</v>
      </c>
      <c r="D400" s="56" t="s">
        <v>69</v>
      </c>
      <c r="E400" s="57" t="s">
        <v>510</v>
      </c>
      <c r="F400" s="58">
        <v>45328</v>
      </c>
      <c r="G400" s="19">
        <v>240</v>
      </c>
      <c r="H400" s="56" t="s">
        <v>52</v>
      </c>
      <c r="I400" s="56" t="s">
        <v>626</v>
      </c>
    </row>
    <row r="401" spans="1:9" s="61" customFormat="1" ht="93" customHeight="1" x14ac:dyDescent="0.3">
      <c r="A401" s="56">
        <v>35</v>
      </c>
      <c r="B401" s="57" t="s">
        <v>270</v>
      </c>
      <c r="C401" s="56" t="s">
        <v>278</v>
      </c>
      <c r="D401" s="56" t="s">
        <v>70</v>
      </c>
      <c r="E401" s="57" t="s">
        <v>584</v>
      </c>
      <c r="F401" s="58">
        <v>45330</v>
      </c>
      <c r="G401" s="19">
        <v>500</v>
      </c>
      <c r="H401" s="56" t="s">
        <v>6</v>
      </c>
      <c r="I401" s="56" t="s">
        <v>688</v>
      </c>
    </row>
    <row r="402" spans="1:9" s="61" customFormat="1" ht="155.4" customHeight="1" x14ac:dyDescent="0.3">
      <c r="A402" s="56">
        <v>36</v>
      </c>
      <c r="B402" s="57" t="s">
        <v>84</v>
      </c>
      <c r="C402" s="56" t="s">
        <v>278</v>
      </c>
      <c r="D402" s="56" t="s">
        <v>70</v>
      </c>
      <c r="E402" s="57" t="s">
        <v>689</v>
      </c>
      <c r="F402" s="58">
        <v>45344</v>
      </c>
      <c r="G402" s="19">
        <v>469.14499999999998</v>
      </c>
      <c r="H402" s="56" t="s">
        <v>6</v>
      </c>
      <c r="I402" s="56" t="s">
        <v>733</v>
      </c>
    </row>
    <row r="403" spans="1:9" s="61" customFormat="1" ht="408" customHeight="1" x14ac:dyDescent="0.3">
      <c r="A403" s="56">
        <v>37</v>
      </c>
      <c r="B403" s="57" t="s">
        <v>270</v>
      </c>
      <c r="C403" s="56" t="s">
        <v>712</v>
      </c>
      <c r="D403" s="56" t="s">
        <v>69</v>
      </c>
      <c r="E403" s="57" t="s">
        <v>690</v>
      </c>
      <c r="F403" s="58">
        <v>45344</v>
      </c>
      <c r="G403" s="19">
        <v>1720</v>
      </c>
      <c r="H403" s="56" t="s">
        <v>6</v>
      </c>
      <c r="I403" s="56" t="s">
        <v>691</v>
      </c>
    </row>
    <row r="404" spans="1:9" s="61" customFormat="1" ht="46.8" x14ac:dyDescent="0.3">
      <c r="A404" s="56">
        <v>38</v>
      </c>
      <c r="B404" s="57" t="s">
        <v>270</v>
      </c>
      <c r="C404" s="56" t="s">
        <v>77</v>
      </c>
      <c r="D404" s="56" t="s">
        <v>69</v>
      </c>
      <c r="E404" s="57" t="s">
        <v>407</v>
      </c>
      <c r="F404" s="58">
        <v>45348</v>
      </c>
      <c r="G404" s="19">
        <v>423.5</v>
      </c>
      <c r="H404" s="56" t="s">
        <v>692</v>
      </c>
      <c r="I404" s="56" t="s">
        <v>734</v>
      </c>
    </row>
    <row r="405" spans="1:9" s="61" customFormat="1" ht="64.2" customHeight="1" x14ac:dyDescent="0.3">
      <c r="A405" s="56">
        <v>39</v>
      </c>
      <c r="B405" s="57" t="s">
        <v>363</v>
      </c>
      <c r="C405" s="56" t="s">
        <v>408</v>
      </c>
      <c r="D405" s="56" t="s">
        <v>70</v>
      </c>
      <c r="E405" s="57" t="s">
        <v>693</v>
      </c>
      <c r="F405" s="58">
        <v>45349</v>
      </c>
      <c r="G405" s="19">
        <v>500</v>
      </c>
      <c r="H405" s="71" t="s">
        <v>948</v>
      </c>
      <c r="I405" s="56" t="s">
        <v>818</v>
      </c>
    </row>
    <row r="406" spans="1:9" s="61" customFormat="1" ht="124.8" x14ac:dyDescent="0.3">
      <c r="A406" s="56">
        <v>40</v>
      </c>
      <c r="B406" s="57" t="s">
        <v>172</v>
      </c>
      <c r="C406" s="56" t="s">
        <v>696</v>
      </c>
      <c r="D406" s="56" t="s">
        <v>69</v>
      </c>
      <c r="E406" s="57" t="s">
        <v>694</v>
      </c>
      <c r="F406" s="58">
        <v>45342</v>
      </c>
      <c r="G406" s="19">
        <v>1540</v>
      </c>
      <c r="H406" s="56" t="s">
        <v>6</v>
      </c>
      <c r="I406" s="56" t="s">
        <v>695</v>
      </c>
    </row>
    <row r="407" spans="1:9" s="18" customFormat="1" ht="138.6" customHeight="1" x14ac:dyDescent="0.3">
      <c r="A407" s="56">
        <v>41</v>
      </c>
      <c r="B407" s="57" t="s">
        <v>172</v>
      </c>
      <c r="C407" s="56" t="s">
        <v>235</v>
      </c>
      <c r="D407" s="56" t="s">
        <v>70</v>
      </c>
      <c r="E407" s="57" t="s">
        <v>735</v>
      </c>
      <c r="F407" s="58">
        <v>45349</v>
      </c>
      <c r="G407" s="19">
        <v>9690.6</v>
      </c>
      <c r="H407" s="56" t="s">
        <v>6</v>
      </c>
      <c r="I407" s="56" t="s">
        <v>819</v>
      </c>
    </row>
    <row r="408" spans="1:9" s="78" customFormat="1" ht="33.6" customHeight="1" x14ac:dyDescent="0.3">
      <c r="A408" s="71">
        <v>42</v>
      </c>
      <c r="B408" s="72" t="s">
        <v>736</v>
      </c>
      <c r="C408" s="71" t="s">
        <v>484</v>
      </c>
      <c r="D408" s="71" t="s">
        <v>69</v>
      </c>
      <c r="E408" s="72" t="s">
        <v>737</v>
      </c>
      <c r="F408" s="76">
        <v>45352</v>
      </c>
      <c r="G408" s="74">
        <v>328.2</v>
      </c>
      <c r="H408" s="71" t="s">
        <v>6</v>
      </c>
      <c r="I408" s="71" t="s">
        <v>360</v>
      </c>
    </row>
    <row r="409" spans="1:9" s="78" customFormat="1" ht="81" customHeight="1" x14ac:dyDescent="0.3">
      <c r="A409" s="71">
        <v>43</v>
      </c>
      <c r="B409" s="72" t="s">
        <v>738</v>
      </c>
      <c r="C409" s="71" t="s">
        <v>73</v>
      </c>
      <c r="D409" s="71" t="s">
        <v>69</v>
      </c>
      <c r="E409" s="72" t="s">
        <v>739</v>
      </c>
      <c r="F409" s="76">
        <v>45351</v>
      </c>
      <c r="G409" s="74">
        <v>310</v>
      </c>
      <c r="H409" s="71" t="s">
        <v>6</v>
      </c>
      <c r="I409" s="71" t="s">
        <v>379</v>
      </c>
    </row>
    <row r="410" spans="1:9" s="78" customFormat="1" ht="409.2" customHeight="1" x14ac:dyDescent="0.3">
      <c r="A410" s="71">
        <v>44</v>
      </c>
      <c r="B410" s="72" t="s">
        <v>742</v>
      </c>
      <c r="C410" s="71" t="s">
        <v>712</v>
      </c>
      <c r="D410" s="71" t="s">
        <v>69</v>
      </c>
      <c r="E410" s="72" t="s">
        <v>740</v>
      </c>
      <c r="F410" s="76">
        <v>45356</v>
      </c>
      <c r="G410" s="74">
        <v>950</v>
      </c>
      <c r="H410" s="71" t="s">
        <v>52</v>
      </c>
      <c r="I410" s="71" t="s">
        <v>820</v>
      </c>
    </row>
    <row r="411" spans="1:9" s="78" customFormat="1" ht="115.2" customHeight="1" x14ac:dyDescent="0.3">
      <c r="A411" s="71">
        <v>45</v>
      </c>
      <c r="B411" s="72" t="s">
        <v>84</v>
      </c>
      <c r="C411" s="71" t="s">
        <v>278</v>
      </c>
      <c r="D411" s="71" t="s">
        <v>70</v>
      </c>
      <c r="E411" s="72" t="s">
        <v>741</v>
      </c>
      <c r="F411" s="76">
        <v>45356</v>
      </c>
      <c r="G411" s="74">
        <v>469.14499999999998</v>
      </c>
      <c r="H411" s="71" t="s">
        <v>6</v>
      </c>
      <c r="I411" s="77" t="s">
        <v>926</v>
      </c>
    </row>
    <row r="412" spans="1:9" s="18" customFormat="1" ht="46.8" x14ac:dyDescent="0.3">
      <c r="A412" s="56">
        <v>46</v>
      </c>
      <c r="B412" s="57" t="s">
        <v>736</v>
      </c>
      <c r="C412" s="56" t="s">
        <v>235</v>
      </c>
      <c r="D412" s="56" t="s">
        <v>69</v>
      </c>
      <c r="E412" s="57" t="s">
        <v>821</v>
      </c>
      <c r="F412" s="58">
        <v>45357</v>
      </c>
      <c r="G412" s="19">
        <v>1035.72</v>
      </c>
      <c r="H412" s="56" t="s">
        <v>6</v>
      </c>
      <c r="I412" s="56" t="s">
        <v>1059</v>
      </c>
    </row>
    <row r="413" spans="1:9" s="18" customFormat="1" ht="234" x14ac:dyDescent="0.3">
      <c r="A413" s="56">
        <v>47</v>
      </c>
      <c r="B413" s="57" t="s">
        <v>822</v>
      </c>
      <c r="C413" s="56" t="s">
        <v>204</v>
      </c>
      <c r="D413" s="56" t="s">
        <v>69</v>
      </c>
      <c r="E413" s="57" t="s">
        <v>823</v>
      </c>
      <c r="F413" s="58">
        <v>45357</v>
      </c>
      <c r="G413" s="19">
        <v>221</v>
      </c>
      <c r="H413" s="56" t="s">
        <v>6</v>
      </c>
      <c r="I413" s="56" t="s">
        <v>824</v>
      </c>
    </row>
    <row r="414" spans="1:9" s="18" customFormat="1" ht="249.6" x14ac:dyDescent="0.3">
      <c r="A414" s="56">
        <v>48</v>
      </c>
      <c r="B414" s="57" t="s">
        <v>822</v>
      </c>
      <c r="C414" s="56" t="s">
        <v>712</v>
      </c>
      <c r="D414" s="56" t="s">
        <v>69</v>
      </c>
      <c r="E414" s="57" t="s">
        <v>825</v>
      </c>
      <c r="F414" s="58">
        <v>45357</v>
      </c>
      <c r="G414" s="19">
        <v>205</v>
      </c>
      <c r="H414" s="56" t="s">
        <v>52</v>
      </c>
      <c r="I414" s="56" t="s">
        <v>826</v>
      </c>
    </row>
    <row r="415" spans="1:9" s="18" customFormat="1" ht="202.8" x14ac:dyDescent="0.3">
      <c r="A415" s="56">
        <v>49</v>
      </c>
      <c r="B415" s="57" t="s">
        <v>822</v>
      </c>
      <c r="C415" s="56" t="s">
        <v>204</v>
      </c>
      <c r="D415" s="56" t="s">
        <v>69</v>
      </c>
      <c r="E415" s="57" t="s">
        <v>827</v>
      </c>
      <c r="F415" s="58">
        <v>45357</v>
      </c>
      <c r="G415" s="19">
        <v>274</v>
      </c>
      <c r="H415" s="56" t="s">
        <v>52</v>
      </c>
      <c r="I415" s="56" t="s">
        <v>826</v>
      </c>
    </row>
    <row r="416" spans="1:9" s="18" customFormat="1" ht="64.2" customHeight="1" x14ac:dyDescent="0.3">
      <c r="A416" s="56">
        <v>50</v>
      </c>
      <c r="B416" s="57" t="s">
        <v>863</v>
      </c>
      <c r="C416" s="56" t="s">
        <v>77</v>
      </c>
      <c r="D416" s="56" t="s">
        <v>69</v>
      </c>
      <c r="E416" s="57" t="s">
        <v>864</v>
      </c>
      <c r="F416" s="58">
        <v>45358</v>
      </c>
      <c r="G416" s="19">
        <v>424.98</v>
      </c>
      <c r="H416" s="56" t="s">
        <v>1011</v>
      </c>
      <c r="I416" s="56" t="s">
        <v>865</v>
      </c>
    </row>
    <row r="417" spans="1:9" s="78" customFormat="1" ht="31.2" x14ac:dyDescent="0.3">
      <c r="A417" s="71">
        <v>51</v>
      </c>
      <c r="B417" s="72" t="s">
        <v>736</v>
      </c>
      <c r="C417" s="71" t="s">
        <v>484</v>
      </c>
      <c r="D417" s="71" t="s">
        <v>69</v>
      </c>
      <c r="E417" s="72" t="s">
        <v>866</v>
      </c>
      <c r="F417" s="76">
        <v>45365</v>
      </c>
      <c r="G417" s="74">
        <v>1254.4000000000001</v>
      </c>
      <c r="H417" s="71" t="s">
        <v>6</v>
      </c>
      <c r="I417" s="71" t="s">
        <v>379</v>
      </c>
    </row>
    <row r="418" spans="1:9" s="18" customFormat="1" ht="386.4" customHeight="1" x14ac:dyDescent="0.3">
      <c r="A418" s="56">
        <v>52</v>
      </c>
      <c r="B418" s="57" t="s">
        <v>270</v>
      </c>
      <c r="C418" s="56" t="s">
        <v>204</v>
      </c>
      <c r="D418" s="56" t="s">
        <v>69</v>
      </c>
      <c r="E418" s="57" t="s">
        <v>867</v>
      </c>
      <c r="F418" s="58">
        <v>45365</v>
      </c>
      <c r="G418" s="19">
        <v>333.8</v>
      </c>
      <c r="H418" s="56" t="s">
        <v>52</v>
      </c>
      <c r="I418" s="56" t="s">
        <v>868</v>
      </c>
    </row>
    <row r="419" spans="1:9" s="18" customFormat="1" ht="216.6" customHeight="1" x14ac:dyDescent="0.3">
      <c r="A419" s="56">
        <v>53</v>
      </c>
      <c r="B419" s="57" t="s">
        <v>172</v>
      </c>
      <c r="C419" s="56" t="s">
        <v>213</v>
      </c>
      <c r="D419" s="56" t="s">
        <v>219</v>
      </c>
      <c r="E419" s="57" t="s">
        <v>869</v>
      </c>
      <c r="F419" s="58">
        <v>45369</v>
      </c>
      <c r="G419" s="19">
        <v>653.46799999999996</v>
      </c>
      <c r="H419" s="56" t="s">
        <v>6</v>
      </c>
      <c r="I419" s="56" t="s">
        <v>870</v>
      </c>
    </row>
    <row r="420" spans="1:9" s="78" customFormat="1" ht="31.2" x14ac:dyDescent="0.3">
      <c r="A420" s="71">
        <v>54</v>
      </c>
      <c r="B420" s="72" t="s">
        <v>736</v>
      </c>
      <c r="C420" s="71" t="s">
        <v>153</v>
      </c>
      <c r="D420" s="71" t="s">
        <v>69</v>
      </c>
      <c r="E420" s="72" t="s">
        <v>737</v>
      </c>
      <c r="F420" s="76">
        <v>45372</v>
      </c>
      <c r="G420" s="74">
        <v>328.2</v>
      </c>
      <c r="H420" s="71" t="s">
        <v>6</v>
      </c>
      <c r="I420" s="71"/>
    </row>
    <row r="421" spans="1:9" s="78" customFormat="1" ht="124.8" x14ac:dyDescent="0.3">
      <c r="A421" s="71">
        <v>55</v>
      </c>
      <c r="B421" s="72" t="s">
        <v>270</v>
      </c>
      <c r="C421" s="71" t="s">
        <v>204</v>
      </c>
      <c r="D421" s="71" t="s">
        <v>69</v>
      </c>
      <c r="E421" s="72" t="s">
        <v>927</v>
      </c>
      <c r="F421" s="76">
        <v>45371</v>
      </c>
      <c r="G421" s="74">
        <v>300</v>
      </c>
      <c r="H421" s="71" t="s">
        <v>52</v>
      </c>
      <c r="I421" s="71" t="s">
        <v>928</v>
      </c>
    </row>
    <row r="422" spans="1:9" s="18" customFormat="1" ht="46.8" x14ac:dyDescent="0.3">
      <c r="A422" s="56">
        <v>56</v>
      </c>
      <c r="B422" s="57" t="s">
        <v>1230</v>
      </c>
      <c r="C422" s="56" t="s">
        <v>204</v>
      </c>
      <c r="D422" s="56" t="s">
        <v>69</v>
      </c>
      <c r="E422" s="57" t="s">
        <v>1005</v>
      </c>
      <c r="F422" s="58">
        <v>45383</v>
      </c>
      <c r="G422" s="19">
        <v>200.8</v>
      </c>
      <c r="H422" s="56" t="s">
        <v>1011</v>
      </c>
      <c r="I422" s="56" t="s">
        <v>1060</v>
      </c>
    </row>
    <row r="423" spans="1:9" s="18" customFormat="1" ht="46.8" x14ac:dyDescent="0.3">
      <c r="A423" s="56">
        <v>57</v>
      </c>
      <c r="B423" s="57" t="s">
        <v>1230</v>
      </c>
      <c r="C423" s="56" t="s">
        <v>712</v>
      </c>
      <c r="D423" s="56" t="s">
        <v>69</v>
      </c>
      <c r="E423" s="57" t="s">
        <v>1006</v>
      </c>
      <c r="F423" s="58">
        <v>45383</v>
      </c>
      <c r="G423" s="19">
        <v>370.1</v>
      </c>
      <c r="H423" s="56" t="s">
        <v>1011</v>
      </c>
      <c r="I423" s="56"/>
    </row>
    <row r="424" spans="1:9" s="18" customFormat="1" ht="46.8" x14ac:dyDescent="0.3">
      <c r="A424" s="56">
        <v>58</v>
      </c>
      <c r="B424" s="57" t="s">
        <v>1230</v>
      </c>
      <c r="C424" s="56" t="s">
        <v>204</v>
      </c>
      <c r="D424" s="56" t="s">
        <v>69</v>
      </c>
      <c r="E424" s="57" t="s">
        <v>1007</v>
      </c>
      <c r="F424" s="58">
        <v>45383</v>
      </c>
      <c r="G424" s="19">
        <v>495.8</v>
      </c>
      <c r="H424" s="56" t="s">
        <v>948</v>
      </c>
      <c r="I424" s="56" t="s">
        <v>1101</v>
      </c>
    </row>
    <row r="425" spans="1:9" s="18" customFormat="1" ht="67.95" customHeight="1" x14ac:dyDescent="0.3">
      <c r="A425" s="56">
        <v>59</v>
      </c>
      <c r="B425" s="57" t="s">
        <v>270</v>
      </c>
      <c r="C425" s="56" t="s">
        <v>204</v>
      </c>
      <c r="D425" s="56" t="s">
        <v>69</v>
      </c>
      <c r="E425" s="57" t="s">
        <v>1061</v>
      </c>
      <c r="F425" s="58">
        <v>45387</v>
      </c>
      <c r="G425" s="19">
        <v>313</v>
      </c>
      <c r="H425" s="56" t="s">
        <v>52</v>
      </c>
      <c r="I425" s="56" t="s">
        <v>1198</v>
      </c>
    </row>
    <row r="426" spans="1:9" s="18" customFormat="1" ht="50.4" customHeight="1" x14ac:dyDescent="0.3">
      <c r="A426" s="56">
        <v>60</v>
      </c>
      <c r="B426" s="57" t="s">
        <v>736</v>
      </c>
      <c r="C426" s="56" t="s">
        <v>484</v>
      </c>
      <c r="D426" s="56" t="s">
        <v>69</v>
      </c>
      <c r="E426" s="57" t="s">
        <v>1062</v>
      </c>
      <c r="F426" s="58">
        <v>45385</v>
      </c>
      <c r="G426" s="19">
        <v>1253.712</v>
      </c>
      <c r="H426" s="56" t="s">
        <v>6</v>
      </c>
      <c r="I426" s="56" t="s">
        <v>1063</v>
      </c>
    </row>
    <row r="427" spans="1:9" s="18" customFormat="1" ht="97.95" customHeight="1" x14ac:dyDescent="0.3">
      <c r="A427" s="56">
        <v>61</v>
      </c>
      <c r="B427" s="57" t="s">
        <v>1064</v>
      </c>
      <c r="C427" s="56" t="s">
        <v>408</v>
      </c>
      <c r="D427" s="56" t="s">
        <v>70</v>
      </c>
      <c r="E427" s="57" t="s">
        <v>1065</v>
      </c>
      <c r="F427" s="58">
        <v>45370</v>
      </c>
      <c r="G427" s="19">
        <v>595.79999999999995</v>
      </c>
      <c r="H427" s="56" t="s">
        <v>6</v>
      </c>
      <c r="I427" s="56" t="s">
        <v>736</v>
      </c>
    </row>
    <row r="428" spans="1:9" s="18" customFormat="1" ht="46.8" x14ac:dyDescent="0.3">
      <c r="A428" s="56">
        <v>62</v>
      </c>
      <c r="B428" s="57" t="s">
        <v>742</v>
      </c>
      <c r="C428" s="56" t="s">
        <v>204</v>
      </c>
      <c r="D428" s="56" t="s">
        <v>69</v>
      </c>
      <c r="E428" s="57" t="s">
        <v>1199</v>
      </c>
      <c r="F428" s="58">
        <v>45394</v>
      </c>
      <c r="G428" s="19">
        <v>420</v>
      </c>
      <c r="H428" s="56" t="s">
        <v>52</v>
      </c>
      <c r="I428" s="15"/>
    </row>
    <row r="429" spans="1:9" ht="15" customHeight="1" x14ac:dyDescent="0.3">
      <c r="A429" s="51"/>
      <c r="B429" s="52" t="s">
        <v>43</v>
      </c>
      <c r="C429" s="53"/>
      <c r="D429" s="53"/>
      <c r="E429" s="54"/>
      <c r="F429" s="51"/>
      <c r="G429" s="59"/>
      <c r="H429" s="51"/>
      <c r="I429" s="51"/>
    </row>
    <row r="430" spans="1:9" s="61" customFormat="1" ht="60.6" customHeight="1" x14ac:dyDescent="0.3">
      <c r="A430" s="56">
        <v>1</v>
      </c>
      <c r="B430" s="57" t="s">
        <v>468</v>
      </c>
      <c r="C430" s="56" t="s">
        <v>154</v>
      </c>
      <c r="D430" s="56" t="s">
        <v>69</v>
      </c>
      <c r="E430" s="57" t="s">
        <v>469</v>
      </c>
      <c r="F430" s="60" t="s">
        <v>603</v>
      </c>
      <c r="G430" s="19">
        <v>540</v>
      </c>
      <c r="H430" s="56" t="s">
        <v>6</v>
      </c>
      <c r="I430" s="56" t="s">
        <v>661</v>
      </c>
    </row>
    <row r="431" spans="1:9" x14ac:dyDescent="0.3">
      <c r="A431" s="45"/>
      <c r="B431" s="46" t="s">
        <v>63</v>
      </c>
      <c r="C431" s="47"/>
      <c r="D431" s="47"/>
      <c r="E431" s="48"/>
      <c r="F431" s="45"/>
      <c r="G431" s="62"/>
      <c r="H431" s="45"/>
      <c r="I431" s="45"/>
    </row>
    <row r="432" spans="1:9" ht="16.2" x14ac:dyDescent="0.3">
      <c r="A432" s="51"/>
      <c r="B432" s="52" t="s">
        <v>23</v>
      </c>
      <c r="C432" s="53"/>
      <c r="D432" s="53"/>
      <c r="E432" s="54"/>
      <c r="F432" s="51"/>
      <c r="G432" s="59"/>
      <c r="H432" s="51"/>
      <c r="I432" s="51"/>
    </row>
    <row r="433" spans="1:9" s="61" customFormat="1" ht="61.2" customHeight="1" x14ac:dyDescent="0.3">
      <c r="A433" s="56">
        <v>1</v>
      </c>
      <c r="B433" s="57" t="s">
        <v>110</v>
      </c>
      <c r="C433" s="56" t="s">
        <v>711</v>
      </c>
      <c r="D433" s="56" t="s">
        <v>70</v>
      </c>
      <c r="E433" s="57" t="s">
        <v>95</v>
      </c>
      <c r="F433" s="60" t="s">
        <v>209</v>
      </c>
      <c r="G433" s="19">
        <v>365</v>
      </c>
      <c r="H433" s="56" t="s">
        <v>6</v>
      </c>
      <c r="I433" s="56" t="s">
        <v>557</v>
      </c>
    </row>
    <row r="434" spans="1:9" s="61" customFormat="1" ht="81.599999999999994" customHeight="1" x14ac:dyDescent="0.3">
      <c r="A434" s="56">
        <v>2</v>
      </c>
      <c r="B434" s="57" t="s">
        <v>110</v>
      </c>
      <c r="C434" s="56" t="s">
        <v>106</v>
      </c>
      <c r="D434" s="56" t="s">
        <v>69</v>
      </c>
      <c r="E434" s="57" t="s">
        <v>210</v>
      </c>
      <c r="F434" s="60" t="s">
        <v>564</v>
      </c>
      <c r="G434" s="19">
        <v>200</v>
      </c>
      <c r="H434" s="56" t="s">
        <v>6</v>
      </c>
      <c r="I434" s="56" t="s">
        <v>1081</v>
      </c>
    </row>
    <row r="435" spans="1:9" s="61" customFormat="1" ht="78" x14ac:dyDescent="0.3">
      <c r="A435" s="56">
        <v>3</v>
      </c>
      <c r="B435" s="57" t="s">
        <v>110</v>
      </c>
      <c r="C435" s="56" t="s">
        <v>711</v>
      </c>
      <c r="D435" s="56" t="s">
        <v>70</v>
      </c>
      <c r="E435" s="57" t="s">
        <v>109</v>
      </c>
      <c r="F435" s="60" t="s">
        <v>617</v>
      </c>
      <c r="G435" s="19">
        <v>340.87099999999998</v>
      </c>
      <c r="H435" s="56" t="s">
        <v>6</v>
      </c>
      <c r="I435" s="56" t="s">
        <v>1112</v>
      </c>
    </row>
    <row r="436" spans="1:9" s="61" customFormat="1" ht="156" x14ac:dyDescent="0.3">
      <c r="A436" s="56">
        <v>4</v>
      </c>
      <c r="B436" s="64" t="s">
        <v>652</v>
      </c>
      <c r="C436" s="56" t="s">
        <v>555</v>
      </c>
      <c r="D436" s="56" t="s">
        <v>70</v>
      </c>
      <c r="E436" s="64" t="s">
        <v>381</v>
      </c>
      <c r="F436" s="60" t="s">
        <v>382</v>
      </c>
      <c r="G436" s="19">
        <v>300</v>
      </c>
      <c r="H436" s="56" t="s">
        <v>6</v>
      </c>
      <c r="I436" s="56" t="s">
        <v>558</v>
      </c>
    </row>
    <row r="437" spans="1:9" s="61" customFormat="1" ht="78" x14ac:dyDescent="0.3">
      <c r="A437" s="56">
        <v>5</v>
      </c>
      <c r="B437" s="64" t="s">
        <v>380</v>
      </c>
      <c r="C437" s="56" t="s">
        <v>1032</v>
      </c>
      <c r="D437" s="56" t="s">
        <v>69</v>
      </c>
      <c r="E437" s="64" t="s">
        <v>383</v>
      </c>
      <c r="F437" s="60" t="s">
        <v>673</v>
      </c>
      <c r="G437" s="19">
        <v>1550</v>
      </c>
      <c r="H437" s="56" t="s">
        <v>6</v>
      </c>
      <c r="I437" s="56" t="s">
        <v>777</v>
      </c>
    </row>
    <row r="438" spans="1:9" s="75" customFormat="1" ht="78" x14ac:dyDescent="0.3">
      <c r="A438" s="56">
        <v>6</v>
      </c>
      <c r="B438" s="81" t="s">
        <v>380</v>
      </c>
      <c r="C438" s="56" t="s">
        <v>1032</v>
      </c>
      <c r="D438" s="71" t="s">
        <v>69</v>
      </c>
      <c r="E438" s="81" t="s">
        <v>384</v>
      </c>
      <c r="F438" s="73" t="s">
        <v>743</v>
      </c>
      <c r="G438" s="74">
        <v>700</v>
      </c>
      <c r="H438" s="71" t="s">
        <v>6</v>
      </c>
      <c r="I438" s="71" t="s">
        <v>930</v>
      </c>
    </row>
    <row r="439" spans="1:9" s="75" customFormat="1" ht="93.6" x14ac:dyDescent="0.3">
      <c r="A439" s="56">
        <v>7</v>
      </c>
      <c r="B439" s="81" t="s">
        <v>380</v>
      </c>
      <c r="C439" s="71" t="s">
        <v>77</v>
      </c>
      <c r="D439" s="71" t="s">
        <v>69</v>
      </c>
      <c r="E439" s="81" t="s">
        <v>616</v>
      </c>
      <c r="F439" s="73" t="s">
        <v>602</v>
      </c>
      <c r="G439" s="74">
        <v>768.59299999999996</v>
      </c>
      <c r="H439" s="71" t="s">
        <v>6</v>
      </c>
      <c r="I439" s="71" t="s">
        <v>581</v>
      </c>
    </row>
    <row r="440" spans="1:9" s="61" customFormat="1" ht="140.4" x14ac:dyDescent="0.3">
      <c r="A440" s="56">
        <v>8</v>
      </c>
      <c r="B440" s="64" t="s">
        <v>380</v>
      </c>
      <c r="C440" s="56" t="s">
        <v>334</v>
      </c>
      <c r="D440" s="56" t="s">
        <v>70</v>
      </c>
      <c r="E440" s="64" t="s">
        <v>771</v>
      </c>
      <c r="F440" s="60" t="s">
        <v>929</v>
      </c>
      <c r="G440" s="19">
        <v>934.65</v>
      </c>
      <c r="H440" s="56" t="s">
        <v>6</v>
      </c>
      <c r="I440" s="56" t="s">
        <v>1227</v>
      </c>
    </row>
    <row r="441" spans="1:9" s="75" customFormat="1" ht="96.6" customHeight="1" x14ac:dyDescent="0.3">
      <c r="A441" s="56">
        <v>9</v>
      </c>
      <c r="B441" s="81" t="s">
        <v>380</v>
      </c>
      <c r="C441" s="71" t="s">
        <v>334</v>
      </c>
      <c r="D441" s="71" t="s">
        <v>69</v>
      </c>
      <c r="E441" s="81" t="s">
        <v>877</v>
      </c>
      <c r="F441" s="73" t="s">
        <v>878</v>
      </c>
      <c r="G441" s="74">
        <v>8252.5949999999993</v>
      </c>
      <c r="H441" s="71" t="s">
        <v>6</v>
      </c>
      <c r="I441" s="71"/>
    </row>
    <row r="442" spans="1:9" s="75" customFormat="1" ht="96.6" customHeight="1" x14ac:dyDescent="0.3">
      <c r="A442" s="56">
        <v>10</v>
      </c>
      <c r="B442" s="81" t="s">
        <v>380</v>
      </c>
      <c r="C442" s="71" t="s">
        <v>555</v>
      </c>
      <c r="D442" s="71" t="s">
        <v>70</v>
      </c>
      <c r="E442" s="81" t="s">
        <v>931</v>
      </c>
      <c r="F442" s="73" t="s">
        <v>929</v>
      </c>
      <c r="G442" s="74">
        <v>237.6</v>
      </c>
      <c r="H442" s="71" t="s">
        <v>6</v>
      </c>
      <c r="I442" s="71" t="s">
        <v>1127</v>
      </c>
    </row>
    <row r="443" spans="1:9" s="61" customFormat="1" ht="107.4" customHeight="1" x14ac:dyDescent="0.3">
      <c r="A443" s="56">
        <v>11</v>
      </c>
      <c r="B443" s="57" t="s">
        <v>141</v>
      </c>
      <c r="C443" s="56" t="s">
        <v>111</v>
      </c>
      <c r="D443" s="56" t="s">
        <v>69</v>
      </c>
      <c r="E443" s="57" t="s">
        <v>108</v>
      </c>
      <c r="F443" s="60" t="s">
        <v>365</v>
      </c>
      <c r="G443" s="19">
        <v>200</v>
      </c>
      <c r="H443" s="56" t="s">
        <v>6</v>
      </c>
      <c r="I443" s="56" t="s">
        <v>773</v>
      </c>
    </row>
    <row r="444" spans="1:9" s="61" customFormat="1" ht="78" x14ac:dyDescent="0.3">
      <c r="A444" s="56">
        <v>12</v>
      </c>
      <c r="B444" s="57" t="s">
        <v>142</v>
      </c>
      <c r="C444" s="56" t="s">
        <v>711</v>
      </c>
      <c r="D444" s="56" t="s">
        <v>70</v>
      </c>
      <c r="E444" s="57" t="s">
        <v>94</v>
      </c>
      <c r="F444" s="60" t="s">
        <v>614</v>
      </c>
      <c r="G444" s="19">
        <v>242.4</v>
      </c>
      <c r="H444" s="56" t="s">
        <v>6</v>
      </c>
      <c r="I444" s="56" t="s">
        <v>615</v>
      </c>
    </row>
    <row r="445" spans="1:9" s="75" customFormat="1" ht="244.2" customHeight="1" x14ac:dyDescent="0.3">
      <c r="A445" s="56">
        <v>13</v>
      </c>
      <c r="B445" s="81" t="s">
        <v>653</v>
      </c>
      <c r="C445" s="71" t="s">
        <v>334</v>
      </c>
      <c r="D445" s="71" t="s">
        <v>70</v>
      </c>
      <c r="E445" s="81" t="s">
        <v>769</v>
      </c>
      <c r="F445" s="73" t="s">
        <v>876</v>
      </c>
      <c r="G445" s="74">
        <v>400</v>
      </c>
      <c r="H445" s="71" t="s">
        <v>6</v>
      </c>
      <c r="I445" s="71"/>
    </row>
    <row r="446" spans="1:9" s="61" customFormat="1" ht="247.95" customHeight="1" x14ac:dyDescent="0.3">
      <c r="A446" s="56">
        <v>14</v>
      </c>
      <c r="B446" s="64" t="s">
        <v>768</v>
      </c>
      <c r="C446" s="56" t="s">
        <v>334</v>
      </c>
      <c r="D446" s="56" t="s">
        <v>70</v>
      </c>
      <c r="E446" s="64" t="s">
        <v>770</v>
      </c>
      <c r="F446" s="60" t="s">
        <v>876</v>
      </c>
      <c r="G446" s="19">
        <v>300</v>
      </c>
      <c r="H446" s="56" t="s">
        <v>6</v>
      </c>
      <c r="I446" s="56"/>
    </row>
    <row r="447" spans="1:9" s="61" customFormat="1" ht="156" x14ac:dyDescent="0.3">
      <c r="A447" s="56">
        <v>15</v>
      </c>
      <c r="B447" s="64" t="s">
        <v>654</v>
      </c>
      <c r="C447" s="56" t="s">
        <v>334</v>
      </c>
      <c r="D447" s="56" t="s">
        <v>219</v>
      </c>
      <c r="E447" s="64" t="s">
        <v>470</v>
      </c>
      <c r="F447" s="58">
        <v>45345</v>
      </c>
      <c r="G447" s="19">
        <v>286.99200000000002</v>
      </c>
      <c r="H447" s="56" t="s">
        <v>6</v>
      </c>
      <c r="I447" s="56" t="s">
        <v>781</v>
      </c>
    </row>
    <row r="448" spans="1:9" s="61" customFormat="1" ht="93.6" x14ac:dyDescent="0.3">
      <c r="A448" s="56">
        <v>16</v>
      </c>
      <c r="B448" s="64" t="s">
        <v>778</v>
      </c>
      <c r="C448" s="56" t="s">
        <v>408</v>
      </c>
      <c r="D448" s="56" t="s">
        <v>70</v>
      </c>
      <c r="E448" s="64" t="s">
        <v>779</v>
      </c>
      <c r="F448" s="58" t="s">
        <v>780</v>
      </c>
      <c r="G448" s="19">
        <v>436.6</v>
      </c>
      <c r="H448" s="56" t="s">
        <v>6</v>
      </c>
      <c r="I448" s="56" t="s">
        <v>615</v>
      </c>
    </row>
    <row r="449" spans="1:9" s="61" customFormat="1" ht="62.4" customHeight="1" x14ac:dyDescent="0.3">
      <c r="A449" s="56">
        <v>17</v>
      </c>
      <c r="B449" s="64" t="s">
        <v>559</v>
      </c>
      <c r="C449" s="56" t="s">
        <v>334</v>
      </c>
      <c r="D449" s="56" t="s">
        <v>70</v>
      </c>
      <c r="E449" s="64" t="s">
        <v>560</v>
      </c>
      <c r="F449" s="58">
        <v>45317</v>
      </c>
      <c r="G449" s="19">
        <v>204.56</v>
      </c>
      <c r="H449" s="56" t="s">
        <v>6</v>
      </c>
      <c r="I449" s="56" t="s">
        <v>1113</v>
      </c>
    </row>
    <row r="450" spans="1:9" s="61" customFormat="1" ht="142.94999999999999" customHeight="1" x14ac:dyDescent="0.3">
      <c r="A450" s="56">
        <v>18</v>
      </c>
      <c r="B450" s="64" t="s">
        <v>1008</v>
      </c>
      <c r="C450" s="56" t="s">
        <v>334</v>
      </c>
      <c r="D450" s="56" t="s">
        <v>70</v>
      </c>
      <c r="E450" s="64" t="s">
        <v>1009</v>
      </c>
      <c r="F450" s="58">
        <v>45382</v>
      </c>
      <c r="G450" s="19">
        <v>14742</v>
      </c>
      <c r="H450" s="56" t="s">
        <v>6</v>
      </c>
      <c r="I450" s="56"/>
    </row>
    <row r="451" spans="1:9" s="61" customFormat="1" ht="62.4" x14ac:dyDescent="0.3">
      <c r="A451" s="56">
        <v>19</v>
      </c>
      <c r="B451" s="64" t="s">
        <v>1076</v>
      </c>
      <c r="C451" s="56" t="s">
        <v>408</v>
      </c>
      <c r="D451" s="56" t="s">
        <v>69</v>
      </c>
      <c r="E451" s="64" t="s">
        <v>1078</v>
      </c>
      <c r="F451" s="58">
        <v>45386</v>
      </c>
      <c r="G451" s="19">
        <v>327.5</v>
      </c>
      <c r="H451" s="56" t="s">
        <v>6</v>
      </c>
      <c r="I451" s="56"/>
    </row>
    <row r="452" spans="1:9" s="61" customFormat="1" ht="62.4" x14ac:dyDescent="0.3">
      <c r="A452" s="56">
        <v>20</v>
      </c>
      <c r="B452" s="64" t="s">
        <v>1077</v>
      </c>
      <c r="C452" s="56" t="s">
        <v>408</v>
      </c>
      <c r="D452" s="56" t="s">
        <v>69</v>
      </c>
      <c r="E452" s="64" t="s">
        <v>1079</v>
      </c>
      <c r="F452" s="58">
        <v>45386</v>
      </c>
      <c r="G452" s="19">
        <v>452.5</v>
      </c>
      <c r="H452" s="56" t="s">
        <v>6</v>
      </c>
      <c r="I452" s="56"/>
    </row>
    <row r="453" spans="1:9" s="61" customFormat="1" ht="16.2" x14ac:dyDescent="0.3">
      <c r="A453" s="51"/>
      <c r="B453" s="52" t="s">
        <v>34</v>
      </c>
      <c r="C453" s="53" t="s">
        <v>72</v>
      </c>
      <c r="D453" s="53"/>
      <c r="E453" s="54"/>
      <c r="F453" s="51"/>
      <c r="G453" s="55"/>
      <c r="H453" s="51"/>
      <c r="I453" s="51"/>
    </row>
    <row r="454" spans="1:9" ht="16.2" x14ac:dyDescent="0.3">
      <c r="A454" s="51"/>
      <c r="B454" s="52" t="s">
        <v>36</v>
      </c>
      <c r="C454" s="53" t="s">
        <v>72</v>
      </c>
      <c r="D454" s="53"/>
      <c r="E454" s="54"/>
      <c r="F454" s="51"/>
      <c r="G454" s="59"/>
      <c r="H454" s="51"/>
      <c r="I454" s="51"/>
    </row>
    <row r="455" spans="1:9" ht="16.2" x14ac:dyDescent="0.3">
      <c r="A455" s="51"/>
      <c r="B455" s="52" t="s">
        <v>47</v>
      </c>
      <c r="C455" s="53" t="s">
        <v>72</v>
      </c>
      <c r="D455" s="53"/>
      <c r="E455" s="54"/>
      <c r="F455" s="51"/>
      <c r="G455" s="55"/>
      <c r="H455" s="51"/>
      <c r="I455" s="51"/>
    </row>
    <row r="456" spans="1:9" ht="16.2" x14ac:dyDescent="0.3">
      <c r="A456" s="51"/>
      <c r="B456" s="52" t="s">
        <v>41</v>
      </c>
      <c r="C456" s="53" t="s">
        <v>72</v>
      </c>
      <c r="D456" s="53"/>
      <c r="E456" s="54"/>
      <c r="F456" s="51"/>
      <c r="G456" s="59"/>
      <c r="H456" s="51"/>
      <c r="I456" s="51"/>
    </row>
    <row r="457" spans="1:9" x14ac:dyDescent="0.3">
      <c r="A457" s="45"/>
      <c r="B457" s="46" t="s">
        <v>64</v>
      </c>
      <c r="C457" s="47"/>
      <c r="D457" s="47"/>
      <c r="E457" s="48"/>
      <c r="F457" s="45"/>
      <c r="G457" s="62"/>
      <c r="H457" s="45"/>
      <c r="I457" s="45"/>
    </row>
    <row r="458" spans="1:9" ht="16.2" x14ac:dyDescent="0.3">
      <c r="A458" s="51"/>
      <c r="B458" s="52" t="s">
        <v>27</v>
      </c>
      <c r="C458" s="53"/>
      <c r="D458" s="53"/>
      <c r="E458" s="54"/>
      <c r="F458" s="51"/>
      <c r="G458" s="59"/>
      <c r="H458" s="51"/>
      <c r="I458" s="51"/>
    </row>
    <row r="459" spans="1:9" s="70" customFormat="1" ht="62.4" x14ac:dyDescent="0.3">
      <c r="A459" s="56">
        <v>1</v>
      </c>
      <c r="B459" s="57" t="s">
        <v>441</v>
      </c>
      <c r="C459" s="56" t="s">
        <v>73</v>
      </c>
      <c r="D459" s="56" t="s">
        <v>69</v>
      </c>
      <c r="E459" s="57" t="s">
        <v>442</v>
      </c>
      <c r="F459" s="58">
        <v>45314</v>
      </c>
      <c r="G459" s="19">
        <v>299.50400000000002</v>
      </c>
      <c r="H459" s="56" t="s">
        <v>6</v>
      </c>
      <c r="I459" s="56" t="s">
        <v>387</v>
      </c>
    </row>
    <row r="460" spans="1:9" s="70" customFormat="1" ht="109.2" x14ac:dyDescent="0.3">
      <c r="A460" s="56">
        <v>2</v>
      </c>
      <c r="B460" s="57" t="s">
        <v>441</v>
      </c>
      <c r="C460" s="56" t="s">
        <v>408</v>
      </c>
      <c r="D460" s="56" t="s">
        <v>69</v>
      </c>
      <c r="E460" s="57" t="s">
        <v>443</v>
      </c>
      <c r="F460" s="58">
        <v>45315</v>
      </c>
      <c r="G460" s="19">
        <v>655</v>
      </c>
      <c r="H460" s="56" t="s">
        <v>6</v>
      </c>
      <c r="I460" s="56" t="s">
        <v>299</v>
      </c>
    </row>
    <row r="461" spans="1:9" s="70" customFormat="1" ht="63.6" customHeight="1" x14ac:dyDescent="0.3">
      <c r="A461" s="56">
        <v>3</v>
      </c>
      <c r="B461" s="57" t="s">
        <v>441</v>
      </c>
      <c r="C461" s="56" t="s">
        <v>106</v>
      </c>
      <c r="D461" s="56" t="s">
        <v>69</v>
      </c>
      <c r="E461" s="57" t="s">
        <v>444</v>
      </c>
      <c r="F461" s="58">
        <v>45342</v>
      </c>
      <c r="G461" s="19">
        <v>685</v>
      </c>
      <c r="H461" s="56" t="s">
        <v>6</v>
      </c>
      <c r="I461" s="56" t="s">
        <v>636</v>
      </c>
    </row>
    <row r="462" spans="1:9" s="70" customFormat="1" ht="109.2" x14ac:dyDescent="0.3">
      <c r="A462" s="56">
        <v>4</v>
      </c>
      <c r="B462" s="57" t="s">
        <v>441</v>
      </c>
      <c r="C462" s="56" t="s">
        <v>408</v>
      </c>
      <c r="D462" s="56" t="s">
        <v>70</v>
      </c>
      <c r="E462" s="57" t="s">
        <v>443</v>
      </c>
      <c r="F462" s="58">
        <v>45342</v>
      </c>
      <c r="G462" s="19">
        <v>255.08</v>
      </c>
      <c r="H462" s="56" t="s">
        <v>6</v>
      </c>
      <c r="I462" s="56" t="s">
        <v>637</v>
      </c>
    </row>
    <row r="463" spans="1:9" s="70" customFormat="1" ht="109.2" x14ac:dyDescent="0.3">
      <c r="A463" s="56">
        <v>5</v>
      </c>
      <c r="B463" s="57" t="s">
        <v>441</v>
      </c>
      <c r="C463" s="56" t="s">
        <v>408</v>
      </c>
      <c r="D463" s="56" t="s">
        <v>70</v>
      </c>
      <c r="E463" s="57" t="s">
        <v>443</v>
      </c>
      <c r="F463" s="58">
        <v>45338</v>
      </c>
      <c r="G463" s="19">
        <v>200</v>
      </c>
      <c r="H463" s="56" t="s">
        <v>6</v>
      </c>
      <c r="I463" s="56" t="s">
        <v>1128</v>
      </c>
    </row>
    <row r="464" spans="1:9" s="70" customFormat="1" ht="109.2" x14ac:dyDescent="0.3">
      <c r="A464" s="56">
        <v>6</v>
      </c>
      <c r="B464" s="57" t="s">
        <v>441</v>
      </c>
      <c r="C464" s="56" t="s">
        <v>408</v>
      </c>
      <c r="D464" s="56" t="s">
        <v>70</v>
      </c>
      <c r="E464" s="57" t="s">
        <v>443</v>
      </c>
      <c r="F464" s="58">
        <v>45341</v>
      </c>
      <c r="G464" s="19">
        <v>200</v>
      </c>
      <c r="H464" s="56" t="s">
        <v>6</v>
      </c>
      <c r="I464" s="56" t="s">
        <v>1129</v>
      </c>
    </row>
    <row r="465" spans="1:9" s="70" customFormat="1" ht="46.8" x14ac:dyDescent="0.3">
      <c r="A465" s="56">
        <v>7</v>
      </c>
      <c r="B465" s="57" t="s">
        <v>441</v>
      </c>
      <c r="C465" s="56" t="s">
        <v>555</v>
      </c>
      <c r="D465" s="56" t="s">
        <v>70</v>
      </c>
      <c r="E465" s="57" t="s">
        <v>646</v>
      </c>
      <c r="F465" s="58">
        <v>45385</v>
      </c>
      <c r="G465" s="19">
        <v>1152</v>
      </c>
      <c r="H465" s="56" t="s">
        <v>6</v>
      </c>
      <c r="I465" s="56" t="s">
        <v>965</v>
      </c>
    </row>
    <row r="466" spans="1:9" s="84" customFormat="1" ht="46.8" x14ac:dyDescent="0.3">
      <c r="A466" s="56">
        <v>8</v>
      </c>
      <c r="B466" s="57" t="s">
        <v>873</v>
      </c>
      <c r="C466" s="56" t="s">
        <v>555</v>
      </c>
      <c r="D466" s="56" t="s">
        <v>70</v>
      </c>
      <c r="E466" s="57" t="s">
        <v>874</v>
      </c>
      <c r="F466" s="58">
        <v>45390</v>
      </c>
      <c r="G466" s="19">
        <v>354</v>
      </c>
      <c r="H466" s="56" t="s">
        <v>6</v>
      </c>
      <c r="I466" s="56" t="s">
        <v>1069</v>
      </c>
    </row>
    <row r="467" spans="1:9" s="61" customFormat="1" ht="53.4" customHeight="1" x14ac:dyDescent="0.3">
      <c r="A467" s="56">
        <v>9</v>
      </c>
      <c r="B467" s="57" t="s">
        <v>441</v>
      </c>
      <c r="C467" s="56" t="s">
        <v>555</v>
      </c>
      <c r="D467" s="56" t="s">
        <v>70</v>
      </c>
      <c r="E467" s="57" t="s">
        <v>874</v>
      </c>
      <c r="F467" s="58">
        <v>45391</v>
      </c>
      <c r="G467" s="19">
        <v>750</v>
      </c>
      <c r="H467" s="56" t="s">
        <v>6</v>
      </c>
      <c r="I467" s="56"/>
    </row>
    <row r="468" spans="1:9" s="70" customFormat="1" ht="64.2" customHeight="1" x14ac:dyDescent="0.3">
      <c r="A468" s="56">
        <v>10</v>
      </c>
      <c r="B468" s="57" t="s">
        <v>143</v>
      </c>
      <c r="C468" s="56" t="s">
        <v>106</v>
      </c>
      <c r="D468" s="56" t="s">
        <v>69</v>
      </c>
      <c r="E468" s="57" t="s">
        <v>138</v>
      </c>
      <c r="F468" s="60" t="s">
        <v>607</v>
      </c>
      <c r="G468" s="19">
        <v>1514.204</v>
      </c>
      <c r="H468" s="56" t="s">
        <v>6</v>
      </c>
      <c r="I468" s="56" t="s">
        <v>310</v>
      </c>
    </row>
    <row r="469" spans="1:9" s="70" customFormat="1" ht="66.599999999999994" customHeight="1" x14ac:dyDescent="0.3">
      <c r="A469" s="56">
        <v>11</v>
      </c>
      <c r="B469" s="57" t="s">
        <v>143</v>
      </c>
      <c r="C469" s="56" t="s">
        <v>78</v>
      </c>
      <c r="D469" s="56" t="s">
        <v>69</v>
      </c>
      <c r="E469" s="57" t="s">
        <v>144</v>
      </c>
      <c r="F469" s="60" t="s">
        <v>209</v>
      </c>
      <c r="G469" s="19">
        <v>210</v>
      </c>
      <c r="H469" s="56" t="s">
        <v>6</v>
      </c>
      <c r="I469" s="56" t="s">
        <v>385</v>
      </c>
    </row>
    <row r="470" spans="1:9" s="70" customFormat="1" ht="66" customHeight="1" x14ac:dyDescent="0.3">
      <c r="A470" s="56">
        <v>12</v>
      </c>
      <c r="B470" s="57" t="s">
        <v>133</v>
      </c>
      <c r="C470" s="56" t="s">
        <v>74</v>
      </c>
      <c r="D470" s="56" t="s">
        <v>69</v>
      </c>
      <c r="E470" s="57" t="s">
        <v>75</v>
      </c>
      <c r="F470" s="58">
        <v>45293</v>
      </c>
      <c r="G470" s="19">
        <v>263.89999999999998</v>
      </c>
      <c r="H470" s="56" t="s">
        <v>6</v>
      </c>
      <c r="I470" s="56" t="s">
        <v>310</v>
      </c>
    </row>
    <row r="471" spans="1:9" s="70" customFormat="1" ht="46.8" x14ac:dyDescent="0.3">
      <c r="A471" s="56">
        <v>13</v>
      </c>
      <c r="B471" s="57" t="s">
        <v>192</v>
      </c>
      <c r="C471" s="56" t="s">
        <v>204</v>
      </c>
      <c r="D471" s="56" t="s">
        <v>70</v>
      </c>
      <c r="E471" s="57" t="s">
        <v>193</v>
      </c>
      <c r="F471" s="58" t="s">
        <v>194</v>
      </c>
      <c r="G471" s="19">
        <v>2500</v>
      </c>
      <c r="H471" s="56" t="s">
        <v>6</v>
      </c>
      <c r="I471" s="56" t="s">
        <v>1114</v>
      </c>
    </row>
    <row r="472" spans="1:9" s="70" customFormat="1" ht="46.8" x14ac:dyDescent="0.3">
      <c r="A472" s="56">
        <v>14</v>
      </c>
      <c r="B472" s="57" t="s">
        <v>192</v>
      </c>
      <c r="C472" s="56" t="s">
        <v>204</v>
      </c>
      <c r="D472" s="56" t="s">
        <v>70</v>
      </c>
      <c r="E472" s="57" t="s">
        <v>193</v>
      </c>
      <c r="F472" s="58" t="s">
        <v>194</v>
      </c>
      <c r="G472" s="19">
        <v>500</v>
      </c>
      <c r="H472" s="56" t="s">
        <v>6</v>
      </c>
      <c r="I472" s="56" t="s">
        <v>195</v>
      </c>
    </row>
    <row r="473" spans="1:9" s="70" customFormat="1" ht="46.8" x14ac:dyDescent="0.3">
      <c r="A473" s="56">
        <v>15</v>
      </c>
      <c r="B473" s="57" t="s">
        <v>192</v>
      </c>
      <c r="C473" s="56" t="s">
        <v>73</v>
      </c>
      <c r="D473" s="56" t="s">
        <v>70</v>
      </c>
      <c r="E473" s="57" t="s">
        <v>196</v>
      </c>
      <c r="F473" s="58" t="s">
        <v>197</v>
      </c>
      <c r="G473" s="19">
        <v>265</v>
      </c>
      <c r="H473" s="56" t="s">
        <v>6</v>
      </c>
      <c r="I473" s="56" t="s">
        <v>191</v>
      </c>
    </row>
    <row r="474" spans="1:9" s="70" customFormat="1" ht="93.6" customHeight="1" x14ac:dyDescent="0.3">
      <c r="A474" s="56">
        <v>16</v>
      </c>
      <c r="B474" s="57" t="s">
        <v>445</v>
      </c>
      <c r="C474" s="56" t="s">
        <v>106</v>
      </c>
      <c r="D474" s="56" t="s">
        <v>69</v>
      </c>
      <c r="E474" s="57" t="s">
        <v>307</v>
      </c>
      <c r="F474" s="58">
        <v>44949</v>
      </c>
      <c r="G474" s="19">
        <v>7090.0559999999996</v>
      </c>
      <c r="H474" s="56" t="s">
        <v>6</v>
      </c>
      <c r="I474" s="56" t="s">
        <v>1082</v>
      </c>
    </row>
    <row r="475" spans="1:9" s="70" customFormat="1" ht="91.2" customHeight="1" x14ac:dyDescent="0.3">
      <c r="A475" s="56">
        <v>17</v>
      </c>
      <c r="B475" s="57" t="s">
        <v>445</v>
      </c>
      <c r="C475" s="56" t="s">
        <v>73</v>
      </c>
      <c r="D475" s="56" t="s">
        <v>70</v>
      </c>
      <c r="E475" s="57" t="s">
        <v>545</v>
      </c>
      <c r="F475" s="58">
        <v>45322</v>
      </c>
      <c r="G475" s="19">
        <v>1395.4</v>
      </c>
      <c r="H475" s="56" t="s">
        <v>6</v>
      </c>
      <c r="I475" s="56" t="s">
        <v>387</v>
      </c>
    </row>
    <row r="476" spans="1:9" s="70" customFormat="1" ht="93.6" customHeight="1" x14ac:dyDescent="0.3">
      <c r="A476" s="56">
        <v>18</v>
      </c>
      <c r="B476" s="57" t="s">
        <v>445</v>
      </c>
      <c r="C476" s="56" t="s">
        <v>204</v>
      </c>
      <c r="D476" s="56" t="s">
        <v>69</v>
      </c>
      <c r="E476" s="57" t="s">
        <v>546</v>
      </c>
      <c r="F476" s="58">
        <v>45322</v>
      </c>
      <c r="G476" s="19">
        <v>432</v>
      </c>
      <c r="H476" s="56" t="s">
        <v>6</v>
      </c>
      <c r="I476" s="56" t="s">
        <v>608</v>
      </c>
    </row>
    <row r="477" spans="1:9" s="70" customFormat="1" ht="93" customHeight="1" x14ac:dyDescent="0.3">
      <c r="A477" s="56">
        <v>19</v>
      </c>
      <c r="B477" s="57" t="s">
        <v>445</v>
      </c>
      <c r="C477" s="56" t="s">
        <v>204</v>
      </c>
      <c r="D477" s="56" t="s">
        <v>69</v>
      </c>
      <c r="E477" s="57" t="s">
        <v>547</v>
      </c>
      <c r="F477" s="58">
        <v>45325</v>
      </c>
      <c r="G477" s="19">
        <v>1070</v>
      </c>
      <c r="H477" s="56" t="s">
        <v>6</v>
      </c>
      <c r="I477" s="56" t="s">
        <v>645</v>
      </c>
    </row>
    <row r="478" spans="1:9" s="70" customFormat="1" ht="93" customHeight="1" x14ac:dyDescent="0.3">
      <c r="A478" s="56">
        <v>20</v>
      </c>
      <c r="B478" s="57" t="s">
        <v>445</v>
      </c>
      <c r="C478" s="56" t="s">
        <v>125</v>
      </c>
      <c r="D478" s="56" t="s">
        <v>70</v>
      </c>
      <c r="E478" s="57" t="s">
        <v>669</v>
      </c>
      <c r="F478" s="58">
        <v>45344</v>
      </c>
      <c r="G478" s="19">
        <v>634.5</v>
      </c>
      <c r="H478" s="56" t="s">
        <v>6</v>
      </c>
      <c r="I478" s="56" t="s">
        <v>317</v>
      </c>
    </row>
    <row r="479" spans="1:9" s="70" customFormat="1" ht="93" customHeight="1" x14ac:dyDescent="0.3">
      <c r="A479" s="56">
        <v>21</v>
      </c>
      <c r="B479" s="57" t="s">
        <v>445</v>
      </c>
      <c r="C479" s="56" t="s">
        <v>105</v>
      </c>
      <c r="D479" s="56" t="s">
        <v>70</v>
      </c>
      <c r="E479" s="57" t="s">
        <v>670</v>
      </c>
      <c r="F479" s="58">
        <v>45344</v>
      </c>
      <c r="G479" s="19">
        <v>333.8</v>
      </c>
      <c r="H479" s="56" t="s">
        <v>6</v>
      </c>
      <c r="I479" s="56" t="s">
        <v>317</v>
      </c>
    </row>
    <row r="480" spans="1:9" s="70" customFormat="1" ht="48" customHeight="1" x14ac:dyDescent="0.3">
      <c r="A480" s="56">
        <v>22</v>
      </c>
      <c r="B480" s="57" t="s">
        <v>306</v>
      </c>
      <c r="C480" s="56" t="s">
        <v>106</v>
      </c>
      <c r="D480" s="56" t="s">
        <v>69</v>
      </c>
      <c r="E480" s="57" t="s">
        <v>307</v>
      </c>
      <c r="F480" s="58">
        <v>45302</v>
      </c>
      <c r="G480" s="19">
        <v>1575.6</v>
      </c>
      <c r="H480" s="56" t="s">
        <v>6</v>
      </c>
      <c r="I480" s="56" t="s">
        <v>1082</v>
      </c>
    </row>
    <row r="481" spans="1:9" s="70" customFormat="1" ht="46.95" customHeight="1" x14ac:dyDescent="0.3">
      <c r="A481" s="56">
        <v>23</v>
      </c>
      <c r="B481" s="57" t="s">
        <v>192</v>
      </c>
      <c r="C481" s="56" t="s">
        <v>106</v>
      </c>
      <c r="D481" s="56" t="s">
        <v>69</v>
      </c>
      <c r="E481" s="57" t="s">
        <v>389</v>
      </c>
      <c r="F481" s="58">
        <v>45309</v>
      </c>
      <c r="G481" s="19">
        <v>2063.4</v>
      </c>
      <c r="H481" s="56" t="s">
        <v>6</v>
      </c>
      <c r="I481" s="56" t="s">
        <v>1082</v>
      </c>
    </row>
    <row r="482" spans="1:9" s="70" customFormat="1" ht="63" customHeight="1" x14ac:dyDescent="0.3">
      <c r="A482" s="56">
        <v>24</v>
      </c>
      <c r="B482" s="57" t="s">
        <v>192</v>
      </c>
      <c r="C482" s="56" t="s">
        <v>279</v>
      </c>
      <c r="D482" s="56" t="s">
        <v>69</v>
      </c>
      <c r="E482" s="57" t="s">
        <v>390</v>
      </c>
      <c r="F482" s="58">
        <v>45313</v>
      </c>
      <c r="G482" s="19">
        <v>237</v>
      </c>
      <c r="H482" s="56" t="s">
        <v>6</v>
      </c>
      <c r="I482" s="56" t="s">
        <v>436</v>
      </c>
    </row>
    <row r="483" spans="1:9" s="70" customFormat="1" ht="63" customHeight="1" x14ac:dyDescent="0.3">
      <c r="A483" s="56">
        <v>25</v>
      </c>
      <c r="B483" s="57" t="s">
        <v>642</v>
      </c>
      <c r="C483" s="56" t="s">
        <v>106</v>
      </c>
      <c r="D483" s="56" t="s">
        <v>70</v>
      </c>
      <c r="E483" s="57" t="s">
        <v>612</v>
      </c>
      <c r="F483" s="58">
        <v>45334</v>
      </c>
      <c r="G483" s="19">
        <v>2324</v>
      </c>
      <c r="H483" s="56" t="s">
        <v>6</v>
      </c>
      <c r="I483" s="56" t="s">
        <v>1082</v>
      </c>
    </row>
    <row r="484" spans="1:9" s="70" customFormat="1" ht="63.6" customHeight="1" x14ac:dyDescent="0.3">
      <c r="A484" s="56">
        <v>26</v>
      </c>
      <c r="B484" s="57" t="s">
        <v>642</v>
      </c>
      <c r="C484" s="56" t="s">
        <v>125</v>
      </c>
      <c r="D484" s="56" t="s">
        <v>70</v>
      </c>
      <c r="E484" s="57" t="s">
        <v>639</v>
      </c>
      <c r="F484" s="58">
        <v>45341</v>
      </c>
      <c r="G484" s="19">
        <v>420.2</v>
      </c>
      <c r="H484" s="56" t="s">
        <v>1010</v>
      </c>
      <c r="I484" s="56" t="s">
        <v>317</v>
      </c>
    </row>
    <row r="485" spans="1:9" s="70" customFormat="1" ht="64.95" customHeight="1" x14ac:dyDescent="0.3">
      <c r="A485" s="56">
        <v>27</v>
      </c>
      <c r="B485" s="57" t="s">
        <v>642</v>
      </c>
      <c r="C485" s="56" t="s">
        <v>105</v>
      </c>
      <c r="D485" s="56" t="s">
        <v>70</v>
      </c>
      <c r="E485" s="57" t="s">
        <v>641</v>
      </c>
      <c r="F485" s="58">
        <v>45341</v>
      </c>
      <c r="G485" s="19">
        <v>373.9</v>
      </c>
      <c r="H485" s="56" t="s">
        <v>1010</v>
      </c>
      <c r="I485" s="56" t="s">
        <v>317</v>
      </c>
    </row>
    <row r="486" spans="1:9" s="70" customFormat="1" ht="46.8" x14ac:dyDescent="0.3">
      <c r="A486" s="56">
        <v>28</v>
      </c>
      <c r="B486" s="57" t="s">
        <v>308</v>
      </c>
      <c r="C486" s="56" t="s">
        <v>106</v>
      </c>
      <c r="D486" s="56" t="s">
        <v>70</v>
      </c>
      <c r="E486" s="57" t="s">
        <v>309</v>
      </c>
      <c r="F486" s="58">
        <v>45301</v>
      </c>
      <c r="G486" s="19">
        <v>741.6</v>
      </c>
      <c r="H486" s="56" t="s">
        <v>6</v>
      </c>
      <c r="I486" s="56" t="s">
        <v>310</v>
      </c>
    </row>
    <row r="487" spans="1:9" s="70" customFormat="1" ht="64.95" customHeight="1" x14ac:dyDescent="0.3">
      <c r="A487" s="56">
        <v>29</v>
      </c>
      <c r="B487" s="57" t="s">
        <v>311</v>
      </c>
      <c r="C487" s="56" t="s">
        <v>106</v>
      </c>
      <c r="D487" s="56" t="s">
        <v>70</v>
      </c>
      <c r="E487" s="57" t="s">
        <v>312</v>
      </c>
      <c r="F487" s="58">
        <v>45303</v>
      </c>
      <c r="G487" s="19">
        <v>22955.452000000001</v>
      </c>
      <c r="H487" s="56" t="s">
        <v>6</v>
      </c>
      <c r="I487" s="56" t="s">
        <v>310</v>
      </c>
    </row>
    <row r="488" spans="1:9" s="70" customFormat="1" ht="108.6" customHeight="1" x14ac:dyDescent="0.3">
      <c r="A488" s="56">
        <v>30</v>
      </c>
      <c r="B488" s="57" t="s">
        <v>311</v>
      </c>
      <c r="C488" s="56" t="s">
        <v>106</v>
      </c>
      <c r="D488" s="56" t="s">
        <v>70</v>
      </c>
      <c r="E488" s="57" t="s">
        <v>313</v>
      </c>
      <c r="F488" s="58">
        <v>45307</v>
      </c>
      <c r="G488" s="19">
        <v>860.99800000000005</v>
      </c>
      <c r="H488" s="56" t="s">
        <v>6</v>
      </c>
      <c r="I488" s="56" t="s">
        <v>314</v>
      </c>
    </row>
    <row r="489" spans="1:9" s="70" customFormat="1" ht="46.8" x14ac:dyDescent="0.3">
      <c r="A489" s="56">
        <v>31</v>
      </c>
      <c r="B489" s="57" t="s">
        <v>311</v>
      </c>
      <c r="C489" s="56" t="s">
        <v>73</v>
      </c>
      <c r="D489" s="56" t="s">
        <v>70</v>
      </c>
      <c r="E489" s="57" t="s">
        <v>315</v>
      </c>
      <c r="F489" s="58">
        <v>45307</v>
      </c>
      <c r="G489" s="19">
        <v>6778.6360000000004</v>
      </c>
      <c r="H489" s="56" t="s">
        <v>6</v>
      </c>
      <c r="I489" s="56" t="s">
        <v>437</v>
      </c>
    </row>
    <row r="490" spans="1:9" s="70" customFormat="1" ht="156.6" customHeight="1" x14ac:dyDescent="0.3">
      <c r="A490" s="56">
        <v>32</v>
      </c>
      <c r="B490" s="57" t="s">
        <v>311</v>
      </c>
      <c r="C490" s="56" t="s">
        <v>213</v>
      </c>
      <c r="D490" s="56" t="s">
        <v>70</v>
      </c>
      <c r="E490" s="57" t="s">
        <v>548</v>
      </c>
      <c r="F490" s="58">
        <v>45327</v>
      </c>
      <c r="G490" s="19">
        <v>201.47499999999999</v>
      </c>
      <c r="H490" s="56" t="s">
        <v>6</v>
      </c>
      <c r="I490" s="56" t="s">
        <v>549</v>
      </c>
    </row>
    <row r="491" spans="1:9" s="70" customFormat="1" ht="63" customHeight="1" x14ac:dyDescent="0.3">
      <c r="A491" s="56">
        <v>33</v>
      </c>
      <c r="B491" s="57" t="s">
        <v>311</v>
      </c>
      <c r="C491" s="56" t="s">
        <v>125</v>
      </c>
      <c r="D491" s="56" t="s">
        <v>70</v>
      </c>
      <c r="E491" s="57" t="s">
        <v>316</v>
      </c>
      <c r="F491" s="58">
        <v>45328</v>
      </c>
      <c r="G491" s="19">
        <v>235.87200000000001</v>
      </c>
      <c r="H491" s="56" t="s">
        <v>6</v>
      </c>
      <c r="I491" s="56" t="s">
        <v>317</v>
      </c>
    </row>
    <row r="492" spans="1:9" s="70" customFormat="1" ht="91.2" customHeight="1" x14ac:dyDescent="0.3">
      <c r="A492" s="56">
        <v>34</v>
      </c>
      <c r="B492" s="57" t="s">
        <v>311</v>
      </c>
      <c r="C492" s="56" t="s">
        <v>73</v>
      </c>
      <c r="D492" s="56" t="s">
        <v>70</v>
      </c>
      <c r="E492" s="57" t="s">
        <v>318</v>
      </c>
      <c r="F492" s="58">
        <v>45320</v>
      </c>
      <c r="G492" s="19">
        <v>1500.17</v>
      </c>
      <c r="H492" s="56" t="s">
        <v>6</v>
      </c>
      <c r="I492" s="56" t="s">
        <v>191</v>
      </c>
    </row>
    <row r="493" spans="1:9" s="70" customFormat="1" ht="91.2" customHeight="1" x14ac:dyDescent="0.3">
      <c r="A493" s="56">
        <v>35</v>
      </c>
      <c r="B493" s="57" t="s">
        <v>311</v>
      </c>
      <c r="C493" s="56" t="s">
        <v>73</v>
      </c>
      <c r="D493" s="56" t="s">
        <v>70</v>
      </c>
      <c r="E493" s="57" t="s">
        <v>318</v>
      </c>
      <c r="F493" s="58">
        <v>45320</v>
      </c>
      <c r="G493" s="19">
        <v>441.786</v>
      </c>
      <c r="H493" s="56" t="s">
        <v>6</v>
      </c>
      <c r="I493" s="56" t="s">
        <v>191</v>
      </c>
    </row>
    <row r="494" spans="1:9" s="70" customFormat="1" ht="96" customHeight="1" x14ac:dyDescent="0.3">
      <c r="A494" s="56">
        <v>36</v>
      </c>
      <c r="B494" s="57" t="s">
        <v>311</v>
      </c>
      <c r="C494" s="56" t="s">
        <v>73</v>
      </c>
      <c r="D494" s="56" t="s">
        <v>70</v>
      </c>
      <c r="E494" s="57" t="s">
        <v>318</v>
      </c>
      <c r="F494" s="58">
        <v>45320</v>
      </c>
      <c r="G494" s="19">
        <v>466.25900000000001</v>
      </c>
      <c r="H494" s="56" t="s">
        <v>6</v>
      </c>
      <c r="I494" s="56" t="s">
        <v>191</v>
      </c>
    </row>
    <row r="495" spans="1:9" s="70" customFormat="1" ht="108.6" customHeight="1" x14ac:dyDescent="0.3">
      <c r="A495" s="56">
        <v>37</v>
      </c>
      <c r="B495" s="57" t="s">
        <v>311</v>
      </c>
      <c r="C495" s="56" t="s">
        <v>106</v>
      </c>
      <c r="D495" s="56" t="s">
        <v>69</v>
      </c>
      <c r="E495" s="57" t="s">
        <v>446</v>
      </c>
      <c r="F495" s="58">
        <v>45338</v>
      </c>
      <c r="G495" s="19">
        <v>394.14100000000002</v>
      </c>
      <c r="H495" s="56" t="s">
        <v>6</v>
      </c>
      <c r="I495" s="56" t="s">
        <v>447</v>
      </c>
    </row>
    <row r="496" spans="1:9" s="70" customFormat="1" ht="62.4" x14ac:dyDescent="0.3">
      <c r="A496" s="56">
        <v>38</v>
      </c>
      <c r="B496" s="57" t="s">
        <v>311</v>
      </c>
      <c r="C496" s="56" t="s">
        <v>611</v>
      </c>
      <c r="D496" s="56" t="s">
        <v>70</v>
      </c>
      <c r="E496" s="57" t="s">
        <v>610</v>
      </c>
      <c r="F496" s="58">
        <v>45359</v>
      </c>
      <c r="G496" s="19">
        <v>411.48599999999999</v>
      </c>
      <c r="H496" s="56" t="s">
        <v>6</v>
      </c>
      <c r="I496" s="56" t="s">
        <v>755</v>
      </c>
    </row>
    <row r="497" spans="1:9" s="70" customFormat="1" ht="139.94999999999999" customHeight="1" x14ac:dyDescent="0.3">
      <c r="A497" s="56">
        <v>39</v>
      </c>
      <c r="B497" s="57" t="s">
        <v>311</v>
      </c>
      <c r="C497" s="56" t="s">
        <v>213</v>
      </c>
      <c r="D497" s="56" t="s">
        <v>219</v>
      </c>
      <c r="E497" s="57" t="s">
        <v>788</v>
      </c>
      <c r="F497" s="58">
        <v>45362</v>
      </c>
      <c r="G497" s="19">
        <v>339.06700000000001</v>
      </c>
      <c r="H497" s="56" t="s">
        <v>6</v>
      </c>
      <c r="I497" s="56" t="s">
        <v>789</v>
      </c>
    </row>
    <row r="498" spans="1:9" s="70" customFormat="1" ht="94.2" customHeight="1" x14ac:dyDescent="0.3">
      <c r="A498" s="56">
        <v>40</v>
      </c>
      <c r="B498" s="57" t="s">
        <v>198</v>
      </c>
      <c r="C498" s="56" t="s">
        <v>203</v>
      </c>
      <c r="D498" s="56" t="s">
        <v>70</v>
      </c>
      <c r="E498" s="57" t="s">
        <v>199</v>
      </c>
      <c r="F498" s="58">
        <v>45295</v>
      </c>
      <c r="G498" s="19">
        <v>799.9</v>
      </c>
      <c r="H498" s="56" t="s">
        <v>6</v>
      </c>
      <c r="I498" s="56" t="s">
        <v>386</v>
      </c>
    </row>
    <row r="499" spans="1:9" s="70" customFormat="1" ht="169.2" customHeight="1" x14ac:dyDescent="0.3">
      <c r="A499" s="56">
        <v>41</v>
      </c>
      <c r="B499" s="57" t="s">
        <v>198</v>
      </c>
      <c r="C499" s="56" t="s">
        <v>203</v>
      </c>
      <c r="D499" s="56" t="s">
        <v>70</v>
      </c>
      <c r="E499" s="57" t="s">
        <v>200</v>
      </c>
      <c r="F499" s="58">
        <v>45296</v>
      </c>
      <c r="G499" s="19">
        <v>2200</v>
      </c>
      <c r="H499" s="56" t="s">
        <v>6</v>
      </c>
      <c r="I499" s="56" t="s">
        <v>360</v>
      </c>
    </row>
    <row r="500" spans="1:9" s="70" customFormat="1" ht="76.2" customHeight="1" x14ac:dyDescent="0.3">
      <c r="A500" s="56">
        <v>42</v>
      </c>
      <c r="B500" s="57" t="s">
        <v>198</v>
      </c>
      <c r="C500" s="56" t="s">
        <v>391</v>
      </c>
      <c r="D500" s="56" t="s">
        <v>70</v>
      </c>
      <c r="E500" s="57" t="s">
        <v>388</v>
      </c>
      <c r="F500" s="58">
        <v>45310</v>
      </c>
      <c r="G500" s="19">
        <v>396.60199999999998</v>
      </c>
      <c r="H500" s="56" t="s">
        <v>6</v>
      </c>
      <c r="I500" s="56" t="s">
        <v>438</v>
      </c>
    </row>
    <row r="501" spans="1:9" s="70" customFormat="1" ht="171" customHeight="1" x14ac:dyDescent="0.3">
      <c r="A501" s="56">
        <v>43</v>
      </c>
      <c r="B501" s="57" t="s">
        <v>198</v>
      </c>
      <c r="C501" s="56" t="s">
        <v>153</v>
      </c>
      <c r="D501" s="56" t="s">
        <v>70</v>
      </c>
      <c r="E501" s="57" t="s">
        <v>200</v>
      </c>
      <c r="F501" s="58">
        <v>45320</v>
      </c>
      <c r="G501" s="19">
        <v>1564.4880000000001</v>
      </c>
      <c r="H501" s="56" t="s">
        <v>6</v>
      </c>
      <c r="I501" s="56" t="s">
        <v>609</v>
      </c>
    </row>
    <row r="502" spans="1:9" s="82" customFormat="1" ht="49.2" customHeight="1" x14ac:dyDescent="0.3">
      <c r="A502" s="56">
        <v>44</v>
      </c>
      <c r="B502" s="72" t="s">
        <v>198</v>
      </c>
      <c r="C502" s="71" t="s">
        <v>73</v>
      </c>
      <c r="D502" s="71" t="s">
        <v>69</v>
      </c>
      <c r="E502" s="72" t="s">
        <v>668</v>
      </c>
      <c r="F502" s="76">
        <v>45348</v>
      </c>
      <c r="G502" s="74">
        <v>1000</v>
      </c>
      <c r="H502" s="71" t="s">
        <v>6</v>
      </c>
      <c r="I502" s="71" t="s">
        <v>360</v>
      </c>
    </row>
    <row r="503" spans="1:9" s="79" customFormat="1" ht="49.2" customHeight="1" x14ac:dyDescent="0.3">
      <c r="A503" s="56">
        <v>45</v>
      </c>
      <c r="B503" s="72" t="s">
        <v>198</v>
      </c>
      <c r="C503" s="71" t="s">
        <v>203</v>
      </c>
      <c r="D503" s="71" t="s">
        <v>69</v>
      </c>
      <c r="E503" s="72" t="s">
        <v>480</v>
      </c>
      <c r="F503" s="76">
        <v>45365</v>
      </c>
      <c r="G503" s="74">
        <v>1334.25</v>
      </c>
      <c r="H503" s="71" t="s">
        <v>6</v>
      </c>
      <c r="I503" s="71" t="s">
        <v>872</v>
      </c>
    </row>
    <row r="504" spans="1:9" s="61" customFormat="1" ht="167.4" customHeight="1" x14ac:dyDescent="0.3">
      <c r="A504" s="56">
        <v>46</v>
      </c>
      <c r="B504" s="57" t="s">
        <v>198</v>
      </c>
      <c r="C504" s="56" t="s">
        <v>391</v>
      </c>
      <c r="D504" s="56" t="s">
        <v>219</v>
      </c>
      <c r="E504" s="57" t="s">
        <v>966</v>
      </c>
      <c r="F504" s="58">
        <v>45376</v>
      </c>
      <c r="G504" s="19">
        <v>465.15600000000001</v>
      </c>
      <c r="H504" s="56" t="s">
        <v>6</v>
      </c>
      <c r="I504" s="56" t="s">
        <v>967</v>
      </c>
    </row>
    <row r="505" spans="1:9" s="82" customFormat="1" ht="48" customHeight="1" x14ac:dyDescent="0.3">
      <c r="A505" s="56">
        <v>47</v>
      </c>
      <c r="B505" s="72" t="s">
        <v>439</v>
      </c>
      <c r="C505" s="71" t="s">
        <v>73</v>
      </c>
      <c r="D505" s="71" t="s">
        <v>70</v>
      </c>
      <c r="E505" s="72" t="s">
        <v>440</v>
      </c>
      <c r="F505" s="76">
        <v>45317</v>
      </c>
      <c r="G505" s="74">
        <v>16927.21</v>
      </c>
      <c r="H505" s="71" t="s">
        <v>6</v>
      </c>
      <c r="I505" s="71" t="s">
        <v>387</v>
      </c>
    </row>
    <row r="506" spans="1:9" s="75" customFormat="1" ht="33.6" customHeight="1" x14ac:dyDescent="0.3">
      <c r="A506" s="56">
        <v>48</v>
      </c>
      <c r="B506" s="72" t="s">
        <v>640</v>
      </c>
      <c r="C506" s="71" t="s">
        <v>889</v>
      </c>
      <c r="D506" s="71" t="s">
        <v>69</v>
      </c>
      <c r="E506" s="72" t="s">
        <v>935</v>
      </c>
      <c r="F506" s="76">
        <v>45380</v>
      </c>
      <c r="G506" s="74">
        <v>1680</v>
      </c>
      <c r="H506" s="71" t="s">
        <v>6</v>
      </c>
      <c r="I506" s="77"/>
    </row>
    <row r="507" spans="1:9" s="70" customFormat="1" ht="96.6" customHeight="1" x14ac:dyDescent="0.3">
      <c r="A507" s="56">
        <v>49</v>
      </c>
      <c r="B507" s="57" t="s">
        <v>553</v>
      </c>
      <c r="C507" s="56" t="s">
        <v>73</v>
      </c>
      <c r="D507" s="56" t="s">
        <v>70</v>
      </c>
      <c r="E507" s="57" t="s">
        <v>550</v>
      </c>
      <c r="F507" s="60" t="s">
        <v>614</v>
      </c>
      <c r="G507" s="19">
        <v>1600.6110000000001</v>
      </c>
      <c r="H507" s="56" t="s">
        <v>6</v>
      </c>
      <c r="I507" s="56" t="s">
        <v>387</v>
      </c>
    </row>
    <row r="508" spans="1:9" s="70" customFormat="1" ht="95.4" customHeight="1" x14ac:dyDescent="0.3">
      <c r="A508" s="56">
        <v>50</v>
      </c>
      <c r="B508" s="57" t="s">
        <v>553</v>
      </c>
      <c r="C508" s="56" t="s">
        <v>73</v>
      </c>
      <c r="D508" s="56" t="s">
        <v>69</v>
      </c>
      <c r="E508" s="57" t="s">
        <v>551</v>
      </c>
      <c r="F508" s="60" t="s">
        <v>178</v>
      </c>
      <c r="G508" s="19">
        <v>4809.5060000000003</v>
      </c>
      <c r="H508" s="56" t="s">
        <v>6</v>
      </c>
      <c r="I508" s="56" t="s">
        <v>552</v>
      </c>
    </row>
    <row r="509" spans="1:9" s="70" customFormat="1" ht="93.6" customHeight="1" x14ac:dyDescent="0.3">
      <c r="A509" s="56">
        <v>51</v>
      </c>
      <c r="B509" s="57" t="s">
        <v>553</v>
      </c>
      <c r="C509" s="56" t="s">
        <v>203</v>
      </c>
      <c r="D509" s="56" t="s">
        <v>70</v>
      </c>
      <c r="E509" s="57" t="s">
        <v>638</v>
      </c>
      <c r="F509" s="60" t="s">
        <v>644</v>
      </c>
      <c r="G509" s="19">
        <v>556.197</v>
      </c>
      <c r="H509" s="56" t="s">
        <v>6</v>
      </c>
      <c r="I509" s="56" t="s">
        <v>756</v>
      </c>
    </row>
    <row r="510" spans="1:9" s="70" customFormat="1" ht="94.2" customHeight="1" x14ac:dyDescent="0.3">
      <c r="A510" s="56">
        <v>52</v>
      </c>
      <c r="B510" s="57" t="s">
        <v>553</v>
      </c>
      <c r="C510" s="56" t="s">
        <v>77</v>
      </c>
      <c r="D510" s="56" t="s">
        <v>69</v>
      </c>
      <c r="E510" s="57" t="s">
        <v>556</v>
      </c>
      <c r="F510" s="58">
        <v>45355</v>
      </c>
      <c r="G510" s="19">
        <v>5655.66</v>
      </c>
      <c r="H510" s="56" t="s">
        <v>6</v>
      </c>
      <c r="I510" s="56" t="s">
        <v>787</v>
      </c>
    </row>
    <row r="511" spans="1:9" s="82" customFormat="1" ht="91.95" customHeight="1" x14ac:dyDescent="0.3">
      <c r="A511" s="56">
        <v>53</v>
      </c>
      <c r="B511" s="72" t="s">
        <v>553</v>
      </c>
      <c r="C511" s="71" t="s">
        <v>153</v>
      </c>
      <c r="D511" s="71" t="s">
        <v>70</v>
      </c>
      <c r="E511" s="72" t="s">
        <v>638</v>
      </c>
      <c r="F511" s="76">
        <v>45362</v>
      </c>
      <c r="G511" s="74">
        <v>1170</v>
      </c>
      <c r="H511" s="71" t="s">
        <v>6</v>
      </c>
      <c r="I511" s="71" t="s">
        <v>933</v>
      </c>
    </row>
    <row r="512" spans="1:9" s="82" customFormat="1" ht="94.95" customHeight="1" x14ac:dyDescent="0.3">
      <c r="A512" s="56">
        <v>54</v>
      </c>
      <c r="B512" s="72" t="s">
        <v>553</v>
      </c>
      <c r="C512" s="71" t="s">
        <v>153</v>
      </c>
      <c r="D512" s="71" t="s">
        <v>70</v>
      </c>
      <c r="E512" s="72" t="s">
        <v>871</v>
      </c>
      <c r="F512" s="76">
        <v>45363</v>
      </c>
      <c r="G512" s="74">
        <v>600</v>
      </c>
      <c r="H512" s="71" t="s">
        <v>6</v>
      </c>
      <c r="I512" s="71" t="s">
        <v>934</v>
      </c>
    </row>
    <row r="513" spans="1:9" s="70" customFormat="1" ht="78" x14ac:dyDescent="0.3">
      <c r="A513" s="56">
        <v>55</v>
      </c>
      <c r="B513" s="57" t="s">
        <v>643</v>
      </c>
      <c r="C513" s="56" t="s">
        <v>134</v>
      </c>
      <c r="D513" s="56" t="s">
        <v>69</v>
      </c>
      <c r="E513" s="57" t="s">
        <v>135</v>
      </c>
      <c r="F513" s="60" t="s">
        <v>757</v>
      </c>
      <c r="G513" s="19">
        <v>350</v>
      </c>
      <c r="H513" s="56" t="s">
        <v>6</v>
      </c>
      <c r="I513" s="56"/>
    </row>
    <row r="514" spans="1:9" s="70" customFormat="1" ht="50.4" customHeight="1" x14ac:dyDescent="0.3">
      <c r="A514" s="56">
        <v>56</v>
      </c>
      <c r="B514" s="57" t="s">
        <v>643</v>
      </c>
      <c r="C514" s="56" t="s">
        <v>134</v>
      </c>
      <c r="D514" s="56" t="s">
        <v>69</v>
      </c>
      <c r="E514" s="57" t="s">
        <v>136</v>
      </c>
      <c r="F514" s="60" t="s">
        <v>137</v>
      </c>
      <c r="G514" s="19">
        <v>450</v>
      </c>
      <c r="H514" s="56" t="s">
        <v>6</v>
      </c>
      <c r="I514" s="56"/>
    </row>
    <row r="515" spans="1:9" ht="19.2" customHeight="1" x14ac:dyDescent="0.3">
      <c r="A515" s="51"/>
      <c r="B515" s="52" t="s">
        <v>9</v>
      </c>
      <c r="C515" s="53"/>
      <c r="D515" s="53"/>
      <c r="E515" s="54"/>
      <c r="F515" s="51"/>
      <c r="G515" s="55"/>
      <c r="H515" s="51"/>
      <c r="I515" s="51"/>
    </row>
    <row r="516" spans="1:9" s="84" customFormat="1" ht="93.6" x14ac:dyDescent="0.3">
      <c r="A516" s="56">
        <v>1</v>
      </c>
      <c r="B516" s="64" t="s">
        <v>1202</v>
      </c>
      <c r="C516" s="56" t="s">
        <v>204</v>
      </c>
      <c r="D516" s="56" t="s">
        <v>69</v>
      </c>
      <c r="E516" s="64" t="s">
        <v>1203</v>
      </c>
      <c r="F516" s="58">
        <v>45398</v>
      </c>
      <c r="G516" s="19">
        <v>310</v>
      </c>
      <c r="H516" s="56" t="s">
        <v>52</v>
      </c>
      <c r="I516" s="15"/>
    </row>
    <row r="517" spans="1:9" ht="16.2" x14ac:dyDescent="0.3">
      <c r="A517" s="51"/>
      <c r="B517" s="52" t="s">
        <v>14</v>
      </c>
      <c r="C517" s="53"/>
      <c r="D517" s="53"/>
      <c r="E517" s="54"/>
      <c r="F517" s="51"/>
      <c r="G517" s="59"/>
      <c r="H517" s="51"/>
      <c r="I517" s="51"/>
    </row>
    <row r="518" spans="1:9" s="61" customFormat="1" ht="46.8" x14ac:dyDescent="0.3">
      <c r="A518" s="56">
        <v>1</v>
      </c>
      <c r="B518" s="64" t="s">
        <v>139</v>
      </c>
      <c r="C518" s="65" t="s">
        <v>73</v>
      </c>
      <c r="D518" s="56" t="s">
        <v>69</v>
      </c>
      <c r="E518" s="64" t="s">
        <v>140</v>
      </c>
      <c r="F518" s="60" t="s">
        <v>102</v>
      </c>
      <c r="G518" s="19">
        <v>580.51300000000003</v>
      </c>
      <c r="H518" s="56" t="s">
        <v>6</v>
      </c>
      <c r="I518" s="56" t="s">
        <v>80</v>
      </c>
    </row>
    <row r="519" spans="1:9" s="61" customFormat="1" ht="82.95" customHeight="1" x14ac:dyDescent="0.3">
      <c r="A519" s="56">
        <v>2</v>
      </c>
      <c r="B519" s="64" t="s">
        <v>139</v>
      </c>
      <c r="C519" s="56" t="s">
        <v>73</v>
      </c>
      <c r="D519" s="56" t="s">
        <v>145</v>
      </c>
      <c r="E519" s="64" t="s">
        <v>146</v>
      </c>
      <c r="F519" s="60" t="s">
        <v>209</v>
      </c>
      <c r="G519" s="19">
        <v>287.98</v>
      </c>
      <c r="H519" s="56" t="s">
        <v>6</v>
      </c>
      <c r="I519" s="56" t="s">
        <v>191</v>
      </c>
    </row>
    <row r="520" spans="1:9" s="61" customFormat="1" ht="46.2" customHeight="1" x14ac:dyDescent="0.3">
      <c r="A520" s="56">
        <v>3</v>
      </c>
      <c r="B520" s="64" t="s">
        <v>139</v>
      </c>
      <c r="C520" s="56" t="s">
        <v>106</v>
      </c>
      <c r="D520" s="56" t="s">
        <v>145</v>
      </c>
      <c r="E520" s="64" t="s">
        <v>239</v>
      </c>
      <c r="F520" s="60" t="s">
        <v>717</v>
      </c>
      <c r="G520" s="19">
        <v>7097.7</v>
      </c>
      <c r="H520" s="56" t="s">
        <v>6</v>
      </c>
      <c r="I520" s="56" t="s">
        <v>240</v>
      </c>
    </row>
    <row r="521" spans="1:9" s="61" customFormat="1" ht="339" customHeight="1" x14ac:dyDescent="0.3">
      <c r="A521" s="56">
        <v>4</v>
      </c>
      <c r="B521" s="64" t="s">
        <v>139</v>
      </c>
      <c r="C521" s="56" t="s">
        <v>213</v>
      </c>
      <c r="D521" s="56" t="s">
        <v>219</v>
      </c>
      <c r="E521" s="64" t="s">
        <v>937</v>
      </c>
      <c r="F521" s="60" t="s">
        <v>876</v>
      </c>
      <c r="G521" s="19">
        <v>436.90899999999999</v>
      </c>
      <c r="H521" s="56" t="s">
        <v>6</v>
      </c>
      <c r="I521" s="56" t="s">
        <v>938</v>
      </c>
    </row>
    <row r="522" spans="1:9" s="61" customFormat="1" ht="48" customHeight="1" x14ac:dyDescent="0.3">
      <c r="A522" s="56">
        <v>5</v>
      </c>
      <c r="B522" s="64" t="s">
        <v>147</v>
      </c>
      <c r="C522" s="56" t="s">
        <v>73</v>
      </c>
      <c r="D522" s="56" t="s">
        <v>145</v>
      </c>
      <c r="E522" s="64" t="s">
        <v>121</v>
      </c>
      <c r="F522" s="58">
        <v>45299</v>
      </c>
      <c r="G522" s="19">
        <v>316.86599999999999</v>
      </c>
      <c r="H522" s="56" t="s">
        <v>1011</v>
      </c>
      <c r="I522" s="56" t="s">
        <v>191</v>
      </c>
    </row>
    <row r="523" spans="1:9" s="61" customFormat="1" ht="63" customHeight="1" x14ac:dyDescent="0.3">
      <c r="A523" s="56">
        <v>6</v>
      </c>
      <c r="B523" s="64" t="s">
        <v>147</v>
      </c>
      <c r="C523" s="56" t="s">
        <v>74</v>
      </c>
      <c r="D523" s="56" t="s">
        <v>145</v>
      </c>
      <c r="E523" s="64" t="s">
        <v>241</v>
      </c>
      <c r="F523" s="58">
        <v>45306</v>
      </c>
      <c r="G523" s="19">
        <v>538.803</v>
      </c>
      <c r="H523" s="56" t="s">
        <v>1011</v>
      </c>
      <c r="I523" s="56" t="s">
        <v>240</v>
      </c>
    </row>
    <row r="524" spans="1:9" ht="76.2" customHeight="1" x14ac:dyDescent="0.3">
      <c r="A524" s="56">
        <v>7</v>
      </c>
      <c r="B524" s="64" t="s">
        <v>473</v>
      </c>
      <c r="C524" s="56" t="s">
        <v>106</v>
      </c>
      <c r="D524" s="56" t="s">
        <v>145</v>
      </c>
      <c r="E524" s="64" t="s">
        <v>241</v>
      </c>
      <c r="F524" s="58">
        <v>45323</v>
      </c>
      <c r="G524" s="19">
        <v>264.84199999999998</v>
      </c>
      <c r="H524" s="56" t="s">
        <v>6</v>
      </c>
      <c r="I524" s="56" t="s">
        <v>240</v>
      </c>
    </row>
    <row r="525" spans="1:9" ht="16.2" x14ac:dyDescent="0.3">
      <c r="A525" s="51"/>
      <c r="B525" s="52" t="s">
        <v>33</v>
      </c>
      <c r="C525" s="53"/>
      <c r="D525" s="53"/>
      <c r="E525" s="54"/>
      <c r="F525" s="51"/>
      <c r="G525" s="59"/>
      <c r="H525" s="51"/>
      <c r="I525" s="51"/>
    </row>
    <row r="526" spans="1:9" s="61" customFormat="1" ht="46.8" x14ac:dyDescent="0.3">
      <c r="A526" s="56">
        <v>1</v>
      </c>
      <c r="B526" s="57" t="s">
        <v>83</v>
      </c>
      <c r="C526" s="56" t="s">
        <v>73</v>
      </c>
      <c r="D526" s="56" t="s">
        <v>69</v>
      </c>
      <c r="E526" s="57" t="s">
        <v>88</v>
      </c>
      <c r="F526" s="58">
        <v>45294</v>
      </c>
      <c r="G526" s="19">
        <v>873.3</v>
      </c>
      <c r="H526" s="56" t="s">
        <v>6</v>
      </c>
      <c r="I526" s="66" t="s">
        <v>394</v>
      </c>
    </row>
    <row r="527" spans="1:9" s="61" customFormat="1" ht="136.94999999999999" customHeight="1" x14ac:dyDescent="0.3">
      <c r="A527" s="56">
        <v>2</v>
      </c>
      <c r="B527" s="57" t="s">
        <v>100</v>
      </c>
      <c r="C527" s="56" t="s">
        <v>73</v>
      </c>
      <c r="D527" s="56" t="s">
        <v>69</v>
      </c>
      <c r="E527" s="57" t="s">
        <v>88</v>
      </c>
      <c r="F527" s="58">
        <v>45293</v>
      </c>
      <c r="G527" s="19">
        <v>314.10000000000002</v>
      </c>
      <c r="H527" s="56" t="s">
        <v>6</v>
      </c>
      <c r="I527" s="66" t="s">
        <v>80</v>
      </c>
    </row>
    <row r="528" spans="1:9" s="61" customFormat="1" ht="91.2" customHeight="1" x14ac:dyDescent="0.3">
      <c r="A528" s="56">
        <v>3</v>
      </c>
      <c r="B528" s="57" t="s">
        <v>101</v>
      </c>
      <c r="C528" s="56" t="s">
        <v>73</v>
      </c>
      <c r="D528" s="56" t="s">
        <v>69</v>
      </c>
      <c r="E528" s="57" t="s">
        <v>88</v>
      </c>
      <c r="F528" s="58">
        <v>45293</v>
      </c>
      <c r="G528" s="19">
        <v>209.7</v>
      </c>
      <c r="H528" s="56" t="s">
        <v>6</v>
      </c>
      <c r="I528" s="66" t="s">
        <v>80</v>
      </c>
    </row>
    <row r="529" spans="1:9" s="61" customFormat="1" ht="99.6" customHeight="1" x14ac:dyDescent="0.3">
      <c r="A529" s="56">
        <v>4</v>
      </c>
      <c r="B529" s="57" t="s">
        <v>341</v>
      </c>
      <c r="C529" s="56" t="s">
        <v>73</v>
      </c>
      <c r="D529" s="56" t="s">
        <v>69</v>
      </c>
      <c r="E529" s="57" t="s">
        <v>88</v>
      </c>
      <c r="F529" s="58">
        <v>45300</v>
      </c>
      <c r="G529" s="19">
        <v>479.1</v>
      </c>
      <c r="H529" s="56" t="s">
        <v>6</v>
      </c>
      <c r="I529" s="66" t="s">
        <v>80</v>
      </c>
    </row>
    <row r="530" spans="1:9" s="61" customFormat="1" ht="107.4" customHeight="1" x14ac:dyDescent="0.3">
      <c r="A530" s="56">
        <v>5</v>
      </c>
      <c r="B530" s="57" t="s">
        <v>238</v>
      </c>
      <c r="C530" s="56" t="s">
        <v>73</v>
      </c>
      <c r="D530" s="56" t="s">
        <v>69</v>
      </c>
      <c r="E530" s="57" t="s">
        <v>88</v>
      </c>
      <c r="F530" s="58">
        <v>45300</v>
      </c>
      <c r="G530" s="19">
        <v>444</v>
      </c>
      <c r="H530" s="56" t="s">
        <v>6</v>
      </c>
      <c r="I530" s="66" t="s">
        <v>80</v>
      </c>
    </row>
    <row r="531" spans="1:9" s="61" customFormat="1" ht="65.400000000000006" customHeight="1" x14ac:dyDescent="0.3">
      <c r="A531" s="56">
        <v>6</v>
      </c>
      <c r="B531" s="57" t="s">
        <v>83</v>
      </c>
      <c r="C531" s="56" t="s">
        <v>106</v>
      </c>
      <c r="D531" s="56" t="s">
        <v>69</v>
      </c>
      <c r="E531" s="57" t="s">
        <v>378</v>
      </c>
      <c r="F531" s="58">
        <v>45316</v>
      </c>
      <c r="G531" s="19">
        <v>383.1</v>
      </c>
      <c r="H531" s="56" t="s">
        <v>6</v>
      </c>
      <c r="I531" s="56" t="s">
        <v>1082</v>
      </c>
    </row>
    <row r="532" spans="1:9" ht="75.599999999999994" customHeight="1" x14ac:dyDescent="0.3">
      <c r="A532" s="56">
        <v>7</v>
      </c>
      <c r="B532" s="57" t="s">
        <v>395</v>
      </c>
      <c r="C532" s="56" t="s">
        <v>106</v>
      </c>
      <c r="D532" s="56" t="s">
        <v>70</v>
      </c>
      <c r="E532" s="57" t="s">
        <v>396</v>
      </c>
      <c r="F532" s="58">
        <v>45314</v>
      </c>
      <c r="G532" s="19">
        <v>1683.8</v>
      </c>
      <c r="H532" s="56" t="s">
        <v>6</v>
      </c>
      <c r="I532" s="66" t="s">
        <v>397</v>
      </c>
    </row>
    <row r="533" spans="1:9" s="61" customFormat="1" ht="74.400000000000006" customHeight="1" x14ac:dyDescent="0.3">
      <c r="A533" s="56">
        <v>8</v>
      </c>
      <c r="B533" s="57" t="s">
        <v>395</v>
      </c>
      <c r="C533" s="56" t="s">
        <v>73</v>
      </c>
      <c r="D533" s="56" t="s">
        <v>69</v>
      </c>
      <c r="E533" s="57" t="s">
        <v>88</v>
      </c>
      <c r="F533" s="58">
        <v>45335</v>
      </c>
      <c r="G533" s="19">
        <v>316.60000000000002</v>
      </c>
      <c r="H533" s="56" t="s">
        <v>6</v>
      </c>
      <c r="I533" s="66" t="s">
        <v>80</v>
      </c>
    </row>
    <row r="534" spans="1:9" s="78" customFormat="1" ht="62.4" x14ac:dyDescent="0.3">
      <c r="A534" s="56">
        <v>9</v>
      </c>
      <c r="B534" s="72" t="s">
        <v>829</v>
      </c>
      <c r="C534" s="71" t="s">
        <v>77</v>
      </c>
      <c r="D534" s="71" t="s">
        <v>69</v>
      </c>
      <c r="E534" s="72" t="s">
        <v>830</v>
      </c>
      <c r="F534" s="76">
        <v>45366</v>
      </c>
      <c r="G534" s="74">
        <v>300.39999999999998</v>
      </c>
      <c r="H534" s="71" t="s">
        <v>6</v>
      </c>
      <c r="I534" s="83" t="s">
        <v>787</v>
      </c>
    </row>
    <row r="535" spans="1:9" s="18" customFormat="1" ht="137.4" customHeight="1" x14ac:dyDescent="0.3">
      <c r="A535" s="56">
        <v>10</v>
      </c>
      <c r="B535" s="57" t="s">
        <v>83</v>
      </c>
      <c r="C535" s="56" t="s">
        <v>408</v>
      </c>
      <c r="D535" s="56" t="s">
        <v>219</v>
      </c>
      <c r="E535" s="57" t="s">
        <v>939</v>
      </c>
      <c r="F535" s="58">
        <v>45385</v>
      </c>
      <c r="G535" s="19">
        <v>234</v>
      </c>
      <c r="H535" s="56" t="s">
        <v>6</v>
      </c>
      <c r="I535" s="66" t="s">
        <v>940</v>
      </c>
    </row>
    <row r="536" spans="1:9" s="18" customFormat="1" ht="142.19999999999999" customHeight="1" x14ac:dyDescent="0.3">
      <c r="A536" s="56">
        <v>11</v>
      </c>
      <c r="B536" s="57" t="s">
        <v>100</v>
      </c>
      <c r="C536" s="56" t="s">
        <v>73</v>
      </c>
      <c r="D536" s="56" t="s">
        <v>69</v>
      </c>
      <c r="E536" s="57" t="s">
        <v>88</v>
      </c>
      <c r="F536" s="58">
        <v>45384</v>
      </c>
      <c r="G536" s="19">
        <v>243.4</v>
      </c>
      <c r="H536" s="56" t="s">
        <v>6</v>
      </c>
      <c r="I536" s="66" t="s">
        <v>80</v>
      </c>
    </row>
    <row r="537" spans="1:9" s="84" customFormat="1" ht="62.4" x14ac:dyDescent="0.3">
      <c r="A537" s="56">
        <v>12</v>
      </c>
      <c r="B537" s="57" t="s">
        <v>829</v>
      </c>
      <c r="C537" s="56" t="s">
        <v>77</v>
      </c>
      <c r="D537" s="56" t="s">
        <v>69</v>
      </c>
      <c r="E537" s="57" t="s">
        <v>830</v>
      </c>
      <c r="F537" s="58">
        <v>45399</v>
      </c>
      <c r="G537" s="19">
        <v>600</v>
      </c>
      <c r="H537" s="56" t="s">
        <v>6</v>
      </c>
      <c r="I537" s="15"/>
    </row>
    <row r="538" spans="1:9" s="84" customFormat="1" ht="187.2" x14ac:dyDescent="0.3">
      <c r="A538" s="56">
        <v>13</v>
      </c>
      <c r="B538" s="57" t="s">
        <v>395</v>
      </c>
      <c r="C538" s="56" t="s">
        <v>213</v>
      </c>
      <c r="D538" s="56" t="s">
        <v>70</v>
      </c>
      <c r="E538" s="57" t="s">
        <v>1204</v>
      </c>
      <c r="F538" s="58">
        <v>45398</v>
      </c>
      <c r="G538" s="19">
        <v>493.9</v>
      </c>
      <c r="H538" s="56" t="s">
        <v>6</v>
      </c>
      <c r="I538" s="15"/>
    </row>
    <row r="539" spans="1:9" ht="16.2" x14ac:dyDescent="0.3">
      <c r="A539" s="51"/>
      <c r="B539" s="52" t="s">
        <v>17</v>
      </c>
      <c r="C539" s="53"/>
      <c r="D539" s="53"/>
      <c r="E539" s="54"/>
      <c r="F539" s="51"/>
      <c r="G539" s="59"/>
      <c r="H539" s="51"/>
      <c r="I539" s="51"/>
    </row>
    <row r="540" spans="1:9" s="61" customFormat="1" ht="75.75" customHeight="1" x14ac:dyDescent="0.3">
      <c r="A540" s="56">
        <v>1</v>
      </c>
      <c r="B540" s="57" t="s">
        <v>99</v>
      </c>
      <c r="C540" s="56" t="s">
        <v>73</v>
      </c>
      <c r="D540" s="56" t="s">
        <v>70</v>
      </c>
      <c r="E540" s="57" t="s">
        <v>96</v>
      </c>
      <c r="F540" s="60" t="s">
        <v>102</v>
      </c>
      <c r="G540" s="19">
        <v>370.69600000000003</v>
      </c>
      <c r="H540" s="56" t="s">
        <v>6</v>
      </c>
      <c r="I540" s="56" t="s">
        <v>303</v>
      </c>
    </row>
    <row r="541" spans="1:9" s="61" customFormat="1" ht="75.75" customHeight="1" x14ac:dyDescent="0.3">
      <c r="A541" s="56">
        <v>2</v>
      </c>
      <c r="B541" s="57" t="s">
        <v>99</v>
      </c>
      <c r="C541" s="56" t="s">
        <v>153</v>
      </c>
      <c r="D541" s="56" t="s">
        <v>70</v>
      </c>
      <c r="E541" s="57" t="s">
        <v>96</v>
      </c>
      <c r="F541" s="60" t="s">
        <v>293</v>
      </c>
      <c r="G541" s="19">
        <v>535.91999999999996</v>
      </c>
      <c r="H541" s="56" t="s">
        <v>6</v>
      </c>
      <c r="I541" s="56" t="s">
        <v>353</v>
      </c>
    </row>
    <row r="542" spans="1:9" s="61" customFormat="1" ht="154.94999999999999" customHeight="1" x14ac:dyDescent="0.3">
      <c r="A542" s="56">
        <v>3</v>
      </c>
      <c r="B542" s="57" t="s">
        <v>99</v>
      </c>
      <c r="C542" s="56" t="s">
        <v>105</v>
      </c>
      <c r="D542" s="56" t="s">
        <v>70</v>
      </c>
      <c r="E542" s="57" t="s">
        <v>103</v>
      </c>
      <c r="F542" s="60" t="s">
        <v>564</v>
      </c>
      <c r="G542" s="19">
        <v>968.58799999999997</v>
      </c>
      <c r="H542" s="56" t="s">
        <v>6</v>
      </c>
      <c r="I542" s="56" t="s">
        <v>152</v>
      </c>
    </row>
    <row r="543" spans="1:9" s="61" customFormat="1" ht="80.400000000000006" customHeight="1" x14ac:dyDescent="0.3">
      <c r="A543" s="56">
        <v>4</v>
      </c>
      <c r="B543" s="57" t="s">
        <v>99</v>
      </c>
      <c r="C543" s="56" t="s">
        <v>106</v>
      </c>
      <c r="D543" s="56" t="s">
        <v>70</v>
      </c>
      <c r="E543" s="57" t="s">
        <v>104</v>
      </c>
      <c r="F543" s="60" t="s">
        <v>565</v>
      </c>
      <c r="G543" s="19">
        <v>1256.066</v>
      </c>
      <c r="H543" s="56" t="s">
        <v>6</v>
      </c>
      <c r="I543" s="56" t="s">
        <v>1083</v>
      </c>
    </row>
    <row r="544" spans="1:9" s="61" customFormat="1" ht="50.4" customHeight="1" x14ac:dyDescent="0.3">
      <c r="A544" s="56">
        <v>5</v>
      </c>
      <c r="B544" s="57" t="s">
        <v>148</v>
      </c>
      <c r="C544" s="56" t="s">
        <v>154</v>
      </c>
      <c r="D544" s="56" t="s">
        <v>69</v>
      </c>
      <c r="E544" s="57" t="s">
        <v>149</v>
      </c>
      <c r="F544" s="60" t="s">
        <v>209</v>
      </c>
      <c r="G544" s="19">
        <v>5599.8</v>
      </c>
      <c r="H544" s="56" t="s">
        <v>6</v>
      </c>
      <c r="I544" s="56" t="s">
        <v>566</v>
      </c>
    </row>
    <row r="545" spans="1:9" s="61" customFormat="1" ht="47.4" customHeight="1" x14ac:dyDescent="0.3">
      <c r="A545" s="56">
        <v>6</v>
      </c>
      <c r="B545" s="57" t="s">
        <v>148</v>
      </c>
      <c r="C545" s="56" t="s">
        <v>73</v>
      </c>
      <c r="D545" s="56" t="s">
        <v>70</v>
      </c>
      <c r="E545" s="57" t="s">
        <v>96</v>
      </c>
      <c r="F545" s="60" t="s">
        <v>537</v>
      </c>
      <c r="G545" s="19">
        <v>7535.1610000000001</v>
      </c>
      <c r="H545" s="56" t="s">
        <v>6</v>
      </c>
      <c r="I545" s="56" t="s">
        <v>353</v>
      </c>
    </row>
    <row r="546" spans="1:9" s="61" customFormat="1" ht="61.5" customHeight="1" x14ac:dyDescent="0.3">
      <c r="A546" s="56">
        <v>7</v>
      </c>
      <c r="B546" s="57" t="s">
        <v>148</v>
      </c>
      <c r="C546" s="56" t="s">
        <v>106</v>
      </c>
      <c r="D546" s="56" t="s">
        <v>70</v>
      </c>
      <c r="E546" s="57" t="s">
        <v>474</v>
      </c>
      <c r="F546" s="60" t="s">
        <v>562</v>
      </c>
      <c r="G546" s="19">
        <v>11546.293</v>
      </c>
      <c r="H546" s="56" t="s">
        <v>6</v>
      </c>
      <c r="I546" s="56" t="s">
        <v>1083</v>
      </c>
    </row>
    <row r="547" spans="1:9" s="84" customFormat="1" ht="48" customHeight="1" x14ac:dyDescent="0.3">
      <c r="A547" s="56">
        <v>8</v>
      </c>
      <c r="B547" s="57" t="s">
        <v>148</v>
      </c>
      <c r="C547" s="56" t="s">
        <v>213</v>
      </c>
      <c r="D547" s="56" t="s">
        <v>70</v>
      </c>
      <c r="E547" s="57" t="s">
        <v>968</v>
      </c>
      <c r="F547" s="60" t="s">
        <v>969</v>
      </c>
      <c r="G547" s="19">
        <v>334.45100000000002</v>
      </c>
      <c r="H547" s="56" t="s">
        <v>6</v>
      </c>
      <c r="I547" s="56" t="s">
        <v>1013</v>
      </c>
    </row>
    <row r="548" spans="1:9" s="61" customFormat="1" ht="46.8" x14ac:dyDescent="0.3">
      <c r="A548" s="56">
        <v>9</v>
      </c>
      <c r="B548" s="57" t="s">
        <v>150</v>
      </c>
      <c r="C548" s="56" t="s">
        <v>153</v>
      </c>
      <c r="D548" s="56" t="s">
        <v>70</v>
      </c>
      <c r="E548" s="57" t="s">
        <v>151</v>
      </c>
      <c r="F548" s="60" t="s">
        <v>565</v>
      </c>
      <c r="G548" s="19">
        <v>3711.386</v>
      </c>
      <c r="H548" s="56" t="s">
        <v>6</v>
      </c>
      <c r="I548" s="56" t="s">
        <v>242</v>
      </c>
    </row>
    <row r="549" spans="1:9" s="61" customFormat="1" ht="46.8" x14ac:dyDescent="0.3">
      <c r="A549" s="56">
        <v>10</v>
      </c>
      <c r="B549" s="57" t="s">
        <v>150</v>
      </c>
      <c r="C549" s="56" t="s">
        <v>77</v>
      </c>
      <c r="D549" s="56" t="s">
        <v>69</v>
      </c>
      <c r="E549" s="57" t="s">
        <v>244</v>
      </c>
      <c r="F549" s="60" t="s">
        <v>671</v>
      </c>
      <c r="G549" s="19">
        <v>2472.922</v>
      </c>
      <c r="H549" s="56" t="s">
        <v>6</v>
      </c>
      <c r="I549" s="56" t="s">
        <v>1115</v>
      </c>
    </row>
    <row r="550" spans="1:9" s="18" customFormat="1" ht="31.2" x14ac:dyDescent="0.3">
      <c r="A550" s="56">
        <v>11</v>
      </c>
      <c r="B550" s="57" t="s">
        <v>150</v>
      </c>
      <c r="C550" s="56" t="s">
        <v>889</v>
      </c>
      <c r="D550" s="56" t="s">
        <v>69</v>
      </c>
      <c r="E550" s="57" t="s">
        <v>888</v>
      </c>
      <c r="F550" s="58">
        <v>45365</v>
      </c>
      <c r="G550" s="19">
        <v>6500</v>
      </c>
      <c r="H550" s="56" t="s">
        <v>6</v>
      </c>
      <c r="I550" s="56" t="s">
        <v>1086</v>
      </c>
    </row>
    <row r="551" spans="1:9" s="61" customFormat="1" ht="61.5" customHeight="1" x14ac:dyDescent="0.3">
      <c r="A551" s="56">
        <v>12</v>
      </c>
      <c r="B551" s="57" t="s">
        <v>243</v>
      </c>
      <c r="C551" s="56" t="s">
        <v>106</v>
      </c>
      <c r="D551" s="56" t="s">
        <v>70</v>
      </c>
      <c r="E551" s="57" t="s">
        <v>104</v>
      </c>
      <c r="F551" s="58">
        <v>45308</v>
      </c>
      <c r="G551" s="19">
        <v>1023.159</v>
      </c>
      <c r="H551" s="56" t="s">
        <v>6</v>
      </c>
      <c r="I551" s="56" t="s">
        <v>1083</v>
      </c>
    </row>
    <row r="552" spans="1:9" s="61" customFormat="1" ht="62.4" x14ac:dyDescent="0.3">
      <c r="A552" s="56">
        <v>13</v>
      </c>
      <c r="B552" s="57" t="s">
        <v>243</v>
      </c>
      <c r="C552" s="56" t="s">
        <v>77</v>
      </c>
      <c r="D552" s="56" t="s">
        <v>69</v>
      </c>
      <c r="E552" s="57" t="s">
        <v>244</v>
      </c>
      <c r="F552" s="58">
        <v>45327</v>
      </c>
      <c r="G552" s="19">
        <v>253.51</v>
      </c>
      <c r="H552" s="56" t="s">
        <v>6</v>
      </c>
      <c r="I552" s="56" t="s">
        <v>413</v>
      </c>
    </row>
    <row r="553" spans="1:9" s="61" customFormat="1" ht="61.5" customHeight="1" x14ac:dyDescent="0.3">
      <c r="A553" s="56">
        <v>14</v>
      </c>
      <c r="B553" s="57" t="s">
        <v>243</v>
      </c>
      <c r="C553" s="56" t="s">
        <v>278</v>
      </c>
      <c r="D553" s="56" t="s">
        <v>70</v>
      </c>
      <c r="E553" s="57" t="s">
        <v>723</v>
      </c>
      <c r="F553" s="58">
        <v>45352</v>
      </c>
      <c r="G553" s="19">
        <v>688.35400000000004</v>
      </c>
      <c r="H553" s="56" t="s">
        <v>6</v>
      </c>
      <c r="I553" s="56" t="s">
        <v>150</v>
      </c>
    </row>
    <row r="554" spans="1:9" s="75" customFormat="1" ht="61.5" customHeight="1" x14ac:dyDescent="0.3">
      <c r="A554" s="56">
        <v>15</v>
      </c>
      <c r="B554" s="72" t="s">
        <v>243</v>
      </c>
      <c r="C554" s="71" t="s">
        <v>280</v>
      </c>
      <c r="D554" s="71" t="s">
        <v>70</v>
      </c>
      <c r="E554" s="72" t="s">
        <v>630</v>
      </c>
      <c r="F554" s="76">
        <v>45356</v>
      </c>
      <c r="G554" s="74">
        <v>240.17599999999999</v>
      </c>
      <c r="H554" s="71" t="s">
        <v>6</v>
      </c>
      <c r="I554" s="71" t="s">
        <v>886</v>
      </c>
    </row>
    <row r="555" spans="1:9" s="78" customFormat="1" ht="58.95" customHeight="1" x14ac:dyDescent="0.3">
      <c r="A555" s="56">
        <v>16</v>
      </c>
      <c r="B555" s="72" t="s">
        <v>243</v>
      </c>
      <c r="C555" s="56" t="s">
        <v>408</v>
      </c>
      <c r="D555" s="71" t="s">
        <v>69</v>
      </c>
      <c r="E555" s="72" t="s">
        <v>887</v>
      </c>
      <c r="F555" s="76">
        <v>45376</v>
      </c>
      <c r="G555" s="74">
        <v>250</v>
      </c>
      <c r="H555" s="71" t="s">
        <v>6</v>
      </c>
      <c r="I555" s="71"/>
    </row>
    <row r="556" spans="1:9" s="84" customFormat="1" ht="65.400000000000006" customHeight="1" x14ac:dyDescent="0.3">
      <c r="A556" s="56">
        <v>17</v>
      </c>
      <c r="B556" s="57" t="s">
        <v>243</v>
      </c>
      <c r="C556" s="56" t="s">
        <v>1205</v>
      </c>
      <c r="D556" s="56" t="s">
        <v>70</v>
      </c>
      <c r="E556" s="57" t="s">
        <v>1206</v>
      </c>
      <c r="F556" s="58">
        <v>45378</v>
      </c>
      <c r="G556" s="19">
        <v>219.14</v>
      </c>
      <c r="H556" s="56" t="s">
        <v>6</v>
      </c>
      <c r="I556" s="56" t="s">
        <v>242</v>
      </c>
    </row>
    <row r="557" spans="1:9" s="61" customFormat="1" ht="64.95" customHeight="1" x14ac:dyDescent="0.3">
      <c r="A557" s="56">
        <v>18</v>
      </c>
      <c r="B557" s="57" t="s">
        <v>1231</v>
      </c>
      <c r="C557" s="56" t="s">
        <v>77</v>
      </c>
      <c r="D557" s="56" t="s">
        <v>69</v>
      </c>
      <c r="E557" s="57" t="s">
        <v>244</v>
      </c>
      <c r="F557" s="58">
        <v>45314</v>
      </c>
      <c r="G557" s="19">
        <v>723.89800000000002</v>
      </c>
      <c r="H557" s="56" t="s">
        <v>6</v>
      </c>
      <c r="I557" s="56" t="s">
        <v>413</v>
      </c>
    </row>
    <row r="558" spans="1:9" s="61" customFormat="1" ht="49.95" customHeight="1" x14ac:dyDescent="0.3">
      <c r="A558" s="56">
        <v>19</v>
      </c>
      <c r="B558" s="57" t="s">
        <v>245</v>
      </c>
      <c r="C558" s="56" t="s">
        <v>74</v>
      </c>
      <c r="D558" s="56" t="s">
        <v>69</v>
      </c>
      <c r="E558" s="57" t="s">
        <v>246</v>
      </c>
      <c r="F558" s="58">
        <v>45307</v>
      </c>
      <c r="G558" s="19">
        <v>2546.33</v>
      </c>
      <c r="H558" s="56" t="s">
        <v>6</v>
      </c>
      <c r="I558" s="56" t="s">
        <v>247</v>
      </c>
    </row>
    <row r="559" spans="1:9" s="61" customFormat="1" ht="62.4" customHeight="1" x14ac:dyDescent="0.3">
      <c r="A559" s="56">
        <v>20</v>
      </c>
      <c r="B559" s="57" t="s">
        <v>342</v>
      </c>
      <c r="C559" s="56" t="s">
        <v>74</v>
      </c>
      <c r="D559" s="56" t="s">
        <v>70</v>
      </c>
      <c r="E559" s="57" t="s">
        <v>343</v>
      </c>
      <c r="F559" s="58" t="s">
        <v>365</v>
      </c>
      <c r="G559" s="19">
        <v>220.88200000000001</v>
      </c>
      <c r="H559" s="56" t="s">
        <v>6</v>
      </c>
      <c r="I559" s="56" t="s">
        <v>1083</v>
      </c>
    </row>
    <row r="560" spans="1:9" s="61" customFormat="1" ht="159.6" customHeight="1" x14ac:dyDescent="0.3">
      <c r="A560" s="56">
        <v>21</v>
      </c>
      <c r="B560" s="57" t="s">
        <v>567</v>
      </c>
      <c r="C560" s="56" t="s">
        <v>204</v>
      </c>
      <c r="D560" s="56" t="s">
        <v>169</v>
      </c>
      <c r="E560" s="57" t="s">
        <v>568</v>
      </c>
      <c r="F560" s="58">
        <v>45331</v>
      </c>
      <c r="G560" s="19">
        <v>737</v>
      </c>
      <c r="H560" s="56" t="s">
        <v>6</v>
      </c>
      <c r="I560" s="56" t="s">
        <v>629</v>
      </c>
    </row>
    <row r="561" spans="1:9" s="61" customFormat="1" ht="61.5" customHeight="1" x14ac:dyDescent="0.3">
      <c r="A561" s="56">
        <v>22</v>
      </c>
      <c r="B561" s="57" t="s">
        <v>569</v>
      </c>
      <c r="C561" s="56" t="s">
        <v>106</v>
      </c>
      <c r="D561" s="56" t="s">
        <v>70</v>
      </c>
      <c r="E561" s="57" t="s">
        <v>570</v>
      </c>
      <c r="F561" s="58">
        <v>45324</v>
      </c>
      <c r="G561" s="19">
        <v>1625.655</v>
      </c>
      <c r="H561" s="56" t="s">
        <v>6</v>
      </c>
      <c r="I561" s="56" t="s">
        <v>1083</v>
      </c>
    </row>
    <row r="562" spans="1:9" ht="15.6" customHeight="1" x14ac:dyDescent="0.3">
      <c r="A562" s="51"/>
      <c r="B562" s="52" t="s">
        <v>49</v>
      </c>
      <c r="C562" s="53"/>
      <c r="D562" s="53"/>
      <c r="E562" s="54"/>
      <c r="F562" s="51"/>
      <c r="G562" s="59"/>
      <c r="H562" s="51"/>
      <c r="I562" s="51"/>
    </row>
    <row r="563" spans="1:9" s="18" customFormat="1" ht="327.60000000000002" x14ac:dyDescent="0.3">
      <c r="A563" s="56">
        <v>1</v>
      </c>
      <c r="B563" s="57" t="s">
        <v>1049</v>
      </c>
      <c r="C563" s="56" t="s">
        <v>408</v>
      </c>
      <c r="D563" s="56" t="s">
        <v>70</v>
      </c>
      <c r="E563" s="57" t="s">
        <v>1050</v>
      </c>
      <c r="F563" s="58">
        <v>45387</v>
      </c>
      <c r="G563" s="19">
        <v>600</v>
      </c>
      <c r="H563" s="56" t="s">
        <v>6</v>
      </c>
      <c r="I563" s="15"/>
    </row>
    <row r="564" spans="1:9" s="18" customFormat="1" ht="141" customHeight="1" x14ac:dyDescent="0.3">
      <c r="A564" s="56">
        <v>2</v>
      </c>
      <c r="B564" s="57" t="s">
        <v>1162</v>
      </c>
      <c r="C564" s="56" t="s">
        <v>204</v>
      </c>
      <c r="D564" s="56" t="s">
        <v>69</v>
      </c>
      <c r="E564" s="57" t="s">
        <v>1163</v>
      </c>
      <c r="F564" s="58">
        <v>45393</v>
      </c>
      <c r="G564" s="19">
        <v>270</v>
      </c>
      <c r="H564" s="56" t="s">
        <v>6</v>
      </c>
      <c r="I564" s="15"/>
    </row>
    <row r="565" spans="1:9" ht="16.2" x14ac:dyDescent="0.3">
      <c r="A565" s="51"/>
      <c r="B565" s="52" t="s">
        <v>21</v>
      </c>
      <c r="C565" s="53"/>
      <c r="D565" s="53"/>
      <c r="E565" s="54"/>
      <c r="F565" s="51"/>
      <c r="G565" s="59"/>
      <c r="H565" s="51"/>
      <c r="I565" s="51"/>
    </row>
    <row r="566" spans="1:9" s="61" customFormat="1" ht="61.2" customHeight="1" x14ac:dyDescent="0.3">
      <c r="A566" s="56">
        <v>1</v>
      </c>
      <c r="B566" s="57" t="s">
        <v>54</v>
      </c>
      <c r="C566" s="56" t="s">
        <v>105</v>
      </c>
      <c r="D566" s="56" t="s">
        <v>69</v>
      </c>
      <c r="E566" s="57" t="s">
        <v>672</v>
      </c>
      <c r="F566" s="60" t="s">
        <v>743</v>
      </c>
      <c r="G566" s="19">
        <v>274</v>
      </c>
      <c r="H566" s="56" t="s">
        <v>6</v>
      </c>
      <c r="I566" s="56" t="s">
        <v>744</v>
      </c>
    </row>
    <row r="567" spans="1:9" s="61" customFormat="1" ht="81.599999999999994" customHeight="1" x14ac:dyDescent="0.3">
      <c r="A567" s="56">
        <v>2</v>
      </c>
      <c r="B567" s="57" t="s">
        <v>54</v>
      </c>
      <c r="C567" s="56" t="s">
        <v>106</v>
      </c>
      <c r="D567" s="56" t="s">
        <v>70</v>
      </c>
      <c r="E567" s="57" t="s">
        <v>281</v>
      </c>
      <c r="F567" s="60" t="s">
        <v>365</v>
      </c>
      <c r="G567" s="19">
        <v>484.71</v>
      </c>
      <c r="H567" s="56" t="s">
        <v>6</v>
      </c>
      <c r="I567" s="56" t="s">
        <v>366</v>
      </c>
    </row>
    <row r="568" spans="1:9" s="61" customFormat="1" ht="62.4" x14ac:dyDescent="0.3">
      <c r="A568" s="56">
        <v>3</v>
      </c>
      <c r="B568" s="57" t="s">
        <v>54</v>
      </c>
      <c r="C568" s="56" t="s">
        <v>287</v>
      </c>
      <c r="D568" s="56" t="s">
        <v>69</v>
      </c>
      <c r="E568" s="57" t="s">
        <v>367</v>
      </c>
      <c r="F568" s="60" t="s">
        <v>364</v>
      </c>
      <c r="G568" s="19">
        <v>1899.98</v>
      </c>
      <c r="H568" s="56" t="s">
        <v>6</v>
      </c>
      <c r="I568" s="56" t="s">
        <v>1116</v>
      </c>
    </row>
    <row r="569" spans="1:9" s="61" customFormat="1" ht="109.2" x14ac:dyDescent="0.3">
      <c r="A569" s="56">
        <v>4</v>
      </c>
      <c r="B569" s="57" t="s">
        <v>54</v>
      </c>
      <c r="C569" s="56" t="s">
        <v>287</v>
      </c>
      <c r="D569" s="56" t="s">
        <v>69</v>
      </c>
      <c r="E569" s="57" t="s">
        <v>491</v>
      </c>
      <c r="F569" s="60" t="s">
        <v>492</v>
      </c>
      <c r="G569" s="19">
        <v>10311.35</v>
      </c>
      <c r="H569" s="56" t="s">
        <v>6</v>
      </c>
      <c r="I569" s="56" t="s">
        <v>790</v>
      </c>
    </row>
    <row r="570" spans="1:9" s="61" customFormat="1" ht="168" customHeight="1" x14ac:dyDescent="0.3">
      <c r="A570" s="56">
        <v>5</v>
      </c>
      <c r="B570" s="57" t="s">
        <v>54</v>
      </c>
      <c r="C570" s="56" t="s">
        <v>105</v>
      </c>
      <c r="D570" s="56" t="s">
        <v>219</v>
      </c>
      <c r="E570" s="57" t="s">
        <v>282</v>
      </c>
      <c r="F570" s="60" t="s">
        <v>876</v>
      </c>
      <c r="G570" s="19">
        <v>11632.896000000001</v>
      </c>
      <c r="H570" s="56" t="s">
        <v>6</v>
      </c>
      <c r="I570" s="56"/>
    </row>
    <row r="571" spans="1:9" s="61" customFormat="1" ht="186.6" customHeight="1" x14ac:dyDescent="0.3">
      <c r="A571" s="56">
        <v>6</v>
      </c>
      <c r="B571" s="57" t="s">
        <v>54</v>
      </c>
      <c r="C571" s="56" t="s">
        <v>105</v>
      </c>
      <c r="D571" s="56" t="s">
        <v>219</v>
      </c>
      <c r="E571" s="57" t="s">
        <v>924</v>
      </c>
      <c r="F571" s="58">
        <v>45373</v>
      </c>
      <c r="G571" s="19">
        <v>3559.223</v>
      </c>
      <c r="H571" s="56" t="s">
        <v>6</v>
      </c>
      <c r="I571" s="56" t="s">
        <v>303</v>
      </c>
    </row>
    <row r="572" spans="1:9" s="61" customFormat="1" ht="48.6" customHeight="1" x14ac:dyDescent="0.3">
      <c r="A572" s="56">
        <v>7</v>
      </c>
      <c r="B572" s="57" t="s">
        <v>283</v>
      </c>
      <c r="C572" s="56" t="s">
        <v>154</v>
      </c>
      <c r="D572" s="56" t="s">
        <v>69</v>
      </c>
      <c r="E572" s="57" t="s">
        <v>284</v>
      </c>
      <c r="F572" s="58">
        <v>45307</v>
      </c>
      <c r="G572" s="19">
        <v>258</v>
      </c>
      <c r="H572" s="56" t="s">
        <v>6</v>
      </c>
      <c r="I572" s="56" t="s">
        <v>368</v>
      </c>
    </row>
    <row r="573" spans="1:9" s="61" customFormat="1" ht="61.2" customHeight="1" x14ac:dyDescent="0.3">
      <c r="A573" s="56">
        <v>8</v>
      </c>
      <c r="B573" s="57" t="s">
        <v>285</v>
      </c>
      <c r="C573" s="56" t="s">
        <v>73</v>
      </c>
      <c r="D573" s="56" t="s">
        <v>69</v>
      </c>
      <c r="E573" s="57" t="s">
        <v>286</v>
      </c>
      <c r="F573" s="60" t="s">
        <v>409</v>
      </c>
      <c r="G573" s="19">
        <v>916.74400000000003</v>
      </c>
      <c r="H573" s="56" t="s">
        <v>6</v>
      </c>
      <c r="I573" s="56" t="s">
        <v>410</v>
      </c>
    </row>
    <row r="574" spans="1:9" s="61" customFormat="1" ht="78.599999999999994" customHeight="1" x14ac:dyDescent="0.3">
      <c r="A574" s="56">
        <v>9</v>
      </c>
      <c r="B574" s="57" t="s">
        <v>285</v>
      </c>
      <c r="C574" s="56" t="s">
        <v>73</v>
      </c>
      <c r="D574" s="56" t="s">
        <v>69</v>
      </c>
      <c r="E574" s="57" t="s">
        <v>286</v>
      </c>
      <c r="F574" s="60" t="s">
        <v>409</v>
      </c>
      <c r="G574" s="19">
        <v>2531.4810000000002</v>
      </c>
      <c r="H574" s="56" t="s">
        <v>6</v>
      </c>
      <c r="I574" s="56" t="s">
        <v>411</v>
      </c>
    </row>
    <row r="575" spans="1:9" s="61" customFormat="1" ht="77.400000000000006" customHeight="1" x14ac:dyDescent="0.3">
      <c r="A575" s="56">
        <v>10</v>
      </c>
      <c r="B575" s="57" t="s">
        <v>285</v>
      </c>
      <c r="C575" s="56" t="s">
        <v>280</v>
      </c>
      <c r="D575" s="56" t="s">
        <v>69</v>
      </c>
      <c r="E575" s="57" t="s">
        <v>586</v>
      </c>
      <c r="F575" s="60" t="s">
        <v>585</v>
      </c>
      <c r="G575" s="19">
        <v>540</v>
      </c>
      <c r="H575" s="56" t="s">
        <v>6</v>
      </c>
      <c r="I575" s="56" t="s">
        <v>587</v>
      </c>
    </row>
    <row r="576" spans="1:9" s="61" customFormat="1" ht="124.95" customHeight="1" x14ac:dyDescent="0.3">
      <c r="A576" s="56">
        <v>11</v>
      </c>
      <c r="B576" s="57" t="s">
        <v>285</v>
      </c>
      <c r="C576" s="56" t="s">
        <v>280</v>
      </c>
      <c r="D576" s="56" t="s">
        <v>69</v>
      </c>
      <c r="E576" s="57" t="s">
        <v>369</v>
      </c>
      <c r="F576" s="58">
        <v>45314</v>
      </c>
      <c r="G576" s="19">
        <v>6617.82</v>
      </c>
      <c r="H576" s="56" t="s">
        <v>6</v>
      </c>
      <c r="I576" s="56" t="s">
        <v>627</v>
      </c>
    </row>
    <row r="577" spans="1:9" s="61" customFormat="1" ht="63.6" customHeight="1" x14ac:dyDescent="0.3">
      <c r="A577" s="56">
        <v>12</v>
      </c>
      <c r="B577" s="57" t="s">
        <v>54</v>
      </c>
      <c r="C577" s="56" t="s">
        <v>287</v>
      </c>
      <c r="D577" s="56" t="s">
        <v>70</v>
      </c>
      <c r="E577" s="57" t="s">
        <v>494</v>
      </c>
      <c r="F577" s="60" t="s">
        <v>673</v>
      </c>
      <c r="G577" s="19">
        <v>747.6</v>
      </c>
      <c r="H577" s="56" t="s">
        <v>6</v>
      </c>
      <c r="I577" s="56" t="s">
        <v>1117</v>
      </c>
    </row>
    <row r="578" spans="1:9" s="61" customFormat="1" ht="64.2" customHeight="1" x14ac:dyDescent="0.3">
      <c r="A578" s="56">
        <v>13</v>
      </c>
      <c r="B578" s="57" t="s">
        <v>283</v>
      </c>
      <c r="C578" s="56" t="s">
        <v>106</v>
      </c>
      <c r="D578" s="56" t="s">
        <v>70</v>
      </c>
      <c r="E578" s="57" t="s">
        <v>588</v>
      </c>
      <c r="F578" s="58">
        <v>45331</v>
      </c>
      <c r="G578" s="19">
        <v>1128.402</v>
      </c>
      <c r="H578" s="56" t="s">
        <v>6</v>
      </c>
      <c r="I578" s="56" t="s">
        <v>495</v>
      </c>
    </row>
    <row r="579" spans="1:9" s="61" customFormat="1" ht="153" customHeight="1" x14ac:dyDescent="0.3">
      <c r="A579" s="56">
        <v>14</v>
      </c>
      <c r="B579" s="57" t="s">
        <v>589</v>
      </c>
      <c r="C579" s="56" t="s">
        <v>590</v>
      </c>
      <c r="D579" s="56" t="s">
        <v>70</v>
      </c>
      <c r="E579" s="57" t="s">
        <v>628</v>
      </c>
      <c r="F579" s="58">
        <v>45341</v>
      </c>
      <c r="G579" s="19">
        <v>200</v>
      </c>
      <c r="H579" s="56" t="s">
        <v>6</v>
      </c>
      <c r="I579" s="56" t="s">
        <v>379</v>
      </c>
    </row>
    <row r="580" spans="1:9" s="18" customFormat="1" ht="82.2" customHeight="1" x14ac:dyDescent="0.3">
      <c r="A580" s="56">
        <v>15</v>
      </c>
      <c r="B580" s="57" t="s">
        <v>54</v>
      </c>
      <c r="C580" s="15" t="s">
        <v>105</v>
      </c>
      <c r="D580" s="15" t="s">
        <v>69</v>
      </c>
      <c r="E580" s="57" t="s">
        <v>776</v>
      </c>
      <c r="F580" s="68" t="s">
        <v>772</v>
      </c>
      <c r="G580" s="19">
        <v>281.50200000000001</v>
      </c>
      <c r="H580" s="56" t="s">
        <v>6</v>
      </c>
      <c r="I580" s="56" t="s">
        <v>1087</v>
      </c>
    </row>
    <row r="581" spans="1:9" s="18" customFormat="1" ht="80.400000000000006" customHeight="1" x14ac:dyDescent="0.3">
      <c r="A581" s="56">
        <v>16</v>
      </c>
      <c r="B581" s="57" t="s">
        <v>925</v>
      </c>
      <c r="C581" s="15" t="s">
        <v>280</v>
      </c>
      <c r="D581" s="15" t="s">
        <v>69</v>
      </c>
      <c r="E581" s="57" t="s">
        <v>586</v>
      </c>
      <c r="F581" s="58">
        <v>45355</v>
      </c>
      <c r="G581" s="19">
        <v>200</v>
      </c>
      <c r="H581" s="56" t="s">
        <v>6</v>
      </c>
      <c r="I581" s="56" t="s">
        <v>745</v>
      </c>
    </row>
    <row r="582" spans="1:9" s="3" customFormat="1" ht="141" customHeight="1" x14ac:dyDescent="0.3">
      <c r="A582" s="56">
        <v>17</v>
      </c>
      <c r="B582" s="57" t="s">
        <v>589</v>
      </c>
      <c r="C582" s="15" t="s">
        <v>590</v>
      </c>
      <c r="D582" s="15" t="s">
        <v>70</v>
      </c>
      <c r="E582" s="57" t="s">
        <v>791</v>
      </c>
      <c r="F582" s="58">
        <v>45359</v>
      </c>
      <c r="G582" s="19">
        <v>200</v>
      </c>
      <c r="H582" s="56" t="s">
        <v>6</v>
      </c>
      <c r="I582" s="56" t="s">
        <v>1084</v>
      </c>
    </row>
    <row r="583" spans="1:9" s="18" customFormat="1" ht="80.400000000000006" customHeight="1" x14ac:dyDescent="0.3">
      <c r="A583" s="56">
        <v>18</v>
      </c>
      <c r="B583" s="57" t="s">
        <v>925</v>
      </c>
      <c r="C583" s="15" t="s">
        <v>280</v>
      </c>
      <c r="D583" s="15" t="s">
        <v>69</v>
      </c>
      <c r="E583" s="57" t="s">
        <v>586</v>
      </c>
      <c r="F583" s="68" t="s">
        <v>1070</v>
      </c>
      <c r="G583" s="19">
        <v>222</v>
      </c>
      <c r="H583" s="56" t="s">
        <v>6</v>
      </c>
      <c r="I583" s="15" t="s">
        <v>1071</v>
      </c>
    </row>
    <row r="584" spans="1:9" s="18" customFormat="1" ht="144" customHeight="1" x14ac:dyDescent="0.3">
      <c r="A584" s="56">
        <v>19</v>
      </c>
      <c r="B584" s="57" t="s">
        <v>54</v>
      </c>
      <c r="C584" s="15" t="s">
        <v>105</v>
      </c>
      <c r="D584" s="15" t="s">
        <v>70</v>
      </c>
      <c r="E584" s="57" t="s">
        <v>970</v>
      </c>
      <c r="F584" s="58">
        <v>45372</v>
      </c>
      <c r="G584" s="19">
        <v>243.34</v>
      </c>
      <c r="H584" s="56" t="s">
        <v>6</v>
      </c>
      <c r="I584" s="15" t="s">
        <v>379</v>
      </c>
    </row>
    <row r="585" spans="1:9" s="18" customFormat="1" ht="144.6" customHeight="1" x14ac:dyDescent="0.3">
      <c r="A585" s="56">
        <v>20</v>
      </c>
      <c r="B585" s="57" t="s">
        <v>925</v>
      </c>
      <c r="C585" s="15" t="s">
        <v>280</v>
      </c>
      <c r="D585" s="15" t="s">
        <v>69</v>
      </c>
      <c r="E585" s="57" t="s">
        <v>971</v>
      </c>
      <c r="F585" s="68" t="s">
        <v>876</v>
      </c>
      <c r="G585" s="19">
        <v>274.166</v>
      </c>
      <c r="H585" s="56" t="s">
        <v>6</v>
      </c>
      <c r="I585" s="15"/>
    </row>
    <row r="586" spans="1:9" s="18" customFormat="1" ht="200.4" customHeight="1" x14ac:dyDescent="0.3">
      <c r="A586" s="56">
        <v>21</v>
      </c>
      <c r="B586" s="57" t="s">
        <v>54</v>
      </c>
      <c r="C586" s="15" t="s">
        <v>105</v>
      </c>
      <c r="D586" s="15" t="s">
        <v>219</v>
      </c>
      <c r="E586" s="57" t="s">
        <v>924</v>
      </c>
      <c r="F586" s="58">
        <v>45386</v>
      </c>
      <c r="G586" s="19">
        <v>3559.223</v>
      </c>
      <c r="H586" s="56" t="s">
        <v>6</v>
      </c>
      <c r="I586" s="15"/>
    </row>
    <row r="587" spans="1:9" s="84" customFormat="1" ht="146.4" customHeight="1" x14ac:dyDescent="0.3">
      <c r="A587" s="56">
        <v>22</v>
      </c>
      <c r="B587" s="57" t="s">
        <v>54</v>
      </c>
      <c r="C587" s="15" t="s">
        <v>105</v>
      </c>
      <c r="D587" s="15" t="s">
        <v>70</v>
      </c>
      <c r="E587" s="57" t="s">
        <v>970</v>
      </c>
      <c r="F587" s="58">
        <v>45393</v>
      </c>
      <c r="G587" s="19">
        <v>287.51900000000001</v>
      </c>
      <c r="H587" s="56" t="s">
        <v>6</v>
      </c>
      <c r="I587" s="15"/>
    </row>
    <row r="588" spans="1:9" s="84" customFormat="1" ht="111" customHeight="1" x14ac:dyDescent="0.3">
      <c r="A588" s="56">
        <v>23</v>
      </c>
      <c r="B588" s="57" t="s">
        <v>285</v>
      </c>
      <c r="C588" s="15" t="s">
        <v>280</v>
      </c>
      <c r="D588" s="15" t="s">
        <v>69</v>
      </c>
      <c r="E588" s="57" t="s">
        <v>1207</v>
      </c>
      <c r="F588" s="58">
        <v>45397</v>
      </c>
      <c r="G588" s="19">
        <v>6400</v>
      </c>
      <c r="H588" s="56" t="s">
        <v>6</v>
      </c>
      <c r="I588" s="15"/>
    </row>
    <row r="589" spans="1:9" ht="15.6" customHeight="1" x14ac:dyDescent="0.3">
      <c r="A589" s="51"/>
      <c r="B589" s="52" t="s">
        <v>24</v>
      </c>
      <c r="C589" s="53" t="s">
        <v>72</v>
      </c>
      <c r="D589" s="53"/>
      <c r="E589" s="54"/>
      <c r="F589" s="51"/>
      <c r="G589" s="55"/>
      <c r="H589" s="51"/>
      <c r="I589" s="51"/>
    </row>
    <row r="590" spans="1:9" ht="16.2" x14ac:dyDescent="0.3">
      <c r="A590" s="51"/>
      <c r="B590" s="52" t="s">
        <v>25</v>
      </c>
      <c r="C590" s="53"/>
      <c r="D590" s="53"/>
      <c r="E590" s="54"/>
      <c r="F590" s="51"/>
      <c r="G590" s="59"/>
      <c r="H590" s="51"/>
      <c r="I590" s="51"/>
    </row>
    <row r="591" spans="1:9" s="61" customFormat="1" ht="156" x14ac:dyDescent="0.3">
      <c r="A591" s="56">
        <v>1</v>
      </c>
      <c r="B591" s="57" t="s">
        <v>650</v>
      </c>
      <c r="C591" s="56" t="s">
        <v>105</v>
      </c>
      <c r="D591" s="56" t="s">
        <v>70</v>
      </c>
      <c r="E591" s="57" t="s">
        <v>112</v>
      </c>
      <c r="F591" s="60" t="s">
        <v>784</v>
      </c>
      <c r="G591" s="19">
        <v>282.14</v>
      </c>
      <c r="H591" s="56" t="s">
        <v>123</v>
      </c>
      <c r="I591" s="56" t="s">
        <v>792</v>
      </c>
    </row>
    <row r="592" spans="1:9" s="61" customFormat="1" ht="156" x14ac:dyDescent="0.3">
      <c r="A592" s="56">
        <v>2</v>
      </c>
      <c r="B592" s="57" t="s">
        <v>87</v>
      </c>
      <c r="C592" s="56" t="s">
        <v>125</v>
      </c>
      <c r="D592" s="56" t="s">
        <v>70</v>
      </c>
      <c r="E592" s="57" t="s">
        <v>113</v>
      </c>
      <c r="F592" s="60" t="s">
        <v>784</v>
      </c>
      <c r="G592" s="19">
        <v>245.01</v>
      </c>
      <c r="H592" s="56" t="s">
        <v>123</v>
      </c>
      <c r="I592" s="56" t="s">
        <v>792</v>
      </c>
    </row>
    <row r="593" spans="1:9" s="61" customFormat="1" ht="156" x14ac:dyDescent="0.3">
      <c r="A593" s="56">
        <v>3</v>
      </c>
      <c r="B593" s="57" t="s">
        <v>87</v>
      </c>
      <c r="C593" s="56" t="s">
        <v>73</v>
      </c>
      <c r="D593" s="56" t="s">
        <v>70</v>
      </c>
      <c r="E593" s="57" t="s">
        <v>114</v>
      </c>
      <c r="F593" s="60" t="s">
        <v>293</v>
      </c>
      <c r="G593" s="19">
        <v>1609.52</v>
      </c>
      <c r="H593" s="56" t="s">
        <v>123</v>
      </c>
      <c r="I593" s="56" t="s">
        <v>191</v>
      </c>
    </row>
    <row r="594" spans="1:9" s="61" customFormat="1" ht="93" customHeight="1" x14ac:dyDescent="0.3">
      <c r="A594" s="56">
        <v>4</v>
      </c>
      <c r="B594" s="57" t="s">
        <v>87</v>
      </c>
      <c r="C594" s="56" t="s">
        <v>106</v>
      </c>
      <c r="D594" s="56" t="s">
        <v>69</v>
      </c>
      <c r="E594" s="57" t="s">
        <v>115</v>
      </c>
      <c r="F594" s="58">
        <v>45294</v>
      </c>
      <c r="G594" s="19">
        <v>6451.2309999999998</v>
      </c>
      <c r="H594" s="56" t="s">
        <v>123</v>
      </c>
      <c r="I594" s="56" t="s">
        <v>1120</v>
      </c>
    </row>
    <row r="595" spans="1:9" s="61" customFormat="1" ht="141.6" customHeight="1" x14ac:dyDescent="0.3">
      <c r="A595" s="56">
        <v>5</v>
      </c>
      <c r="B595" s="57" t="s">
        <v>87</v>
      </c>
      <c r="C595" s="56"/>
      <c r="D595" s="56" t="s">
        <v>219</v>
      </c>
      <c r="E595" s="57" t="s">
        <v>1055</v>
      </c>
      <c r="F595" s="58">
        <v>45387</v>
      </c>
      <c r="G595" s="19">
        <v>596.07299999999998</v>
      </c>
      <c r="H595" s="56" t="s">
        <v>6</v>
      </c>
      <c r="I595" s="56" t="s">
        <v>1054</v>
      </c>
    </row>
    <row r="596" spans="1:9" s="18" customFormat="1" ht="322.95" customHeight="1" x14ac:dyDescent="0.3">
      <c r="A596" s="56">
        <v>6</v>
      </c>
      <c r="B596" s="57" t="s">
        <v>87</v>
      </c>
      <c r="C596" s="56" t="s">
        <v>712</v>
      </c>
      <c r="D596" s="56" t="s">
        <v>69</v>
      </c>
      <c r="E596" s="57" t="s">
        <v>961</v>
      </c>
      <c r="F596" s="58">
        <v>45380</v>
      </c>
      <c r="G596" s="19">
        <v>240.626</v>
      </c>
      <c r="H596" s="56" t="s">
        <v>52</v>
      </c>
      <c r="I596" s="56" t="s">
        <v>361</v>
      </c>
    </row>
    <row r="597" spans="1:9" s="70" customFormat="1" ht="78" x14ac:dyDescent="0.3">
      <c r="A597" s="56">
        <v>7</v>
      </c>
      <c r="B597" s="57" t="s">
        <v>649</v>
      </c>
      <c r="C597" s="56" t="s">
        <v>77</v>
      </c>
      <c r="D597" s="56" t="s">
        <v>69</v>
      </c>
      <c r="E597" s="57" t="s">
        <v>116</v>
      </c>
      <c r="F597" s="60" t="s">
        <v>409</v>
      </c>
      <c r="G597" s="19">
        <v>5690.12</v>
      </c>
      <c r="H597" s="56" t="s">
        <v>1010</v>
      </c>
      <c r="I597" s="56" t="s">
        <v>748</v>
      </c>
    </row>
    <row r="598" spans="1:9" s="61" customFormat="1" ht="78" x14ac:dyDescent="0.3">
      <c r="A598" s="56">
        <v>8</v>
      </c>
      <c r="B598" s="57" t="s">
        <v>649</v>
      </c>
      <c r="C598" s="56" t="s">
        <v>153</v>
      </c>
      <c r="D598" s="56" t="s">
        <v>69</v>
      </c>
      <c r="E598" s="57" t="s">
        <v>448</v>
      </c>
      <c r="F598" s="60" t="s">
        <v>1167</v>
      </c>
      <c r="G598" s="19">
        <v>1629.6</v>
      </c>
      <c r="H598" s="56" t="s">
        <v>6</v>
      </c>
      <c r="I598" s="56"/>
    </row>
    <row r="599" spans="1:9" s="70" customFormat="1" ht="78" x14ac:dyDescent="0.3">
      <c r="A599" s="56">
        <v>9</v>
      </c>
      <c r="B599" s="57" t="s">
        <v>649</v>
      </c>
      <c r="C599" s="56" t="s">
        <v>77</v>
      </c>
      <c r="D599" s="56" t="s">
        <v>69</v>
      </c>
      <c r="E599" s="57" t="s">
        <v>117</v>
      </c>
      <c r="F599" s="60" t="s">
        <v>409</v>
      </c>
      <c r="G599" s="19">
        <v>1049.19</v>
      </c>
      <c r="H599" s="56" t="s">
        <v>6</v>
      </c>
      <c r="I599" s="56" t="s">
        <v>748</v>
      </c>
    </row>
    <row r="600" spans="1:9" s="18" customFormat="1" ht="124.8" x14ac:dyDescent="0.3">
      <c r="A600" s="56">
        <v>10</v>
      </c>
      <c r="B600" s="57" t="s">
        <v>1177</v>
      </c>
      <c r="C600" s="56" t="s">
        <v>408</v>
      </c>
      <c r="D600" s="56" t="s">
        <v>70</v>
      </c>
      <c r="E600" s="57" t="s">
        <v>1208</v>
      </c>
      <c r="F600" s="58">
        <v>45390</v>
      </c>
      <c r="G600" s="19">
        <v>317.255</v>
      </c>
      <c r="H600" s="56" t="s">
        <v>6</v>
      </c>
      <c r="I600" s="56" t="s">
        <v>1209</v>
      </c>
    </row>
    <row r="601" spans="1:9" s="18" customFormat="1" ht="78" x14ac:dyDescent="0.3">
      <c r="A601" s="56">
        <v>11</v>
      </c>
      <c r="B601" s="57" t="s">
        <v>1177</v>
      </c>
      <c r="C601" s="56" t="s">
        <v>77</v>
      </c>
      <c r="D601" s="56" t="s">
        <v>69</v>
      </c>
      <c r="E601" s="57" t="s">
        <v>1168</v>
      </c>
      <c r="F601" s="58">
        <v>45377</v>
      </c>
      <c r="G601" s="19">
        <v>420.4</v>
      </c>
      <c r="H601" s="56" t="s">
        <v>6</v>
      </c>
      <c r="I601" s="56" t="s">
        <v>1169</v>
      </c>
    </row>
    <row r="602" spans="1:9" s="18" customFormat="1" ht="78" x14ac:dyDescent="0.3">
      <c r="A602" s="56">
        <v>12</v>
      </c>
      <c r="B602" s="57" t="s">
        <v>1178</v>
      </c>
      <c r="C602" s="56" t="s">
        <v>287</v>
      </c>
      <c r="D602" s="56" t="s">
        <v>69</v>
      </c>
      <c r="E602" s="57" t="s">
        <v>1170</v>
      </c>
      <c r="F602" s="58">
        <v>45348</v>
      </c>
      <c r="G602" s="19">
        <v>990</v>
      </c>
      <c r="H602" s="56" t="s">
        <v>6</v>
      </c>
      <c r="I602" s="56" t="s">
        <v>1171</v>
      </c>
    </row>
    <row r="603" spans="1:9" s="18" customFormat="1" ht="78" x14ac:dyDescent="0.3">
      <c r="A603" s="56">
        <v>13</v>
      </c>
      <c r="B603" s="57" t="s">
        <v>1179</v>
      </c>
      <c r="C603" s="56" t="s">
        <v>287</v>
      </c>
      <c r="D603" s="56" t="s">
        <v>69</v>
      </c>
      <c r="E603" s="57" t="s">
        <v>1170</v>
      </c>
      <c r="F603" s="58">
        <v>45342</v>
      </c>
      <c r="G603" s="19">
        <v>980.77</v>
      </c>
      <c r="H603" s="56" t="s">
        <v>6</v>
      </c>
      <c r="I603" s="56" t="s">
        <v>1171</v>
      </c>
    </row>
    <row r="604" spans="1:9" s="18" customFormat="1" ht="124.95" customHeight="1" x14ac:dyDescent="0.3">
      <c r="A604" s="56">
        <v>14</v>
      </c>
      <c r="B604" s="57" t="s">
        <v>1180</v>
      </c>
      <c r="C604" s="56" t="s">
        <v>235</v>
      </c>
      <c r="D604" s="56" t="s">
        <v>70</v>
      </c>
      <c r="E604" s="57" t="s">
        <v>1172</v>
      </c>
      <c r="F604" s="58">
        <v>45399</v>
      </c>
      <c r="G604" s="19">
        <v>253.68</v>
      </c>
      <c r="H604" s="56" t="s">
        <v>6</v>
      </c>
      <c r="I604" s="56"/>
    </row>
    <row r="605" spans="1:9" s="18" customFormat="1" ht="140.4" x14ac:dyDescent="0.3">
      <c r="A605" s="56">
        <v>15</v>
      </c>
      <c r="B605" s="57" t="s">
        <v>1181</v>
      </c>
      <c r="C605" s="56" t="s">
        <v>235</v>
      </c>
      <c r="D605" s="56" t="s">
        <v>70</v>
      </c>
      <c r="E605" s="57" t="s">
        <v>1173</v>
      </c>
      <c r="F605" s="58">
        <v>45399</v>
      </c>
      <c r="G605" s="19">
        <v>297.89999999999998</v>
      </c>
      <c r="H605" s="56" t="s">
        <v>6</v>
      </c>
      <c r="I605" s="56"/>
    </row>
    <row r="606" spans="1:9" s="18" customFormat="1" ht="156" x14ac:dyDescent="0.3">
      <c r="A606" s="56">
        <v>16</v>
      </c>
      <c r="B606" s="57" t="s">
        <v>1182</v>
      </c>
      <c r="C606" s="56" t="s">
        <v>235</v>
      </c>
      <c r="D606" s="56" t="s">
        <v>70</v>
      </c>
      <c r="E606" s="57" t="s">
        <v>1174</v>
      </c>
      <c r="F606" s="58">
        <v>45399</v>
      </c>
      <c r="G606" s="19">
        <v>280.85000000000002</v>
      </c>
      <c r="H606" s="56" t="s">
        <v>6</v>
      </c>
      <c r="I606" s="56"/>
    </row>
    <row r="607" spans="1:9" s="18" customFormat="1" ht="141.6" customHeight="1" x14ac:dyDescent="0.3">
      <c r="A607" s="56">
        <v>17</v>
      </c>
      <c r="B607" s="57" t="s">
        <v>1183</v>
      </c>
      <c r="C607" s="56" t="s">
        <v>235</v>
      </c>
      <c r="D607" s="56" t="s">
        <v>70</v>
      </c>
      <c r="E607" s="57" t="s">
        <v>1175</v>
      </c>
      <c r="F607" s="58">
        <v>45399</v>
      </c>
      <c r="G607" s="19">
        <v>245.58</v>
      </c>
      <c r="H607" s="56" t="s">
        <v>6</v>
      </c>
      <c r="I607" s="56"/>
    </row>
    <row r="608" spans="1:9" s="18" customFormat="1" ht="78" x14ac:dyDescent="0.3">
      <c r="A608" s="56">
        <v>18</v>
      </c>
      <c r="B608" s="57" t="s">
        <v>1184</v>
      </c>
      <c r="C608" s="56" t="s">
        <v>235</v>
      </c>
      <c r="D608" s="56" t="s">
        <v>70</v>
      </c>
      <c r="E608" s="57" t="s">
        <v>1176</v>
      </c>
      <c r="F608" s="58">
        <v>45399</v>
      </c>
      <c r="G608" s="19">
        <v>839.44</v>
      </c>
      <c r="H608" s="56" t="s">
        <v>6</v>
      </c>
      <c r="I608" s="56"/>
    </row>
    <row r="609" spans="1:9" s="70" customFormat="1" ht="46.95" customHeight="1" x14ac:dyDescent="0.3">
      <c r="A609" s="56">
        <v>19</v>
      </c>
      <c r="B609" s="57" t="s">
        <v>56</v>
      </c>
      <c r="C609" s="56" t="s">
        <v>73</v>
      </c>
      <c r="D609" s="56" t="s">
        <v>69</v>
      </c>
      <c r="E609" s="57" t="s">
        <v>118</v>
      </c>
      <c r="F609" s="60" t="s">
        <v>178</v>
      </c>
      <c r="G609" s="19">
        <v>201.72800000000001</v>
      </c>
      <c r="H609" s="56" t="s">
        <v>6</v>
      </c>
      <c r="I609" s="56" t="s">
        <v>303</v>
      </c>
    </row>
    <row r="610" spans="1:9" s="61" customFormat="1" ht="46.8" x14ac:dyDescent="0.3">
      <c r="A610" s="56">
        <v>20</v>
      </c>
      <c r="B610" s="57" t="s">
        <v>56</v>
      </c>
      <c r="C610" s="56" t="s">
        <v>77</v>
      </c>
      <c r="D610" s="56" t="s">
        <v>69</v>
      </c>
      <c r="E610" s="57" t="s">
        <v>294</v>
      </c>
      <c r="F610" s="60" t="s">
        <v>364</v>
      </c>
      <c r="G610" s="19">
        <v>577</v>
      </c>
      <c r="H610" s="56" t="s">
        <v>6</v>
      </c>
      <c r="I610" s="56" t="s">
        <v>295</v>
      </c>
    </row>
    <row r="611" spans="1:9" s="61" customFormat="1" ht="46.8" x14ac:dyDescent="0.3">
      <c r="A611" s="56">
        <v>21</v>
      </c>
      <c r="B611" s="57" t="s">
        <v>56</v>
      </c>
      <c r="C611" s="56" t="s">
        <v>208</v>
      </c>
      <c r="D611" s="56" t="s">
        <v>69</v>
      </c>
      <c r="E611" s="57" t="s">
        <v>296</v>
      </c>
      <c r="F611" s="60" t="s">
        <v>562</v>
      </c>
      <c r="G611" s="19">
        <v>297.065</v>
      </c>
      <c r="H611" s="56" t="s">
        <v>6</v>
      </c>
      <c r="I611" s="56" t="s">
        <v>297</v>
      </c>
    </row>
    <row r="612" spans="1:9" s="61" customFormat="1" ht="109.2" x14ac:dyDescent="0.3">
      <c r="A612" s="56">
        <v>22</v>
      </c>
      <c r="B612" s="57" t="s">
        <v>56</v>
      </c>
      <c r="C612" s="56" t="s">
        <v>208</v>
      </c>
      <c r="D612" s="56" t="s">
        <v>69</v>
      </c>
      <c r="E612" s="57" t="s">
        <v>606</v>
      </c>
      <c r="F612" s="60" t="s">
        <v>562</v>
      </c>
      <c r="G612" s="19">
        <v>847.44</v>
      </c>
      <c r="H612" s="56" t="s">
        <v>6</v>
      </c>
      <c r="I612" s="56" t="s">
        <v>298</v>
      </c>
    </row>
    <row r="613" spans="1:9" s="70" customFormat="1" ht="82.2" customHeight="1" x14ac:dyDescent="0.3">
      <c r="A613" s="56">
        <v>23</v>
      </c>
      <c r="B613" s="57" t="s">
        <v>119</v>
      </c>
      <c r="C613" s="56" t="s">
        <v>124</v>
      </c>
      <c r="D613" s="56" t="s">
        <v>69</v>
      </c>
      <c r="E613" s="57" t="s">
        <v>120</v>
      </c>
      <c r="F613" s="58">
        <v>45300</v>
      </c>
      <c r="G613" s="19">
        <v>398.9</v>
      </c>
      <c r="H613" s="56" t="s">
        <v>52</v>
      </c>
      <c r="I613" s="56" t="s">
        <v>299</v>
      </c>
    </row>
    <row r="614" spans="1:9" s="61" customFormat="1" ht="77.400000000000006" customHeight="1" x14ac:dyDescent="0.3">
      <c r="A614" s="56">
        <v>24</v>
      </c>
      <c r="B614" s="57" t="s">
        <v>119</v>
      </c>
      <c r="C614" s="56" t="s">
        <v>204</v>
      </c>
      <c r="D614" s="56" t="s">
        <v>70</v>
      </c>
      <c r="E614" s="57" t="s">
        <v>302</v>
      </c>
      <c r="F614" s="58">
        <v>45306</v>
      </c>
      <c r="G614" s="19">
        <v>2059</v>
      </c>
      <c r="H614" s="56" t="s">
        <v>6</v>
      </c>
      <c r="I614" s="56" t="s">
        <v>563</v>
      </c>
    </row>
    <row r="615" spans="1:9" s="61" customFormat="1" ht="77.400000000000006" customHeight="1" x14ac:dyDescent="0.3">
      <c r="A615" s="56">
        <v>25</v>
      </c>
      <c r="B615" s="57" t="s">
        <v>119</v>
      </c>
      <c r="C615" s="56" t="s">
        <v>204</v>
      </c>
      <c r="D615" s="56" t="s">
        <v>70</v>
      </c>
      <c r="E615" s="57" t="s">
        <v>302</v>
      </c>
      <c r="F615" s="58">
        <v>45306</v>
      </c>
      <c r="G615" s="19">
        <v>500</v>
      </c>
      <c r="H615" s="56" t="s">
        <v>6</v>
      </c>
      <c r="I615" s="56" t="s">
        <v>751</v>
      </c>
    </row>
    <row r="616" spans="1:9" s="18" customFormat="1" ht="80.400000000000006" customHeight="1" x14ac:dyDescent="0.3">
      <c r="A616" s="56">
        <v>26</v>
      </c>
      <c r="B616" s="57" t="s">
        <v>119</v>
      </c>
      <c r="C616" s="56" t="s">
        <v>484</v>
      </c>
      <c r="D616" s="56" t="s">
        <v>70</v>
      </c>
      <c r="E616" s="57" t="s">
        <v>750</v>
      </c>
      <c r="F616" s="58">
        <v>45334</v>
      </c>
      <c r="G616" s="19">
        <v>782.37</v>
      </c>
      <c r="H616" s="56" t="s">
        <v>6</v>
      </c>
      <c r="I616" s="56" t="s">
        <v>1131</v>
      </c>
    </row>
    <row r="617" spans="1:9" s="18" customFormat="1" ht="76.2" customHeight="1" x14ac:dyDescent="0.3">
      <c r="A617" s="56">
        <v>27</v>
      </c>
      <c r="B617" s="57" t="s">
        <v>119</v>
      </c>
      <c r="C617" s="56" t="s">
        <v>204</v>
      </c>
      <c r="D617" s="56" t="s">
        <v>70</v>
      </c>
      <c r="E617" s="57" t="s">
        <v>1185</v>
      </c>
      <c r="F617" s="58">
        <v>45391</v>
      </c>
      <c r="G617" s="19">
        <v>888.68</v>
      </c>
      <c r="H617" s="56" t="s">
        <v>52</v>
      </c>
      <c r="I617" s="99"/>
    </row>
    <row r="618" spans="1:9" s="18" customFormat="1" ht="81.599999999999994" customHeight="1" x14ac:dyDescent="0.3">
      <c r="A618" s="56">
        <v>28</v>
      </c>
      <c r="B618" s="57" t="s">
        <v>119</v>
      </c>
      <c r="C618" s="56" t="s">
        <v>124</v>
      </c>
      <c r="D618" s="56" t="s">
        <v>69</v>
      </c>
      <c r="E618" s="57" t="s">
        <v>1186</v>
      </c>
      <c r="F618" s="58">
        <v>45391</v>
      </c>
      <c r="G618" s="19">
        <v>301</v>
      </c>
      <c r="H618" s="56" t="s">
        <v>52</v>
      </c>
      <c r="I618" s="99"/>
    </row>
    <row r="619" spans="1:9" s="61" customFormat="1" ht="97.95" customHeight="1" x14ac:dyDescent="0.3">
      <c r="A619" s="56">
        <v>29</v>
      </c>
      <c r="B619" s="57" t="s">
        <v>449</v>
      </c>
      <c r="C619" s="56" t="s">
        <v>106</v>
      </c>
      <c r="D619" s="56" t="s">
        <v>69</v>
      </c>
      <c r="E619" s="57" t="s">
        <v>301</v>
      </c>
      <c r="F619" s="58">
        <v>45314</v>
      </c>
      <c r="G619" s="19">
        <v>397.2</v>
      </c>
      <c r="H619" s="56" t="s">
        <v>6</v>
      </c>
      <c r="I619" s="56" t="s">
        <v>1132</v>
      </c>
    </row>
    <row r="620" spans="1:9" s="61" customFormat="1" ht="64.95" customHeight="1" x14ac:dyDescent="0.3">
      <c r="A620" s="56">
        <v>30</v>
      </c>
      <c r="B620" s="57" t="s">
        <v>449</v>
      </c>
      <c r="C620" s="56" t="s">
        <v>73</v>
      </c>
      <c r="D620" s="56" t="s">
        <v>69</v>
      </c>
      <c r="E620" s="57" t="s">
        <v>118</v>
      </c>
      <c r="F620" s="58">
        <v>45316</v>
      </c>
      <c r="G620" s="19">
        <v>303.50900000000001</v>
      </c>
      <c r="H620" s="56" t="s">
        <v>6</v>
      </c>
      <c r="I620" s="56" t="s">
        <v>1118</v>
      </c>
    </row>
    <row r="621" spans="1:9" s="70" customFormat="1" ht="140.4" x14ac:dyDescent="0.3">
      <c r="A621" s="56">
        <v>31</v>
      </c>
      <c r="B621" s="57" t="s">
        <v>57</v>
      </c>
      <c r="C621" s="56" t="s">
        <v>153</v>
      </c>
      <c r="D621" s="56" t="s">
        <v>70</v>
      </c>
      <c r="E621" s="57" t="s">
        <v>915</v>
      </c>
      <c r="F621" s="60" t="s">
        <v>916</v>
      </c>
      <c r="G621" s="19">
        <v>3176.83</v>
      </c>
      <c r="H621" s="56" t="s">
        <v>6</v>
      </c>
      <c r="I621" s="56" t="s">
        <v>1187</v>
      </c>
    </row>
    <row r="622" spans="1:9" s="18" customFormat="1" ht="62.4" x14ac:dyDescent="0.3">
      <c r="A622" s="56">
        <v>32</v>
      </c>
      <c r="B622" s="57" t="s">
        <v>57</v>
      </c>
      <c r="C622" s="56" t="s">
        <v>73</v>
      </c>
      <c r="D622" s="56" t="s">
        <v>70</v>
      </c>
      <c r="E622" s="57" t="s">
        <v>121</v>
      </c>
      <c r="F622" s="58">
        <v>45301</v>
      </c>
      <c r="G622" s="19">
        <v>221.15299999999999</v>
      </c>
      <c r="H622" s="56" t="s">
        <v>6</v>
      </c>
      <c r="I622" s="56" t="s">
        <v>1189</v>
      </c>
    </row>
    <row r="623" spans="1:9" s="61" customFormat="1" ht="64.95" customHeight="1" x14ac:dyDescent="0.3">
      <c r="A623" s="56">
        <v>33</v>
      </c>
      <c r="B623" s="57" t="s">
        <v>300</v>
      </c>
      <c r="C623" s="56" t="s">
        <v>73</v>
      </c>
      <c r="D623" s="56" t="s">
        <v>69</v>
      </c>
      <c r="E623" s="57" t="s">
        <v>450</v>
      </c>
      <c r="F623" s="60" t="s">
        <v>122</v>
      </c>
      <c r="G623" s="19">
        <v>979.98400000000004</v>
      </c>
      <c r="H623" s="56" t="s">
        <v>304</v>
      </c>
      <c r="I623" s="56" t="s">
        <v>387</v>
      </c>
    </row>
    <row r="624" spans="1:9" s="61" customFormat="1" ht="78" x14ac:dyDescent="0.3">
      <c r="A624" s="56">
        <v>34</v>
      </c>
      <c r="B624" s="57" t="s">
        <v>300</v>
      </c>
      <c r="C624" s="56" t="s">
        <v>106</v>
      </c>
      <c r="D624" s="56" t="s">
        <v>70</v>
      </c>
      <c r="E624" s="57" t="s">
        <v>301</v>
      </c>
      <c r="F624" s="60" t="s">
        <v>382</v>
      </c>
      <c r="G624" s="19">
        <v>10906.709000000001</v>
      </c>
      <c r="H624" s="56" t="s">
        <v>304</v>
      </c>
      <c r="I624" s="56" t="s">
        <v>1120</v>
      </c>
    </row>
    <row r="625" spans="1:9" s="61" customFormat="1" ht="79.95" customHeight="1" x14ac:dyDescent="0.3">
      <c r="A625" s="56">
        <v>35</v>
      </c>
      <c r="B625" s="57" t="s">
        <v>300</v>
      </c>
      <c r="C625" s="56" t="s">
        <v>73</v>
      </c>
      <c r="D625" s="56" t="s">
        <v>69</v>
      </c>
      <c r="E625" s="57" t="s">
        <v>480</v>
      </c>
      <c r="F625" s="58">
        <v>45350</v>
      </c>
      <c r="G625" s="19">
        <v>1188.3900000000001</v>
      </c>
      <c r="H625" s="56" t="s">
        <v>304</v>
      </c>
      <c r="I625" s="56" t="s">
        <v>353</v>
      </c>
    </row>
    <row r="626" spans="1:9" s="61" customFormat="1" ht="52.2" customHeight="1" x14ac:dyDescent="0.3">
      <c r="A626" s="56">
        <v>36</v>
      </c>
      <c r="B626" s="57" t="s">
        <v>300</v>
      </c>
      <c r="C626" s="56" t="s">
        <v>73</v>
      </c>
      <c r="D626" s="56" t="s">
        <v>70</v>
      </c>
      <c r="E626" s="57" t="s">
        <v>674</v>
      </c>
      <c r="F626" s="58">
        <v>45341</v>
      </c>
      <c r="G626" s="19">
        <v>250.483</v>
      </c>
      <c r="H626" s="56" t="s">
        <v>6</v>
      </c>
      <c r="I626" s="56" t="s">
        <v>387</v>
      </c>
    </row>
    <row r="627" spans="1:9" s="61" customFormat="1" ht="51" customHeight="1" x14ac:dyDescent="0.3">
      <c r="A627" s="56">
        <v>37</v>
      </c>
      <c r="B627" s="57" t="s">
        <v>300</v>
      </c>
      <c r="C627" s="56" t="s">
        <v>73</v>
      </c>
      <c r="D627" s="56" t="s">
        <v>70</v>
      </c>
      <c r="E627" s="57" t="s">
        <v>674</v>
      </c>
      <c r="F627" s="58">
        <v>45335</v>
      </c>
      <c r="G627" s="19">
        <v>204.893</v>
      </c>
      <c r="H627" s="56" t="s">
        <v>6</v>
      </c>
      <c r="I627" s="56" t="s">
        <v>1080</v>
      </c>
    </row>
    <row r="628" spans="1:9" s="61" customFormat="1" ht="93.6" x14ac:dyDescent="0.3">
      <c r="A628" s="56">
        <v>38</v>
      </c>
      <c r="B628" s="57" t="s">
        <v>300</v>
      </c>
      <c r="C628" s="56" t="s">
        <v>278</v>
      </c>
      <c r="D628" s="56" t="s">
        <v>70</v>
      </c>
      <c r="E628" s="57" t="s">
        <v>305</v>
      </c>
      <c r="F628" s="58">
        <v>45306</v>
      </c>
      <c r="G628" s="19">
        <v>655.85400000000004</v>
      </c>
      <c r="H628" s="56" t="s">
        <v>304</v>
      </c>
      <c r="I628" s="56" t="s">
        <v>1085</v>
      </c>
    </row>
    <row r="629" spans="1:9" s="70" customFormat="1" ht="78" x14ac:dyDescent="0.3">
      <c r="A629" s="56">
        <v>39</v>
      </c>
      <c r="B629" s="57" t="s">
        <v>300</v>
      </c>
      <c r="C629" s="56" t="s">
        <v>73</v>
      </c>
      <c r="D629" s="56" t="s">
        <v>69</v>
      </c>
      <c r="E629" s="57" t="s">
        <v>480</v>
      </c>
      <c r="F629" s="58">
        <v>45337</v>
      </c>
      <c r="G629" s="19">
        <v>2678.58</v>
      </c>
      <c r="H629" s="56" t="s">
        <v>304</v>
      </c>
      <c r="I629" s="56" t="s">
        <v>269</v>
      </c>
    </row>
    <row r="630" spans="1:9" s="70" customFormat="1" ht="75.599999999999994" customHeight="1" x14ac:dyDescent="0.3">
      <c r="A630" s="56">
        <v>40</v>
      </c>
      <c r="B630" s="57" t="s">
        <v>300</v>
      </c>
      <c r="C630" s="56" t="s">
        <v>73</v>
      </c>
      <c r="D630" s="56" t="s">
        <v>69</v>
      </c>
      <c r="E630" s="57" t="s">
        <v>480</v>
      </c>
      <c r="F630" s="58">
        <v>45337</v>
      </c>
      <c r="G630" s="19">
        <v>1549.133</v>
      </c>
      <c r="H630" s="56" t="s">
        <v>304</v>
      </c>
      <c r="I630" s="56" t="s">
        <v>269</v>
      </c>
    </row>
    <row r="631" spans="1:9" s="18" customFormat="1" ht="139.94999999999999" customHeight="1" x14ac:dyDescent="0.3">
      <c r="A631" s="56">
        <v>41</v>
      </c>
      <c r="B631" s="57" t="s">
        <v>300</v>
      </c>
      <c r="C631" s="56" t="s">
        <v>74</v>
      </c>
      <c r="D631" s="56" t="s">
        <v>219</v>
      </c>
      <c r="E631" s="57" t="s">
        <v>749</v>
      </c>
      <c r="F631" s="60" t="s">
        <v>793</v>
      </c>
      <c r="G631" s="19">
        <v>875.08900000000006</v>
      </c>
      <c r="H631" s="56" t="s">
        <v>6</v>
      </c>
      <c r="I631" s="56" t="s">
        <v>794</v>
      </c>
    </row>
    <row r="632" spans="1:9" s="18" customFormat="1" ht="94.95" customHeight="1" x14ac:dyDescent="0.3">
      <c r="A632" s="56">
        <v>42</v>
      </c>
      <c r="B632" s="57" t="s">
        <v>300</v>
      </c>
      <c r="C632" s="56" t="s">
        <v>73</v>
      </c>
      <c r="D632" s="56" t="s">
        <v>69</v>
      </c>
      <c r="E632" s="57" t="s">
        <v>1188</v>
      </c>
      <c r="F632" s="58">
        <v>45352</v>
      </c>
      <c r="G632" s="19">
        <v>1042.0309999999999</v>
      </c>
      <c r="H632" s="56" t="s">
        <v>6</v>
      </c>
      <c r="I632" s="56" t="s">
        <v>1130</v>
      </c>
    </row>
    <row r="633" spans="1:9" s="70" customFormat="1" ht="142.19999999999999" customHeight="1" x14ac:dyDescent="0.3">
      <c r="A633" s="56">
        <v>43</v>
      </c>
      <c r="B633" s="57" t="s">
        <v>300</v>
      </c>
      <c r="C633" s="56" t="s">
        <v>287</v>
      </c>
      <c r="D633" s="56" t="s">
        <v>648</v>
      </c>
      <c r="E633" s="57" t="s">
        <v>647</v>
      </c>
      <c r="F633" s="60" t="s">
        <v>876</v>
      </c>
      <c r="G633" s="19">
        <v>1396.2739999999999</v>
      </c>
      <c r="H633" s="56" t="s">
        <v>6</v>
      </c>
      <c r="I633" s="56"/>
    </row>
    <row r="634" spans="1:9" ht="16.2" x14ac:dyDescent="0.3">
      <c r="A634" s="51"/>
      <c r="B634" s="52" t="s">
        <v>26</v>
      </c>
      <c r="C634" s="53"/>
      <c r="D634" s="53"/>
      <c r="E634" s="54"/>
      <c r="F634" s="51"/>
      <c r="G634" s="59"/>
      <c r="H634" s="51"/>
      <c r="I634" s="51"/>
    </row>
    <row r="635" spans="1:9" s="70" customFormat="1" ht="80.400000000000006" customHeight="1" x14ac:dyDescent="0.3">
      <c r="A635" s="56">
        <v>1</v>
      </c>
      <c r="B635" s="57" t="s">
        <v>179</v>
      </c>
      <c r="C635" s="56" t="s">
        <v>73</v>
      </c>
      <c r="D635" s="56" t="s">
        <v>69</v>
      </c>
      <c r="E635" s="57" t="s">
        <v>180</v>
      </c>
      <c r="F635" s="58">
        <v>45293</v>
      </c>
      <c r="G635" s="19">
        <v>536</v>
      </c>
      <c r="H635" s="56" t="s">
        <v>6</v>
      </c>
      <c r="I635" s="56" t="s">
        <v>181</v>
      </c>
    </row>
    <row r="636" spans="1:9" s="70" customFormat="1" ht="78" x14ac:dyDescent="0.3">
      <c r="A636" s="56">
        <v>2</v>
      </c>
      <c r="B636" s="57" t="s">
        <v>179</v>
      </c>
      <c r="C636" s="56" t="s">
        <v>106</v>
      </c>
      <c r="D636" s="56" t="s">
        <v>70</v>
      </c>
      <c r="E636" s="57" t="s">
        <v>370</v>
      </c>
      <c r="F636" s="58">
        <v>45323</v>
      </c>
      <c r="G636" s="19">
        <v>354</v>
      </c>
      <c r="H636" s="56" t="s">
        <v>6</v>
      </c>
      <c r="I636" s="56" t="s">
        <v>543</v>
      </c>
    </row>
    <row r="637" spans="1:9" s="70" customFormat="1" ht="80.400000000000006" customHeight="1" x14ac:dyDescent="0.3">
      <c r="A637" s="56">
        <v>3</v>
      </c>
      <c r="B637" s="57" t="s">
        <v>182</v>
      </c>
      <c r="C637" s="56" t="s">
        <v>106</v>
      </c>
      <c r="D637" s="56" t="s">
        <v>70</v>
      </c>
      <c r="E637" s="57" t="s">
        <v>183</v>
      </c>
      <c r="F637" s="58">
        <v>45335</v>
      </c>
      <c r="G637" s="19">
        <v>509.3</v>
      </c>
      <c r="H637" s="56" t="s">
        <v>6</v>
      </c>
      <c r="I637" s="56" t="s">
        <v>543</v>
      </c>
    </row>
    <row r="638" spans="1:9" s="70" customFormat="1" ht="78" x14ac:dyDescent="0.3">
      <c r="A638" s="56">
        <v>4</v>
      </c>
      <c r="B638" s="57" t="s">
        <v>184</v>
      </c>
      <c r="C638" s="56" t="s">
        <v>106</v>
      </c>
      <c r="D638" s="56" t="s">
        <v>70</v>
      </c>
      <c r="E638" s="57" t="s">
        <v>185</v>
      </c>
      <c r="F638" s="58">
        <v>45299</v>
      </c>
      <c r="G638" s="19">
        <v>332.8</v>
      </c>
      <c r="H638" s="56" t="s">
        <v>6</v>
      </c>
      <c r="I638" s="56" t="s">
        <v>186</v>
      </c>
    </row>
    <row r="639" spans="1:9" s="70" customFormat="1" ht="121.95" customHeight="1" x14ac:dyDescent="0.3">
      <c r="A639" s="56">
        <v>5</v>
      </c>
      <c r="B639" s="57" t="s">
        <v>184</v>
      </c>
      <c r="C639" s="56" t="s">
        <v>279</v>
      </c>
      <c r="D639" s="56" t="s">
        <v>70</v>
      </c>
      <c r="E639" s="57" t="s">
        <v>675</v>
      </c>
      <c r="F639" s="58">
        <v>45349</v>
      </c>
      <c r="G639" s="19">
        <v>1287</v>
      </c>
      <c r="H639" s="56" t="s">
        <v>6</v>
      </c>
      <c r="I639" s="56" t="s">
        <v>676</v>
      </c>
    </row>
    <row r="640" spans="1:9" s="79" customFormat="1" ht="93.6" x14ac:dyDescent="0.3">
      <c r="A640" s="71">
        <v>6</v>
      </c>
      <c r="B640" s="72" t="s">
        <v>184</v>
      </c>
      <c r="C640" s="71" t="s">
        <v>859</v>
      </c>
      <c r="D640" s="71" t="s">
        <v>70</v>
      </c>
      <c r="E640" s="72" t="s">
        <v>858</v>
      </c>
      <c r="F640" s="76">
        <v>45364</v>
      </c>
      <c r="G640" s="74">
        <v>210</v>
      </c>
      <c r="H640" s="71" t="s">
        <v>6</v>
      </c>
      <c r="I640" s="80" t="s">
        <v>917</v>
      </c>
    </row>
    <row r="641" spans="1:9" s="70" customFormat="1" ht="79.95" customHeight="1" x14ac:dyDescent="0.3">
      <c r="A641" s="56">
        <v>7</v>
      </c>
      <c r="B641" s="57" t="s">
        <v>187</v>
      </c>
      <c r="C641" s="56" t="s">
        <v>73</v>
      </c>
      <c r="D641" s="56" t="s">
        <v>69</v>
      </c>
      <c r="E641" s="57" t="s">
        <v>188</v>
      </c>
      <c r="F641" s="58">
        <v>45300</v>
      </c>
      <c r="G641" s="19">
        <v>1987.5</v>
      </c>
      <c r="H641" s="56" t="s">
        <v>6</v>
      </c>
      <c r="I641" s="56" t="s">
        <v>80</v>
      </c>
    </row>
    <row r="642" spans="1:9" s="70" customFormat="1" ht="77.400000000000006" customHeight="1" x14ac:dyDescent="0.3">
      <c r="A642" s="56">
        <v>8</v>
      </c>
      <c r="B642" s="57" t="s">
        <v>187</v>
      </c>
      <c r="C642" s="56" t="s">
        <v>106</v>
      </c>
      <c r="D642" s="56" t="s">
        <v>70</v>
      </c>
      <c r="E642" s="57" t="s">
        <v>371</v>
      </c>
      <c r="F642" s="58">
        <v>45323</v>
      </c>
      <c r="G642" s="19">
        <v>2637.6</v>
      </c>
      <c r="H642" s="56" t="s">
        <v>6</v>
      </c>
      <c r="I642" s="56" t="s">
        <v>543</v>
      </c>
    </row>
    <row r="643" spans="1:9" s="70" customFormat="1" ht="84" customHeight="1" x14ac:dyDescent="0.3">
      <c r="A643" s="56">
        <v>9</v>
      </c>
      <c r="B643" s="57" t="s">
        <v>187</v>
      </c>
      <c r="C643" s="56" t="s">
        <v>106</v>
      </c>
      <c r="D643" s="56" t="s">
        <v>70</v>
      </c>
      <c r="E643" s="57" t="s">
        <v>371</v>
      </c>
      <c r="F643" s="58">
        <v>45320</v>
      </c>
      <c r="G643" s="19">
        <v>3195.3</v>
      </c>
      <c r="H643" s="56" t="s">
        <v>6</v>
      </c>
      <c r="I643" s="56" t="s">
        <v>186</v>
      </c>
    </row>
    <row r="644" spans="1:9" s="70" customFormat="1" ht="66" customHeight="1" x14ac:dyDescent="0.3">
      <c r="A644" s="56">
        <v>10</v>
      </c>
      <c r="B644" s="57" t="s">
        <v>288</v>
      </c>
      <c r="C644" s="56" t="s">
        <v>106</v>
      </c>
      <c r="D644" s="56" t="s">
        <v>70</v>
      </c>
      <c r="E644" s="57" t="s">
        <v>289</v>
      </c>
      <c r="F644" s="58">
        <v>45329</v>
      </c>
      <c r="G644" s="19">
        <v>1159.0999999999999</v>
      </c>
      <c r="H644" s="56" t="s">
        <v>6</v>
      </c>
      <c r="I644" s="56" t="s">
        <v>543</v>
      </c>
    </row>
    <row r="645" spans="1:9" s="70" customFormat="1" ht="65.400000000000006" customHeight="1" x14ac:dyDescent="0.3">
      <c r="A645" s="56">
        <v>11</v>
      </c>
      <c r="B645" s="57" t="s">
        <v>288</v>
      </c>
      <c r="C645" s="56" t="s">
        <v>106</v>
      </c>
      <c r="D645" s="56" t="s">
        <v>70</v>
      </c>
      <c r="E645" s="57" t="s">
        <v>289</v>
      </c>
      <c r="F645" s="58">
        <v>45310</v>
      </c>
      <c r="G645" s="19">
        <v>757.9</v>
      </c>
      <c r="H645" s="56" t="s">
        <v>6</v>
      </c>
      <c r="I645" s="56" t="s">
        <v>186</v>
      </c>
    </row>
    <row r="646" spans="1:9" s="84" customFormat="1" ht="51.6" customHeight="1" x14ac:dyDescent="0.3">
      <c r="A646" s="56">
        <v>12</v>
      </c>
      <c r="B646" s="57" t="s">
        <v>288</v>
      </c>
      <c r="C646" s="56" t="s">
        <v>712</v>
      </c>
      <c r="D646" s="56" t="s">
        <v>69</v>
      </c>
      <c r="E646" s="57" t="s">
        <v>1211</v>
      </c>
      <c r="F646" s="58">
        <v>45384</v>
      </c>
      <c r="G646" s="19">
        <v>289.3</v>
      </c>
      <c r="H646" s="56" t="s">
        <v>6</v>
      </c>
      <c r="I646" s="56" t="s">
        <v>1212</v>
      </c>
    </row>
    <row r="647" spans="1:9" s="70" customFormat="1" ht="77.400000000000006" customHeight="1" x14ac:dyDescent="0.3">
      <c r="A647" s="56">
        <v>13</v>
      </c>
      <c r="B647" s="57" t="s">
        <v>290</v>
      </c>
      <c r="C647" s="56" t="s">
        <v>106</v>
      </c>
      <c r="D647" s="56" t="s">
        <v>70</v>
      </c>
      <c r="E647" s="57" t="s">
        <v>291</v>
      </c>
      <c r="F647" s="58">
        <v>45301</v>
      </c>
      <c r="G647" s="19">
        <v>399.4</v>
      </c>
      <c r="H647" s="56" t="s">
        <v>6</v>
      </c>
      <c r="I647" s="56" t="s">
        <v>186</v>
      </c>
    </row>
    <row r="648" spans="1:9" s="70" customFormat="1" ht="63.6" customHeight="1" x14ac:dyDescent="0.3">
      <c r="A648" s="56">
        <v>14</v>
      </c>
      <c r="B648" s="57" t="s">
        <v>290</v>
      </c>
      <c r="C648" s="56" t="s">
        <v>77</v>
      </c>
      <c r="D648" s="56" t="s">
        <v>69</v>
      </c>
      <c r="E648" s="57" t="s">
        <v>544</v>
      </c>
      <c r="F648" s="58">
        <v>45324</v>
      </c>
      <c r="G648" s="19">
        <v>246.95</v>
      </c>
      <c r="H648" s="56" t="s">
        <v>6</v>
      </c>
      <c r="I648" s="56" t="s">
        <v>581</v>
      </c>
    </row>
    <row r="649" spans="1:9" s="70" customFormat="1" ht="79.95" customHeight="1" x14ac:dyDescent="0.3">
      <c r="A649" s="56">
        <v>15</v>
      </c>
      <c r="B649" s="57" t="s">
        <v>290</v>
      </c>
      <c r="C649" s="56" t="s">
        <v>278</v>
      </c>
      <c r="D649" s="56" t="s">
        <v>70</v>
      </c>
      <c r="E649" s="57" t="s">
        <v>582</v>
      </c>
      <c r="F649" s="58">
        <v>45335</v>
      </c>
      <c r="G649" s="19">
        <v>949.8</v>
      </c>
      <c r="H649" s="56" t="s">
        <v>6</v>
      </c>
      <c r="I649" s="56" t="s">
        <v>543</v>
      </c>
    </row>
    <row r="650" spans="1:9" s="84" customFormat="1" ht="66" customHeight="1" x14ac:dyDescent="0.3">
      <c r="A650" s="56">
        <v>16</v>
      </c>
      <c r="B650" s="57" t="s">
        <v>290</v>
      </c>
      <c r="C650" s="56" t="s">
        <v>77</v>
      </c>
      <c r="D650" s="56" t="s">
        <v>69</v>
      </c>
      <c r="E650" s="57" t="s">
        <v>747</v>
      </c>
      <c r="F650" s="58">
        <v>45351</v>
      </c>
      <c r="G650" s="19">
        <v>467.91</v>
      </c>
      <c r="H650" s="56" t="s">
        <v>6</v>
      </c>
      <c r="I650" s="15" t="s">
        <v>581</v>
      </c>
    </row>
    <row r="651" spans="1:9" s="79" customFormat="1" ht="92.4" customHeight="1" x14ac:dyDescent="0.3">
      <c r="A651" s="56">
        <v>17</v>
      </c>
      <c r="B651" s="72" t="s">
        <v>290</v>
      </c>
      <c r="C651" s="71" t="s">
        <v>153</v>
      </c>
      <c r="D651" s="71" t="s">
        <v>70</v>
      </c>
      <c r="E651" s="72" t="s">
        <v>857</v>
      </c>
      <c r="F651" s="76">
        <v>45363</v>
      </c>
      <c r="G651" s="74">
        <v>200</v>
      </c>
      <c r="H651" s="71" t="s">
        <v>6</v>
      </c>
      <c r="I651" s="77" t="s">
        <v>622</v>
      </c>
    </row>
    <row r="652" spans="1:9" s="84" customFormat="1" ht="64.95" customHeight="1" x14ac:dyDescent="0.3">
      <c r="A652" s="56">
        <v>18</v>
      </c>
      <c r="B652" s="57" t="s">
        <v>290</v>
      </c>
      <c r="C652" s="56" t="s">
        <v>77</v>
      </c>
      <c r="D652" s="56" t="s">
        <v>169</v>
      </c>
      <c r="E652" s="57" t="s">
        <v>856</v>
      </c>
      <c r="F652" s="58">
        <v>45369</v>
      </c>
      <c r="G652" s="19">
        <v>1658.19</v>
      </c>
      <c r="H652" s="56" t="s">
        <v>6</v>
      </c>
      <c r="I652" s="15" t="s">
        <v>80</v>
      </c>
    </row>
    <row r="653" spans="1:9" s="84" customFormat="1" ht="78.599999999999994" customHeight="1" x14ac:dyDescent="0.3">
      <c r="A653" s="56">
        <v>19</v>
      </c>
      <c r="B653" s="57" t="s">
        <v>290</v>
      </c>
      <c r="C653" s="56" t="s">
        <v>484</v>
      </c>
      <c r="D653" s="56" t="s">
        <v>169</v>
      </c>
      <c r="E653" s="57" t="s">
        <v>918</v>
      </c>
      <c r="F653" s="58">
        <v>45370</v>
      </c>
      <c r="G653" s="19">
        <v>820</v>
      </c>
      <c r="H653" s="56" t="s">
        <v>6</v>
      </c>
      <c r="I653" s="15" t="s">
        <v>379</v>
      </c>
    </row>
    <row r="654" spans="1:9" s="105" customFormat="1" ht="53.25" customHeight="1" x14ac:dyDescent="0.3">
      <c r="A654" s="56">
        <v>20</v>
      </c>
      <c r="B654" s="57" t="s">
        <v>290</v>
      </c>
      <c r="C654" s="56" t="s">
        <v>484</v>
      </c>
      <c r="D654" s="56" t="s">
        <v>169</v>
      </c>
      <c r="E654" s="57" t="s">
        <v>918</v>
      </c>
      <c r="F654" s="58">
        <v>45392</v>
      </c>
      <c r="G654" s="19">
        <v>1215</v>
      </c>
      <c r="H654" s="56" t="s">
        <v>6</v>
      </c>
      <c r="I654" s="15" t="s">
        <v>1210</v>
      </c>
    </row>
    <row r="655" spans="1:9" ht="16.2" x14ac:dyDescent="0.3">
      <c r="A655" s="100"/>
      <c r="B655" s="101" t="s">
        <v>11</v>
      </c>
      <c r="C655" s="102"/>
      <c r="D655" s="102"/>
      <c r="E655" s="103"/>
      <c r="F655" s="100"/>
      <c r="G655" s="104"/>
      <c r="H655" s="100"/>
      <c r="I655" s="100"/>
    </row>
    <row r="656" spans="1:9" s="18" customFormat="1" ht="49.2" customHeight="1" x14ac:dyDescent="0.3">
      <c r="A656" s="56">
        <v>1</v>
      </c>
      <c r="B656" s="57" t="s">
        <v>81</v>
      </c>
      <c r="C656" s="56" t="s">
        <v>1228</v>
      </c>
      <c r="D656" s="56" t="s">
        <v>69</v>
      </c>
      <c r="E656" s="57" t="s">
        <v>1190</v>
      </c>
      <c r="F656" s="58">
        <v>45393</v>
      </c>
      <c r="G656" s="19">
        <v>620.1</v>
      </c>
      <c r="H656" s="56" t="s">
        <v>6</v>
      </c>
      <c r="I656" s="16"/>
    </row>
    <row r="657" spans="1:9" s="18" customFormat="1" ht="47.4" customHeight="1" x14ac:dyDescent="0.3">
      <c r="A657" s="56">
        <v>2</v>
      </c>
      <c r="B657" s="57" t="s">
        <v>81</v>
      </c>
      <c r="C657" s="56" t="s">
        <v>1228</v>
      </c>
      <c r="D657" s="56" t="s">
        <v>69</v>
      </c>
      <c r="E657" s="57" t="s">
        <v>1191</v>
      </c>
      <c r="F657" s="58">
        <v>45393</v>
      </c>
      <c r="G657" s="19">
        <v>858</v>
      </c>
      <c r="H657" s="56" t="s">
        <v>6</v>
      </c>
      <c r="I657" s="16"/>
    </row>
    <row r="658" spans="1:9" s="18" customFormat="1" ht="51.6" customHeight="1" x14ac:dyDescent="0.3">
      <c r="A658" s="56">
        <v>3</v>
      </c>
      <c r="B658" s="57" t="s">
        <v>81</v>
      </c>
      <c r="C658" s="56" t="s">
        <v>1228</v>
      </c>
      <c r="D658" s="56" t="s">
        <v>69</v>
      </c>
      <c r="E658" s="57" t="s">
        <v>1192</v>
      </c>
      <c r="F658" s="58">
        <v>45393</v>
      </c>
      <c r="G658" s="19">
        <v>465.15</v>
      </c>
      <c r="H658" s="56" t="s">
        <v>6</v>
      </c>
      <c r="I658" s="16"/>
    </row>
    <row r="659" spans="1:9" s="18" customFormat="1" ht="48.6" customHeight="1" x14ac:dyDescent="0.3">
      <c r="A659" s="56">
        <v>4</v>
      </c>
      <c r="B659" s="57" t="s">
        <v>81</v>
      </c>
      <c r="C659" s="56" t="s">
        <v>1228</v>
      </c>
      <c r="D659" s="56" t="s">
        <v>69</v>
      </c>
      <c r="E659" s="57" t="s">
        <v>1193</v>
      </c>
      <c r="F659" s="58">
        <v>45393</v>
      </c>
      <c r="G659" s="19">
        <v>10156.5</v>
      </c>
      <c r="H659" s="56" t="s">
        <v>6</v>
      </c>
      <c r="I659" s="16"/>
    </row>
    <row r="660" spans="1:9" s="18" customFormat="1" ht="81" customHeight="1" x14ac:dyDescent="0.3">
      <c r="A660" s="56">
        <v>5</v>
      </c>
      <c r="B660" s="57" t="s">
        <v>81</v>
      </c>
      <c r="C660" s="56" t="s">
        <v>1228</v>
      </c>
      <c r="D660" s="56" t="s">
        <v>69</v>
      </c>
      <c r="E660" s="57" t="s">
        <v>1194</v>
      </c>
      <c r="F660" s="58">
        <v>45393</v>
      </c>
      <c r="G660" s="19">
        <v>294.98</v>
      </c>
      <c r="H660" s="56" t="s">
        <v>6</v>
      </c>
      <c r="I660" s="16"/>
    </row>
    <row r="661" spans="1:9" s="84" customFormat="1" ht="96" customHeight="1" x14ac:dyDescent="0.3">
      <c r="A661" s="56">
        <v>6</v>
      </c>
      <c r="B661" s="57" t="s">
        <v>81</v>
      </c>
      <c r="C661" s="56" t="s">
        <v>278</v>
      </c>
      <c r="D661" s="56" t="s">
        <v>70</v>
      </c>
      <c r="E661" s="57" t="s">
        <v>972</v>
      </c>
      <c r="F661" s="58">
        <v>45394</v>
      </c>
      <c r="G661" s="19">
        <v>730</v>
      </c>
      <c r="H661" s="56" t="s">
        <v>6</v>
      </c>
      <c r="I661" s="15"/>
    </row>
    <row r="662" spans="1:9" s="18" customFormat="1" ht="61.95" customHeight="1" x14ac:dyDescent="0.3">
      <c r="A662" s="56">
        <v>7</v>
      </c>
      <c r="B662" s="57" t="s">
        <v>358</v>
      </c>
      <c r="C662" s="56" t="s">
        <v>204</v>
      </c>
      <c r="D662" s="56" t="s">
        <v>69</v>
      </c>
      <c r="E662" s="57" t="s">
        <v>860</v>
      </c>
      <c r="F662" s="58">
        <v>45364</v>
      </c>
      <c r="G662" s="19">
        <v>249.42</v>
      </c>
      <c r="H662" s="56" t="s">
        <v>52</v>
      </c>
      <c r="I662" s="56" t="s">
        <v>919</v>
      </c>
    </row>
    <row r="663" spans="1:9" s="78" customFormat="1" ht="48.6" customHeight="1" x14ac:dyDescent="0.3">
      <c r="A663" s="56">
        <v>8</v>
      </c>
      <c r="B663" s="72" t="s">
        <v>358</v>
      </c>
      <c r="C663" s="71" t="s">
        <v>712</v>
      </c>
      <c r="D663" s="71" t="s">
        <v>69</v>
      </c>
      <c r="E663" s="72" t="s">
        <v>861</v>
      </c>
      <c r="F663" s="76">
        <v>45365</v>
      </c>
      <c r="G663" s="74">
        <v>333</v>
      </c>
      <c r="H663" s="71" t="s">
        <v>52</v>
      </c>
      <c r="I663" s="71" t="s">
        <v>920</v>
      </c>
    </row>
    <row r="664" spans="1:9" s="1" customFormat="1" ht="202.8" x14ac:dyDescent="0.3">
      <c r="A664" s="56">
        <v>9</v>
      </c>
      <c r="B664" s="57" t="s">
        <v>10</v>
      </c>
      <c r="C664" s="56" t="s">
        <v>213</v>
      </c>
      <c r="D664" s="56" t="s">
        <v>70</v>
      </c>
      <c r="E664" s="57" t="s">
        <v>730</v>
      </c>
      <c r="F664" s="58">
        <v>45349</v>
      </c>
      <c r="G664" s="19">
        <v>299.976</v>
      </c>
      <c r="H664" s="56" t="s">
        <v>6</v>
      </c>
      <c r="I664" s="56" t="s">
        <v>731</v>
      </c>
    </row>
    <row r="665" spans="1:9" s="61" customFormat="1" ht="109.2" x14ac:dyDescent="0.3">
      <c r="A665" s="56">
        <v>10</v>
      </c>
      <c r="B665" s="57" t="s">
        <v>399</v>
      </c>
      <c r="C665" s="56" t="s">
        <v>204</v>
      </c>
      <c r="D665" s="56" t="s">
        <v>69</v>
      </c>
      <c r="E665" s="57" t="s">
        <v>885</v>
      </c>
      <c r="F665" s="58">
        <v>45323</v>
      </c>
      <c r="G665" s="19">
        <v>767.5</v>
      </c>
      <c r="H665" s="56" t="s">
        <v>6</v>
      </c>
      <c r="I665" s="56" t="s">
        <v>583</v>
      </c>
    </row>
    <row r="666" spans="1:9" s="61" customFormat="1" ht="48.6" customHeight="1" x14ac:dyDescent="0.3">
      <c r="A666" s="56">
        <v>11</v>
      </c>
      <c r="B666" s="57" t="s">
        <v>201</v>
      </c>
      <c r="C666" s="56" t="s">
        <v>77</v>
      </c>
      <c r="D666" s="56" t="s">
        <v>69</v>
      </c>
      <c r="E666" s="57" t="s">
        <v>400</v>
      </c>
      <c r="F666" s="58">
        <v>45331</v>
      </c>
      <c r="G666" s="19">
        <v>995</v>
      </c>
      <c r="H666" s="56" t="s">
        <v>6</v>
      </c>
      <c r="I666" s="56" t="s">
        <v>1058</v>
      </c>
    </row>
    <row r="667" spans="1:9" s="61" customFormat="1" ht="61.2" customHeight="1" x14ac:dyDescent="0.3">
      <c r="A667" s="56">
        <v>12</v>
      </c>
      <c r="B667" s="57" t="s">
        <v>358</v>
      </c>
      <c r="C667" s="56" t="s">
        <v>204</v>
      </c>
      <c r="D667" s="56" t="s">
        <v>69</v>
      </c>
      <c r="E667" s="57" t="s">
        <v>883</v>
      </c>
      <c r="F667" s="58">
        <v>45313</v>
      </c>
      <c r="G667" s="19">
        <v>1018</v>
      </c>
      <c r="H667" s="56" t="s">
        <v>359</v>
      </c>
      <c r="I667" s="56" t="s">
        <v>401</v>
      </c>
    </row>
    <row r="668" spans="1:9" s="61" customFormat="1" ht="124.8" x14ac:dyDescent="0.3">
      <c r="A668" s="56">
        <v>13</v>
      </c>
      <c r="B668" s="57" t="s">
        <v>358</v>
      </c>
      <c r="C668" s="56" t="s">
        <v>77</v>
      </c>
      <c r="D668" s="56" t="s">
        <v>69</v>
      </c>
      <c r="E668" s="57" t="s">
        <v>884</v>
      </c>
      <c r="F668" s="58">
        <v>45308</v>
      </c>
      <c r="G668" s="19">
        <v>546</v>
      </c>
      <c r="H668" s="56" t="s">
        <v>52</v>
      </c>
      <c r="I668" s="56" t="s">
        <v>1058</v>
      </c>
    </row>
    <row r="669" spans="1:9" s="70" customFormat="1" ht="156.6" customHeight="1" x14ac:dyDescent="0.3">
      <c r="A669" s="56">
        <v>14</v>
      </c>
      <c r="B669" s="57" t="s">
        <v>201</v>
      </c>
      <c r="C669" s="56" t="s">
        <v>153</v>
      </c>
      <c r="D669" s="56" t="s">
        <v>70</v>
      </c>
      <c r="E669" s="57" t="s">
        <v>202</v>
      </c>
      <c r="F669" s="58">
        <v>45306</v>
      </c>
      <c r="G669" s="19">
        <v>392</v>
      </c>
      <c r="H669" s="56" t="s">
        <v>6</v>
      </c>
      <c r="I669" s="56" t="s">
        <v>357</v>
      </c>
    </row>
    <row r="670" spans="1:9" s="70" customFormat="1" ht="52.2" customHeight="1" x14ac:dyDescent="0.3">
      <c r="A670" s="56">
        <v>15</v>
      </c>
      <c r="B670" s="57" t="s">
        <v>71</v>
      </c>
      <c r="C670" s="56" t="s">
        <v>73</v>
      </c>
      <c r="D670" s="56" t="s">
        <v>69</v>
      </c>
      <c r="E670" s="57" t="s">
        <v>93</v>
      </c>
      <c r="F670" s="58">
        <v>45293</v>
      </c>
      <c r="G670" s="19">
        <v>600</v>
      </c>
      <c r="H670" s="56" t="s">
        <v>6</v>
      </c>
      <c r="I670" s="56" t="s">
        <v>1119</v>
      </c>
    </row>
    <row r="671" spans="1:9" s="70" customFormat="1" ht="46.8" x14ac:dyDescent="0.3">
      <c r="A671" s="56">
        <v>16</v>
      </c>
      <c r="B671" s="57" t="s">
        <v>97</v>
      </c>
      <c r="C671" s="56" t="s">
        <v>73</v>
      </c>
      <c r="D671" s="56" t="s">
        <v>69</v>
      </c>
      <c r="E671" s="57" t="s">
        <v>93</v>
      </c>
      <c r="F671" s="58">
        <v>45293</v>
      </c>
      <c r="G671" s="19">
        <v>783.48</v>
      </c>
      <c r="H671" s="56" t="s">
        <v>6</v>
      </c>
      <c r="I671" s="56" t="s">
        <v>1119</v>
      </c>
    </row>
    <row r="672" spans="1:9" s="70" customFormat="1" ht="46.8" x14ac:dyDescent="0.3">
      <c r="A672" s="56">
        <v>17</v>
      </c>
      <c r="B672" s="57" t="s">
        <v>98</v>
      </c>
      <c r="C672" s="56" t="s">
        <v>73</v>
      </c>
      <c r="D672" s="56" t="s">
        <v>69</v>
      </c>
      <c r="E672" s="57" t="s">
        <v>93</v>
      </c>
      <c r="F672" s="58">
        <v>45293</v>
      </c>
      <c r="G672" s="19">
        <v>307.91800000000001</v>
      </c>
      <c r="H672" s="56" t="s">
        <v>6</v>
      </c>
      <c r="I672" s="56" t="s">
        <v>1119</v>
      </c>
    </row>
    <row r="673" spans="1:9" s="70" customFormat="1" ht="49.95" customHeight="1" x14ac:dyDescent="0.3">
      <c r="A673" s="56">
        <v>18</v>
      </c>
      <c r="B673" s="57" t="s">
        <v>10</v>
      </c>
      <c r="C673" s="56" t="s">
        <v>73</v>
      </c>
      <c r="D673" s="56" t="s">
        <v>69</v>
      </c>
      <c r="E673" s="57" t="s">
        <v>93</v>
      </c>
      <c r="F673" s="58">
        <v>45293</v>
      </c>
      <c r="G673" s="19">
        <v>2769</v>
      </c>
      <c r="H673" s="56" t="s">
        <v>6</v>
      </c>
      <c r="I673" s="56" t="s">
        <v>1119</v>
      </c>
    </row>
    <row r="674" spans="1:9" s="70" customFormat="1" ht="49.95" customHeight="1" x14ac:dyDescent="0.3">
      <c r="A674" s="56">
        <v>19</v>
      </c>
      <c r="B674" s="57" t="s">
        <v>81</v>
      </c>
      <c r="C674" s="56" t="s">
        <v>73</v>
      </c>
      <c r="D674" s="56" t="s">
        <v>69</v>
      </c>
      <c r="E674" s="57" t="s">
        <v>93</v>
      </c>
      <c r="F674" s="58">
        <v>45293</v>
      </c>
      <c r="G674" s="19">
        <v>1177.5999999999999</v>
      </c>
      <c r="H674" s="56" t="s">
        <v>6</v>
      </c>
      <c r="I674" s="56" t="s">
        <v>1119</v>
      </c>
    </row>
    <row r="675" spans="1:9" ht="16.2" x14ac:dyDescent="0.3">
      <c r="A675" s="51"/>
      <c r="B675" s="52" t="s">
        <v>40</v>
      </c>
      <c r="C675" s="53"/>
      <c r="D675" s="53"/>
      <c r="E675" s="54"/>
      <c r="F675" s="51"/>
      <c r="G675" s="59"/>
      <c r="H675" s="51"/>
      <c r="I675" s="51"/>
    </row>
    <row r="676" spans="1:9" s="61" customFormat="1" ht="61.2" customHeight="1" x14ac:dyDescent="0.3">
      <c r="A676" s="56">
        <v>1</v>
      </c>
      <c r="B676" s="57" t="s">
        <v>496</v>
      </c>
      <c r="C676" s="56" t="s">
        <v>77</v>
      </c>
      <c r="D676" s="56" t="s">
        <v>69</v>
      </c>
      <c r="E676" s="57" t="s">
        <v>497</v>
      </c>
      <c r="F676" s="60" t="s">
        <v>537</v>
      </c>
      <c r="G676" s="19">
        <v>213.96</v>
      </c>
      <c r="H676" s="56" t="s">
        <v>6</v>
      </c>
      <c r="I676" s="56" t="s">
        <v>498</v>
      </c>
    </row>
    <row r="677" spans="1:9" s="84" customFormat="1" ht="112.95" customHeight="1" x14ac:dyDescent="0.3">
      <c r="A677" s="56">
        <v>2</v>
      </c>
      <c r="B677" s="57" t="s">
        <v>496</v>
      </c>
      <c r="C677" s="56" t="s">
        <v>287</v>
      </c>
      <c r="D677" s="56" t="s">
        <v>69</v>
      </c>
      <c r="E677" s="57" t="s">
        <v>1213</v>
      </c>
      <c r="F677" s="58">
        <v>45397</v>
      </c>
      <c r="G677" s="19">
        <v>10460</v>
      </c>
      <c r="H677" s="56" t="s">
        <v>6</v>
      </c>
      <c r="I677" s="56" t="s">
        <v>1214</v>
      </c>
    </row>
    <row r="678" spans="1:9" ht="16.2" x14ac:dyDescent="0.3">
      <c r="A678" s="51"/>
      <c r="B678" s="52" t="s">
        <v>42</v>
      </c>
      <c r="C678" s="53"/>
      <c r="D678" s="53"/>
      <c r="E678" s="54"/>
      <c r="F678" s="51"/>
      <c r="G678" s="59"/>
      <c r="H678" s="51"/>
      <c r="I678" s="51"/>
    </row>
    <row r="679" spans="1:9" s="70" customFormat="1" ht="46.8" x14ac:dyDescent="0.3">
      <c r="A679" s="56">
        <v>1</v>
      </c>
      <c r="B679" s="57" t="s">
        <v>319</v>
      </c>
      <c r="C679" s="56" t="s">
        <v>73</v>
      </c>
      <c r="D679" s="56" t="s">
        <v>70</v>
      </c>
      <c r="E679" s="57" t="s">
        <v>320</v>
      </c>
      <c r="F679" s="58">
        <v>45303</v>
      </c>
      <c r="G679" s="19">
        <v>1020.638</v>
      </c>
      <c r="H679" s="56" t="s">
        <v>6</v>
      </c>
      <c r="I679" s="56" t="s">
        <v>80</v>
      </c>
    </row>
    <row r="680" spans="1:9" s="70" customFormat="1" ht="62.4" x14ac:dyDescent="0.3">
      <c r="A680" s="56">
        <v>2</v>
      </c>
      <c r="B680" s="57" t="s">
        <v>319</v>
      </c>
      <c r="C680" s="56" t="s">
        <v>73</v>
      </c>
      <c r="D680" s="56" t="s">
        <v>70</v>
      </c>
      <c r="E680" s="57" t="s">
        <v>321</v>
      </c>
      <c r="F680" s="58">
        <v>45308</v>
      </c>
      <c r="G680" s="19">
        <v>553.6</v>
      </c>
      <c r="H680" s="56" t="s">
        <v>6</v>
      </c>
      <c r="I680" s="56" t="s">
        <v>80</v>
      </c>
    </row>
    <row r="681" spans="1:9" ht="16.2" x14ac:dyDescent="0.3">
      <c r="A681" s="51"/>
      <c r="B681" s="52" t="s">
        <v>51</v>
      </c>
      <c r="C681" s="53"/>
      <c r="D681" s="53"/>
      <c r="E681" s="54"/>
      <c r="F681" s="51"/>
      <c r="G681" s="59"/>
      <c r="H681" s="51"/>
      <c r="I681" s="51"/>
    </row>
    <row r="682" spans="1:9" ht="62.4" x14ac:dyDescent="0.3">
      <c r="A682" s="56">
        <v>1</v>
      </c>
      <c r="B682" s="57" t="s">
        <v>189</v>
      </c>
      <c r="C682" s="56" t="s">
        <v>73</v>
      </c>
      <c r="D682" s="56" t="s">
        <v>70</v>
      </c>
      <c r="E682" s="57" t="s">
        <v>190</v>
      </c>
      <c r="F682" s="58">
        <v>45295</v>
      </c>
      <c r="G682" s="19">
        <v>746.91600000000005</v>
      </c>
      <c r="H682" s="56" t="s">
        <v>6</v>
      </c>
      <c r="I682" s="56" t="s">
        <v>191</v>
      </c>
    </row>
    <row r="683" spans="1:9" s="70" customFormat="1" ht="129" customHeight="1" x14ac:dyDescent="0.3">
      <c r="A683" s="56">
        <v>2</v>
      </c>
      <c r="B683" s="57" t="s">
        <v>189</v>
      </c>
      <c r="C683" s="56" t="s">
        <v>555</v>
      </c>
      <c r="D683" s="56" t="s">
        <v>70</v>
      </c>
      <c r="E683" s="57" t="s">
        <v>554</v>
      </c>
      <c r="F683" s="58">
        <v>45329</v>
      </c>
      <c r="G683" s="19">
        <v>233</v>
      </c>
      <c r="H683" s="56" t="s">
        <v>6</v>
      </c>
      <c r="I683" s="56" t="s">
        <v>633</v>
      </c>
    </row>
    <row r="684" spans="1:9" s="79" customFormat="1" ht="62.4" x14ac:dyDescent="0.3">
      <c r="A684" s="71">
        <v>3</v>
      </c>
      <c r="B684" s="72" t="s">
        <v>189</v>
      </c>
      <c r="C684" s="71" t="s">
        <v>77</v>
      </c>
      <c r="D684" s="71" t="s">
        <v>69</v>
      </c>
      <c r="E684" s="72" t="s">
        <v>667</v>
      </c>
      <c r="F684" s="76">
        <v>45363</v>
      </c>
      <c r="G684" s="74">
        <v>929.22</v>
      </c>
      <c r="H684" s="71" t="s">
        <v>6</v>
      </c>
      <c r="I684" s="71" t="s">
        <v>1115</v>
      </c>
    </row>
    <row r="685" spans="1:9" s="79" customFormat="1" ht="62.4" x14ac:dyDescent="0.3">
      <c r="A685" s="56">
        <v>4</v>
      </c>
      <c r="B685" s="72" t="s">
        <v>189</v>
      </c>
      <c r="C685" s="71" t="s">
        <v>77</v>
      </c>
      <c r="D685" s="71" t="s">
        <v>69</v>
      </c>
      <c r="E685" s="72" t="s">
        <v>667</v>
      </c>
      <c r="F685" s="76">
        <v>45363</v>
      </c>
      <c r="G685" s="74">
        <v>367.2</v>
      </c>
      <c r="H685" s="71" t="s">
        <v>6</v>
      </c>
      <c r="I685" s="71" t="s">
        <v>1115</v>
      </c>
    </row>
    <row r="686" spans="1:9" s="79" customFormat="1" ht="202.8" x14ac:dyDescent="0.3">
      <c r="A686" s="71">
        <v>5</v>
      </c>
      <c r="B686" s="72" t="s">
        <v>189</v>
      </c>
      <c r="C686" s="71" t="s">
        <v>287</v>
      </c>
      <c r="D686" s="71" t="s">
        <v>69</v>
      </c>
      <c r="E686" s="72" t="s">
        <v>875</v>
      </c>
      <c r="F686" s="76">
        <v>45365</v>
      </c>
      <c r="G686" s="74">
        <v>984.92499999999995</v>
      </c>
      <c r="H686" s="71" t="s">
        <v>6</v>
      </c>
      <c r="I686" s="71" t="s">
        <v>932</v>
      </c>
    </row>
    <row r="687" spans="1:9" s="18" customFormat="1" ht="61.2" customHeight="1" x14ac:dyDescent="0.3">
      <c r="A687" s="56">
        <v>6</v>
      </c>
      <c r="B687" s="57" t="s">
        <v>189</v>
      </c>
      <c r="C687" s="56" t="s">
        <v>154</v>
      </c>
      <c r="D687" s="56" t="s">
        <v>69</v>
      </c>
      <c r="E687" s="57" t="s">
        <v>1068</v>
      </c>
      <c r="F687" s="58">
        <v>45391</v>
      </c>
      <c r="G687" s="19">
        <v>448.4</v>
      </c>
      <c r="H687" s="56" t="s">
        <v>6</v>
      </c>
      <c r="I687" s="15"/>
    </row>
    <row r="688" spans="1:9" s="61" customFormat="1" ht="48.6" customHeight="1" x14ac:dyDescent="0.3">
      <c r="A688" s="71">
        <v>7</v>
      </c>
      <c r="B688" s="57" t="s">
        <v>292</v>
      </c>
      <c r="C688" s="56" t="s">
        <v>77</v>
      </c>
      <c r="D688" s="56" t="s">
        <v>69</v>
      </c>
      <c r="E688" s="57" t="s">
        <v>667</v>
      </c>
      <c r="F688" s="58">
        <v>45295</v>
      </c>
      <c r="G688" s="19">
        <v>422.04</v>
      </c>
      <c r="H688" s="56" t="s">
        <v>6</v>
      </c>
      <c r="I688" s="56" t="s">
        <v>1123</v>
      </c>
    </row>
    <row r="689" spans="1:9" s="61" customFormat="1" ht="78" x14ac:dyDescent="0.3">
      <c r="A689" s="56">
        <v>8</v>
      </c>
      <c r="B689" s="57" t="s">
        <v>634</v>
      </c>
      <c r="C689" s="56" t="s">
        <v>77</v>
      </c>
      <c r="D689" s="56" t="s">
        <v>69</v>
      </c>
      <c r="E689" s="57" t="s">
        <v>635</v>
      </c>
      <c r="F689" s="58">
        <v>45348</v>
      </c>
      <c r="G689" s="19">
        <v>2659.913</v>
      </c>
      <c r="H689" s="56" t="s">
        <v>6</v>
      </c>
      <c r="I689" s="56" t="s">
        <v>811</v>
      </c>
    </row>
    <row r="690" spans="1:9" s="84" customFormat="1" ht="202.2" customHeight="1" x14ac:dyDescent="0.3">
      <c r="A690" s="71">
        <v>9</v>
      </c>
      <c r="B690" s="57" t="s">
        <v>634</v>
      </c>
      <c r="C690" s="56" t="s">
        <v>287</v>
      </c>
      <c r="D690" s="56" t="s">
        <v>219</v>
      </c>
      <c r="E690" s="57" t="s">
        <v>795</v>
      </c>
      <c r="F690" s="58">
        <v>45363</v>
      </c>
      <c r="G690" s="19">
        <v>462.83199999999999</v>
      </c>
      <c r="H690" s="56" t="s">
        <v>6</v>
      </c>
      <c r="I690" s="56" t="s">
        <v>796</v>
      </c>
    </row>
    <row r="691" spans="1:9" s="18" customFormat="1" ht="91.2" customHeight="1" x14ac:dyDescent="0.3">
      <c r="A691" s="56">
        <v>10</v>
      </c>
      <c r="B691" s="57" t="s">
        <v>634</v>
      </c>
      <c r="C691" s="56" t="s">
        <v>154</v>
      </c>
      <c r="D691" s="56" t="s">
        <v>69</v>
      </c>
      <c r="E691" s="57" t="s">
        <v>1067</v>
      </c>
      <c r="F691" s="58">
        <v>45391</v>
      </c>
      <c r="G691" s="19">
        <v>1180</v>
      </c>
      <c r="H691" s="56" t="s">
        <v>6</v>
      </c>
      <c r="I691" s="15"/>
    </row>
    <row r="698" spans="1:9" x14ac:dyDescent="0.3">
      <c r="F698" s="34"/>
    </row>
  </sheetData>
  <autoFilter ref="A9:I691" xr:uid="{00000000-0009-0000-0000-000000000000}"/>
  <mergeCells count="14">
    <mergeCell ref="F6:F8"/>
    <mergeCell ref="G6:G7"/>
    <mergeCell ref="H6:H8"/>
    <mergeCell ref="I6:I8"/>
    <mergeCell ref="H1:I1"/>
    <mergeCell ref="H2:I2"/>
    <mergeCell ref="H3:I3"/>
    <mergeCell ref="A4:I4"/>
    <mergeCell ref="H5:I5"/>
    <mergeCell ref="A6:A8"/>
    <mergeCell ref="B6:B8"/>
    <mergeCell ref="C6:C8"/>
    <mergeCell ref="D6:D8"/>
    <mergeCell ref="E6:E7"/>
  </mergeCells>
  <hyperlinks>
    <hyperlink ref="E215" r:id="rId1" display="https://my.zakupivli.pro/cabinet/purchases/state_plan/view/27521279" xr:uid="{00000000-0004-0000-0000-000000000000}"/>
  </hyperlinks>
  <pageMargins left="0.70866141732283472" right="0.70866141732283472" top="0.74803149606299213" bottom="0.74803149606299213" header="0.31496062992125984" footer="0.31496062992125984"/>
  <pageSetup paperSize="9" scale="80" orientation="landscape" r:id="rId2"/>
  <ignoredErrors>
    <ignoredError sqref="J135:XFD136 J121:XFD121 J91:XFD93 J85:XFD85 J59:XFD62 J57:XFD57 J86:XFD86"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zoomScale="60" zoomScaleNormal="60" workbookViewId="0">
      <selection activeCell="D42" sqref="D42"/>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111" t="s">
        <v>92</v>
      </c>
      <c r="B1" s="111"/>
      <c r="C1" s="111"/>
      <c r="D1" s="111"/>
    </row>
    <row r="2" spans="1:7" ht="20.399999999999999" customHeight="1" x14ac:dyDescent="0.3">
      <c r="A2" s="6"/>
      <c r="B2" s="7"/>
      <c r="C2" s="6"/>
      <c r="D2" s="27" t="s">
        <v>1133</v>
      </c>
    </row>
    <row r="3" spans="1:7" ht="31.95" customHeight="1" x14ac:dyDescent="0.3">
      <c r="A3" s="8" t="s">
        <v>0</v>
      </c>
      <c r="B3" s="8" t="s">
        <v>89</v>
      </c>
      <c r="C3" s="8" t="s">
        <v>90</v>
      </c>
      <c r="D3" s="20" t="s">
        <v>91</v>
      </c>
    </row>
    <row r="4" spans="1:7" x14ac:dyDescent="0.3">
      <c r="A4" s="8">
        <v>1</v>
      </c>
      <c r="B4" s="8">
        <v>2</v>
      </c>
      <c r="C4" s="8">
        <v>3</v>
      </c>
      <c r="D4" s="9">
        <v>4</v>
      </c>
    </row>
    <row r="5" spans="1:7" ht="16.2" x14ac:dyDescent="0.3">
      <c r="A5" s="2"/>
      <c r="B5" s="10" t="s">
        <v>53</v>
      </c>
      <c r="C5" s="25">
        <f>C6+C14+C23+C36+C42</f>
        <v>630</v>
      </c>
      <c r="D5" s="26">
        <f>D6+D14+D23+D36+D42</f>
        <v>1654221.8940000008</v>
      </c>
      <c r="F5" s="22"/>
      <c r="G5" s="21"/>
    </row>
    <row r="6" spans="1:7" ht="16.2" x14ac:dyDescent="0.3">
      <c r="A6" s="11"/>
      <c r="B6" s="23" t="s">
        <v>59</v>
      </c>
      <c r="C6" s="24">
        <f>C7+C8+C10+C11+C12+C13</f>
        <v>21</v>
      </c>
      <c r="D6" s="14">
        <f>D7+D8+D10+D11+D12+D13</f>
        <v>47915.538</v>
      </c>
    </row>
    <row r="7" spans="1:7" s="18" customFormat="1" x14ac:dyDescent="0.3">
      <c r="A7" s="15">
        <v>1</v>
      </c>
      <c r="B7" s="16" t="s">
        <v>12</v>
      </c>
      <c r="C7" s="15">
        <v>5</v>
      </c>
      <c r="D7" s="17">
        <f>SUM('ТГ зв'!G13:G17)</f>
        <v>3621</v>
      </c>
    </row>
    <row r="8" spans="1:7" s="18" customFormat="1" x14ac:dyDescent="0.3">
      <c r="A8" s="15">
        <v>2</v>
      </c>
      <c r="B8" s="16" t="s">
        <v>45</v>
      </c>
      <c r="C8" s="15">
        <v>0</v>
      </c>
      <c r="D8" s="19">
        <v>0</v>
      </c>
    </row>
    <row r="9" spans="1:7" s="18" customFormat="1" x14ac:dyDescent="0.3">
      <c r="A9" s="15">
        <v>3</v>
      </c>
      <c r="B9" s="16" t="s">
        <v>7</v>
      </c>
      <c r="C9" s="15">
        <v>0</v>
      </c>
      <c r="D9" s="17">
        <v>0</v>
      </c>
    </row>
    <row r="10" spans="1:7" s="18" customFormat="1" x14ac:dyDescent="0.3">
      <c r="A10" s="15">
        <v>4</v>
      </c>
      <c r="B10" s="16" t="s">
        <v>29</v>
      </c>
      <c r="C10" s="15">
        <v>4</v>
      </c>
      <c r="D10" s="17">
        <f>SUM('ТГ зв'!G21:G24)</f>
        <v>4911.2</v>
      </c>
    </row>
    <row r="11" spans="1:7" s="18" customFormat="1" x14ac:dyDescent="0.3">
      <c r="A11" s="15">
        <v>5</v>
      </c>
      <c r="B11" s="16" t="s">
        <v>13</v>
      </c>
      <c r="C11" s="15">
        <v>1</v>
      </c>
      <c r="D11" s="17">
        <f>SUM('ТГ зв'!G26:G26)</f>
        <v>1600</v>
      </c>
    </row>
    <row r="12" spans="1:7" s="18" customFormat="1" x14ac:dyDescent="0.3">
      <c r="A12" s="15">
        <v>6</v>
      </c>
      <c r="B12" s="16" t="s">
        <v>31</v>
      </c>
      <c r="C12" s="15">
        <v>9</v>
      </c>
      <c r="D12" s="17">
        <f>SUM('ТГ зв'!G28:G36)</f>
        <v>35296.537999999993</v>
      </c>
    </row>
    <row r="13" spans="1:7" s="18" customFormat="1" x14ac:dyDescent="0.3">
      <c r="A13" s="15">
        <v>7</v>
      </c>
      <c r="B13" s="16" t="s">
        <v>60</v>
      </c>
      <c r="C13" s="15">
        <v>2</v>
      </c>
      <c r="D13" s="17">
        <f>SUM('ТГ зв'!G38:G39)</f>
        <v>2486.8000000000002</v>
      </c>
    </row>
    <row r="14" spans="1:7" ht="16.2" x14ac:dyDescent="0.3">
      <c r="A14" s="11"/>
      <c r="B14" s="12" t="s">
        <v>61</v>
      </c>
      <c r="C14" s="13">
        <f>C15+C18+C16</f>
        <v>6</v>
      </c>
      <c r="D14" s="14">
        <f>D15+D18+D16+D17+D19+D20+D21+D22</f>
        <v>7874.91</v>
      </c>
    </row>
    <row r="15" spans="1:7" s="18" customFormat="1" x14ac:dyDescent="0.3">
      <c r="A15" s="15">
        <v>8</v>
      </c>
      <c r="B15" s="16" t="s">
        <v>15</v>
      </c>
      <c r="C15" s="15">
        <v>0</v>
      </c>
      <c r="D15" s="17">
        <v>0</v>
      </c>
    </row>
    <row r="16" spans="1:7" s="18" customFormat="1" x14ac:dyDescent="0.3">
      <c r="A16" s="15">
        <v>9</v>
      </c>
      <c r="B16" s="16" t="s">
        <v>32</v>
      </c>
      <c r="C16" s="15">
        <v>4</v>
      </c>
      <c r="D16" s="17">
        <f>SUM('ТГ зв'!G43:G46)</f>
        <v>6824.91</v>
      </c>
    </row>
    <row r="17" spans="1:4" s="18" customFormat="1" x14ac:dyDescent="0.3">
      <c r="A17" s="15">
        <v>10</v>
      </c>
      <c r="B17" s="16" t="s">
        <v>16</v>
      </c>
      <c r="C17" s="15">
        <v>0</v>
      </c>
      <c r="D17" s="19">
        <v>0</v>
      </c>
    </row>
    <row r="18" spans="1:4" s="18" customFormat="1" x14ac:dyDescent="0.3">
      <c r="A18" s="15">
        <v>11</v>
      </c>
      <c r="B18" s="16" t="s">
        <v>48</v>
      </c>
      <c r="C18" s="15">
        <v>2</v>
      </c>
      <c r="D18" s="17">
        <f>SUM('ТГ зв'!G49:G50)</f>
        <v>1050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82</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363</v>
      </c>
      <c r="D23" s="14">
        <f>D24+D26+D28+D29+D30+D33+D34+D31+D32+D35+D25+D27</f>
        <v>1224783.1650000007</v>
      </c>
    </row>
    <row r="24" spans="1:4" s="18" customFormat="1" x14ac:dyDescent="0.3">
      <c r="A24" s="15">
        <v>16</v>
      </c>
      <c r="B24" s="16" t="s">
        <v>20</v>
      </c>
      <c r="C24" s="15">
        <v>148</v>
      </c>
      <c r="D24" s="17">
        <f>SUM('ТГ зв'!G57:G204)</f>
        <v>597003.24300000013</v>
      </c>
    </row>
    <row r="25" spans="1:4" s="18" customFormat="1" x14ac:dyDescent="0.3">
      <c r="A25" s="15">
        <v>17</v>
      </c>
      <c r="B25" s="16" t="s">
        <v>44</v>
      </c>
      <c r="C25" s="15">
        <v>6</v>
      </c>
      <c r="D25" s="17">
        <f>SUM('ТГ зв'!G206:G211)</f>
        <v>1771.2759999999998</v>
      </c>
    </row>
    <row r="26" spans="1:4" s="18" customFormat="1" x14ac:dyDescent="0.3">
      <c r="A26" s="15">
        <v>18</v>
      </c>
      <c r="B26" s="16" t="s">
        <v>18</v>
      </c>
      <c r="C26" s="15">
        <v>75</v>
      </c>
      <c r="D26" s="17">
        <f>SUM('ТГ зв'!G213:G287)</f>
        <v>80644.579000000012</v>
      </c>
    </row>
    <row r="27" spans="1:4" s="18" customFormat="1" x14ac:dyDescent="0.3">
      <c r="A27" s="15">
        <v>19</v>
      </c>
      <c r="B27" s="16" t="s">
        <v>46</v>
      </c>
      <c r="C27" s="15">
        <v>1</v>
      </c>
      <c r="D27" s="17">
        <f>SUM('ТГ зв'!G289)</f>
        <v>230.32</v>
      </c>
    </row>
    <row r="28" spans="1:4" s="18" customFormat="1" x14ac:dyDescent="0.3">
      <c r="A28" s="15">
        <v>20</v>
      </c>
      <c r="B28" s="16" t="s">
        <v>19</v>
      </c>
      <c r="C28" s="15">
        <v>26</v>
      </c>
      <c r="D28" s="17">
        <f>SUM('ТГ зв'!G291:G316)</f>
        <v>80341.687000000005</v>
      </c>
    </row>
    <row r="29" spans="1:4" s="18" customFormat="1" x14ac:dyDescent="0.3">
      <c r="A29" s="15">
        <v>21</v>
      </c>
      <c r="B29" s="16" t="s">
        <v>22</v>
      </c>
      <c r="C29" s="15">
        <v>6</v>
      </c>
      <c r="D29" s="17">
        <f>SUM('ТГ зв'!G318:G323)</f>
        <v>4441.6000000000004</v>
      </c>
    </row>
    <row r="30" spans="1:4" s="18" customFormat="1" x14ac:dyDescent="0.3">
      <c r="A30" s="15">
        <v>22</v>
      </c>
      <c r="B30" s="16" t="s">
        <v>8</v>
      </c>
      <c r="C30" s="15">
        <v>26</v>
      </c>
      <c r="D30" s="17">
        <f>SUM('ТГ зв'!G325:G350)</f>
        <v>367158.19100000005</v>
      </c>
    </row>
    <row r="31" spans="1:4" s="18" customFormat="1" ht="13.95" customHeight="1" x14ac:dyDescent="0.3">
      <c r="A31" s="15">
        <v>23</v>
      </c>
      <c r="B31" s="16" t="s">
        <v>37</v>
      </c>
      <c r="C31" s="15">
        <v>2</v>
      </c>
      <c r="D31" s="17">
        <f>SUM('ТГ зв'!G352:G353)</f>
        <v>3779.3679999999999</v>
      </c>
    </row>
    <row r="32" spans="1:4" s="18" customFormat="1" x14ac:dyDescent="0.3">
      <c r="A32" s="15">
        <v>24</v>
      </c>
      <c r="B32" s="16" t="s">
        <v>38</v>
      </c>
      <c r="C32" s="15">
        <v>4</v>
      </c>
      <c r="D32" s="17">
        <f>SUM('ТГ зв'!G355:G358)</f>
        <v>6739.6370000000006</v>
      </c>
    </row>
    <row r="33" spans="1:4" s="18" customFormat="1" x14ac:dyDescent="0.3">
      <c r="A33" s="15">
        <v>25</v>
      </c>
      <c r="B33" s="16" t="s">
        <v>28</v>
      </c>
      <c r="C33" s="15">
        <v>6</v>
      </c>
      <c r="D33" s="17">
        <f>SUM('ТГ зв'!G360:G365)</f>
        <v>23875.893999999997</v>
      </c>
    </row>
    <row r="34" spans="1:4" s="18" customFormat="1" x14ac:dyDescent="0.3">
      <c r="A34" s="15">
        <v>26</v>
      </c>
      <c r="B34" s="16" t="s">
        <v>30</v>
      </c>
      <c r="C34" s="15">
        <v>62</v>
      </c>
      <c r="D34" s="17">
        <f>SUM('ТГ зв'!G367:G428)</f>
        <v>58257.37</v>
      </c>
    </row>
    <row r="35" spans="1:4" s="18" customFormat="1" x14ac:dyDescent="0.3">
      <c r="A35" s="15">
        <v>27</v>
      </c>
      <c r="B35" s="16" t="s">
        <v>43</v>
      </c>
      <c r="C35" s="15">
        <v>1</v>
      </c>
      <c r="D35" s="17">
        <f>SUM('ТГ зв'!G430)</f>
        <v>540</v>
      </c>
    </row>
    <row r="36" spans="1:4" ht="16.2" x14ac:dyDescent="0.3">
      <c r="A36" s="11"/>
      <c r="B36" s="12" t="s">
        <v>63</v>
      </c>
      <c r="C36" s="13">
        <f>C37+C40+C41</f>
        <v>20</v>
      </c>
      <c r="D36" s="14">
        <f>D37+D40+D41</f>
        <v>31241.860999999997</v>
      </c>
    </row>
    <row r="37" spans="1:4" s="18" customFormat="1" x14ac:dyDescent="0.3">
      <c r="A37" s="15">
        <v>28</v>
      </c>
      <c r="B37" s="16" t="s">
        <v>23</v>
      </c>
      <c r="C37" s="15">
        <v>20</v>
      </c>
      <c r="D37" s="17">
        <f>SUM('ТГ зв'!G433:G452)</f>
        <v>31241.860999999997</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0</v>
      </c>
      <c r="D40" s="17">
        <v>0</v>
      </c>
    </row>
    <row r="41" spans="1:4" s="18" customFormat="1" x14ac:dyDescent="0.3">
      <c r="A41" s="15">
        <v>32</v>
      </c>
      <c r="B41" s="16" t="s">
        <v>41</v>
      </c>
      <c r="C41" s="15">
        <v>0</v>
      </c>
      <c r="D41" s="17">
        <v>0</v>
      </c>
    </row>
    <row r="42" spans="1:4" ht="16.2" x14ac:dyDescent="0.3">
      <c r="A42" s="11"/>
      <c r="B42" s="12" t="s">
        <v>64</v>
      </c>
      <c r="C42" s="28">
        <f>C43+C44+C45+C47+C49+C51+C52+C53+C46+C54+C55+C48+C56</f>
        <v>220</v>
      </c>
      <c r="D42" s="14">
        <f>D43+D44+D45+D47+D49+D51+D52+D53+D46+D54+D55+D48+D56</f>
        <v>342406.42000000004</v>
      </c>
    </row>
    <row r="43" spans="1:4" s="18" customFormat="1" x14ac:dyDescent="0.3">
      <c r="A43" s="15">
        <v>33</v>
      </c>
      <c r="B43" s="16" t="s">
        <v>27</v>
      </c>
      <c r="C43" s="15">
        <v>56</v>
      </c>
      <c r="D43" s="17">
        <f>SUM('ТГ зв'!G459:G514)</f>
        <v>104640.06600000001</v>
      </c>
    </row>
    <row r="44" spans="1:4" s="18" customFormat="1" x14ac:dyDescent="0.3">
      <c r="A44" s="15">
        <v>34</v>
      </c>
      <c r="B44" s="16" t="s">
        <v>9</v>
      </c>
      <c r="C44" s="15">
        <v>1</v>
      </c>
      <c r="D44" s="17">
        <f>SUM('ТГ зв'!G516)</f>
        <v>310</v>
      </c>
    </row>
    <row r="45" spans="1:4" s="18" customFormat="1" x14ac:dyDescent="0.3">
      <c r="A45" s="15">
        <v>35</v>
      </c>
      <c r="B45" s="16" t="s">
        <v>14</v>
      </c>
      <c r="C45" s="15">
        <v>7</v>
      </c>
      <c r="D45" s="17">
        <f>SUM('ТГ зв'!G518:G524)</f>
        <v>9523.6130000000012</v>
      </c>
    </row>
    <row r="46" spans="1:4" s="18" customFormat="1" x14ac:dyDescent="0.3">
      <c r="A46" s="15">
        <v>36</v>
      </c>
      <c r="B46" s="16" t="s">
        <v>33</v>
      </c>
      <c r="C46" s="15">
        <v>13</v>
      </c>
      <c r="D46" s="17">
        <f>SUM('ТГ зв'!G526:G538)</f>
        <v>6575.4</v>
      </c>
    </row>
    <row r="47" spans="1:4" s="18" customFormat="1" x14ac:dyDescent="0.3">
      <c r="A47" s="15">
        <v>37</v>
      </c>
      <c r="B47" s="16" t="s">
        <v>17</v>
      </c>
      <c r="C47" s="15">
        <v>22</v>
      </c>
      <c r="D47" s="17">
        <f>SUM('ТГ зв'!G540:G561)</f>
        <v>49359.386999999995</v>
      </c>
    </row>
    <row r="48" spans="1:4" s="18" customFormat="1" x14ac:dyDescent="0.3">
      <c r="A48" s="15">
        <v>38</v>
      </c>
      <c r="B48" s="16" t="s">
        <v>49</v>
      </c>
      <c r="C48" s="15">
        <v>2</v>
      </c>
      <c r="D48" s="17">
        <f>SUM('ТГ зв'!G563:G564)</f>
        <v>870</v>
      </c>
    </row>
    <row r="49" spans="1:1017" s="18" customFormat="1" x14ac:dyDescent="0.3">
      <c r="A49" s="15">
        <v>39</v>
      </c>
      <c r="B49" s="16" t="s">
        <v>21</v>
      </c>
      <c r="C49" s="15">
        <v>23</v>
      </c>
      <c r="D49" s="17">
        <f>SUM('ТГ зв'!G566:G588)</f>
        <v>52769.955999999991</v>
      </c>
    </row>
    <row r="50" spans="1:1017" s="18" customFormat="1" x14ac:dyDescent="0.3">
      <c r="A50" s="15">
        <v>40</v>
      </c>
      <c r="B50" s="16" t="s">
        <v>24</v>
      </c>
      <c r="C50" s="15">
        <v>0</v>
      </c>
      <c r="D50" s="17">
        <v>0</v>
      </c>
    </row>
    <row r="51" spans="1:1017" s="18" customFormat="1" x14ac:dyDescent="0.3">
      <c r="A51" s="15">
        <v>41</v>
      </c>
      <c r="B51" s="16" t="s">
        <v>25</v>
      </c>
      <c r="C51" s="15">
        <v>43</v>
      </c>
      <c r="D51" s="17">
        <f>SUM('ТГ зв'!G591:G633)</f>
        <v>55098.68</v>
      </c>
    </row>
    <row r="52" spans="1:1017" s="18" customFormat="1" x14ac:dyDescent="0.3">
      <c r="A52" s="15">
        <v>42</v>
      </c>
      <c r="B52" s="16" t="s">
        <v>26</v>
      </c>
      <c r="C52" s="15">
        <v>20</v>
      </c>
      <c r="D52" s="17">
        <f>SUM('ТГ зв'!G635:G654)</f>
        <v>19213.05</v>
      </c>
    </row>
    <row r="53" spans="1:1017" s="18" customFormat="1" x14ac:dyDescent="0.3">
      <c r="A53" s="15">
        <v>43</v>
      </c>
      <c r="B53" s="16" t="s">
        <v>11</v>
      </c>
      <c r="C53" s="15">
        <v>19</v>
      </c>
      <c r="D53" s="17">
        <f>SUM('ТГ зв'!G656:G674)</f>
        <v>23363.624</v>
      </c>
    </row>
    <row r="54" spans="1:1017" s="18" customFormat="1" x14ac:dyDescent="0.3">
      <c r="A54" s="15">
        <v>44</v>
      </c>
      <c r="B54" s="16" t="s">
        <v>40</v>
      </c>
      <c r="C54" s="15">
        <v>2</v>
      </c>
      <c r="D54" s="17">
        <f>SUM('ТГ зв'!G676:G677)</f>
        <v>10673.96</v>
      </c>
    </row>
    <row r="55" spans="1:1017" s="18" customFormat="1" x14ac:dyDescent="0.3">
      <c r="A55" s="15">
        <v>45</v>
      </c>
      <c r="B55" s="16" t="s">
        <v>42</v>
      </c>
      <c r="C55" s="15">
        <v>2</v>
      </c>
      <c r="D55" s="17">
        <f>SUM('ТГ зв'!G679:G680)</f>
        <v>1574.2380000000001</v>
      </c>
    </row>
    <row r="56" spans="1:1017" s="18" customFormat="1" x14ac:dyDescent="0.3">
      <c r="A56" s="15">
        <v>46</v>
      </c>
      <c r="B56" s="16" t="s">
        <v>51</v>
      </c>
      <c r="C56" s="15">
        <v>10</v>
      </c>
      <c r="D56" s="17">
        <f>SUM('ТГ зв'!G682:G691)</f>
        <v>8434.4459999999999</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ТГ зв</vt:lpstr>
      <vt:lpstr>ТГ (2)</vt:lpstr>
      <vt:lpstr>'ТГ (2)'!Заголовки_для_друку</vt:lpstr>
      <vt:lpstr>'ТГ зв'!Заголовки_для_друку</vt:lpstr>
      <vt:lpstr>'ТГ (2)'!Область_друку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2024-04-19T12:42:47Z</dcterms:modified>
</cp:coreProperties>
</file>