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filterPrivacy="1"/>
  <xr:revisionPtr revIDLastSave="0" documentId="8_{6EA32B82-6D54-46F6-BA3D-627483C8BF6A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ТГ зв" sheetId="3" r:id="rId1"/>
    <sheet name="ТГ (2)" sheetId="2" r:id="rId2"/>
  </sheets>
  <definedNames>
    <definedName name="_xlnm._FilterDatabase" localSheetId="1" hidden="1">'ТГ (2)'!$A$4:$D$56</definedName>
    <definedName name="_xlnm._FilterDatabase" localSheetId="0" hidden="1">'ТГ зв'!$A$9:$AMD$100</definedName>
    <definedName name="_xlnm.Print_Titles" localSheetId="1">'ТГ (2)'!$4:$4</definedName>
    <definedName name="_xlnm.Print_Titles" localSheetId="0">'ТГ зв'!$9:$9</definedName>
    <definedName name="_xlnm.Print_Area" localSheetId="1">'ТГ (2)'!$A$1:$D$56</definedName>
    <definedName name="_xlnm.Print_Area" localSheetId="0">'ТГ зв'!$A$1:$I$100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42" i="2" l="1"/>
  <c r="D47" i="2" l="1"/>
  <c r="D43" i="2"/>
  <c r="D49" i="2" l="1"/>
  <c r="D33" i="2" l="1"/>
  <c r="D28" i="2"/>
  <c r="D46" i="2"/>
  <c r="C6" i="2" l="1"/>
  <c r="G10" i="3"/>
  <c r="D51" i="2" l="1"/>
  <c r="C14" i="2" l="1"/>
  <c r="D53" i="2" l="1"/>
  <c r="D37" i="2" l="1"/>
  <c r="D14" i="2" l="1"/>
  <c r="D45" i="2" l="1"/>
  <c r="D42" i="2" s="1"/>
  <c r="C36" i="2" l="1"/>
  <c r="D36" i="2"/>
  <c r="D23" i="2"/>
  <c r="D6" i="2" s="1"/>
  <c r="C23" i="2"/>
  <c r="C5" i="2" l="1"/>
  <c r="D5" i="2"/>
</calcChain>
</file>

<file path=xl/sharedStrings.xml><?xml version="1.0" encoding="utf-8"?>
<sst xmlns="http://schemas.openxmlformats.org/spreadsheetml/2006/main" count="399" uniqueCount="166">
  <si>
    <t>№ п/п</t>
  </si>
  <si>
    <t xml:space="preserve">Предмет закупівлі </t>
  </si>
  <si>
    <t>(назва, код)</t>
  </si>
  <si>
    <t>Джерело фінансування закупівлі</t>
  </si>
  <si>
    <t>до листа департаменту економіки облдержадміністрації</t>
  </si>
  <si>
    <t>тис. грн</t>
  </si>
  <si>
    <t>місцевий бюджет</t>
  </si>
  <si>
    <t>Світлодарська</t>
  </si>
  <si>
    <t>Миколаївська</t>
  </si>
  <si>
    <t>Авдіївська</t>
  </si>
  <si>
    <t>Відділ освіти Селидівської міської ради</t>
  </si>
  <si>
    <t xml:space="preserve">Селидівська </t>
  </si>
  <si>
    <t xml:space="preserve">Бахмутська </t>
  </si>
  <si>
    <t>Соледарська</t>
  </si>
  <si>
    <t>Білозерська</t>
  </si>
  <si>
    <t>Волноваська</t>
  </si>
  <si>
    <t>Вугледарська</t>
  </si>
  <si>
    <t>Добропільська</t>
  </si>
  <si>
    <t>Дружківська</t>
  </si>
  <si>
    <t>Костянтинівська</t>
  </si>
  <si>
    <t>Краматорська</t>
  </si>
  <si>
    <t>Курахівська</t>
  </si>
  <si>
    <t>Лиманська</t>
  </si>
  <si>
    <t>Маріупольська</t>
  </si>
  <si>
    <t>Мар'їнська</t>
  </si>
  <si>
    <t>Мирноградська</t>
  </si>
  <si>
    <t>Новогродівська</t>
  </si>
  <si>
    <t>Покровська</t>
  </si>
  <si>
    <t>Святогірська</t>
  </si>
  <si>
    <t>Сіверська</t>
  </si>
  <si>
    <t>Слов'янська</t>
  </si>
  <si>
    <t>Торецька</t>
  </si>
  <si>
    <t>Великоновосілківська</t>
  </si>
  <si>
    <t>Гродівська</t>
  </si>
  <si>
    <t>Мангушська</t>
  </si>
  <si>
    <t xml:space="preserve">Мирненська </t>
  </si>
  <si>
    <t>Нікольська</t>
  </si>
  <si>
    <t>Новодонецька</t>
  </si>
  <si>
    <t>Олександрівська</t>
  </si>
  <si>
    <t>Ольгинська</t>
  </si>
  <si>
    <t>Очеретинська</t>
  </si>
  <si>
    <t>Сартанська</t>
  </si>
  <si>
    <t>Удачненська</t>
  </si>
  <si>
    <t>Черкаська</t>
  </si>
  <si>
    <t>Андріївська</t>
  </si>
  <si>
    <t>Званівська</t>
  </si>
  <si>
    <t>Іллінівська</t>
  </si>
  <si>
    <t>Кальчицька</t>
  </si>
  <si>
    <t>Комарська</t>
  </si>
  <si>
    <t>Криворізька</t>
  </si>
  <si>
    <t>Хлібодарівська</t>
  </si>
  <si>
    <t>Шахівська</t>
  </si>
  <si>
    <t>НСЗУ</t>
  </si>
  <si>
    <t>Донецька область</t>
  </si>
  <si>
    <t>Курахівська міська рада</t>
  </si>
  <si>
    <t xml:space="preserve">Запланована сума закупівлі, </t>
  </si>
  <si>
    <t>Виконавчий комітет Мирноградської міської ради</t>
  </si>
  <si>
    <t>Управління комунальної власності Мирноградської міської ради</t>
  </si>
  <si>
    <t>КП "Покровськтепломережа"</t>
  </si>
  <si>
    <t>КНП СМР "Міська лікарня № 1 м. Слов'янська"</t>
  </si>
  <si>
    <t>Бахмутський район</t>
  </si>
  <si>
    <t>Часовоярська</t>
  </si>
  <si>
    <t>Волноваський район</t>
  </si>
  <si>
    <t>Краматорський район</t>
  </si>
  <si>
    <t>Маріупольський район</t>
  </si>
  <si>
    <t>Покровський район</t>
  </si>
  <si>
    <t>Назва району, територіальної громади
Замовник</t>
  </si>
  <si>
    <t>Напрямок використання коштів</t>
  </si>
  <si>
    <t>Дата планового оголошення</t>
  </si>
  <si>
    <t xml:space="preserve">Інформація
про заплановані закупівлі робіт, послуг, товарів 
по територіальним громадам Донецької області                                         </t>
  </si>
  <si>
    <t>товар</t>
  </si>
  <si>
    <t>послуга</t>
  </si>
  <si>
    <t>КП "Комунальник м.Селидове"</t>
  </si>
  <si>
    <t>закупівлі відсутні</t>
  </si>
  <si>
    <t>електроенергія</t>
  </si>
  <si>
    <t>теплопостачання</t>
  </si>
  <si>
    <t>Придбання насосу консольний центробіжний та пристрою керування одним трифазним насосом для забезпечення системою водопостачання м. Гірник (ДК 021:2015: 42120000-6 — Насоси та компресори)</t>
  </si>
  <si>
    <t>Теплопостачання ДК 021:2015:09320000-8: Пара, гаряча вода та пов’язана продукція</t>
  </si>
  <si>
    <t>бюджет громади</t>
  </si>
  <si>
    <t>паливно-мастильні матеріали</t>
  </si>
  <si>
    <t>культура</t>
  </si>
  <si>
    <t>Додаток 2</t>
  </si>
  <si>
    <t>ТОВ "Донецькі енергетичні послуги"</t>
  </si>
  <si>
    <t>Селидівська міська рада</t>
  </si>
  <si>
    <t>Старомлинівська</t>
  </si>
  <si>
    <t xml:space="preserve">бюджет громади </t>
  </si>
  <si>
    <t>Гродівська селищна рада Покровського району Донецької області</t>
  </si>
  <si>
    <t>АТ ДТЕК "Донецькі електромережі"</t>
  </si>
  <si>
    <t xml:space="preserve">Відділ освіти Слов'янської міської військової адміністрації Краматорського району Донецької області </t>
  </si>
  <si>
    <t xml:space="preserve">Управління освіти Костянтинівської міської ради </t>
  </si>
  <si>
    <t>Послуги з розподілу електричної енергії код 65310000-9 Розподіл електричної енергії за ДК 021:2015 Єдиного закупівельного словника</t>
  </si>
  <si>
    <t>Комунальне некомерційне підприємство "Мирноградська центральна міська лікарня" Мирноградської міської ради</t>
  </si>
  <si>
    <t>Електрична енергія ДК 021:2015:09310000-5: Електрична енергія</t>
  </si>
  <si>
    <t xml:space="preserve">Назва району, територіальної громади
</t>
  </si>
  <si>
    <t>Кількість закупівель</t>
  </si>
  <si>
    <t>Запланована сума закупівлі, тис. грн</t>
  </si>
  <si>
    <t xml:space="preserve">Інформація
про заплановані закупівлі робіт, послуг, товарів по територіальним громадам Донецької області                                         </t>
  </si>
  <si>
    <t>Електрична енергія, ДК 021:2015: 09310000-5 Електрична енергія</t>
  </si>
  <si>
    <t>79710000-4 — Охоронні послуги</t>
  </si>
  <si>
    <t>72510000-3 - Управлінські послуги, пов’язані з комп’ютерними технологіями</t>
  </si>
  <si>
    <t>ДК021-2015: 09310000-5 — Електрична енергія</t>
  </si>
  <si>
    <t>КЗ ДЮСШ м. Селидове</t>
  </si>
  <si>
    <t>Управління соціального захисту населення Селидівської міської ради</t>
  </si>
  <si>
    <t>КОМУНАЛЬНЕ ПІДПРИЕМСТВО "ДОБРОПІЛЬСЬКА СЛУЖБА ЄДИНОГО ЗАМОВНИКА"</t>
  </si>
  <si>
    <r>
      <t xml:space="preserve">Вид закупівлі 
</t>
    </r>
    <r>
      <rPr>
        <b/>
        <i/>
        <sz val="12"/>
        <rFont val="Times New Roman"/>
        <family val="1"/>
        <charset val="204"/>
      </rPr>
      <t>(робота, послуга, товар)</t>
    </r>
  </si>
  <si>
    <r>
      <t xml:space="preserve">Плануємий постачальник
</t>
    </r>
    <r>
      <rPr>
        <b/>
        <i/>
        <sz val="12"/>
        <rFont val="Times New Roman"/>
        <family val="1"/>
        <charset val="204"/>
      </rPr>
      <t>(за наявності)</t>
    </r>
  </si>
  <si>
    <t>станом на 04.01.2024</t>
  </si>
  <si>
    <t>Навчально - виховний комплекс "Новоолександрівська загальноосвітня школа I- III ступенів - дошкільний навчальний заклад " Гродівської селищної ради Покровського району Донецької області</t>
  </si>
  <si>
    <t>Новоекономічний дошкільний навчальний заклад №11 "Сонечко" Гродівської селищної ради Покровського району Донецької області</t>
  </si>
  <si>
    <t>січень 2024</t>
  </si>
  <si>
    <t>Послуги з централізованого водопостачання та водовідведення ДК021-2015: 65110000-7 — Розподіл води</t>
  </si>
  <si>
    <t xml:space="preserve">Послуга з постачання теплової енергії ДК021-2015: 09320000-8 — Пара, гаряча вода та пов’язана продукція
</t>
  </si>
  <si>
    <t>водопостачання</t>
  </si>
  <si>
    <t>теплова енергія</t>
  </si>
  <si>
    <t>Послуги з постачання теплової енергії код 09320000-8 — Пара, гаряча вода та пов’язана продукція за ДК 021:2015 Єдиного закупівельного словника</t>
  </si>
  <si>
    <t>2 459,574</t>
  </si>
  <si>
    <t xml:space="preserve">ОБЛАСНЕ КОМУНАЛЬНЕ ПІДПРИЄМСТВО "ДОНЕЦЬКТЕПЛОКОМУНЕНЕРГО"
</t>
  </si>
  <si>
    <t xml:space="preserve">АКЦІОНЕРНЕ ТОВАРИСТВО "ДТЕК ДОНЕЦЬКІ ЕЛЕКТРОМЕРЕЖІ"
</t>
  </si>
  <si>
    <t>поточна 
операційна діяльність</t>
  </si>
  <si>
    <t>33140000-4 Медичні матеріали
Стоматологічні та медичні матеріали для надання стоматологічної допомоги населенню м.Маріуполя та Маріупольського району (м. Вінниця)</t>
  </si>
  <si>
    <t>березень 2024</t>
  </si>
  <si>
    <t>50112000-3 Послуги з ремонту і технічного обслуговування автомобілів</t>
  </si>
  <si>
    <t>ВИКОНАВЧИЙ КОМІТЕТ МАРІУПОЛЬСЬКОЇ МІСЬКОЇ РАДИ
04052784</t>
  </si>
  <si>
    <t xml:space="preserve"> охорона здоров'я</t>
  </si>
  <si>
    <t>09320000-8- Пара гаряча вода та пов'язана продукція</t>
  </si>
  <si>
    <t xml:space="preserve">послуги з водопостачання </t>
  </si>
  <si>
    <t>послуги з водовідведення</t>
  </si>
  <si>
    <t>Послуги з розподілу електричної енергії для забезпечення потреб електроустановок Споживача/Замовника та послуги із забезпечення перетікань реактивної електричної енергії до електроустановок Споживачів/Замовників</t>
  </si>
  <si>
    <t>Теплова енергія ДК 021:2015 "ЄЗС" – 09320000-8 Пара, гаряча вода та пов`язана продукція</t>
  </si>
  <si>
    <t xml:space="preserve">Обласне комунальне підприємство «Донецьктеплокомуненерго» </t>
  </si>
  <si>
    <t>Дизельне пальне</t>
  </si>
  <si>
    <t>Бензин А-95</t>
  </si>
  <si>
    <t xml:space="preserve">Електрична енергія ДК 021:2015: 09310000-5 – Електрична енергія . </t>
  </si>
  <si>
    <t>Комунальне некомерційне підприємство "Мирноградський центр первинної медико-санітарної допомоги"</t>
  </si>
  <si>
    <t>ДК 021:2015: 09133000-0 - Нафтовий газ скраплений</t>
  </si>
  <si>
    <t>Послуги з розподілу електричної енергії</t>
  </si>
  <si>
    <t>з 03.01.2023 по 10.01.2024</t>
  </si>
  <si>
    <t>лютий 2024</t>
  </si>
  <si>
    <t>місцевий бюджет/
власні кошти підприємства</t>
  </si>
  <si>
    <t>місцевий бюджет/
власні кошти, кошти орендарів</t>
  </si>
  <si>
    <t>газ скраплений</t>
  </si>
  <si>
    <t>водовідведення</t>
  </si>
  <si>
    <t> ДК 021:2015:09320000-8: Пара, гаряча вода та пов’язана продукція</t>
  </si>
  <si>
    <t>АТ "Укрзалізниця"</t>
  </si>
  <si>
    <t>ВП ОКП «Донецьктеплокомуненерго»</t>
  </si>
  <si>
    <t>Централізоване водовідведення, ДК 021:2015: 90430000-0 Послуги з відведення стічних вод</t>
  </si>
  <si>
    <t>Послуги з централізованого водопостачання, ДК 021:2015: 65110000-7 Розподіл води</t>
  </si>
  <si>
    <t>КП СЛОВ'ЯНСЬКОЇ МІСЬКОЇ РАДИ "СЛОВМІСЬКВОДОКАНАЛ"</t>
  </si>
  <si>
    <t xml:space="preserve">КП СЛОВ'ЯНСЬКОЇ МІСЬКОЇ РАДИ "СЛОВМІСЬКВОДОКАНАЛ" </t>
  </si>
  <si>
    <t>КП "Покровська міська стоматологічна поліклініка" Покровської міської ради Донецької області</t>
  </si>
  <si>
    <t xml:space="preserve">Товар </t>
  </si>
  <si>
    <t>КП "Покровськавто" ПМР</t>
  </si>
  <si>
    <t>безпека руху</t>
  </si>
  <si>
    <t>Дорожні знаки   ДК 021:2015:34990000-3 — Регулювальне, запобіжне, сигнальне та освітлювальне обладнання</t>
  </si>
  <si>
    <t>Фарба для дорожньої розмітки, скляні кульки, розчинник ДК 021:2015: 44811000-8 — Фарби</t>
  </si>
  <si>
    <t>травень 2024</t>
  </si>
  <si>
    <t>Теплова енергія (код ДК 021:2015:09320000-8 (Пара, гаряча вода та пов’язана продукція)</t>
  </si>
  <si>
    <t>Відділ освіти Білозерської міської ради</t>
  </si>
  <si>
    <t>Електрична енергія  ДК 021:2015: 09310000-5 — Електрична енергія</t>
  </si>
  <si>
    <t>ТОВАРИСТВО З ОБМЕЖЕНОЮ ВІДПОВІДАЛЬНІСТЮ «ЕНЕРГО РЕСУРС» РІ ГРУП»</t>
  </si>
  <si>
    <t>Комунальне некомерційне підприємство "Міський стоматологічний центр"
38349184</t>
  </si>
  <si>
    <t>Департамент по роботі з активами</t>
  </si>
  <si>
    <t>Відділ культури, туризму та охорона культурної спадщини Покровської міської ради Донецької обл.</t>
  </si>
  <si>
    <t>Квіткова продукція за ДК:021:2015:03120000-8 (Продукція рослинництва, у тому числі тепличного)</t>
  </si>
  <si>
    <t>КП БОКГ Мирноградської міської ради</t>
  </si>
  <si>
    <t>від 05.01.2024 №6/40/0/41-24/04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</si>
</sst>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3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color rgb="FF000000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3" fillId="0" borderId="0"/>
    <xf numFmtId="0" fontId="3" fillId="0" borderId="0"/>
    <xf numFmtId="0" fontId="12" fillId="0" borderId="0"/>
  </cellStyleXfs>
  <cellXfs count="80">
    <xf numFmtId="0" fontId="0" fillId="0" borderId="0" xfId="0"/>
    <xf numFmtId="0" fontId="5" fillId="0" borderId="0" xfId="0" applyFont="1" applyAlignment="1">
      <alignment vertical="top" wrapText="1"/>
    </xf>
    <xf numFmtId="0" fontId="5" fillId="4" borderId="1" xfId="0" applyFont="1" applyFill="1" applyBorder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164" fontId="5" fillId="0" borderId="0" xfId="0" applyNumberFormat="1" applyFont="1" applyAlignment="1">
      <alignment horizontal="center" vertical="top" wrapText="1"/>
    </xf>
    <xf numFmtId="0" fontId="5" fillId="0" borderId="0" xfId="0" applyFont="1" applyAlignment="1">
      <alignment horizontal="left" vertical="top" wrapText="1"/>
    </xf>
    <xf numFmtId="0" fontId="5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top" wrapText="1"/>
    </xf>
    <xf numFmtId="3" fontId="6" fillId="0" borderId="1" xfId="0" applyNumberFormat="1" applyFont="1" applyBorder="1" applyAlignment="1">
      <alignment horizontal="center" vertical="top" wrapText="1"/>
    </xf>
    <xf numFmtId="0" fontId="8" fillId="4" borderId="1" xfId="0" applyFont="1" applyFill="1" applyBorder="1" applyAlignment="1">
      <alignment horizontal="left" vertical="top" wrapText="1"/>
    </xf>
    <xf numFmtId="0" fontId="5" fillId="5" borderId="1" xfId="0" applyFont="1" applyFill="1" applyBorder="1" applyAlignment="1">
      <alignment horizontal="center" vertical="top" wrapText="1"/>
    </xf>
    <xf numFmtId="0" fontId="6" fillId="5" borderId="1" xfId="0" applyFont="1" applyFill="1" applyBorder="1" applyAlignment="1">
      <alignment horizontal="left" vertical="top" wrapText="1"/>
    </xf>
    <xf numFmtId="0" fontId="6" fillId="5" borderId="1" xfId="0" applyFont="1" applyFill="1" applyBorder="1" applyAlignment="1">
      <alignment horizontal="center" vertical="top" wrapText="1"/>
    </xf>
    <xf numFmtId="164" fontId="8" fillId="5" borderId="1" xfId="0" applyNumberFormat="1" applyFont="1" applyFill="1" applyBorder="1" applyAlignment="1">
      <alignment horizontal="center" vertical="top" wrapText="1"/>
    </xf>
    <xf numFmtId="0" fontId="5" fillId="3" borderId="1" xfId="0" applyFont="1" applyFill="1" applyBorder="1" applyAlignment="1">
      <alignment horizontal="center" vertical="top" wrapText="1"/>
    </xf>
    <xf numFmtId="0" fontId="5" fillId="3" borderId="1" xfId="0" applyFont="1" applyFill="1" applyBorder="1" applyAlignment="1">
      <alignment horizontal="left" vertical="top" wrapText="1"/>
    </xf>
    <xf numFmtId="164" fontId="5" fillId="3" borderId="1" xfId="0" applyNumberFormat="1" applyFont="1" applyFill="1" applyBorder="1" applyAlignment="1">
      <alignment horizontal="center" vertical="top" wrapText="1"/>
    </xf>
    <xf numFmtId="0" fontId="5" fillId="3" borderId="0" xfId="0" applyFont="1" applyFill="1" applyAlignment="1">
      <alignment vertical="top" wrapText="1"/>
    </xf>
    <xf numFmtId="0" fontId="4" fillId="3" borderId="1" xfId="0" applyFont="1" applyFill="1" applyBorder="1" applyAlignment="1">
      <alignment horizontal="center" vertical="top" wrapText="1"/>
    </xf>
    <xf numFmtId="164" fontId="4" fillId="3" borderId="1" xfId="0" applyNumberFormat="1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left" vertical="top" wrapText="1"/>
    </xf>
    <xf numFmtId="164" fontId="4" fillId="2" borderId="1" xfId="0" applyNumberFormat="1" applyFont="1" applyFill="1" applyBorder="1" applyAlignment="1">
      <alignment horizontal="center" vertical="top" wrapText="1"/>
    </xf>
    <xf numFmtId="164" fontId="4" fillId="5" borderId="1" xfId="0" applyNumberFormat="1" applyFont="1" applyFill="1" applyBorder="1" applyAlignment="1">
      <alignment horizontal="center" vertical="top" wrapText="1"/>
    </xf>
    <xf numFmtId="49" fontId="4" fillId="3" borderId="1" xfId="0" applyNumberFormat="1" applyFont="1" applyFill="1" applyBorder="1" applyAlignment="1">
      <alignment horizontal="center" vertical="top" wrapText="1"/>
    </xf>
    <xf numFmtId="14" fontId="4" fillId="3" borderId="1" xfId="0" applyNumberFormat="1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vertical="top" wrapText="1"/>
    </xf>
    <xf numFmtId="0" fontId="4" fillId="3" borderId="1" xfId="2" applyFont="1" applyFill="1" applyBorder="1" applyAlignment="1">
      <alignment horizontal="center" vertical="top" wrapText="1"/>
    </xf>
    <xf numFmtId="0" fontId="9" fillId="3" borderId="1" xfId="0" applyFont="1" applyFill="1" applyBorder="1" applyAlignment="1">
      <alignment horizontal="center" vertical="top" wrapText="1"/>
    </xf>
    <xf numFmtId="164" fontId="6" fillId="0" borderId="1" xfId="0" applyNumberFormat="1" applyFont="1" applyBorder="1" applyAlignment="1">
      <alignment horizontal="center" vertical="top" wrapText="1"/>
    </xf>
    <xf numFmtId="164" fontId="9" fillId="2" borderId="1" xfId="0" applyNumberFormat="1" applyFont="1" applyFill="1" applyBorder="1" applyAlignment="1">
      <alignment horizontal="center" vertical="top" wrapText="1"/>
    </xf>
    <xf numFmtId="164" fontId="5" fillId="0" borderId="0" xfId="0" applyNumberFormat="1" applyFont="1" applyAlignment="1">
      <alignment vertical="top" wrapText="1"/>
    </xf>
    <xf numFmtId="164" fontId="8" fillId="4" borderId="0" xfId="0" applyNumberFormat="1" applyFont="1" applyFill="1" applyBorder="1" applyAlignment="1">
      <alignment horizontal="center" vertical="top" wrapText="1"/>
    </xf>
    <xf numFmtId="0" fontId="8" fillId="5" borderId="1" xfId="0" applyFont="1" applyFill="1" applyBorder="1" applyAlignment="1">
      <alignment horizontal="left" vertical="top" wrapText="1"/>
    </xf>
    <xf numFmtId="0" fontId="8" fillId="5" borderId="1" xfId="0" applyFont="1" applyFill="1" applyBorder="1" applyAlignment="1">
      <alignment horizontal="center" vertical="top" wrapText="1"/>
    </xf>
    <xf numFmtId="3" fontId="6" fillId="4" borderId="1" xfId="0" applyNumberFormat="1" applyFont="1" applyFill="1" applyBorder="1" applyAlignment="1">
      <alignment horizontal="center" vertical="top" wrapText="1"/>
    </xf>
    <xf numFmtId="164" fontId="6" fillId="4" borderId="1" xfId="0" applyNumberFormat="1" applyFont="1" applyFill="1" applyBorder="1" applyAlignment="1">
      <alignment horizontal="center" vertical="top" wrapText="1"/>
    </xf>
    <xf numFmtId="164" fontId="7" fillId="0" borderId="0" xfId="0" applyNumberFormat="1" applyFont="1" applyBorder="1" applyAlignment="1">
      <alignment horizontal="right" wrapText="1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horizontal="left" vertical="top" wrapText="1"/>
    </xf>
    <xf numFmtId="164" fontId="4" fillId="0" borderId="0" xfId="0" applyNumberFormat="1" applyFont="1" applyAlignment="1">
      <alignment horizontal="center" vertical="top" wrapText="1"/>
    </xf>
    <xf numFmtId="0" fontId="4" fillId="0" borderId="0" xfId="0" applyFont="1" applyAlignment="1">
      <alignment vertical="top" wrapText="1"/>
    </xf>
    <xf numFmtId="0" fontId="4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left" vertical="top" wrapText="1"/>
    </xf>
    <xf numFmtId="164" fontId="4" fillId="0" borderId="0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164" fontId="9" fillId="0" borderId="1" xfId="0" applyNumberFormat="1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3" fontId="10" fillId="0" borderId="1" xfId="0" applyNumberFormat="1" applyFont="1" applyBorder="1" applyAlignment="1">
      <alignment horizontal="center" vertical="top" wrapText="1"/>
    </xf>
    <xf numFmtId="0" fontId="4" fillId="4" borderId="1" xfId="0" applyFont="1" applyFill="1" applyBorder="1" applyAlignment="1">
      <alignment horizontal="center" vertical="top" wrapText="1"/>
    </xf>
    <xf numFmtId="0" fontId="9" fillId="4" borderId="1" xfId="0" applyFont="1" applyFill="1" applyBorder="1" applyAlignment="1">
      <alignment horizontal="left" vertical="top" wrapText="1"/>
    </xf>
    <xf numFmtId="0" fontId="9" fillId="4" borderId="1" xfId="0" applyFont="1" applyFill="1" applyBorder="1" applyAlignment="1">
      <alignment horizontal="center" vertical="top" wrapText="1"/>
    </xf>
    <xf numFmtId="0" fontId="4" fillId="4" borderId="1" xfId="0" applyFont="1" applyFill="1" applyBorder="1" applyAlignment="1">
      <alignment horizontal="left" vertical="top" wrapText="1"/>
    </xf>
    <xf numFmtId="164" fontId="9" fillId="4" borderId="1" xfId="0" applyNumberFormat="1" applyFont="1" applyFill="1" applyBorder="1" applyAlignment="1">
      <alignment horizontal="center" vertical="top" wrapText="1"/>
    </xf>
    <xf numFmtId="4" fontId="4" fillId="4" borderId="1" xfId="0" applyNumberFormat="1" applyFont="1" applyFill="1" applyBorder="1" applyAlignment="1">
      <alignment horizontal="center" vertical="top" wrapText="1"/>
    </xf>
    <xf numFmtId="0" fontId="4" fillId="5" borderId="1" xfId="0" applyFont="1" applyFill="1" applyBorder="1" applyAlignment="1">
      <alignment horizontal="center" vertical="top" wrapText="1"/>
    </xf>
    <xf numFmtId="0" fontId="10" fillId="5" borderId="1" xfId="0" applyFont="1" applyFill="1" applyBorder="1" applyAlignment="1">
      <alignment horizontal="left" vertical="top" wrapText="1"/>
    </xf>
    <xf numFmtId="0" fontId="10" fillId="5" borderId="1" xfId="0" applyFont="1" applyFill="1" applyBorder="1" applyAlignment="1">
      <alignment horizontal="center" vertical="top" wrapText="1"/>
    </xf>
    <xf numFmtId="0" fontId="4" fillId="5" borderId="1" xfId="0" applyFont="1" applyFill="1" applyBorder="1" applyAlignment="1">
      <alignment horizontal="left" vertical="top" wrapText="1"/>
    </xf>
    <xf numFmtId="164" fontId="9" fillId="5" borderId="1" xfId="0" applyNumberFormat="1" applyFont="1" applyFill="1" applyBorder="1" applyAlignment="1">
      <alignment horizontal="center" vertical="top" wrapText="1"/>
    </xf>
    <xf numFmtId="4" fontId="4" fillId="5" borderId="1" xfId="0" applyNumberFormat="1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top" wrapText="1"/>
    </xf>
    <xf numFmtId="0" fontId="4" fillId="3" borderId="0" xfId="0" applyFont="1" applyFill="1" applyAlignment="1">
      <alignment vertical="top" wrapText="1"/>
    </xf>
    <xf numFmtId="14" fontId="4" fillId="5" borderId="1" xfId="0" applyNumberFormat="1" applyFont="1" applyFill="1" applyBorder="1" applyAlignment="1">
      <alignment horizontal="center" vertical="top" wrapText="1"/>
    </xf>
    <xf numFmtId="4" fontId="4" fillId="3" borderId="1" xfId="0" applyNumberFormat="1" applyFont="1" applyFill="1" applyBorder="1" applyAlignment="1">
      <alignment horizontal="center" vertical="top" wrapText="1"/>
    </xf>
    <xf numFmtId="0" fontId="4" fillId="3" borderId="0" xfId="0" applyFont="1" applyFill="1" applyAlignment="1">
      <alignment horizontal="center" vertical="top" wrapText="1"/>
    </xf>
    <xf numFmtId="0" fontId="10" fillId="2" borderId="1" xfId="0" applyFont="1" applyFill="1" applyBorder="1" applyAlignment="1">
      <alignment horizontal="left" vertical="top" wrapText="1"/>
    </xf>
    <xf numFmtId="0" fontId="10" fillId="2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  <xf numFmtId="3" fontId="8" fillId="5" borderId="1" xfId="0" applyNumberFormat="1" applyFont="1" applyFill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164" fontId="10" fillId="0" borderId="1" xfId="0" applyNumberFormat="1" applyFont="1" applyBorder="1" applyAlignment="1">
      <alignment horizontal="center" vertical="top" wrapText="1"/>
    </xf>
    <xf numFmtId="0" fontId="4" fillId="0" borderId="0" xfId="0" applyFont="1" applyAlignment="1">
      <alignment horizontal="left" vertical="top" wrapText="1"/>
    </xf>
    <xf numFmtId="0" fontId="10" fillId="0" borderId="0" xfId="0" applyFont="1" applyBorder="1" applyAlignment="1">
      <alignment horizontal="center" vertical="top" wrapText="1"/>
    </xf>
    <xf numFmtId="0" fontId="11" fillId="0" borderId="2" xfId="0" applyFont="1" applyBorder="1" applyAlignment="1">
      <alignment horizontal="right" vertical="top" wrapText="1"/>
    </xf>
    <xf numFmtId="0" fontId="6" fillId="0" borderId="0" xfId="0" applyFont="1" applyBorder="1" applyAlignment="1">
      <alignment horizontal="center" vertical="top" wrapText="1"/>
    </xf>
  </cellXfs>
  <cellStyles count="6">
    <cellStyle name="Гиперссылка 2" xfId="1" xr:uid="{00000000-0005-0000-0000-000000000000}"/>
    <cellStyle name="Звичайний" xfId="0" builtinId="0"/>
    <cellStyle name="Звичайний 2" xfId="3" xr:uid="{00000000-0005-0000-0000-000001000000}"/>
    <cellStyle name="Звичайний 3" xfId="4" xr:uid="{00000000-0005-0000-0000-000002000000}"/>
    <cellStyle name="Обычный 2" xfId="2" xr:uid="{00000000-0005-0000-0000-000004000000}"/>
    <cellStyle name="Обычный 2 4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53</xdr:row>
      <xdr:rowOff>0</xdr:rowOff>
    </xdr:from>
    <xdr:to>
      <xdr:col>4</xdr:col>
      <xdr:colOff>304800</xdr:colOff>
      <xdr:row>57</xdr:row>
      <xdr:rowOff>154406</xdr:rowOff>
    </xdr:to>
    <xdr:sp macro="" textlink="">
      <xdr:nvSpPr>
        <xdr:cNvPr id="2" name="AutoShape 1" descr="data:image/png;base64,iVBORw0KGgoAAAANSUhEUgAAAS8AAAC/CAYAAACvz1ovAAAAAXNSR0IArs4c6QAAIABJREFUeF7svWd3JNeRLRqFQhW8B7obbYH2NE1ShpJIaWRmrfvhfbgf3w/Sz5l5T25m5ChpRI1EUiQl0TbZ3vuG977e2jsizjmZVYUqoJtXa71VkLDABrKysjLz7NyxY0dEYXFxsSIiUqnwR9VXoVDg7/zv+e38375d/mfNndov8Y4V0ffN71f3U8Ef+Hc9ivjlv63wLwX+r9aG4fc1DwSv3pGCHYMeiO6PP9L3y/9bz5oUKtgHjtPe3s6XHrF9huTAsF981nrnu9b59HOq5yl7PQqF2tfNDz1//bK/1yvwLF8FO1/19qGHu9v7+Hna31Ho9ff7qCLpuUrvq/zv/TUVP3+5C+6/Dq/LfU6/HbJnz+6F5H62178tIj/u6+vDz9bXczoDBYBXvYWE92gEXvnjeG7glVn4fotGBFHQ8xvff1+oQrk86FUdbwa8gCy2GJIXhhs0/V0CXhmATcArD5wG07qU6zwsap1PnNO4Pf7bAcE+7q4fsvYyI+A3BJZad1n2zRS86n/FP9cCsN2AqxlQxWMjB16Zx5w/GvXxVvUE5KMzbhMeQOHj2BXEiUo+Z/zEmceePsxyD+MWeD0npKqxm8LCwkJd5oUTn33qN3NDRcBrdNgp8/JtA/OI65N/0oWmC85BQB+5zrjy1KjRu+vf4wLW/ee/yJLihra9gY+ikDGLHFTh3AWA0M24UHKgpcwpAd8csNVjTtgNl36hTU9Dcx83sxU+e/bzV++kGmP1WON9sZd3jtvqZStInjjG8+NUNntMOehUlswTkOdAdn395bwe2S9ej8C84j5ScFLMS59a8V+EqvCw0quQhzN7xxbz2sf92eglewIvvUeaC1MavbFeagOGZJf+HMzf1GGxhJvFQKOSPB39TQ0owjHUO2Qu3pTN5e/uBGxspafPeSwYPx3pLZ3e8DHssE9rEaa/bQpeZBG2Qz3Pzo481FSwSYiXgVcjfln7akTwqn+1IsvzN3YGs1/mpu8Vnjnph0muW7gPFCrDAWawIgMqKYDHMF438WOtCV92QNU3ib50N6ap4JW+Mv1XIgG0wKsZQNjjNk2HjXvcb9XmdTWeRC/a7T1S8HLmReZBBpK9wdInMRdBXfDCQmwLayNdR1FvS16ceXrr8oqaW4Kcujz5f9fuQoBki0nXBZ789jo7TJ4nZ3um5ulDw+DeDifyNdP7fJFm13oE1zr4Vq0F5c5lAOg8eOm6rsfcmuVjrjkqgU1CuBB+ZZkeo4H0RgnnL30QptfMTogzqEyYmzKv5sAre4/GsDVc/eQmSsFre3v7x0NDQy3N61mBJHk9wUsXR+3brabQ6SJ67qlU77jqif17+Rx6HKmQrsfbVk9z8YWwG1Pk6gN44SaMLMpDQWdZKfqpdqKQZUfAp29kZBWRnYpUdnZkJ/mu7Gzl/r2j5xxRH0GgzUiChur4bsPPtjb7m/3e2IBug7/F7fE5NFTdAxOr2jbAbAQTAksuIIoELE9ODLqbOQZNmDjQV4WMuN48yZFdu3wQMNqvRQbcmwUve/rZgyaFTr03a+lk+bs2OV91EluFQuHtFnjtZbU3t20IG+OTQy/8bgsgnxHLPAhziyEPXClI1nqP2tkiX5BBDs3I9bVzkUpl0hvSl1OqaVQcvAzs9PiU/fC5yo1NFibdca5lIYWBqvEiAtLO9rZsb23K1uambGxsyvr6mqytrcr6Gn6uycb6umxubMj2zo4UigUpFtukWGyX9mJRisWitLe3S3uppD/xXWyXov+0bbBdG77b8N1GkGsDmLWlWpsuvloZVw/Zs9ieXYhhARuAZJlpki+pea9F6K93K/LdqA/4gyP+DO9tLy4Q5T2CNDaW05iUvBlw5ehZBL3q0DGAZxVFrwfA2UAxv15qEIEWeDWHR3vaqjA/P19pJMo3+ru/Y61MYy3WtRfwi58m++SPYVOtsNEBSCElA675f5F1KY/SLdX+kE3v74js7GTZ1Pa27OxsE4DwTcDaBtsCcG3J1uaGbBK8NhS8ViN4rRt4YVuAF8AHIEUAay8SrNpL+O9qAANoOcDhZ4HgpQBGMDO2hp8OaoHFBSZnDwOP+wpt0gbQI5PLsjkAYszqOnokOmPV+sZ5jI+JKsDLXIy4Jc98XZasoFplh3GbShJ674TrHfVCZ1D6+njA8cHm0kI196q/muJ9tbsdh3togdeeYKm5jQtzc3MZ8EpfthvI7LZdo7Blt/1WZ+OSmy1hUv7stZgryQIaDCUMqi54OWtydmUsJQ0XK5UdqWxvGSBtysYmwGhdVldXCEhgUvgGQJFRbSrj2sZrtrdkB4BmQOc/CXLb21KRHWpeIUwEg7Kwj4BjIWMKLPrfCCcRVip4AXCUhenPIsAQPwmIWbALbA5/a2+XQntRiqWSlACUYHi2PffD73YyOhW9U5CzkDYEzHqWQ3Y2lRpzioQ/GvKssBq8IgjW9PH5NbbozoGSD7bMtU0YaF4j85sjhJ25g/VIoi6wZgE4v+zcKtEKG5sDpL1sRfBqgvY2FUam+2kEYLUOstaTN3vvVGeReOtQ94mLJ5OOS02uyTZcZGBTFdOmKtsEGmpVgVVtyc6WAxeY1AaZFMAqBa/1tVVZW19jKLi5sUmg297ZlsrOdmKlSLmDZjHj/5KkVjChJpKLaVnZLCb+7kwJIAZgUXABE3MQSsHLAY3szsGrBBADeCnzC68LwNeuzI7Alf/W3+O99RoYQ0p0uDyT83/zghGA8VoNCXl5XD8M8kOOdRk7dpZclY1x7HGNNOwzr1/ZhilWZbKdej+lGlvVPcvXwuRc/6sFXnuBo71tG8Cr1stw4vMsyUGpkWWi0WHU0rZqMbKQ08tpsDw2S1NnQxN/rscgQRdFfMRCSN/e2patrU3Z3FiXjY11sinXpAhG0KjApjY2ZAvfWwClTdminrUlW2RV2yI7Fj4S8GJoSXCq7IjwO6yocBgBuPD3jE0puxRSQV4zbcYi/EPlQj3/lDy/Qfg30OHvItNjoiIAjwOQJg+gwwXmV1B9TYGtTYoAM/40wKM2pyyNoa6Fv9TpSiVlgG2m6VG7s/21t0tbsV0KeC8LV5VNJkDosOZMyrTJGOjHQNEMeYEBRvRJw8Wsby8ajJPzzsSqwSOsOAkwx/vaqz8ah74twb4RGuzv71XglQLI8wCvpkPPnKVBwc19VqmKki4+fe7u4Iam3uTgoVqUZ/z0JzQpBZqtrS3ZxPcGhHOEfOsM+Qhe62uyvmoCu7EpApeHgAgjCUgkDvz2MFNBNBGdQ+gaF0Oqj2iGE4vPkwseDGcXkmpWbumIf3OmkmbF1GqRuxkcsBLLhXIG5Q1h88SqQJblTKoNYIZw1ENTBTb8W0NT1+qiRqe/a5cimB0YnW0b2B/CUYBXuyUeArNzDc/CVEtCOEMjDNm2LsfF7Kwy0ZS9eVY2ZYYqfdmViM+VoKmFsDaxH4cwND21VdpolVfW8LOVbdwfPO3+Kgr2gZMkNXd5ZtRM9jF9q2bCxqCPpGvVjib4hwKtUgCjIG2ajz99AUibmxDJwaQ2ZB3fSWYPDAr/JkiBaVn452wKwBStDQj3EDoq4HlYSZCBBcJS+y4f6wKPrM6d9JqtjMmEbNYzwl04B0lqIYCSPdyVRNlrDBxDVtTe2sOoaCp1UK3We5y9BXe688EUvJxtOHuj/hatGKq5WXYzZDg1hNTtFCC8FjNlkBp+Kmhxe3sNATGApDO5JJQ1DQ7srsSEhoGjsTlPenAfAEYLn8P7+Xv5MdaxlBC8VExJrqz+2x8v+pxKYU43zStg9vB+u1KptHxezxnBMuDlFwQnvBnw2i10bAReIQtp3i2LaKyOxt3oChgAEdehCCAM1QAu8E5p+EdQWldNCixqbW1dWZSJ6Q5eZFvIBEKXMtBCaJcCRFhovF9TbSTerATRGp6qlMX47a4gq+wrOsKypswqssSFH+NJsmD8E58fdgxbOLQaeOmRrh592mfXXhDQQtiZKjVWapQeQwpAikO5cNbASQmhsk1d77adgewOj9f+FmwMBnymewVQJJvzpIOFqVUWEQ1NodExJKVmZ0CXSVIo40N4G0Asby1JQCwfnlNPdI9dxlMXQ1wPzcP54U2k4J1+VSqVFng9Z+DiOU+ZV3yaxHeqpU3t5zhqgZkuaGUGymBMyDZgovDN8E7tBs6g1hjWrQi0qfX1VdmgNoUQcJMhoYeHyp7039C4AHhSMWYVWKZqThpJJCFZ0IeSonALEcNiC8kCe529Xj9JUseTRHJRS/Endf5sZm98rnzLgiqWWViKf8BzltZR8XcJeFUZRSK4aHgJW0jWJZfswnbm2k8KthEhC4U08AyW+4y1wc9FNKOEeMwjOMtmZjOaUXMzNucMzXU+Min/TIk5N2RqFUyCjcRtJZaRTYFNs7ARMJHEUKtK/PaEhnrvSjHkTb12yP7acfqVbWle+0GMxq/ZE3ilTCtqWVWP+MRpk4Kg3vzBdb69reK36VEaninIbG8DhDZlG7YDMCkK6sqiVhEOwqJA35SK6gC3ra0NAh11r/CEz7Em06kyp8UBKf8xHIjMlBosGb5WTMhVyhZfHLNTzkCSdkK+Wd2KpRxw2YFGbSspCA/CfTZ08T2kTC1SMT1UB0FcjzY/RZEyxncNJMpKlkII7wQP4KkO+Qxr84A5Ebr9koQsq9OxcH5NhwpJCQ/M8+J9gATaTNJwOSP3BS3SAMwYmGdHNeGgrKwd/23+uvATrK7owBUTEQQwMw/TKOyaXQKMro8hLC6Vy9D73t6ubP94cvJMqzyoMSY1vUVD8MrvKSvAJzet3728oVwZwA1o2k8BiTk1bzKsg08qyeopEKkm5aHd9uaGeqaQ5aNoDrBTS4OyK3iwjK259YC6lAVpXBgRXJRlOJOIHCOGUqiC8eWQYFKywAO8oFyGdM3r4yJYeRgRxPnU4ZGwsyAah5Mc0/nZ85yW/OjBhGNOdZcE+/TMI8TWs5GT5uI72mfzMDQV/zPXPgCXXdsUOKAEOpMNoOTb8STx29le+Jk2pPFKgCTsVG9ZfH36Gfj5wjGkoB+Pz1/r4V0MDRNvHXXU+G8X+PW1WcNuxvYRbCkVzZaa3w6+O5wqhMuljk7pHxiSjq6utyvb2z/+0f/63y3wahqaGm+4q1Wi1surwctXtt40sdQw5tUIYJUdWV1ZlpnpKVmYn5OV5SUCmIaD6j5H+BdZlPqlAHgunGc1NtOc7AYLmnPgAR7auJvcfFYpRYgwkBqt7DMkIJFaGfz1BC8AlxpN9cPHM2Z2U93vLuAVXuF+NO9SkFgCYqZMt44hrqfr7fdhDUfXpgNFVXeE5LOHcNSKrmrq2MnDKcMELdRPwSt75pKQ2kLVULaFMlAYde1DpftN7SVJ6iF3S/qjKI2VE1UxML8g+YUTlUCqwXw8t2kdZ0iARBN+wlxx7beVfDMB4TpbO7Oe3b19MnrgkHT39NFh/3/97/+7BV6NManpLQqzs7NVyzl9dZrlqrVX11xCh89wr/pjUS0LKK958vihXPz8U3l4/z6Ba3Nrkz4ozeS5BWGHQKcr3rxSCSpkACw+ek1Yd86V6FdmYE2d6/hv2iKDuTVDWWwx2RL0MMZWWAjLpE2f/ACvGidGF0e0G2RCbsc6A6wAMCn++d/SnFfK2iLqmV4U2VhWxUqjWmu5k2c5BN4I9lVInAtzFWTCh8g29AvHZfCQgLICfIQ25m4hJdhrnGSljDXWPabvl5QSVdpC6BjaCRnzDnBkhxJMIcl5VKJtsUL4fbXw7rjr0gckD9VXtzQR09YmpVJZOjq7paurW7p6emRwaFgOjh+R3r6+t7el8uPXX/+XFng1DU2NN/xqwcsACGHg8uKi3Lx+Td579y9y+9YNalZgVKjhK5fapaNc1vQ3M07WUSE+HkPXBfVExZS1ZroQDyYhbKbTgt/CSacGl5NdlPfzpClHW5iqZNNZ7sJ8YCvK+gBehK7saibuBrBMMpK6ToJKE7KJ7vMK2pGHaPmCgtz1dMYSUvhuUaiyXTjaxB1qKJX1JWWYT165zDAvt19gvw499jAIx2igEgy6CbOJOMTzF8A/gGo0JaTArqcvhv0aMXu4zn9EIEsgVc9ToMzB48W7yAOHxIISkiKuK3ppFIrmrQzLQ1HAHkJG3Lvlcod0dvVIV3e3dPf0Sv/AoAyPjkl3d8/bUqn8ePLMCy3waoxJTW/RNHj5HqvCxuSBHTwu1qfdMuEME+/cvCmff/qJvPvOX+TmjWuytrpMxtXR0SG9vb0yNDQkPT3dBDIAmLOi6oJh1yfAahICkDA+1zYMcxLIMUaWWVDuSbK/ubvbMqBu1vQMo8FSAl55X4Jn8CKbC5oLF5GrUfrED9iXXDKeUtPuakSkYUtduxaup/TP9b8MJYyLXrUk3U1ghDwn7sqPB5PRnJK6Sz3HChjafSOvO8UOpynrjM4TY8mJRqoQq8cRGL+hS9h78pl4yDsGQLbj+BxJtE+tIiXQql0FYZ4VnFcKCAqon0JHpYF5U79pdEaSp1gkMHV1dklPT4/09vZIX1+f9PT2SVd3j3SDaXV1S0dnJ9kXMpTMVuK/yx2oLiB4jY2Pt8CraWhqvOEzgle8+T27ZUsiiMTFgsj01FO5/OUX8tHf/ybvvvNnuXH9mqyuLBG8Ojs7ZXBgUA4eOigDAwPSiexMsaiLAilvL1NBoJeEgC5282ZXESiAlK5B+3cCcIFUpZYDc16pPpv2xhIyQJS6aMreui5YdwOVssx7lRGZU6YX2UZq3nTWE1vZOZhEFpH30CkbyAaoBC73fyV/U81cgUURKt4IMRPrv0/3W90LLCQ8tII8GFUdhCOAZUNvpXU5f1diy+Dn8dbwuWyCq5mpFc0/QQqRRn0zd3nYFfet0gN0tR1ks62OlRUS/GqTSgUg5q20nRUro/OC9xIZVZd0d/VIL8Crr0/6+/ultxcA1svf4+/YDpUEDoyES+ynIgwbW80IGwPSXraoC161fFnpk7qeFhbb+2ovLLAjgtelL+Tjj/4uf333HTKv5aVFho14og0ODsrhw4dlaHCQYAZq7kZZbfviT3H3sEIrcdvAtoKWMxA9yKob2vEtwzhc706yTSE5KQCvNimXyzyeUPjsJkQuzLSHecx6OnNQIVc9bAw/DWwUCJnLyppj9YM4JVLMMdCqBV5+gtNwNDKlCJx5EPCoVCEuxoMa6to5duRJAMhflz27pk8mIZh+hAzMhOvhBgjF1IoQO3Lb67WyLdPd2AHExxTj9viVbBuiyQLuFS0dQz0qdFZqVfD9UX6wwvQy9KpO6e7uJiCRWfX0IeRjGNjV1SPljg7tvhFKoszlzwecgZZVGziHtA/XMqnuBZWa3HZX5lXTWJoTYKvZgC44ZxVg59NTUwSvTz7+h7z/13eofQG8cAPhaTU0NChHDh+R4eEhglepHeAl7JAAXw2Og8IuO0FUZHunQo+Yerq0qt/T2OmCJylLjKUWjeqyMad6zOwnAZpl+gA2uFFxMHDk47N6fZ+GWLGbgovNDqTeT0u7PLiOp+U0GopaB4gkaaDY5seBnzHUY0Ijd1GdwaW/jun8rAaVWkYcWpgtzYBXysayhthQfxk0Jyd1zvDqgFWGVSlgRySzNtiZISQOujGc528SEHXw0t+bg5/3hzFOXj+78LxEsQQpQDVLzAA+nbwHcd91dXdRqwJw9fcPkFl19/QwJCx3dOq94Cwtx4Sj2pZev6DdtcCrSUDay2YNw8a97CxuqywEIQVCL9gjrhh4/fWv7xp4LbHkh8zLwWsI4NVB8ZMhozXpw823HQyuFdna2pYN9swydzy6ICQ1crhl1E3v7K+gSQBjQc5mqHMYiPlSdJMrjp9P7O0dWVlZkemZGfrQvO8V0uIMJxHWFtE/C2ly/DfeK5akaHdU7dIQSl8S4TfvMfLazZgJzUCTOy88Hksj5kxLaC1QjsJ39Dh5aKz7RUjFL8NKZoZztgB/CKQKvyp3ehgZUM2F0PkHoKU6DI9Uh0rxLIrl9rnTkNdPhQEoH2hWKoZ7YQv+P7YiskIs63MG4AGjAjCBVfXyp+pVYFQdnV3KsEsl7Z7R3s7rDJOq90QLzCpMKzLuaLpfdp04e/aTKhzA0Qob94cm9V5VF7yywvxe37QavK5e/pLM66/vIWy8zuwjgAFUnMxr/AhFe4AXMpBapIv0c4kri0zLRGUaHRBKVkS2tsxiEVagmiFhEqSD3CtWKjsEMLA6Mjlz9+OGV6BVpuEVALj9IeCi5Gh2dlbu3rsvy8vLoeULb2bqcdDlYrsYZVrGrgC+obeWghwAzAuHFeQc7LwXlxUtW+8sDVct7GTdn3VOMHOlV8dkwcmbBppO5WFYpueWB42KDsScYDT1622L0EBQQ7mYssCLPGiMO7HHQLBEKJt05qZ79NROFNW5jUsBDooeMrO+1a6NF8ibZqYE2JmsXhN2sCDwIIONcLBLQau3T3r7oFX1U7fq6e6lVoUHKIDLGT4B2VBZpQFH9/Sn64oAXzuHYZk4eAUAboHXXiGkie0LMzMzuQdnbfpfF/1Ctivdjd6UZF6FgszOTMvVy5cUvN79SwwbtzXbODg0JEfGDxPEOsi8Ssa6tOAWX2Ba+EImp6enl6/B35aXV2R1Dc581TIcfAA8+AJAgE3AAIvkATKaKAeBY5/lSQAvAAG2M/DyEA0m2fWNTXk6NSU3b96SufkFMiywGg/iEAbactVw1HSZkNWyQRqetUwb+mk756Q0xbueFtutawIyVlaIXAIbSPtj4dwUpB3gxxAo6XJKQFSQdmBKNSSCBMPQqKC7Due6V2r38ARIWoyuLWpyo7+SeyE8/MKNE9DAwCuxpKQVAJYYUADBA2QnMG1cYxTV49riM6CUp9xZZmjX19fPcA8/wap6uvukkxlAA6d2ZVaoSUQmkN9eqI0HgmUfXUYwjNUfWU0gWQp8xIWMawrg2dF9hbel0mJeTeDRnjb5isFLDLymFLw++oe8/95fmG1cXlriTajMa0gOO3h14GmJG0sZCsAKd6qDF56kff39cmDsAHWIFdQ4ooPppvfwisI57jksYhhiZ6amWKQ90NcnpVKRZUpaW6lqRR68cBYRngK8njx9KlevXpeZ2Vm6qBmWmh3BinCSyUDWo4vmWxXdACHZha9gAyZYBHilQzXYwtkGb1i3UwAYgSuIxWljQA+JveGgMzwfzJGwNi8YtmhGEwrGFPOdUo2taR9834cGfRraagZWS6TiA88fYbXAK51C4Bocw0QH/dALDdkM685QwEOFzpHQTQPvhnNW6ihTp6LA3t8v/X0D/AlmBbGd4IUMILSqAjLYlgH1ZEuKUCkfzIuL/gTw+DZ8XD4FlCfmnvkZ8CrI21LB6LOxllViT/C0+8ZV4OWb18s2NvveHooV24SaF8NGgte7lm0EeG1JuaMsg4NDcgTZRjAvgFe7MS/coAgbCwXWOAIwEKJ1dXXxNaD8uMnBwKK/xhrfsTunAsfM9LRcuXKZSYLBgT4pE7w2tSg87fgQmJfevXjqAzQfP5mSK1evyvTMLMtAINSblO45M23d4yGNJwNC1iy9ty30oi3DEgrOkGyRUO/LN9ULWSz3uXlGTgGIoZIP4cA5SQqNHfjY6tm7J1irmVIGPL2poO7Lu6lqGKZgS8tH4hML6zknzAcrS/h91B+dBeIe2bIBJs6wyKpEEzVRSO9hqQ08VtSumP3rRs0g7x8UP1OjCgXTWlDNHv3OQBVlDa4ykr9dw9p3di5xHbPaMaJOsgn5feiDsSDQvFrg1Sx2NLvdVwJeUS8D80nB6yN5P9G8IK6WOkq0SoSwkeloaF7qsSqXVYsAC6I/p9AmpXLJMkAd7OeEmxzhpwOYjwpT8KrI7MyMsb1F6evtpu7FzqhmBHWtxe0IesMWCG4BvK4oeEkbnuLOChhUGCOwZoXGENQZnqT8c1m9mCn0MqjEHW7vr4wk+rB4vNY1wxkLAF3BznW2pNupJQa0hUscyIF/M/EAVzhBzgZtBE3OBng4+8VDxNvFpO2hCZrK3DzBQmDyXvfhmAyoA2uzIm1mAaFTKahCR8RXWxuue1nKnV3mVjetqq+PYjszgN3d0oEMIJI7CPnsIRQE/yTUCxaPmGoMRMnhzM9+KE0ymMv5mcPrGN36RKPwAKxB2RS9WppXs4i0h+3qglezDCxvlfDX4fdYUNBlZmdi2EifF8LGxUXZ3tmSEjSvwQE5PD5uPq8IXmAPYF7UmKhzVDIzCqHG77BVhIYxsQuAh1D6rEWIuLqywilAcPDjmChOQ7EgYzKAsDBPoQtJAgOvp2BeCBvnGH74xB5np5r1SlrxeLNALxNSMcQM7J7tU9OACtlpzs6Xk51Js21wUbpo7W2t4V0K7+vWAjO8Br3LxeN0eSrgALQISgY2eEewR4ZltKkosGEbfuNBAde4hbH4d0dJf++sB9v7cA/9b4CmvkfQ3aBlsTSsLN29A9I/OCQjI6PSPzCgdYFdXdLZ2c17o1gqU3j3dtPekkYbDWIACJhwcs6q/CQJR3YUS1mT/c4tNXalgscus5aq5GAYUN2prw+y7JfreoW3K2RerYnZe8Cmhps+M3jFWr3q91LNKQr2n1Kwf0duXLsqSwAvgElnWQZgUj10iAysy60StriwELDQAA4arqgbmsJ8ZUc4QIwmRM1IKZi6LoOfqjdB1PbMo2bvTBC2zKQymRiKKfNSre3p1LRcvXZDZubmpZCAlzIwF5YVXC1tZ+1folXBjauhjXUy7FarCQwyI9ZkjJ4xE6q9+JGcABvdDH636NjiMgpakmXquJ2dI8v20YTbruwW2hDONQ3BAEXuX9sQIfECNszvso1Jw+tKRT4MoCE629UpRBG01NCpYWe5VJKuzk7+G2EirAsHDh2RQ0eOyNFjx2R0dFS6u3sJXmWYldvLqM0xjdENynafBWbl4WCgVcmN6FpUPDdeeRAYVg680vQiqqhBAAAgAElEQVRL3uxcpWtRQ3PwsvfIl7rqcbbAqyEU7X2DZw4bMxfbFo0fhoYyQuZ17cplcfC6DvBaWKDjGeCF8qBDhw6ReWm2EbqV2grw5MZ+PHunMwR9dJiKxcqgfOCGhlHOJlyfIcsxhhXNoPa6IBRH8ILugsW+ubUt09Mzcv3GTZkFeLVptjEaVPWJS2AwBkV5JdzEUV9xLUvFavdw6Nlyq0P+yR21R8+8KahgPiS/rXOshpM5E4IxQAL9tlsNIjsAM+pob5e+3h4ZHh5leRZ0pa2dbdpDZudm+RP+Nk+gBL+aVQy4d46lNMaANYxUk7GXd0H47+vrlfFDh1jLimuB9zx19pxMnjotE5MTMjQ8ouEjs4B2ngkQOTYaYD17Dp3gRoUxGtaqOJE9LPiavLAVLoJnjzM5iXC99LXRBlILPs1r93alVR60d3Rq8IqvDLw89Q6Go+B1ST79+CNaJa5fuyZLiwZeZTCvgQBeLA+CzwvudhueikXAlseWtdNIy9ojsw4S4ro77g288LQ3ZhSYiPu/QjmRerlcN8J2Gsypf4klJVs7zDLeunWHVgksKiKymUCVwem2qV/dF5Jn1RycsH8vE7I4UplisFzEYkxN5EVmQd8Zi4Z18C369XPIrbW4dtbp6X4cT+xcG8HLJDUptRWlo1TiQ+PIkSNyaHxcDh48yCwu+v/Pzs3Jo4cPZWZ2RpaWl2V1RUfCwUISW9tUJdpscSvCRKYpTMhMTk7y/fA1duCgvHjhFTl77rxMnjrJFjJKhKw+IzHLVptdzVebTxQ0uUR8f/VkD99Ns37Hevux92lpXk1el71s1tAqsdvFjYsrRvvp9ho2KnjBKqHg9Q7Fc4AXwkZkivoH+mX80Dhv7s4ulAe1M0QEe4LWok9yfa55eUmwIeANDLwis0qZl7Ig17X8+LBP/LeX/QRwsXla2N4zYHNz83Ln3j1ZWFhKwCs2OdQeT5byT89+Yu4MloNQCB7ZlwNUWIdJCOl/Y1kUwAvDRjix26chRX+bf7YAXonpdtuYFyoV1IOHh0NRukolGRkZluMnTsjJkyfl1JkzcuzYcRkbG+M5e/Dwody6fUuuXLkit27elPv37sviwjw/r2tjakLNMpg0k6q8aYegdfLkJK0xgB6A1wsvX1DwOnkqgFfs/18lMoWz6zWSsSNOLX9DvBj1sucNQKdqLTUCu1qLDz3sWw77vcBSc9s21Lwa7UahI1smEgBC7ToZ8IJVgj6vxUXZ2t6kIA+hlmHj0KB0Abwg0tcBL97O9kT2zBZ+oe1L3Nnv9YOqbIQsordExtIxUyqHx/qYMoabrrEo64L2A8b14OEjWVpa1rAxYV66/0RjwvEla85DRZ9m7YtOs41pC5pURfYwxQDSwj/UggK80H12ZQXdZ9WcCzaWljXpKbJ6UGOkBC9ohMk5KhWL0lkqy+joCMO2s2fPyksvvSznzr8gp0+fphVlanpa7t67S/C6cf2G3Ll9R54+fSKLi4uyvLQsq6vLBFN45lhaFNp+x6Jz7bmm4HXq1EkZHhoigCp4vSJnzr5g4IXfOxDWBy49xXZtg0a4O3hlnimpL61OyLhXsNttnbTAqxGK7O/vhenp6eaveu49PKBpHrw+lg+sthGCPcGrXJK+/gGGK7i5u7o7KexC22J5kDMvz+QwMaeH7ODFpoCmeTkjC0NTkxKT8NQ0awEZG1ulqAXBtTI1oapJFeCwsLgoj588JWAw0+gdBKjWR3DUg3LwitlFfpZkooxm3czc6bNkk4eAfzY/3RTrbWAJ/GlrZF6YAYBxb9Z7yrKxvBZ2RcGO+PlsBmXIrNqOwXC7ymUZJfM6ruD18gWC18lTp1icjM+/uroqyysrsjC/ILOzM/LgwQO5fv06wezGjevy5MljWVle5qyBNEyk7sXToA+V4SGA1ykyL4DZ6IED8uLLr8mZcwCvkzLA34eOXlUJiwwA5cArPVf1lkIaAqbgtB825e/RCORaYeP+gKmZVz0TeKUkwxEwHzaSedGkekk+++Qj+eCv79GkSvDacvDqJ3gx29il4AUGFFLt1IPUToDwKWCErw6fmp3YFTjQ1M+AWQzcMujhrhsUsJDA3Jzt4ScYioLXhiwuLsvUzIysrq6bVaNouldMDUZgtKPzkNE9UOYNc9DSY0h7/uvB5kVfZ42wFnAM3OYW9a6VGuDFYvSwijVUxueiGdezjZZVxZvj/HZ1lAJ4nTlzVl42DerkSYAMNCjN8AJ8wa7W1tbk6dOncvPGDbmO72vX5P79+ywBm5+blYX5eY6lgyQA93loGAnmNTQkp0+f4kMKBdWjYF4XvqbgNTmZgJfzquTjJAxJnw8m4ucIWj0gyt6X1X3L9gtgLfBqBma+mm0KU1NTqt/WET4baV7pYaUUDq/TjJOCFwX7Tz6WDwle12VxcZ6LUZlXBC8UZrPCH+Bl/iLYLUKGsQZ4ud5ChoIFTH+Z1fZZgXbGhxWyot7MT/UtfGFB4wsLHiHjxsYW6yeRaVxf39CyFX67vyjxiLmfOjyWtY201j/Gbg6aAfUMWjxrQTdygElCXu/0CYEejMuZ1/o6JjJtyRYH8Cb7siQCwcuK0LUKwFL6BK826Sy3y+josExMTMiZs+fkxZdUgzo5aeAV9DfUiKo/C8N90WkDheoIH6empuTB/Xty7eoV+eTjj+Xe3duysrJEf11o1wXNC+BFYX6QYIrhFC8aeE0QvAaNeSVND3MZbN5Xyf1KcN/H2mhWsG+06/y6qbVeWmFjo7O4v7/vCl7NPI1CW98aT0AlRnC4q1Xis08+lg/ef09uXlfwAjgAvBCeKPMaYFeJFLzgQ9JMXHSia6sbDctC3yYLD+kHA3jhdRDfgwfMB3x4NwBnSBoi0s9Ec6YyNtgF6KPa3JSVlTWZX1gkC4PvKIKXcaXQMDB7EXiIuQGkoeWNMwc3yPr5Sxz1vjAdlL3LRZZ5qeaF43XwUramhlOAcgpeYbET4Nuks6OdzCuA18uvyNmz5yneowQrFCWHEUmuZanHDWCIsqsnjx/Lxc8/kz/+9x/48+nTx7K6vKRF48aaY9g4yGMaGUO28ety5tx5OTE5SeatbDh2reUZDuiknyttO90Cr/0t/P8/vCqA134/TFhzuR0E5pWA1+efQvN6T24AvBYS8BqI4OWCPTONLA9Sz5e27rU5jHY3WyAZnry8kQFenOSi9ZEV6j3xm6IyGaE6vglclsnDylDBHhqaDsUFMKysrsni0jL1H5awBME+ZkG9bCdzGqw8Jv1d0LtsjqE+IGiPtbDRHff6KgKXMUo1jmrYqLYFZBwVvAJApQkKy5g6+6IPLTAVNFosSgfBa0hOnFDm9dKFV8m8JiYm2bkjaXWayOQW81r2BCEiRtaBef3hd2/J3/72oVy/elnmZmdsmIp+Rgj1p0+dIkgRvEYPyouvfE1On31Bjk+cUPAya4hVgOp5SalVrv1MLbkijSRSnSsTJSS6aa17P/+6Zh7ktfbT0rz2iyyNX1cXvOpd9MxCtCXnyy9/c+AJGXxeVy9zAIcK9gCvBWbO2sm8+pltVObVScc3PFoQ6zFVCOU83nc8tUpwYWtAGRf6zg6BiaI/2+FoKBl8YM7MEB4W1EXPhZ+00IlhozIvtNxB6AjDqov1WGSxQDl19ycrzRMD7FUVkwyGUklpkLFA/yyJvuMMSj1nBl4MGx284PVy8IqlTkEr29ZQzz9/vEYKXmBebpUAaL1s4HViYkIGBmBpiIGfZyOi3mQ8idUQbZQDfvfb37L4/ouLn8n01BMDL2VLw8PDBC9oafgaHYPm9ZqcPH2ODntknYN5NymkdmB3eLdKKz+N4drnHxIO/imY+TaN7u8WeDUGj3/2FoWnT59mNK96T5gqk6DXznntXQ3mBVjRsHGaT+LPPvlEPnzfwGvRwAsOb4CXC/aWbVSPVzu7TDjzUjC08iAP1WzBe2iFRQ7QYlsdL9i1he+6F8PKOuAFrU3BC7YEaF7QmDbYege1jkgEsKtE4uFSdqSdW83wFMuUyPCS0MeJhLcstvPmn4szLBPHvy9AByCErinzcquEM6/U6c9sI7uLosuomng1BtOQGw8HDxuPn5gk43rl1df489jxExzdpYZRN8QkQrrnKgRMV/umKXj9huB16cuLMjP1VMNGilQRvEZHxygNHDx0WM698IqcOHmKBlk0Cgx1iuEZ4O9tEGbZy5Tx8xPlNNtnZErhbs7vp5423GAht3xeXwHS7Ru8IlfQo8qLph4OAbzmZqblWmBemm1cXFgk80LRbn9fn2peQ4PSzc6WCjwEr3KZrZW9V71rUsF0Gro6RDc5bjDtTKEzF521eDaO3iuaW9ULpS2Et9kQE2yEdY0c1hDBa3VtjUXQLFsBo7MT4CwE4EItLmed8PA0hDepL8kZljO05LVh0RhrYxiL49nc5HTxjM/LahDxObTXv9s3VPMC6Mae/5EBArxCtnEighfCR4JXPzQo935EY4xXDajdVTVGNEWEbeKt3/ya0gDafqOHms8NwKuHhofk1MlTcvToURkbOyCHjx6XyVPn5ND4EYao6L/lzMsB3GtZ/d53s3ItueJ5iPDNWCj2AWAt8PoqwSveHEbO62gC6ZMo3s7RpJreQCFsnJ2S61evyGemeWnYOM+QDC1tMuDVrf3EXfNCnaO64ZF2tzbOBkjUcEw09rbOwa9lw0FZF4mBHTZAI4QQlkXTGkYNyfCFVjH40+a2hmjINiLLuLK2RiBog/vf+3nZUFqcE+3uCfCy0l/LigG8Ml0PkjA3lthkzag8xwmwOatU8NqgOTX4vGBStXBStb1YTaDArN1iU/BypkKfVyesEiOCMPHs2XMMGx28BgYGAU0mDigDyi5cc+u3aZYW5uO3fvMrghesMejjFnv0ozxoiJaIc+fPy4ULF2Ty5BkZO3hE+voGpGj947VuVFtCh3AxsCozIecelbsxr3qA1gwA1WJv/rpmXp+s1xZ4/Z8AL79Ba2kCNS+mHVTtdLVqXnMzU3LjGsDrE3kfVonrYF4RvNC+lyZVMK8EvLQdCwR7wKCCl7Zh1h70PB72UbcaRfN5Ybl5u2VoZ9gOTnqAWMhSBtFfC7DJvAhe2ik1Mi+0gt5gOQ6YF9oHqzvfoi9nRmgn7T6rkEGM3S3yzCvQVYKcz21EoiDbw0tLBKzOcluZIJhXsEpYgbaDlIawCmCu9QW7xLYXtOt5QEeIrg6YVBW8AFrweZ0+c1aOn1DNS90XXgDtxxmTC4AvXGMwVlzX3/xawQvWGMgFAbxEyK7g5H/5wgV544035cyZczIwNCYdnd2JhSOvsaWA6V1DlOGS8RsFqxc27he8GsknLfD6CtBoj7ssPHnyJIM7jS5Knnml71cNYHpjz89Osw3OZ599Ih9YeRCsEmRe7UX2HT944ICGjWgyx7DRekmVtBdUCE9M88KCNCqgwUtaHmQMwYddELyMeUFbIl8wz5MuchW6sQ44o5FCvrIxZPOoMa2tU9znoIa2onZNtfdxZsRzY74yzelbEbZpTAmZMIcqnBzuW7LBpwS+qHvp9dBjBABT87KwEcXT2gJbW9ewH38SNtKc6pOgEVJaWOm1jbChMGwcHWV2UcHrgpw+c47g1U/BPnaqYOIvWCZcLkCPNT1vkAN+86tf0g6DzCPkAn4qAxhkE2HJwHt85403+T6DQ6PS2dnDLGM28ZOEqRk9y5IEfrO5ZSZX5tNIA9srqOUf5nsJUVs+rz2iUpObPxN48b7MPQH9fRlCsQtERebmZvhUVquE1jYi24gQCH4sMK8DAK/BAQMvDHrVbp7aH8pLRrRLgRZaJ+BhHSCsyDB0M9AJRDrANoAXBy0IF7K3gXb9jH2/LMzDaxCOIWTUcpx1Ahya8YF5xR72emxanpQYVhMzZbjRXaixKT6MDn0AiJtWg2csrE4FkIoNothYT0yqCl46Bk4FeQdixVFz2LP/l35eAqOBLmobu+mwH1HwYrbxgoaNJyYFYWOc82NgFcDLMrwFTaJo2HjVwOtduX7tCpkXO3tYqIzriwJwBa/vypkz5wleHdS6HLxdP41sVA2+4c5y1Ay/q836m1wBuc3qPbxrgdcekgJvb29v/3hsrNXDfn9XpfarCo8fP85kG/e68wBeyfhS3wefnYWKzM/NyK0b1+TiZ58wE3Xj2jVZWJjnogN49fb1cqAGwaurUzo7AF7auhiN7qgbpTt1wDTnkbINxlbKE7yXlHm5WP6DsBETZ2waEcVttrGxUWkGNu7Mx98IXhsOXmuctYAuGM682LPL9Bn3kqnQrJqVfn7vPhFb3bjbHttoz3YN47jIg0nVdR/lPvg/meDGuoWNa/R5gX3RKmE99B3AOOeSp0QBTPt+ac8vZawIkdukGw57By8LG2kaPTEp/TSNag1TtY/dnfr4jBjxVhL0afvNr/9TPnj/HWaXUQdZbNP2RvjqH+iT48eOsH7yjTe/z4LswWEDr1jMFQ+w5s0YEw7pg3Kv9y1PgWfM61SX6EOj+v3S92rm72BeLfDazxXa/TV1wasZzSs8DGtkG3V96Pgz1LzdvnldLn72Kec2IoREDRzAq1Assjnd2OioDA70M9uoQziscyfbNifg5SvPBPe0MJpeMJvVqPMNHVwUvLCtgpfOgSQ7NP3Kw1CCV+jltSXrmxvGdNYIBgAvGFU1c6mDMlywTztbZIrHDcAIdBZF6fs6qObBy1lOcvEAdJhmtA7mBc1LfV5ghRtbm0Go1yGsKMiO2hdAKwNexKOClIpt0t3RLmMjwzSpUrB/BYI9wGuC7Zk921jNMoDc2iKSk5AKJT6UfvPrXxC8kF1WkyqK7GEvqcjAQJ8cPXpYXn75ZXnzzR/I6bMvysDwqGYZazCg3ZhNPmxrBCK1lkELvJ4/oPyf3GNV2Ljb0yx/M6XJ85wUosBg5UELAK9bN+RzgBfbQF8heIHVQDCBzgWj5EB/v/Sgf7mNP4NlAmZTiMFZOu+jt5J2ND5qLJhQtaYQ4OngoswrNi8EkMD6gJ95k2oIGxGmATAQNu5UAvPSc6Gtd5jNRNhmjQ2defnTPbAv5xTmvNdEwqadqzj6QUlkDIackdUCr9X1NdlAS5xQHuVtsU20ZwUBJownzEspIX1eYF5jwWF/Xi4AvM7BKqGCfWhRU4UuFjbyAQVdEuB1VX79q1/IhwCv6wCvWYIawAv3ApnX8cPy0ksX5M03vy+nz7wg/WBenV2RWNfxa9UL55T5Ng4cG2m5+110+f3W0cJazGu/J3iX15F51bqw+Rui3g3iAKZlHc4YjGpbJmp+flbu3LrJsBHgBT1EwWudWgemwaC+bsCZFwqzMdUGQ0U5HDQyr5jl0xFcsYe+si4FTdQ2YkHFAmhnSil44Wgxh5HgBUHfhtQym+mCvYEXNS8I9sa8vKQHC5Pakg+8tRKllAnsDl4IZzWT6uPCFLw0xAuLgceDouh1TSCsrsrqGr7XlFUlg0RYQM1EhIY9qHskePEXsR4U4NWD8qBhbUYI5nXh1dfIvI4dU5NqLfDyS13xUp1CMYSNv/7Vz8m8bly/InOzcwQvnfEoMjAI8DoSwOsUwGto5JnAyx8Q/ywAaxIUW+D1VYDXo0ePaoJX/r3ytDz8O8RBWX9YhnnNz8rd27cYNr73DtpAA7zmyLwAHhi9fvDAWAgbAVoOQjA/4otaTjKVhwvd+sQTQFNZzHrfc3INw0dNv7uAT3Pqjk5d9mGzgXlZtlE1r03VvOirWiNAQLCny970Ng87Oa3bQlFqcJYNdZNqCuy44XUf0LzgL9OTGEDOjLMK1ArQzBrC57VuDvs1DRsVvHQGJQfomkGVYGaeLxZ0o+kiGxI6/TPNi4L9kBw/doKCPcHrzDmCVx8c9t4cMLkhwnPKWvoAwNvbyryuv/rlz8m8bty4IvOzc9IWwKsiA4P9cvzEUXkZmtcbyrz6Bocz4NXoHs8zm3pZxUbbNXof/3uT4FR3d/b6Fng1e8L3sF0B4OVPr91e1xC83A7g/ikLGxG2LRp4ffG5ghfS6PPzc/QsMdvI8qADbFYHzQsTZwAu+EJ5iVoFons8Ujw28goCvSUirUmhgVXo6mCzBQ14kG2ka9/CDp2SE1vpaEgHxgLBXo2hWPgY1+W6mDIKzTw683LgyjOveuClIGqal4v7OfDyfUbwguYFwX6VIS372EPr8m4SAC0K9dY9FSbVwM5S8CpKT2e7jIB5HT9OxoXyIPw8cvQ4u31kRt1nAEyfHGBm0AAJXlcBXj+TDz54R27duCrzcxG8sCWY14kTx+Tll18heJ06c37f4FXvXk0ZWBpS7heE9vu6HPi1wGsPoNTspkGwr8e08r/PXEzCXtQbqpUHrW0Ey7p3R5kXBnAQvOYi8+rv75NDhw5yEfX19rI8CDchSBfLgXw4hS9u78CA0AoF1VhHYFhmKUD3UOg87v2KmUDym6iBuXXAwk1nZqHjBIbOogEgHOybCCtRzFyy6TY+h7AavHDsVfpgYoUg86IlAz4vHdzhDxCe3yRs9DMcmBd9XuqwB+uC54uCfVIapBYJ9Ya5QVUF+zi7Ee+NgbM9nTCpDsnRY8fl7Llz8sqrX6dV4sjRY+xw64J9dhHblSYpxnWCJ6+D1/WX//VT+RDgdfOaLBC8ysZ8dzRsNPB6MwEvDJd9XgzKz309LarZhfGs26Xv38o2PuvZrP36ZwMv+rx8El6tN1DwWlyYk7u3b0uGec3NWthYJPMaP3SQ2gs8X5ghCMaWBxMV4BU0nI3sbGlNIWsVGWGpBcJHgrlRMxQlswmV+7IAcNGpn7E2WHdWMBYvv4FBEw57hHxuqSiIOfhN8/LFE4Dce48lhtYAXjZz0plXYMA5zct9ZDwWhrFrLBRfW12l/uUm1cC8KNJrGAk/HLQyfGvtowWp5rDv6SrJ6PAQh24gbHz1NbSoOS9HjqTgVaNZZfDIJOB1TcELzOu2gVfRwAsmY4SNZF4XLsibb/yAzKt3YIiTsRuBV72HaNPa7C52iP0srXwksttDvgVe+znDjV9TlW1sRvjk89Z9TMa9fLFmabv6vBbn5+T+3dty8bPPlHlduSxzAK/1dWkroZNqn4wfVObV29ND8EIxNvQqlgOxtlEXkHq+kuES21sEULZ9BqjZEFjVx9Q4qqCgXU0R4ii70d5fBC/zWREQrT0OB7vy24uzVfMCeHFqs9VO1gOv/KlPvWpRwLfKgIS9egcK6FP4oiZn2VD0r4fDXk2z9cDLzo21tgbb8tpGFGg7wOEYUB4UwesYw8VXv/b1muCV+TzpuEQyZDCvsjIvhI3vg3ldlYW5eYaTqjkqeB2fOCYXLrwSwKsH4NXRGXZfK0xrNnRr9t5tvCziFo322ejY7Fq3wsa9nPQmt90XeGUAyt5oN/BaQth4F8zrM9W8AF4YZrqxzkJnZ15oVtfb3SMdHQ5eOjpemZYbLL2uDi75bdncWGfI5KPFXIdJPY/e30vd+taZNQUv93tZhjEFLgAYO5cur5C9tBG8kMlU8yyLtM1A6iwuNYISOOmFyraTceNmeI2dxwBeLBsyK4ZlQ8GwvCUO2jBrM8JazCs2MAR4eVcJZaHWyd+sEgpew8q8zp4jeFHzSphXLSOCEhkDWMs2Xrt2NTAvDxvb2zrUCyc7MhjA61X6vE6dPicAr9Iu4NUIHPL3eSOwaXJdZDbbbZ+Njq8FXvs54829pi54NboJAvNyLafm+8Ww8f7dOwZef5arlxPwKgK8+jhJGeCFic3eBkfHxgO84MNSHQsAAjjA3xBGLS8tMZQK9MotBwALTGwutFFD6+mGf6xDZ0Ky00ScquPhWiq2U2NikmCHTGdxYYnhGbKjyDAqi9N+9gArZA2ZBFDXrBUzG3RZ7y93dmgFgGp0njjwl3jNi85FNPCy8iafks2wsS54eUNC7xCrLXE2k/IhP1e0SiTgxX5er5nmRfAa1A4PybWN4ZL5vALzKlGw/+V//VwF+1vXaIcpBealgv3EBMLGV8m8Tp4+Lz0DgzXBqxEoNHN7+7GmYXkzr9vLNo3CR9vX25VKpVUetJcT28S2Xyl4qcNeZGlhTu7fA3h9Ku/+xcFrRsNG1jb2y/g4ukoMMWxESxwwE+hYaCrItjds6wL9aZu/g5iMxoHQfbydDblAAl4cN08T6Y4OgyiINjdEhjAsZi3wdh0taFZmywAYwSqxgFrMDVQEWG/8EIbGsM4TBGlbZ8X27LQaBy8K85b1TOImLVBmuFsNXvisAC8Mv6jNvGqBF6wSMNFawbd1iciDFzUvMK8z5+SwMa/Ug5KVBFLwQnhfMsH+5/LhB+8SvBbn5xlOehUCmNcJCxvfeNPAq782ePk1aeIerrtJmjjZLxjWe10KjE0cawu8nuVC1nltw7CxEQNrNICjWBAO23hw7w6zjQpel1j3BvCCVQJtoA8eOqjMq7ub4IUFDnbFAbTW5cFHeME8iTl/w8Mj7HMfiqnNs6reD9e5CjI9PSWXL31J7Q0OfvrIbBRYnlWEzKTXGYpwyOv8/KLWYrIlT+xt5Z6v0GY59OHSM27NJUKiQW90E8AJXpYwSGrtvKjaQQ/XwFtAO3iBeUH3gmmVVonE3R+LsjXbyF78WxG86N1C2FhCtrEkI8NDcvToMXZQfe1r32DYePjwUentH4gnMncDaVNANwWjtlGtEr/8r5/Jhx++J7cBXgsLVZqXMq9XGDaePHVOugBe5c4qwb7ZbGGj+zPPjHy/TTKmXYFRr282qK6TeGA/r1Zh9vNFsCqHfbPZGz+MWuAVbgwKzhVZWlyQB/fuknm98+f/0UZ1s9MEL1gPEDaiDTSYV09Pt5TRuYHgpcwLYKGOcWUO6HaAli0jIyMU94Mu5k3s4jBq7mfqyRO5ePFzmZuZkR5M5Ea3VG+hE2bb2LALn/0YsqjOvDA9SMGLPWBM5OdADhPU+bkDeEXTroOV3thxkjSZgcKDQBUAACAASURBVPXYSpNhCj7xQmM76nDWdDCGjTo1m9lGq2lk6OsdJXwAB2sbt7WrhJlnK5gRQPAqy8jwoBw5cpTg9bWvfzOCV5/7vOKx6Gdwq4SCF7tKtIF5QfP6mfztw3fl9u0bNZnXxKSCF3xeBK8+ZV7NCPX1MpL5JVEL0Py1LfB6vgDyz9wbTaq1bpxmnmixttHCteRJpDqDtsQBeD28f4+a17t/+R+5cvlLmZkGeK0xewef14GDBwy8VPPCMbGbakmZjs8bxMIGWKEeDsBnQZne/NS5VIdSTUpZzsbaGjtbIHREDyu023FDftq4z4sF/ILQolCpEGQXOPosal6uo2RqJZOnsC/x+IRPOkwkV9zBX2madUG1T4UfDtg+JARAxQSCa15rqwZeaU8zTAJXr5f6vFTzYlcJ+sqU/mm2sSwjQ0Ny+PARWiW+/s3XOfpsHMyrrz+0xMnfpN6OWZsROngp8/rbh+/JHYBXjnkhbJyYOG7NCL/PFtAOXrUWQTPsq9Z9WotVNQKvegyqHkPLh43V5ydtWyCtsPErQLngsN/XvlPK7MJu6rDnGsFcvwV5+OCefPn55/LOn/8kl3PgpZ1UD3CSck9v1LxSq4SubWMzLIT2SdDKxgK7MfAC8AH01N/KxlnkWOzZxSaBuoDVQ6Ug4WwqBS/sm4L94lIIG6kDWTxYC7z8tmVgFVqq6F6ZfYoFQTwenWyoLCYUZCdmVU8esMwHQ2dTqwTKgzbRVcJtEKp5KXAlJlXOb0zBCxOWitLb3SEjQ4MyPn6EjOsbr7/OCdb4t4KXPh7qgZeeM/RNM83rP38mf/vgXbl756YsLSxI0TQvWCXQ8mhy4ri8dOEV+c4b/yITp85Jd+9ARrBvAALhHIZrlAvb6oFQPfDa132fvKjeQz4HvC3wetYTXeP1hYcPH9bKhGc2zV/4WjdOeBJFymH9rMTA6z7HYRG8LoF5TVEIR2dSbUY4xjbQQbBvU+YFAHOPVBi5lYSQeiyJy99MoWwDbYZWT+trWKcCvRdCa+GxZh/ZgytM94kdrNCQcBFZzc0tM6cqE8R5STUvB1Ff7AwLubgcAnwSNNUiXfT0ncU+Xl6Qzd77XtNphlOaVI15aWG29vSC/8vBi3WQ5vHa8ulBLA/SsFGjRu0tBubV212m1jg+fphhI5hXAK/evqrC7HRR2plTtttelqvQvP7jJ/L3D96T+wCvxQVpQ0scZlYrMkzwOkHw+uYbP5CJU2elu6dPSjQlVwNkM2zMt/GEy15e02g9NYo+Gr3eH1YiLebVzLna6zZNgVdgDDVusDx9jo02tc84XkLm9fA+w0YHr2mEjWvrHMARwGtwUHp7ETbiho+F1D5lOjAaSksOQgoVznJc0/Ee9inwUjvaQV8v7eNF4ZqN9nQH0RTgvd71dMJbhaGzEbxsS4a2xWAiTRmgEoJsP3qb9Bg6iwJcdQRbFrx4LKCG5rRX5qWdXVPwCoXZm9pWxwffKvPaZs99nZht4EV9zXqKMWwsSk93B2tKGTaeNfA6ey5hXlmrRB68mGtlH+iyXLl6WX71i5/KPz58Tx7cVfAqsJ8XHiQGXicAXq/JN9/8vpxw8KLG+WzgtduNv9u+G4WFe11QdZhji3k964ncC/PKX9RG7CvDvFg2pO+GW78WeEHzQvgDARzgNXZgjIvIwcvtBNC3dISZcSzrmqCAinWT7UCKhY5l4OCVfzKn4EV/lnViYIMdOvj1FdH2ICxjWlrC0FkwLzOm8v1VX8NXmB4U1mDaZcPnOcawUc9N7CTh4OsF6c422d7Gdasa4AUAY9iYBy8I/Bg26yE2y4Py4NUuPd0lMi9kFynYfwOCfQJelmSoyWjAy1DcDjuKMa9f/YeC18N7txg2FjAqLgGvkxMTnMr9zTd/IMdPgnn1amvtHHjlhfVm7v10H/XuX99Ps6yq0XZNgm4r29jMBdzjNntiXrvtuypsNKVEBftFeQTmdfEz+cv//Ekuf/mFzMxMM2yMbaA1bOwD8+rQbCMWcB68XBMyO1doMazMQ0XrYAJNF4S59GFNoE5jzAvaGeUrdkUFeCmPU/1J6yQh1C+tqMOeNY0qmGm45ANBEstDzfNk5VTesysF1TAH0ZgWi50NFAN4eT+vJGyEx83By0NUZZc6IbwKvAjUsdSqXNbyIIAXso1gXgSvcwZevf11u0rw+JFpRKEowavEsNGZ1yOA1+KiCNtAR+aVgteJk2el6zmClz7Q0odG/VbPjUCpWZBrgdceEec5br6rYN/sBU6PRyf5KfOyBKAsLwG8HsjFzwFeb8slgNf0lPm8SmwDPTo2KkNDA+wqgU6qzDYWNayi+O5ivYWLLnzz5rEQjcMndtDaxhzsuSQCtCAYNfGlDQ5RB2i2BB8YUoxMzjN8OvoM04N2QkE2fFJkFDnm5cCnJyFqXJnm8bryY/8u46iKB9E0q//2yUHa1iZkG622EezVNS8HMC3KzoWNnB7kA2l1USt4lWV4eFAOj4N5nZOvfQOaV8K8PKyucdNR83LmVSrLlSuX5Zc//wmZ1+P7t2VpaVGkoOCF0z08OCgnJ07Iiy+/Kt/87g/kxMkzqnk1ETY2KYzXBa96a6ZR2NgInJpcI6xtHB8fBwNrfT2nM9Aw29jkxQmHkwGvkG1clMePHpJ5/flPEbzAGmCVwACOMYCXaV4AL9e8YChVwVdBKr3ZyL4UB4wIKHilzCX8OWFS+J22pFF3vOr4Fm4CvFRBD94qHcKxwUygdpNoIyPRMFO7SjhLU/CK7lQvA9oNvFLmRd0sxyDYGcJ0K882ukkVLXHYCDEZ/caWQGRe+KmF2QrE9cBrSA6PHyF4UbCHVWL8iPT0mWBfJ6VTC7z+82f/j3z0wXvy+OFdPrQieBVUsD9xXF688Kq8/t0fqubVrWFjyppq3dt7Aa/8ts+ieT0reKkOqgM4WuD1nFDLdtMwbNyr9kDBPngYmS/jTfz48UP58uLn8uc/adg4Pf2UIY93Uj1A5oVsYzfDRm2HkzAvY1j1npR8W4KItcjxHmD2QdPeXuEUkpmp7cFBQzWtaFjVqdnaURW6ErtSWMiJDUMnVgBISNsrW8K54xzIGk5sX6yeEfW6Rx0ikoQ/NrNR50iaVQLlQXDYr6yEwuyqsDEwryx4sVmF7Z/My6wSEOyheX3j9W8RvA4eHJeevn5TLWvfdApe29rGttQhl69ckv/46b8TvJ48uicrS0sELx3QAebVLyeOH6Ng/+3v/UhOwOfV3UO/Xj3Ny9+5WfDKb99Iq33W5ZQ/7jrH2QKvZz3RtZh/I6vEXsAr/4BGq5oIXo/ky5R5TcEq4eDVq1YJMi8HLy2+puZls//yx191o1hLGxonQxeHRL9K+8u7EO2ufNPKFLxiw0L1Vm3R4wVwSplXWr5DwR4+BHutTueOQ2zTY/X9O3Oj8K9KW+hdr9pbzEJSeDfwgk0CtY346V0lnP3xp2UbtTTIGaR2lKgGr2hSPXf+hQBeBwBevX0a+yc+r8zDA6wC4IVjBXhdviT/8ZN/Z9g49eieLC8beNHEKjI0MGDg9ap8+3v/SqtEZ1ePDvKtI9j7Oah379djRvmHXJMgs+cl1uR+W+C15zPb+AXPzLzSRZmCV7zlkW1clCePk7Dxi4usNwzg1QuflzMvFeyxeHUIh2Yb1cpga8lDvTBdOgkbTZB3/5T29FLh3c2e2rzQ+n9ZRQ/DRs9eJs0OtSxHawMBLgG8rHjSWRVrGy3k8z7yDl5qyTBrR5glqWdLj9OmRVsjxRDWBvDSts5sS039LQte2uLZDKjGIhE6eiscDpxF2FhTsI/lQefOv0jwQjPCAwcO1QSvzC1l4EUmWirLpV3BS8PGCTIvhI1gXmely8DL99soTNsriO22fUgyJQ0jGy+ZfW3RAq99nbbdX/TcwCvcCOYgZ1hknvgVgNeTR9S8/uftP8qlKvAyzcusEq55eWE2wcuK/fKMJA2XCE4EL2HHCXxRpEfdn7XUQbaRVgrTruirZ42hC/mqZQXxOzQl1DmNYaBHwkiwLQRyb3zo2pwmHdSE6llS/7efr9Ac0cJDH9zB90kG4gIYOT1oF/DybrHeiNHLgrSLamqV0M+I0iu2xBnRbKMyr2/L6bPnhMyrp5p5ZcFrh4I9/SWlMpnXL/7ff5OPwLwe3yfzqhSK2qywrSAjQwAvOOxfU83r5BnObMRcgHrgVU8mqHVb7xf4TJf6CpZX2GULvL6Cs9sQvJp5zwBc2TvbvF4VWVlekqmnjwlef/rjf8uXX1xkbSMGSEDzQg8vCPaDSbbR9S4K9t7FIWktExlfFMu9eFkZjS5+BzT22zIQU/BywR4ZR2TiFNTSGZHhte5MN42LTMPBK8xL1DIl6meMdVS34v6s8yuPy8AsgBc+m3nDPPQLIJmCl5lUA3ihttHCRjIva/HjYaOGjtpRYnfwcuYFzesF+SY0r3Pn5cDBw8q8zLpbKzwiX2TYqCbVNGyczoAXwkYwL802Ary+9b0fyvHJM6xRRdKmWeCpF6Y1+/pGDK+ettbMOtgFUFvgtd8TuMvrngt4ca16TWNSHqTViACvZZmeekLwevu//2DgZWFjW5H1jKOYmG0+LzQNLLINtPaKp35ViYZOZ0ae2dPJ07HrAo6F5T/Boa5/Y/sZ66qAfdBcyRmNOoIMIINOC/kMIi0YPIkq0AfR3rKSccBH7CqB04FjQNgLoHPzrPe+j8xLA2wNIt2nphN59HOqVoVvmGQdvEJLnI2N2MM+yTii/FoNqo3BSx32h8m8vvmtb7Mw+8Chw2ReXsRd8x6CTcKZVzvCxi+peYF5TT95wIcWmBfLoCjYA7wm5OVXDLxOnpFyR1Jg34TLPgWpvI641/XRpF61191Wbd/KNj7zKay5gwBe+33i5AV9r+RTsV4X8+qKg9fn8vZ//16+uPi5zMKkuromBQOvsbERGRwclL4+9XllrBLGvNREmq0FdLYSuy4ow4LPLP1bnKuoNYyEIgMvhn1b6g9DKJUHr1CcbL4uhJxpL3xlaDpKzYuVtG5bs40Z8LLCca2jVABVFmcPAHXM6v5D2KsWB8186gCOtBlhLebFz2Tj23ZjXt2dMKlG8Hr9298hA4PmBQ9WQ/ASaIVtUvGw8Sf/Jh9/+NcMeIk4eA0oeL0K8PqRHD95Rjo6uqxHWu3yoL0yqmaXSSOhvxFD8783Wje8xi2rRLOXZU/bEbzyFyD/72ZvoFiCrFOFMuA1/ZTZxj/+wcCLYSPASydmq89rgODFHvZt7rCPYaOCl2YDo69JS3mgOWGuoS5kE69dpDdWxgGv3q/L6yEt28i5jQLwiszLdS+eUWNcABVt/5wM8jA9KgteWniNsJFmWNPiWGhu2UU69d12kYKX+9Dc/mHzGF2wT9tAA8y0n1cU7HXIRsK8wlARLw9yzasoAC+cdxRmn3/hRfnWd94geI0RvHrrdpXQu6wibanmdemS/ALg9TcHr2VjXhhTAuYF8DqhzOtf/lXDRoCXteaud+fWuv/2ooXtEs7Fh0adN29077fAa09481w3Ljx48EAlmjqtRXZLYdd6+nhhttY2IpVekRUwrwS84PfS8qA1LnCA1+josDIvOOw7U+YFq4S63u0pFm44got3XqARMwternG5M50AwkEecYgtrAMOUqp5Rdd8+D27R7SHkWdsQJjYN1wbU1HeAkAyKy1vArFiIgFWCwM/72phvXnCMcSC81QL03yFt8SBPYLTgzCzcWPDBsrms42xJhKgV1uwL0pXRztb1Rw6NE7w+s4b32X4ODZ20MArW5id3n1pVwmUB7nmpeD1kIw7ho0VWiVgUnXwOjGpYSPAq1mms1fNqxmQqwVAjUCr2VXYYl7Nnqm9b1e4b+AVHeD+TPVgKUvnMxeV9cax6Li67ZOCF8PG6acMF//oYeP0tKyurUbwGgF4eXkQmFcsD3KXuh+J60MujKtmhQW6Rfbl4rWPMfNwy+saoXupdWCHWhbNpebLco0tBWaaLG3cGRaagper7Mb8TDD3BwE1L9o9dOAH++zzdyiVsYG1ViKghnzvQOHlQV6KrnCo4GUlQhY6Arjw7Z/F90GNzNvieFcJb3vNch99GIAVErwG0Ib7EMHrjTe/p+B14CDd7/T786PWCuvwVy3MlqIJ9j/9N/nob+/LjIGXAKytrxp9XifUpPqd7/0rs40YewbBvh54NQM+uwFfo9fvxpyeF4B5S5yWw37vALXbKwr3HtyvU/wRX6a3rVcXGri5bsRBibZtaAua7rIiq6vLrGX84ovP5Q+/17BxZmaKI+tx4/d098iog1cPNK8OZqe8n5cWQOt7YFHyaHxBsQ+89niPzEuHyXJRc2isjgxLwYsamDM3M69inz6PMWWjCl5IHqALqzIwNaOq4cw9WN7QUEEkAS8pUDhnIsEmGukTWdmps8c0TNWaSQ+PYfW1CdgcIKvaF3vXO1gH8FMw1vpG/Wbjxq049syvF1hmR7ldBgBeBw4SvL77vX+R8y+AeR2Q7u4eAy/NzEZATx5whW1t8FhUk+ovfqbgNf30oaytLMNcEmob8XA6ekKtEm/C52WCPScy2QVOf2bC9hp38XMEl+SzxXv3Wfafey1b4rTA658AXg5d6bM31O9V2+qTI9Qwam11hWCFPvJ/+P3v+BOCPcALC7Szs5Mh40B/n/T39EpXZ6eU6K4HYChTobXBwcsKr/UX2khQp0LrYsaUIYZy1MA2A3gxo8gMpAIbGVcwpKo/jODFhZq9iXVKdruZZiPzImnjZCMApnZjjeGmal6A/RS80vBX3ye2cNZ9aNG3A6hrWAQlAlHMrIYpSNa7XlmagRezsNnyIN2pXiKc246OdobqmAdw/vwL8r3vf19efPElOXTokPT29IJXsYQq9j9z3st0AnKayjDbOuTK5Uvy85/9m/zj7+/LzNNHBK+2Cs4nwK0gA4MDcoSdVF+T7373RzIxeUbayzFsTBd8mghqxJ6aXRLNgFEzeu8+joctcVrg1eyVam67wv37993kkCxXhauU4SQjU21RKetwjSa+na0MYxXYDW5iaFzoKvH7379FBjY7M8vaPE6hLrZLd1cXu6gO9PVzxiL62JdLJWbrEHq1WxZQYy+bnK3rh+DlVgmdpKMZR4LX5iYZysbGOn9PYLGZjfx8yURqOu8pxmtjZv+guOkVvIoMcaKxVM8RzaDWzdQ5idY2KhgSYy1RkAUubZMdwz2tAlBMjeBF+5gZXfFeHg5zlJm3fwYAGuMjeDFstFbQVtTt+3YWTfAql6Srq5OJEvTx+sEPfyivvPKqHDt2jCPpEK4qvGpWNHb34KeSSgFZWow+65ArlxS8PgJ4TSl4FQ28cE4HhgblGMHrVXnzu/9q4IUBw6p5NcoA1vp7Ptu9223fDHg1s2z2Cl7INrbAq5kzu7dtCF76MI5tj+MuYqio+aIUotyQmUzMSTdIQkgyr+mpCF6Y5DM7Kysrq2QkWJkIx7CI+hPwos3AhW+AlxVNM4wDo/EmhRlbhLIuN57uGCPb3FJtiBOjWTKk4AQgIlsBsNkwCZWiPFuqIWoIHRPw4mJgQ0Pt+eWNBOkvgwfKHPYKcBo25sGLAGCPj2i5wHsn5zuEzM6iYskT0IUJCOtm4Rqeh4zUA42ZIrz2vIweGwbytuuDolyWo8eOyde//g158aWX5PTp03Lg4EGW75QwEMWzq2mdI88YmBdMqB1y+dJl+Tk0r3+8L7MAr9UVKVYsu9pWoAn5KMDrldfkzTd/JCcmTkt7GZpXFOybuX0bgZzvo9529QCvGXBrhpnV+Aw0qR47dqzVEqeZC9zkNhG8cvwrq3DFSsUs0MXsWvX76d8AAmBYDBs/+0x+97u3qHnNz80xY7ZpgjIWIUaeobeXh41gGCsYKru5ZZOB1BcF4EIxL2sfyYhUk9K+9dlupcwnkJkpG/NBFw5eWJSqW8VuFJRfzC1PENNUZywU50L28h0FJhZusx2PhmU0pTLpoJaKDHi5CG795p29hiyoDZwlz9EPZLqYJibC8FgT5qPY7+J+Rdvh0Cri4KWsjhTOWA7Bq9Qe5gSg0mF07IBMTE7KhQsX5OzZc3JiclJGhkdYwkOgT7LSFZvdqEkIMK/L8jMHr+nHsr6yIkVqXmCuYF4DgXm98eYP5fiJfy548VIln2c3Zpe/vxtZJDLPcfN5tcCrSVRqcrPCvXv3grgTL4jno1Km5QAWGRpeGBZ31Rs6czHNy5jXW2+9xdY48/MArzWCF02UW1tkXwAvOuzbirK5scGRY7AGkFlYmNdmBduuiXloqY0LoxfMWzuTV5oeZdgSFrB7rgAg+IRqjlXe4yBGglXQkLIUmJeFdTtmYTAHfwB3a4njPerzzEtZm9ZEEuSTThaqJ1pFQQa81AwbwCsZROK2Ec9MehdVZXMGeowBo+2En4e+Nq3lxIMB7WlGx8bkzJkzcubsWTlz5qwcOXpUhoeGpbe3Tzo6O0MG1ZupoXYR4AXB/mdoifOP92UO4LW6quBl53RwWMPGF1/G9KAfyvGJU8q8LGxsdM82w4wa7cOBOxNFePKphsO/0Xs2k610k2oLvJq5Os1vU7h7925Upt1YWuP1PnYspszNFW5P39pvaYL9yorMzswwbHzrt7+RL764KAsGXrFP1ZYOoDXwwsKCjrS4uMxe9/RsMTyyDqWWgXT/F0uIXJMBWQmL1MK+MCTW5zragA/6rvS1KGHRcWttUqbfK80I7liPMXfXowmhsiy3MFQJ9lZOxLAxGa3moaMypuzINXXqG8hYw0OABMNBMC2Al+lnaQPCoJtZHWUYexaMutomm6ePCAs2pODl/cv4vgWI+B3S199PEX98fFwmJibZ62tiYoJlRPibmoWV6bUBotrUKvHTn/67fAzwmnkiGwAvdFKtAV7f/s4P5NgJgBdKwZoLG3cDkvzfmgEVv2cbaVi7vW+j97Fr3Qobm8ekprc08FJVllqQt5AJ03nUk0RTZlhMMYzU9ZukHDPZxwhec7MAr8/lrd/+loI9wkaYLMM4+s3IvLB4wFjQRwvgBea1XYmju9Qs4QXQNULXNGdgDAo8iX4j6GZ0y/tgWrVk0FeGrFmxIB0lJBDKUqJHS9VAMrNgpfBsIzKdABR8A1wVeNIUfzquTbvo6KJ3pqU3v1ooCHIBvGIb6ZgR9SJ0E+cNmPT9XLcshHmNHjJ6KyC7pFYwr5pXu4GXa4E+qRvnp6OjkwOBx9Go8OxZOXX6tExOTsrBgwelv79furu7qZW1t5cp2F+65MzrA5mbVfBqL7Srr61NZHBYw0YwLwWvk9JeioJ9M3ftfkK7Ruyp0fvmX59qZk0CH60SLebV6Ezv7e+FO3fuqApS0AVIuwEydpub3BNq/cCIIKqy9xTDGNN7zDypin8EEw0n7auyw+4HmFh98fOL8ru3fisXL16U+blZ/p6TnW2YKvbfjU6qFppsbm4reG2sm+kyyahZ3aSyFGVX6XFkNTsLA70Hl3nEtDGEsisFN5FSUaS7s0MGBvqkq7Os42AJSugYal0hfPAGtS200/HjMvAKWpSeAz8XuOk16RBNJw5eEczMj2UArO2q0fnCgCu8V+ymAQB1CKduxnOqWheL1pldTQba2txKZFC9i0YAXUcvE/Rx7bu6u6R/YJANI48ePUoAgx529NhRGR4elt6ePmkvdsrlS5fkJwwbP5B5gNcamFdJipyyJDIwPCDHJ44peL3xAzl+4pQUAV7WvqjZW3evYJRuvxeGVivE3OfrmW1sgVezV7i57Qq3b99GYwUu4I31NY5ox+AEtPAFqCAbVSqVpNReJoAFy4AVJ8NB7YMovO4w1CBaNnB9HeA1J1+Aeb31FhkYwAsOeyy6AF7FIhcKnviwJMCzpcwLLZh3CHRuB0hFao3fqLJbNs3QjJjqFtt4Qhw6iA+WFUUlAMJGgFdvT6eMDA9Jd1cHHeTa2cF742uWk74nM8iyLMhb47gVIwycNQDjlO5q8Er9ZC7Y608bamsDPrRHl/6egJk0WHQ7gz5DdDt0UNWw0powItNomUlcbPVewfphPflTxmjF4X7GPNMKQX9kZJg2CvS7B4gdPXKEpUQD/SNy+/Zt+cUvfiqffvI3mZ+bkg3MKLABHASvIYDXUdO8fiDHjht4mZ2kuVs2ns/89vVY0H7Bqx7javZ9k+0YNk5OTrayjXu5yA22Ldy6daNCRlAoyOLCvNy9e4eTfqafPmGqW5/O7eq5sm+ECjCWAmTKZXx3UCfB7/FNsGM2UE2dmxvrMj83zywjwkaA1xyY1/pq6LigMxGL0tXZxQnKWFToXrq0bOCFrGQAL6UlJF3WJCItU1JQ0k/u4JWehwhnFQrxJGCsOwR4FaSvp1PGRoakp6vTwmhYLGClUMuEhn6WAaT9wMK2ZBCHMkLLVCbzGWObaR5dxgwbdCsHmTAoRJmXgpplTz1kJMurxbycwVlLHWpllvTg5/CWQ+puz4a7Zu6yh5o/nMDSMCyjp6dbBjFl+9AhmZg4IadOnpYzZ1+Uudk5+e1bv5Ivv/hUFudnZGN9XdoMvIDBA0P9cuzEUXnxpQvyLYSNx08q80rAay+sqh4LahZ0Gq2jZvezW+ho+2iBV6OTvY+/F27euk7mVSwUZG5mRq5duyp3bt+UR/fvkYH5E1qtCWoWBVh1dnVKp4FXB8ELwKUARuAyAINHaGdrS5aXluX69Wvy7jt/katXrmi2EcwLrV4wLGJri6CAfTItX2wjeGHQhHqobBHaQvXCZp9DGHQm137AiphlTDxsQY+LQaWm+7Pg1d/bJQcBXt0RvGC1UD1bS2UsWWi+MV3sGq6p0z7e0G7diNnDVDNx5lUdNiqbDKPV0vIf6myqATpGuk/P2Zm36HEWR6HfQNY1N4Tp3tEhr9XF49Lj95kA7oXDwwVlRUcOQ9A/KefOvkS7yD/+8aHcuXNDVpYXZGtjw8ALSQ4FdjLggwAAIABJREFUr6PHHby+b+ClHrLA8nJlQvUE8WZBbjfW5e/ZpG5VdYyNXu/v7dnGFvPaB0Lt8hIFL2ogFYGofvPGdbl7+6Y8vHdPlhbn+VItktYsGz097rOyUhraDYJFwTxQEL8JdNCNhBra9NRTuXb9ujx6+JAsjwMkMNxiY5M3PhYrvF5cUMg2bm3RToG/RVFaFxMyVBqmatbPQ67Qq95LaTy8MqLj+bZM6KgcjWFjuVgQgtfoMMGLYSPd+mYy9aLsMGEITCjWJ1aDl7Jade0rw3FWmGbm04yfiucKXr4AwDqDtsVhHFqb6RKVfgIfvqFZyZTJRTBTf70CEq4lzrXaNvw8GmcN9aRWP25ZQ/Wt4Xe4vtAF+/sHZHRknNdiZvapLC3Ny+b6CkGcmhe1UpGBQQWvF166IN/+joJXG7qo7gG8mgGj/P2egEjNpfBVg5cXZrfA6zmD142b18i8MMEQovqtmzfk3u1b8uDeHQIMuwYkfbT0v7VUhjdxyLDZ4tHJXepWLxYZbnLAK7pL0Gk/IwuLC7LGsV0bssHJPBhwoaU7LIsxgRrZRrZ9Qb8qhj3ah10B1fppBT+paULeedRCONYChrq/6DDX04hPZ0bFHXRf3ZFSm0hfd6ccGBmWXoAXuxpqnSQWt3eUUD+VT+lOwctnKNo7WGbRC62hVRGWkmYNDmLOkgKLNOaFf1N0NwtFpj21fQ7FX21AqNUFpo15by9z+Dt2ckI4NS99UDiF0/FtWtoU2ZAlNPiA8onhHvJuS3uxJB0dfXygVApbUtlB19oNyonFNoAX3kOUqQXw+hc5CvAqArxiNUEeaPLMqxEQNQKuvQjuzYaNedZY4xgo2LfA6zmD1/UbV4x5CUX0O7duyF2C121ZnJ8z8NJF634oBy8yChOdeCtDKLbwDstZdRV1cONGAACsra+RhXERM9QCc1JNhyUt6JhAQNsguGFeIqwS+r0hG+voX4WQCUCmNY264OzLsg/OsPBbnYrtlgfPSiKshK1APViV7U3UCElRtqWns0PGhjVsBBsjeHHxg6FaRwkDTQ3dDDBSET2hRN4VlseS/N4TJc50QumSsSD2smf5krZz1s+pbavDxKAgTzEvGrOSLuwHrcxLo3yauYFXCbWaNrvSjt/ZtptQlZl7+GiWGWsAC/jX2ZNWQtQG4EMrJMgAKNhWZz7OQT/A69gROf/iy/LtbwO8JquYVz3waQRK9UCuCWDZdUXthenVC2U9bDxz5kxLsH+O+FW4du1yyDYuzM0SuPB9/+4tWZyfrQIveqUsdAR40bluiwqgsraxHlmUgRdLeKwpn48Yo97CsFOf/AA6MAoOeF3f0P1YyxefEu3gBSaGxQtWtrAIB/6G++81BDFBXW0QmhWk3cGykZ6bZI8sACetBJtSQZ3lzpZ0dWCW4SAFe7TmgTXWNS/tOKErFx/bGVE6pSjt8qohlmpGrEcwpqq8D+FkvJrBa2Vho7NcHP/WDsabKVLRgIreZe4JMwuIZxpd9/J/x8xkZJ4wuzAZg5mJDBu9HtSZrYesysIIXiHc1DBYAU3PZqWi50QrHJTTsqURmVcEr8NHj8g5dGz99pty5NikFNs77Jqld3VC+/ie1Xd8swxtV/Cyz7QbYO4CSHWXYY3X0OfVAq/niFy4665evcIVgRtxYV7B694d/V5cAHj5zWvDJ8zoqa5oNUS6HgUwmZ+fJ6hgAWnYiO4QZSl3wMiowiwLedvbpYTsVRGDWWEe1QJp7QKxJZvWAcKF7DgJJzYbnJ2bk9u37wp+agM+9aApeBk1gNPeVW1wLSsDclABcodFbx1HO8tlGRyECbOTixHnZwvgRvsCl71qbeZmV+CyVtQc8uGalS541byspY/ZFwheluX11Rl1u+jJ8pmVymjj7EkyQWOvPKnp53BLhYXLfnw01KrD13RDKw9KfWTu7ic4qU6nDFFLxtQGY38Lrdx8G/+blo1pP7Y4RKV/YEA4mfv8eU4pOnLshBTbu6SA0DGDUN7TQwE/y1Dj8fvnSJdEql/VCvsSjk7t0d4hs6qaZVvNAhuYVwu8ni9w8dpfvnyZYSNuToSJ9+4qcN0FeIF5oabPTI1B5AVjgr4hBdYmsqVNdzdBYGlpSR3xNgdRXe1x8rXqWup3aoMYvrVOVzuyl9jWW9poOQ26faqg7BqT1whiIU9NTculS1fkydNp1cQIww5g1r7FyoTYLt5EeUhw3s2U04O837tNpIZOhw4IBC/2EUO/LmQ8cS7cKmG96ZPZkNrNVTs+hCe+DeJw8MowL2NlvghCZtBCb2dn9MIReKwDrIFsCpL42OzxYNYJF/M1NLeayATscHbw2fAA0bGYHnJGcOB1SsBDtVEDMDP4KgtVDU9b8jvoadWAghdArI3C/qHDh2Vy8qS88OILcvjIcekdGJVyZ7eFnlZylslo7A3A6oFXOMeplmfsN8P5ctnOekuuFnDV0+O8JU6LeT1fACtcunRJmZdUZHFhTu7fvUMAQ8ZxYWGOWUjt6Rk1D+pY7e0EC2QLe/v7WPc2NDSkk3d2KppBZLvidepX6AwBYEJXU2TugEZrq8uyODvFEAOvLZVLBD7XcxTkfKK0GTSTqdJPnwK8rsqTJ1MhfAtal/e9t9bLJZTCtBelbIzPR5LpVOkdHt86Qta1NWbRhoYGpKeni7V/UJ5x7FgY0LwK+PbQMYCXJRS21CoRspkGXm550MWlAF4V0rg2594t0/IUgNKmgt6TXjOgnsEMAGTMy0hUGO2mZtpoLcsXZqs2GG8wZ15WGx7CNz7MWPcZGa6zI7Bo/jcfUtpq2jt+oKTo0Pi4HDh4QEZHx2T88DE5NnlWhobHkg62BmBa/mDv2VzomAehmuc4ZEoMpO3zNivO77bdbuAFk+oLL7zQ0ryeI34Vvvjii8C8lgBe9wBetwleADOAl95GOoeQNYHWlE/Ba1P6DLxGRkbp98JNzdBvU/WrzU18a1fTdLrP0sK8PH5wj5mp4eERhpY+UEKLnG2ydeIcj/WDQub15aVrAhDz7WlJSLOjHECrI8jUZIlqATXP4r5FpnNjQ+0aOFbYNwBYw8OD0tOL2j2ExxDINyzbiIEgyro87lCNyaZym88rA17B3KohaK1wR9sfWghOGdH0KXUx1AYvm9LtCYsg2AfwgglXkwRIhGhLHLV2eMsenAcd9WaesXiE2etOlmjAa3WiPNdJ1tc7pmqkDeal5VTOvtDcEL3y8aDq6u6WQ+NH5ewLr8jYwXEtQaOsYDTOQmGex13YkP7JWHYmQxptJpnz/QzgVQ+46oWZye8ZNrbA6zkiF676xYsXA/OCr+v+vbtyH+B1B+A1a0KtahjUPHwYRXuJC2Nze5tg5kW6XiLEQaNJ62QsEo79Cg51kcX5ebl/55asr61IX18fgYVZtWDAtOZ9Bl6pkRLLaGpqhuA19XSGCx8gBfam9Zj2fqFXfDRbEnzbigyx1gham7JJ1rVB4yxeD/Dq6+uRjg7oMcq88AUBGswrmrWix8xnR7IRIf4Xjerq8/LCdmOx3GHy5A/gZZUDit7RyR80LwNIhpEGOnpbmGUjZD/dlW9ZWSYm1LPGjC9qV+HDK7RprzPPZFCA92PTAb44tzz+xEYRHxKq53nfrgheOjHcrzvAa3z8EN35qNA4MH5Ezpy/IGMHxuncdx2Vi96YM7NJ6fmy+9+Jq6lyyfbGqHKvq8eK8uy3GWbV7GtS8IJVogVezxm8PvvsM802SoWm1If3E/Can7PMka7CDPMqArwK7PYQsmu2gAhcbWA68P/AcZ8tG3KP2MrSojx59EDW11Z5M5MNBe3FW8Ok3qxopMR2MzOzcvXabZmZmdMQxdoaA3yK7Talh+ZQt0o45qguhnBxFXYMgNc6QEwtGWjQNzyCMWw9HMOGfTvzKhZLzJBGhhABAgDAXvUQ9pPr5E0FHbwUBCw8stAw1b3IoLT3T0bo17rGKNxTiLeKg/D6APRJhwtrSEiB3+0omDrEHl5oMKj1pWmLHX4+gpk+QFCBwTAy+NO0ftRLpVJm7veTTk+K4IUOFRixhnkFHbCjHDosp8+l4IWHQtK9JLAuf1MHpvgzgJeFmHwWGPDlGdtuANYEewqhfr1tU5DNbcPyoAsXLrTCxueIX4VPP/3UwGvHwOs+PV6qeaXMK2bHODEa2UYbRx9Nlf5YjFReL2IM5cCuQsnL1iZ1L7RgZvhi+lZa5OxFzyE1ZG56LML5+QW5e++hLC4tWWYLviK0urHwzNL4TnAozjNDqGCG8qM1Ay/4x3Qizwb7uo8Y88L0biQu0RgRn7O9CN8SkghRi+PnN1bDPvl4A19ALgrnfVLGDNz3FcJMb+esqzCcqzxwBRuECedhDqTTuRQUzbCrvjFokrCkwCC8KeuYrrSp5Vke6gPE1LtF8SpkRVWsN4OtC/ZOgezhRk8fNXxlbJhQlGpeYF4YxIHKi7GDh+XUuQsyCuaVho2hskBBy5lYZDwesWtCIWpjCS2roSnWAq9mQsFaoJTfVwPwY9jYAq/niFy46p988gkn+SGjtry0II8ePKC7/s7tG7ROULB3j4/R94KFg7xgZv60dg7h6BgC7cTBE94lwTUWXWPaaoaG1vBkt7bHqXvdMpS+cweLxcUlefj4CesfwboCOyB7UzFbn77qpIeVAgZ9fofhFC5+7xCg1tfXuC+0xOntQYcLhInV4OWDZ71yMoAXy4hsAlBYbVbfaEyFni8/d6HeUAFXQUnB1cN0Hn/CuvxhQeeag1cAbQ3tcD3ImNR0RVYFQILehy+2xabXq0RBAIwRFhec05VlVD+sUydzO4GyLoCXCvHKIrEnM6qRxWkG0x8e+JjeohsMjL3BAF4DA5QIRg4cklNnL/Cnd6h1RuueMj+ADIA5gJrW5XaOTHjpGYSAZ9nwsx4La/b39cCrFhh6trEFXs8ZvD7++OMMeD159JDgdfvWDVmYm9GWyAl48QZBSAgGhUes9YUP/QiTeElBJhkFBn+X9ZrXxaveKNd6PKPpAjXBJ2PMSXqOV4S2jEdPHssSptR4yxnTZTiYQg+WixPOja2dimyyz5VaKsD0SmXVx7Co2bl1fp4LGzV7nR0lKXe089kORqbMC8wRInecNahA7f3QtOYwfqmQ5CGjVym4L8s/oxOFtPVNBC+AjwJQpnuqTn7j+tbmihra6YPBtCqyWTXpIsRjSG2ssRfWhfGj0tPXz5csLi3Ko4eP5OHDh/LgwQNZXFi0ki3fv2uf0fvHzKt5zAhuRQM1vr8L9prpRbbxMMGrn/8eHj0kk2df4k9l5Fq9oGCU7XumIaozagsNaeXQ3nIKXJGlBaG/jvblQLcbG8sDUb3XNGJvbW1tDBu/9rWvtcLG54hfhY8++sjaqG7LyvKiPH38iOB16+Z1ZV7Wzz2dHaS+LYRPfKSbwz45KpMo3Lfk7Axg51N/NCGFWjwte3F/ji88dZvrPtObQ8MsPeTl5WV59PSxLBt40fVNrcZBUxlWoa2drVdghlQfGLxNavcod0LYh/UBvfZX2a56k7qXTtYpl6HDINsIqwQWo9Xq2aI1pAgZPNRoMpNnWcKYXfSympj+V++sFYMGzDG/VajhVKNK6gELiYs64OXXipoTB7rGaUbeqgifeXhkTE6ePsefOMdgsE+ePiF43bt7T6anp2RleZmtbVhh4K2sLSRUT1faEcItFHptNfuoYSPCRzCvw+PjnM/J9x89ICdOA7wO6sPQwcu1tABKSWhoYK26GuE9hOj+gFC8MrCLIl217SIAZXOsLAWvRvpZ7u+sbWyB13NELlzhv//972bt3Ingdf+u3L55nYXaKXj5BXGrBEMJLFTvoprq4ZmBEgo4AbysJkYbDJqwnND7yNjih9V0fgxD8d/Ly0vyZOqJrKwuxy6vWOjW652F3eubUu7okpGRA9LXD6G4myPmCb7t0Gcqsr6xJgvz8xzHNjs9LZsba2wFDeDCN7KN9KbR3wTGqV4vXQ1mP4DInhk+S/qjtYweZuUyjmyj4+1zjCEEYPIJQhb2OnjpTxPqLWQMrC5xv6sXSysZNGzEfMVC6LOGvw0Nj8rESfisRmkaZnnW5qasrKzIwsKCPH3yhP3d8BNNKjc2MCRYQSkwvZB48FFv1uvMpoMznGeWuaDgdfgQZ3MinB0aAXi9KEOjB0OjS7Io84/FcNCZqz/MXA2IiQ9nZh7exoee2+hjFUAq6Kcj/fw8+l2X/3cevBqFmMn2ZF6vv/56i3k9R/wqfPjhhwl4LcnUk0fMOJJ5GXhh/ejz33QPal5YxElhtrMkp++s9VVjpbvK1XENn5Q75rVFcQiyPD3uorz9ZDhi4OXjvMACwLieTj2VlbUVFZjdhmFPY4DX8sqadHZ2y5Gjx2V4eFS6umF/gPlUa/p2BA0PF2XqyVOZevpUZqaeysb6qnRwnqGCF45XR6Ph86OrAkJJt+7aXCMDouzkbPNrMXqNCzAwySrwSrKpGfBygqsF4EGsdw0y6FGxdIcPChpzNbwleDH7p34q/G1waESOTZzmzzA6rljke8A6AjC/d++uPH70kEODAWhoUAkW6iE+ciI+49KvU3jIBealx9Xf3ytHxscJYjg+mFOPnXqBIFYsxSSIZhw1HEwBIshY/jBImZknRJJwMwM+rtF5+OkhZhJ21goLU9af7i+yvDSvnI0Sku0p2LfA6zkiF+79Dz74wMLGHVnFIkbYAOZ1y5hXKtiHVsY2OZrxiAnj7gsKpSLW5cAGwGLB4WJC89IeXNob3sEraBRKWJRlWWjp2g/LZKwEBywB4DU9PSPLq6sqcNvoLnR37ezsohVgaWmZ/3306HEZGoSLX/uFQffBvY+wFaHR9NQUwQth8/rqCoGrowMAhrBS2ZyiLBYWXqteL457tdpJHJNaJWxEiHd+TcDLtRm1IiTDOpKwURt1KJBRT7Jz4npYGjaGpJ9pXugXr+Gc6otaXgXdTwV17wjCZoKDw3Lk+KT0Dw4roFm/NrwdPouajFdlcXFRZmem5cnjR3Lv3j12H6EvDEkAY9sKXGrt8OXsYSMfWoUKQQvNC/ET2w8MjcqxyfMyAPBiBtvZbLRLqJ4VWZMR0aAhOsDFJIIDXtQZFUSCKGYWPfet+f5j6FgLpFI2Vit8rMfWDPzIvN54440W83qO+FX461//GpjX6vJSBrxS5oVLy1S5OezxBOfCSsDLAUh/Kpppzytd4ApeVquYtExO3JGhOwTH1YbSF110WMywIjiAwQ0/O7dAu4MOoy2xhXS5s0u6urqZ/p+dnWNa/tix48xycUYhJ2SrPQClS9DOPGQEiG1vrnN6kIv2qL0MjQBZ/G1hY+gSYWzIag/d7Z9hSMa88tcurYP0VtYaGsYtI3ipRubeLneSOuNRM6kJ91YUjSwewcuYhndPRaKir39Ixg4dkd7+wcjIrMMHl7Q1mESyYmlxgeB+/949Tj9fXlniXMb/r70rW24kO65Z2EFw7+keLZYsR9j+CYUi3A/zoM+aT/FPSJq9Z5H1qkdbs0qWZqZneuMKAsTiOCcz771VALtJRIfxkoxgEARqQ1bVqcyTJzPn11PaMnkiDfCiqJm1pJLBaw/gJbJ/eE9+9qt/l4Oj+6mvmBfUc3sJuMqQr8zcOrlfgpsLXA2ckri2BK8CqExXdhOftS6ULHnYlwFdsRw9rwCv14hcOJ1/+tOfzKWA53Uuz56o51WGjZ5tdD4BnouDl0+arp9k9yhyO2QncDWMaWnDPPbR8mXKTp4VBbB0OABgRuC6mFLBCy1xpnJ2Aa+r0nBwiP733ka6w/733333LfmcX/7iF3Kwj6waQqIJvS18fnp2IednZ/y9OD/n4BG0wTk63JW90VCGgy61Y6mHvHY/I+GPRzg8NwdnL5zm90qyB8s2mli2ljxNtYv6LuHevbECvOgJWf+wJJPwxIUp3hW08jg3BQ0dsMGQ2zgwhPuoQsCEpp3dPdk7uCc7oz3p9fs8p/pwMu/NRsQRMOczEvcQFMPz+uHxY3bGPXn+lIkOT7h4hYXfuFDmw3PF34P9XRL2+3u7/L57B8fy01/+m+wfgXPL8zDpraTsYhOYGuDlxe2NENN5xsSBpXDRt600SCmKXQdUrklcF1KuA7EbeDIS9gFerxm8/vjHPyapxPhSwQv96wFeJyfP+cSs9XLC05297NXzQn96krjkmwrAsXDRtUsEL5s4TU/APS90KC14Ly9R0VLxQhph7Z6pYkczwjkKqWdyeTWlJzQa7ZKIh/cFwhf39jkI/R8e8/jefPCAgyMwSAPEM4Dq/OxcTk/P5fziUsaXY5mg5fTkiqHiG/cO5WBvh3IJgpc19wNQAkwVvJQI1w6nSs4r56WhNPkpO1/qSTSUH57ocBBz8CraDHnYqLtwHZi3hFbvFmZnyFeAl8+m5MQn4wI1Swz5R58VDYPhjgx2dqU/3Ek8IIBLe60VMy5TIkCrLMaXF/TCAF7PnjxJLb1nkJMU2hY9LgiHFcAO9lTnhcoF2GK0fyRv/uJfZe/wnoGXacQSb1UP/erho7XWvgG8VsLIdeDlvFqRmax5UqxwKHi3gmOsk/5ZTOti4cSE6X4ZNv7mN7+JsPE14lf12WefLNnvShYC8Hrx9Il89+0/5JuvvjDwMlW1nzjre46nN5vFzK6tCNfByz0oH/iQS1pwEyGEA7/hodt8psM19EcvFPbJsq6jHq7lflg+53Em09mMXS0AKDogtrLuqsqlQXSK1tPYGW5WlAxBV4bQE3wOPAmM50JN42SinhyEmpBIPLh/IPt7OwQyaInmMw3l2C8CF6RrM52fsswivULqsazjww2F2H4OS+AmAN7geTkHRkBk1wkHdhXi0mOi92Wj2aztEBMk1gUEwIXhJuD9MO1JfwcEMwxPQRKjLKRO27ShvK66J7fH6oixoMQLg1se//CYU9Ah8sWDRRX2Cl4ALnT1QP3qT958ILujEQEX4HX/5/8io4Pj1LAwlxwZ75U0cpYySgJZn5tQeGJp2VLvlcPHGuAk0Mv70X3b9uw8e0mUr5vBTQErg5VLM3x9C1P1RD9aigR4vUbgIlp89unHhjZzluq8ePZUvv/27xzEAamEdsY0GaCdcDzNCV4Amhp46dGl0Md7r7NRHxTelTUldK8FrWimCl5FnRyBzdrCpJ717KulSnOf84h20Veo0WMLmkqlCux3r6FcKeq0I+NEIW8JjeXnALEpgAvDPqZyOR6TqH/w4JDg1esgbVrJ/Br7xUtvXGU+lcvczNOC5+X99mmHpsq2oVtzW7nuzSf8aBLAj1pdNucPvXd+ypEYUa5dbvMAFJ23qOAFTxleKQAM4OVj6tC7jK8BajYhCqFmSeBnEFNyW4vztRPFbDKl5/XDDz/I06c/cojLeHzBz9g/zaaQQ5S6t7srbz64r+AlIjt7h3LvZ7+S0YG2UvIQzUet1TOOTuI7WBl4UVlReGjrAMyBqqh5VBDyxpJZe+fkfplNXM9r1cNZjTp8OxlQ9ZlcPRJ4Xg8fhuf1GgGs+jSB10KuLi/k5PkT+f7bf8jXX35OboM6r4L0JDlsrWVIfuOONj6FJ7AQnJIDKkAEn/vTnYlKfH6tgze8aI7FLZZp0xIebF+b2il44amvZDue8tAkoU6PoGkqdz8efU89QPXuNCOpU7+9jfNSrq6u5fx8LOcXY7m8BHh15SdvHsn+3pAhI77T9RS8j4KXzooz6NDNphCSx8Z+81oErQCmgK4keEM5vjZkVKCyC78ALu9pVoh66QXmDCNDRB/Pxvc1i6fDgpE5Vb6S3TfggQG8uuqJ6bxN78ih4t3S+9IJSHZjkphHr3pttzOdTkjk//WvXzMzyYnrywUbTepvm106HtxX8II9hrsHcu+n/0wPTHm2LI9whb0CWlbcr4KKH08zu3gLQGtsN1dCrOfVFIfKbGZ9Of98ZTmRR3NZvv0wwOs1QpdI9ckn8GgpOKJE4MVz87wIXuZ5le60hSOqiEaRbwFePtrL7mZ6SeCE2M3Aau2sVY1mKjFww5r32Vh7V8+7IJUdVW3UGb45vBoAF8Hr6kouLs5IwHtGDvEUtu03nnqCqjB38FKJg3YdRWeJq8lMzs+vqAlD2IhQ8f79Q9ndRQ97BcXZFG1lSHsL2rVLy5X+GbAdWPmdbYpR6YWW4OX8oBYLGGHP01CEjqaty5nXLKHw7C1vJgNE7SvPp00ivH1cnQKcyiGcs0QmUj0v9b7Q/SMDmM7pdDv6tlMJjhVpe7scPMiePX0qn//lv+XHHx/znOCaIllP8GrR83pw/43UdZfg9ZNf0gN7GXgpge9eUuF5+XXJr/sS8GrwYpkPs2aKDW/tpm2V4LYO6JqcXPbEqkfLubz98K3wvF4nelUff/xRA7yeyfff/V2++vJzOX2u4KW9nPIFQuLdRZ6W9VIXvCDY7TUJbc+MFdwMww7UGl5be2UfUGGlP/iS7rnR82JBMTgtANfcOKsrhih8yqcKN32loY16Gx6OpLmGczQgvJYJJhTh7xT/o9MCRrBdS6/blsPDHcolOLXNwEudQHhe8MAAqviSGbw4/ag2QahoS+Ptr2uel8k73fuqtXBOVD/3oWVNfKbrNy1LW4pzYyfKwAt/NAPpAl5mJUHc0wOzuk4DMJ90XrYw8hAyzeY0Mt0TENqrXu0NjwvgBa0guEwU3fv1g/MNj+u+g5csZTjal+M3fyE7uwcKXjb/U7dtQlVvLpn2W2jAHJT+38GrGWZm4Cy9Lg9BPWx8+NZbETa+RvSqHj36MIMX0uDPn8l34LzWeF4abRXKbZMQeAeDWmcJH8pqUggXCTLsTJyJtosGOCSA8ek65i1puKfDUQleNl3bCXeMUgPHpWR1Qb5SoaD7opdnBDfCMXptaAkz1RbV19fwqgCMCpidTiWjEXqRwVNhYSA9L++xxXKbliUZACzFsXrpTrOI2kPAMnXvXqHTW5mUd29MgUoSK1qyAAAar0lEQVSBK4spna9pcixEN6vlM5wzj8RveJdSaCaRNYcGYhouImzUX+/DhpbYWMazkG5PDfHUh9Xe9S15/vypfPGX/5EnTxS8EDY6Z4rwezQayb037slwZ0gHezjak+M3/4nglTy7or106QH5fhXUMlgkSqN4L5Vj2Xtq82K9RIM0w9FmWGh874rtm+fCyfoirC49wZZyXgFerxG5cO199NEHprBfMmwEz6Wc1xda25juh1zT5mUnLvhMYlLrW+4XD94HsOBCxcXvoZKXruBzel5LPL21wBeCx0S2G3+mgKn9w1TFPtPOp9fXFKgCRrqdHjsVsLjXAMr5J3YOtSaB5M1ANDNchUxDPb/5HJ6ghpit9lK6XdFfHPcCLXGwvII3na2WB3vGnXl300J8q5nEwoNK6Xo/iVhXm/5RPkZvVW+M7FnpNCT9PCdOHNASSCk62nrqpKlypbixWCGRC8T5ELERdO6FscNGF78g9ZGdVDDj5+TMMg/GB5G3Ca+EnteXX/xFnhK8Zgm8CGDtFsPF46NjGQ6HPECA19GDn8vO7r6121EPMR1jA3Dy+yXomJi2Bl71ENIfGAnAagR/CYa3CD9t8nnTrlpZkCUTDrDct3WVeCs8r9eKXtWHH75vhMuCsgGku9Hd9JuvviL/le5oTs62Yl/rB6/eUtYeqQfmToJ1QgBosH2y16vpxcameGwI6N0aADoKXvw1EFBuB6UuHZL6XoID1Td0XuOpzjN0boc8HEFReTH9VW2Y9xQjSNLdwTh63GTwuHT4rZbkgKuZC5y9XqdNhej1FFOgybiz0DODl2rANGS0wa4+vLUsWE91LYoqnp3yqlE+JVJhjXM8epNadz/1wAykHOwUn1JTGMUv25LpyA3Tsho9Czg1eeEA5jIJBTAj9Q28mgCmIObdVfXIAF5fEbx+5APGPS+VS7RY9YD+9Ts7Iw45AXjtHz2Q/g6kE/pdc4jr2y6AKnlMCjjJ6yrBqPTKmjyYeeEGKLrPxHfdgjMrAdKzxjZir9Q5Nj1GSiWWy7cDvF4rdkn1wQfvKXhx4s9ELs9PSbj+7ZtvKJsAnwR1NZX0FKPaMAv2hdKxYK5P8o4DfgO5EFUzbXl+oV54yo8BXLTVjPbNwhNbZQJKXIOgx/I+Ao3zG9n185r958dXkEtg1uM1AUS9FyXjdTu5nYw7J0RYeFiylE5rrnq1JVpQq1fGgalthI9C/gtfcTpBWRKQTVW7S61IpsbMExMqkdDsZs4gZC9LX6l3oR1H84zJcpCFw08efaKIxCwnz1aSQHo0msDQdMJNOawBWkOLlMIqGyScxpQpqc9BJQ5eFlKWHpo3HtSebxUfdl98ruCFa4ZyCeNMca04eGF+4+7uHgWy3eEu2xW5kLZ24yewUJBNn1noeCfwSsDl+rCmjux24KXXdsFx2UNZnyGZpshZSb5PhX2A12sGr/fff1dL6nDDsxD3Uk5OXsiP339P/Q7nKFI7hfAKIaBinXIeUHrDI7FBsB42puyZ1TXaKDA+WS185KxAG1uP7enwBYheFbyUpwK4qVQCT2q8pyJTJezHV1OVN4yRJbRJ3T6Bhx5UTr/rUTvpra8BXt226s+WBl7s614tpNtZSreD0LGTwIsT29y1ZLYxg5cr67UPmZUEGUeYbzovTVHSXAuR66GSA1MGLuZIE1mv4Fy/CBo3ihca6UK2cPLNDN1S1rAGYC52NZ1XRwu7tVljDh+TFwY9mAExvCtovDRsLMHLZx/okBaEjRjAcXB4RPCSDtpsa8lY9r4aQLJC2pecV9knrfCk0jq2bBO8PDlwG8+rxpEVwGXeonvSN2cphQr73/72t0HYv0b8qt579x2KVMlbMdyBVzOlDAEKdRCvUFNzfBlJbsxgvCaAQGB6PRmz/xXGhqkXVWTYTIKRmxFq91J/YmJ/aN6HxZDVwl/lSrQDp4MXw058njgvzQpeXCLBcMLCamQNfSBturfJ6eR0eGk3BUhwbdpnbCnwvLRnGGizbnfJhoQYyor3oPPScZOabaTCXpvBakvpItzV/SgQOE/EhoeeaUy8UzndOz/RFXNyiOhcIffnk32KL+Ofp+VMf3XTdeLeWV6+SYDnvvPaTDBnJTNwFdlKgFy7Il/65Zefy7OnCl40js14hC0QLt47vidHx/cIXihLWra0nMtDOCZZSq6LnJEeX/l+IvBvALb0uYOzJwIayzeXWwtAa0WwHtLnOswAr9eITLfYVPXeO39Y1rVIHm5pbZ6OytJhsQQvlNRwUAX+n8j1dKzvTSbkmcj7sETG9V3GYZkeTIWOemNqnSJqIxWs8KMDaZdZlMqOnC3p9HoM19Tz0tYzqLF78ey5XFxcsomeJwdceY7lE3g5L+S6KutDBXKe2ijpymKpNZEAr36vUvDqAryqBF5aHqQ6L7aNAWhe6/dVj8tIXxZva5bUAazypIVxLTpt2knCMtPlUV9OybvjqPm95o9btAbPqy5aDfDKZY0dq2fItFbS2uhwCpB5YHVyH2R+W7qdFjvvfv31l+S+UHnB1tOkCbUrCLON995g/7CDg0MW0i/w0DCZjXswDlI5k+hqeue6GpyXgd0qYGUy/mVgdxOA1d5f430VBO+rdGYRNt4CjO66SAKvdPN58a+NydKUvwGSz1RMbWmQGbQWNTNvVTOjN0Vwo7d2LTOA3WyqQx+sy2na5tLAi9lGyBUUvDQjqTqtLgqJhztU9l9D52W8Egqpz05OWVRN8Er1hCZKLTiImmEM3ZApg0OniQcFL2wb//b7LfJdDBuXItMpBK2IIJH5QxevBYu4L05PZHo1Sb23qKOyvlgpc5ZmVZbZKHPdTNrg3lp6eq+EhurN3fSzCmhr4kuunAWxazBwJWPmMgNKUdDckF6Ynhcn9juwU7slZ2cn8r9/+4bhI8ELDyyXxhC8duUY4HV4JHv7++xwu2BvNMtErwlhM4/kMz89tC1DyzqoldyTT/a+0cMyYe+K1+Tv35AMyKG6PYAK9f0aDyzA667IdIvlq3f/8Ht6Xko0e9EvPC4nn7XMhVwOy138f1vemgqitY0XPc84LRtemo0Tg4d2jbBSvSN2hSDYoah6RjkBip9VWmG9v5YYFd+VwXDIJzQ6RlSdNhsMkqSrKplOruX89FyuxhOCGkNBas+0nTEH0XZ0QETiopwwwvZbIoOuZsKWSwy8xRBadKkQ2Rl2ZTCA8rwjy0Ul4zG8T47wtvrGpUwnl3Lx7Bn7WmmW0lseq5xAvcz6xe0pdmYRTePqmOREsEsialBV0nVrTqz3AssfaRVBHbTXAZctVSg6fJ0UjjovZDe06/TKIm5wXpiB8Pjxd3J28oJ9vgBeBBLqybqyMxoRvOB17e7tCZpGLtGdowija2BpHpt6fxr+lzqzmmdWPKjyMhZu+sOjyYOVCYFCxlIHvzWi2LQsXfAkAXpZ2BiE/S3Q6I6LVO/8/ne8bF1UCY8IAOLtlvP7DlwKYql7gvXl8l5WACQCk8kUSPiD7E+emY4a0yQAwkwFNN2P9oF34ETJyu4entADG/HVIoCh0Bg3BOYNnp2NVetlLXd6/R69J7TDAZiiZg8XFcJehKRlY8Rep5L9QUu6bfBdHRlPZvLi9JQZ1IODHRmNBlx/NlvI6QlC04W00PMKws1eW5azqUyR1Li6Yii7tmSn0Gxl4MqyiCTrMscqEesNMMnBdn2grfpStnD5xzqwplDWLgz/P3NqDmgp2E6Q58uWGJh5Mo149VmAGse5dl09PWF3EnChoA/y1HSA164cHR8TvEa76CE2EPEZmN4Vw/uSeb1m8f568KoDmotd6+JVW+YV4NUUt9Yznw0QcwFkQzTL07gqqQipxB2B6TaLV+/+4XemTFDSOf16qUsCMuewFFy8m6lzWxm8dBvkvRDi8TUykrq+b19Jf3xuIAYdFpfV7c8Wc7Zq2T88knavL1MADyQT1tIFIkp4SqfnAK9rdotA8e8AYLOYy+n5GT2w0XBI3gulQEwoFCDT77Zkv9+WPnpeVT25nEzlxxfP6V0eH6AZ4Y70Bn0Op316csbuExjcQdIaI9Fw7OenMkNyw2o0afSSOzLwUmwyklcXqsu6zM1K3tYa8NK1Msg40L0MvJqpyeR4GugQerw8iX9zIbkmcuyd1IKn3jXEaQV4WZgqjmaFmAGAkFp7veVBIASvI4DXgYLXYCBVqyecA8oCcmvrY4DlbakZsponm8qUXMxaeIOlSj8P4lDCX/m7phflQONhq/OVdUnJSgKhJojNdaSlKFgBzM5zSx4t56Hzug0g3WWZ6r13EDZaHWETvMr/rcleAjc2BNTQkl6a9bFKwEWeLINV8uiYAFBQo4CUnNlMlgAn7GOm25yhI8GgL7uHR1L1enJ17eClPaiGgx1m+U4vL2U8mdDbwuzGQbvD9c+nY51QA0Fkuy1jZE3Rrhi6MdygLe0xtdNuy7DTk0FvIFezmXx//oLg9cbOruwNhtLt92S8mMuPl2dU9A+lIz1kTLsdel7zsxOZXY35XXRQrAvd8zzBUhukJ8cJ8gxivh4/bhJYK1SXCz/yB+vCxsRvNbbJBI2ilkJV8thUX0cIM62dL6v/l9ObLKGTKgrsgQU7k+uc2F/Mu0SZkEoljo6PCF67u7uc5FRhihPGyRmAlQr+ZleLBGAueyjkDylMX3lwmP6qWSJk4OLyjHrTwSZ4rRezOmGf11XAynyYc5zaVeKth1HbeBdwetWy1QfvvUPOKwFRA7BwU2qIaOEeQ8LCQysAysM/B7jsaSmIKYB5J1TVa8FLon4MRD3U+DMFQzBhncFARkeH0h4MZGqNAKEJQilQH3wJxp9NrmSCGwY3iFQyBCeF4RyzCdvZHO/sSq/TlavljGPW2uCQcXOyr3pL+lVbBp2uDHt9mSxm8t3lCWst7w92Za8/lE6vK5eLmTy+OpXp7Fr2pCN9hDqdjixmE7k+fS6z8ZhepHbOMB8rqejzKViVNBiUJQy6mZCvhYfFWc15xoLhWmHvV7kub1NdAqUJ/hrgVfe8PDOdphhZE0Yv6UIZgnvdmrDB5O05HxiDQZ/AhaGzaEwI8Gp1+gzFXeXvXta6v0kyseJBFeLQVA6lIOJhXL1EyKsSCtK/yCb6OmUYWU7P0u2qR5daORVVE6WGzq6GRyLztx8GeL0Kj+70efXh++8lqYTKHJR4rwNUDgEJZtZPi433rPSG/JV5U7Xw08BKu0s4iOGvghTnNrJFKcBLX+v7S+kOBrJ3fCw9tA3u9AS3AHiuxVwV+5A1oPiIDQYrEPDwpLp80p9PxhSfHg13WaM3M4V6lxKJisvj4utWLXpSvXZHxrOpPL48pdfh4AV5wOX8Wh6PT+khHrT69NTgec2vr+TqxTOZorMFgNfEtanGrcgO3gRceqP4Obs7eK0927cALy/rStGj7zp5ZUU4WXpnhbfGLh3uwZmnBm2XawbZ+57XlHKgyFKOdkYk6wFgmkHG8GLt/LGisi81WTdorRxoaF9Tv6/lrppNCr28pyFSbXrJKfzjdG4DO286qPVyNZpAeU0HTj4msSdmG6Of152w6ZULVx998H7ONlpNnntZq2GfeU7mnWnWsPDIPBS0ekJvX+PAlj0zvagR9vkTvLJRWp7ZBHj1hgPZOzqW/mjEKmmU4oB3UjGq8wne2RRhYEdGvT4B8HR8Qeg4GIzIUc0q9UzamL3ISdOq4qeQtNWWXqslV4uZPL06pwd11BvKqIOhFB19f3LOkOqoM5RhtydtAOJ0IhcvnsjkMoMX2wIbn1Wqr24GL0Ma9xJeKodoEvMZpczHuOGE19HMSfaC9sr8W+K/1m8qkfjGjjWTlKUKTZ1QEz/PZ7R1v9dnVwmGjf0hQ0YkX9Zl6hzV02du16ImMXlJORpf3VbqcOqeVr0etEawO/e4Zh+Kj1rmpi5dvXdaeY7LxIbXNgZ4vRKP7rRADbwSuJiXRDK2KZkouiYw1CzCRi+EVo2Xclk+LCOFn2uSAhQz+og06z4Kr6o76Mve4aG0ScIvZWbzHFEH2MVFz6Gx1kIa/fG7PfJUOO6T8zN6AHuDHUohrozzYmsIm0ikj0jVk4G0n1dLOVtMServLFrSB6h1OvTaLhZT5dC6Q9np9aXV6zIkOsP0nMuLpO4vidrsUXkoaSKIRHDVek7USPz1stPXCV4aiCbUKp2+Fc9tNfSth7HmbRReh5rW6lkJOtr2CCG8t91hPSvaVlMXt1pbWLikqZ4wearObXmYWIIXsakg4RvglTwz21iSqCSPKRP3az0xJCFMXAyBbZmgST50QRssl0tmGwO87oRNr1x4xfNKsoVCAsEhGD4NpyZizcM1GAbWPC8XrTo/5kDmJD5kEhZGWi8ayhi8MwNU9r2uDEe70oLnBCC1px3CDAAVwWupJBaEobgxhuTCFnJO7dVCdnoDPonJi8Fj81Fr1s55abV5fcgl2pVcIQhdLKQ3W0h3qQXheH8ic3poB52+DFCP14VUYyrnpy+YYWPfMQsbPXQwds1OQs4+pSxUIXNIYFWAyLr3Ss9HI7YGeX9D5FlEhTye3NDnJQKymlNoJHYNJPLOap6TNa/04bepTTU7uWrJVgoRk35LM7Ep/EtVCI7pHhYW2dwkQ3EMzpCv2yp5L3+AGF/ln3nlRZEd5HdJgFfyY/khxG5m3hK8wW9mwt4cNJseFOD1Sjy60wLVow8/qIeNBWh5+2b+dfCyUM8/K99XjkP5rLIZX5PrKjOP5M1czW/yCh8nhougjXbTmAzEp7TOT9RwD/Q8ghQIIRW82pXeHHAokAjAB11Oxm4pt8YopsjQ4eIzPVEP9Y2tSqYouEbIOheB5p89yyqRa9RBogeVdKRj/bUgjEUPNIhvi3u6aFGTK3RWwkaPPOx0rSYYM9lcntFV4WnCxlR2hfuqptFyLqjR6dYPuhHi5N0VMSFv+SIktttYN5GSFLlHf5l189bUSbJQTNfWcW0ZuEruqmaz4juUnBZOjh5WVsKVvFN5bK6zq/FS7gV7t4hCp1U+hGrf0WUuuUg0JQfUHgXQ6//kvGL02Z2w6ZULVx9/9KFSsJxLmEEqgU/xvoKTpcitL33OWuXR9eWUG+1Y4WCW13WQc+JeuS5NDHg/L96ADD9QV4cCXnhalt7XnCGLfwleNoMvu+3mzrvOyjNE6SK3mkKrtWRDnkpkZlU7nQXAS5X8AK95paPtewvtIIpEgSY2dHRbflJnT4ZHmLyXjFarIeF6bcR6UFmBL8OgBhqqW1Yim75+iQxjXaiaAO6V4GU3rRPYTbGmZwgtSwfAIknfkDasgJeDihHyDpq+nIJXCRZND7cuXaiBmYV+Djj+AKq1vEnfu569LFBbr9E13le+FiuGjQFer8SjOy1QffbJx8nzqqXBSzDzKTiWSSobBZZF3S99bfWIaR/cprbFUe8Nf+vlR7qsD271dssKXr58xeJf527KV4Vbr9BiGiwPG4rOrksW8fBnDvcKYMj6ynzvMzspIh3FU4KXg75iXC3ey15QuoL1xXqAuBlR6gCmotGVn3WhZg2p7OBfAlw3H5sdd3lzJpx07zAv4/xP4oG44ZtLbHwuYg7VivrPIvFRgkMts+hWLWQRpX1qZHwZCiZJRf1h4x6cnvvVUL8M+TUuXQW1NQ+dAK87wdLtFq7+67NPPgI5Dm+HDQD5wPYaRwMPGwzBNLiBjUocVKag6XEbPXbH/3H23Zvi3g3QoIMA/4WwkI0Foaaw0JXeHwFsLi1wXhzwoY36ADL4Qa0kt01UUnBKEMUbUbtYIEoknHETFfktXUM/YKPCAhy06xgKiJbcdmthcJSQzkHK4TBz4npc9R8ft+vv+/++VMpsGRj5LBM7yJWznLZf476Kf5rpwZXDbJBmZlttAaRWzT8FD2V2VgcXy5nxUlVB9o6y0t36yK5Zlxoq+9EOq3U758eNnrf8vYv1aHD1lHWZkt9D7WmKeYt92bXCYn1LZ6zdvu3Rhn/kY9X9a7F/+vnzcrn8z1//+td/Xjlh8cbGFqg+/fSj/8DaWsmh5Rz4o6/0Rfla322831znTv/7sXOr6RDsgFb2ZRUn+n4+8BsM4FCjH6f/OMwj//A/bK7xfl6hsazbwLZa39qaQ3nlAi87f+XK+fzUv9Crzv/tDuCVS60soG/U3s5GTgelZm3YvLD16iqdNdtsvFc7geuPvH5cq8voYW22bn33L7dcq9V6MZ1Ov3n48OGLV52p+Pz2Fmg8Zm+/YiwZFggLhAW2aYEAr21aP/YdFggLbGyBAK+NTRcrhgXCAtu0QIDXNq0f+w4LhAU2tkCA18amixXDAmGBbVogwGub1o99hwXCAhtbIMBrY9PFimGBsMA2LRDgtU3rx77DAmGBjS0Q4LWx6WLFsEBYYJsWCPDapvVj32GBsMDGFgjw2th0sWJYICywTQsEeG3T+rHvsEBYYGMLBHhtbLpYMSwQFtimBQK8tmn92HdYICywsQUCvDY2XawYFggLbNMCAV7btH7sOywQFtjYAgFeG5suVgwLhAW2aYEAr21aP/YdFggLbGyBAK+NTRcrhgXCAtu0QIDXNq0f+w4LhAU2tkCA18amixXDAmGBbVogwGub1o99hwXCAhtbIMBrY9PFimGBsMA2LRDgtU3rx77DAmGBjS0Q4LWx6WLFsEBYYJsWCPDapvVj32GBsMDGFgjw2th0sWJYICywTQsEeG3T+rHvsEBYYGMLBHhtbLpYMSwQFtimBQK8tmn92HdYICywsQUCvDY2XawYFggLbNMCAV7btH7sOywQFtjYAgFeG5suVgwLhAW2aYEAr21aP/YdFggLbGyBAK+NTRcrhgXCAtu0QIDXNq0f+w4LhAU2tkCA18amixXDAmGBbVogwGub1o99hwXCAhtbIMBrY9PFimGBsMA2LRDgtU3rx77DAmGBjS0Q4LWx6WLFsEBYYJsWCPDapvVj32GBsMDGFgjw2th0sWJYICywTQsEeG3T+rHvsEBYYGMLBHhtbLpYMSwQFtimBQK8tmn92HdYICywsQUCvDY2XawYFggLbNMCAV7btH7sOywQFtjYAgFeG5suVgwLhAW2aYEAr21aP/YdFggLbGyBAK+NTRcrhgXCAtu0QIDXNq0f+w4LhAU2tsD/AfBVYsmjp0N2AAAAAElFTkSuQmCC">
          <a:extLst>
            <a:ext uri="{FF2B5EF4-FFF2-40B4-BE49-F238E27FC236}">
              <a16:creationId xmlns:a16="http://schemas.microsoft.com/office/drawing/2014/main" id="{5E295A06-C80A-47F1-89BF-3C1D43B2E74A}"/>
            </a:ext>
          </a:extLst>
        </xdr:cNvPr>
        <xdr:cNvSpPr>
          <a:spLocks noChangeAspect="1" noChangeArrowheads="1"/>
        </xdr:cNvSpPr>
      </xdr:nvSpPr>
      <xdr:spPr bwMode="auto">
        <a:xfrm>
          <a:off x="4312920" y="522564360"/>
          <a:ext cx="304800" cy="13679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304800</xdr:colOff>
      <xdr:row>58</xdr:row>
      <xdr:rowOff>137599</xdr:rowOff>
    </xdr:to>
    <xdr:sp macro="" textlink="">
      <xdr:nvSpPr>
        <xdr:cNvPr id="3" name="AutoShape 1" descr="data:image/png;base64,iVBORw0KGgoAAAANSUhEUgAAAS8AAAC/CAYAAACvz1ovAAAAAXNSR0IArs4c6QAAIABJREFUeF7svWd3JNeRLRqFQhW8B7obbYH2NE1ShpJIaWRmrfvhfbgf3w/Sz5l5T25m5ChpRI1EUiQl0TbZ3vuG977e2jsizjmZVYUqoJtXa71VkLDABrKysjLz7NyxY0dEYXFxsSIiUqnwR9VXoVDg7/zv+e38375d/mfNndov8Y4V0ffN71f3U8Ef+Hc9ivjlv63wLwX+r9aG4fc1DwSv3pGCHYMeiO6PP9L3y/9bz5oUKtgHjtPe3s6XHrF9huTAsF981nrnu9b59HOq5yl7PQqF2tfNDz1//bK/1yvwLF8FO1/19qGHu9v7+Hna31Ho9ff7qCLpuUrvq/zv/TUVP3+5C+6/Dq/LfU6/HbJnz+6F5H62178tIj/u6+vDz9bXczoDBYBXvYWE92gEXvnjeG7glVn4fotGBFHQ8xvff1+oQrk86FUdbwa8gCy2GJIXhhs0/V0CXhmATcArD5wG07qU6zwsap1PnNO4Pf7bAcE+7q4fsvYyI+A3BJZad1n2zRS86n/FP9cCsN2AqxlQxWMjB16Zx5w/GvXxVvUE5KMzbhMeQOHj2BXEiUo+Z/zEmceePsxyD+MWeD0npKqxm8LCwkJd5oUTn33qN3NDRcBrdNgp8/JtA/OI65N/0oWmC85BQB+5zrjy1KjRu+vf4wLW/ee/yJLihra9gY+ikDGLHFTh3AWA0M24UHKgpcwpAd8csNVjTtgNl36hTU9Dcx83sxU+e/bzV++kGmP1WON9sZd3jtvqZStInjjG8+NUNntMOehUlswTkOdAdn395bwe2S9ej8C84j5ScFLMS59a8V+EqvCw0quQhzN7xxbz2sf92eglewIvvUeaC1MavbFeagOGZJf+HMzf1GGxhJvFQKOSPB39TQ0owjHUO2Qu3pTN5e/uBGxspafPeSwYPx3pLZ3e8DHssE9rEaa/bQpeZBG2Qz3Pzo481FSwSYiXgVcjfln7akTwqn+1IsvzN3YGs1/mpu8Vnjnph0muW7gPFCrDAWawIgMqKYDHMF438WOtCV92QNU3ib50N6ap4JW+Mv1XIgG0wKsZQNjjNk2HjXvcb9XmdTWeRC/a7T1S8HLmReZBBpK9wdInMRdBXfDCQmwLayNdR1FvS16ceXrr8oqaW4Kcujz5f9fuQoBki0nXBZ789jo7TJ4nZ3um5ulDw+DeDifyNdP7fJFm13oE1zr4Vq0F5c5lAOg8eOm6rsfcmuVjrjkqgU1CuBB+ZZkeo4H0RgnnL30QptfMTogzqEyYmzKv5sAre4/GsDVc/eQmSsFre3v7x0NDQy3N61mBJHk9wUsXR+3brabQ6SJ67qlU77jqif17+Rx6HKmQrsfbVk9z8YWwG1Pk6gN44SaMLMpDQWdZKfqpdqKQZUfAp29kZBWRnYpUdnZkJ/mu7Gzl/r2j5xxRH0GgzUiChur4bsPPtjb7m/3e2IBug7/F7fE5NFTdAxOr2jbAbAQTAksuIIoELE9ODLqbOQZNmDjQV4WMuN48yZFdu3wQMNqvRQbcmwUve/rZgyaFTr03a+lk+bs2OV91EluFQuHtFnjtZbU3t20IG+OTQy/8bgsgnxHLPAhziyEPXClI1nqP2tkiX5BBDs3I9bVzkUpl0hvSl1OqaVQcvAzs9PiU/fC5yo1NFibdca5lIYWBqvEiAtLO9rZsb23K1uambGxsyvr6mqytrcr6Gn6uycb6umxubMj2zo4UigUpFtukWGyX9mJRisWitLe3S3uppD/xXWyXov+0bbBdG77b8N1GkGsDmLWlWpsuvloZVw/Zs9ieXYhhARuAZJlpki+pea9F6K93K/LdqA/4gyP+DO9tLy4Q5T2CNDaW05iUvBlw5ehZBL3q0DGAZxVFrwfA2UAxv15qEIEWeDWHR3vaqjA/P19pJMo3+ru/Y61MYy3WtRfwi58m++SPYVOtsNEBSCElA675f5F1KY/SLdX+kE3v74js7GTZ1Pa27OxsE4DwTcDaBtsCcG3J1uaGbBK8NhS8ViN4rRt4YVuAF8AHIEUAay8SrNpL+O9qAANoOcDhZ4HgpQBGMDO2hp8OaoHFBSZnDwOP+wpt0gbQI5PLsjkAYszqOnokOmPV+sZ5jI+JKsDLXIy4Jc98XZasoFplh3GbShJ674TrHfVCZ1D6+njA8cHm0kI196q/muJ9tbsdh3togdeeYKm5jQtzc3MZ8EpfthvI7LZdo7Blt/1WZ+OSmy1hUv7stZgryQIaDCUMqi54OWtydmUsJQ0XK5UdqWxvGSBtysYmwGhdVldXCEhgUvgGQJFRbSrj2sZrtrdkB4BmQOc/CXLb21KRHWpeIUwEg7Kwj4BjIWMKLPrfCCcRVip4AXCUhenPIsAQPwmIWbALbA5/a2+XQntRiqWSlACUYHi2PffD73YyOhW9U5CzkDYEzHqWQ3Y2lRpzioQ/GvKssBq8IgjW9PH5NbbozoGSD7bMtU0YaF4j85sjhJ25g/VIoi6wZgE4v+zcKtEKG5sDpL1sRfBqgvY2FUam+2kEYLUOstaTN3vvVGeReOtQ94mLJ5OOS02uyTZcZGBTFdOmKtsEGmpVgVVtyc6WAxeY1AaZFMAqBa/1tVVZW19jKLi5sUmg297ZlsrOdmKlSLmDZjHj/5KkVjChJpKLaVnZLCb+7kwJIAZgUXABE3MQSsHLAY3szsGrBBADeCnzC68LwNeuzI7Alf/W3+O99RoYQ0p0uDyT83/zghGA8VoNCXl5XD8M8kOOdRk7dpZclY1x7HGNNOwzr1/ZhilWZbKdej+lGlvVPcvXwuRc/6sFXnuBo71tG8Cr1stw4vMsyUGpkWWi0WHU0rZqMbKQ08tpsDw2S1NnQxN/rscgQRdFfMRCSN/e2patrU3Z3FiXjY11sinXpAhG0KjApjY2ZAvfWwClTdminrUlW2RV2yI7Fj4S8GJoSXCq7IjwO6yocBgBuPD3jE0puxRSQV4zbcYi/EPlQj3/lDy/Qfg30OHvItNjoiIAjwOQJg+gwwXmV1B9TYGtTYoAM/40wKM2pyyNoa6Fv9TpSiVlgG2m6VG7s/21t0tbsV0KeC8LV5VNJkDosOZMyrTJGOjHQNEMeYEBRvRJw8Wsby8ajJPzzsSqwSOsOAkwx/vaqz8ah74twb4RGuzv71XglQLI8wCvpkPPnKVBwc19VqmKki4+fe7u4Iam3uTgoVqUZ/z0JzQpBZqtrS3ZxPcGhHOEfOsM+Qhe62uyvmoCu7EpApeHgAgjCUgkDvz2MFNBNBGdQ+gaF0Oqj2iGE4vPkwseDGcXkmpWbumIf3OmkmbF1GqRuxkcsBLLhXIG5Q1h88SqQJblTKoNYIZw1ENTBTb8W0NT1+qiRqe/a5cimB0YnW0b2B/CUYBXuyUeArNzDc/CVEtCOEMjDNm2LsfF7Kwy0ZS9eVY2ZYYqfdmViM+VoKmFsDaxH4cwND21VdpolVfW8LOVbdwfPO3+Kgr2gZMkNXd5ZtRM9jF9q2bCxqCPpGvVjib4hwKtUgCjIG2ajz99AUibmxDJwaQ2ZB3fSWYPDAr/JkiBaVn452wKwBStDQj3EDoq4HlYSZCBBcJS+y4f6wKPrM6d9JqtjMmEbNYzwl04B0lqIYCSPdyVRNlrDBxDVtTe2sOoaCp1UK3We5y9BXe688EUvJxtOHuj/hatGKq5WXYzZDg1hNTtFCC8FjNlkBp+Kmhxe3sNATGApDO5JJQ1DQ7srsSEhoGjsTlPenAfAEYLn8P7+Xv5MdaxlBC8VExJrqz+2x8v+pxKYU43zStg9vB+u1KptHxezxnBMuDlFwQnvBnw2i10bAReIQtp3i2LaKyOxt3oChgAEdehCCAM1QAu8E5p+EdQWldNCixqbW1dWZSJ6Q5eZFvIBEKXMtBCaJcCRFhovF9TbSTerATRGp6qlMX47a4gq+wrOsKypswqssSFH+NJsmD8E58fdgxbOLQaeOmRrh592mfXXhDQQtiZKjVWapQeQwpAikO5cNbASQmhsk1d77adgewOj9f+FmwMBnymewVQJJvzpIOFqVUWEQ1NodExJKVmZ0CXSVIo40N4G0Asby1JQCwfnlNPdI9dxlMXQ1wPzcP54U2k4J1+VSqVFng9Z+DiOU+ZV3yaxHeqpU3t5zhqgZkuaGUGymBMyDZgovDN8E7tBs6g1hjWrQi0qfX1VdmgNoUQcJMhoYeHyp7039C4AHhSMWYVWKZqThpJJCFZ0IeSonALEcNiC8kCe529Xj9JUseTRHJRS/Endf5sZm98rnzLgiqWWViKf8BzltZR8XcJeFUZRSK4aHgJW0jWJZfswnbm2k8KthEhC4U08AyW+4y1wc9FNKOEeMwjOMtmZjOaUXMzNucMzXU+Min/TIk5N2RqFUyCjcRtJZaRTYFNs7ARMJHEUKtK/PaEhnrvSjHkTb12yP7acfqVbWle+0GMxq/ZE3ilTCtqWVWP+MRpk4Kg3vzBdb69reK36VEaninIbG8DhDZlG7YDMCkK6sqiVhEOwqJA35SK6gC3ra0NAh11r/CEz7Em06kyp8UBKf8xHIjMlBosGb5WTMhVyhZfHLNTzkCSdkK+Wd2KpRxw2YFGbSspCA/CfTZ08T2kTC1SMT1UB0FcjzY/RZEyxncNJMpKlkII7wQP4KkO+Qxr84A5Ebr9koQsq9OxcH5NhwpJCQ/M8+J9gATaTNJwOSP3BS3SAMwYmGdHNeGgrKwd/23+uvATrK7owBUTEQQwMw/TKOyaXQKMro8hLC6Vy9D73t6ubP94cvJMqzyoMSY1vUVD8MrvKSvAJzet3728oVwZwA1o2k8BiTk1bzKsg08qyeopEKkm5aHd9uaGeqaQ5aNoDrBTS4OyK3iwjK259YC6lAVpXBgRXJRlOJOIHCOGUqiC8eWQYFKywAO8oFyGdM3r4yJYeRgRxPnU4ZGwsyAah5Mc0/nZ85yW/OjBhGNOdZcE+/TMI8TWs5GT5uI72mfzMDQV/zPXPgCXXdsUOKAEOpMNoOTb8STx29le+Jk2pPFKgCTsVG9ZfH36Gfj5wjGkoB+Pz1/r4V0MDRNvHXXU+G8X+PW1WcNuxvYRbCkVzZaa3w6+O5wqhMuljk7pHxiSjq6utyvb2z/+0f/63y3wahqaGm+4q1Wi1surwctXtt40sdQw5tUIYJUdWV1ZlpnpKVmYn5OV5SUCmIaD6j5H+BdZlPqlAHgunGc1NtOc7AYLmnPgAR7auJvcfFYpRYgwkBqt7DMkIJFaGfz1BC8AlxpN9cPHM2Z2U93vLuAVXuF+NO9SkFgCYqZMt44hrqfr7fdhDUfXpgNFVXeE5LOHcNSKrmrq2MnDKcMELdRPwSt75pKQ2kLVULaFMlAYde1DpftN7SVJ6iF3S/qjKI2VE1UxML8g+YUTlUCqwXw8t2kdZ0iARBN+wlxx7beVfDMB4TpbO7Oe3b19MnrgkHT39NFh/3/97/+7BV6NManpLQqzs7NVyzl9dZrlqrVX11xCh89wr/pjUS0LKK958vihXPz8U3l4/z6Ba3Nrkz4ozeS5BWGHQKcr3rxSCSpkACw+ek1Yd86V6FdmYE2d6/hv2iKDuTVDWWwx2RL0MMZWWAjLpE2f/ACvGidGF0e0G2RCbsc6A6wAMCn++d/SnFfK2iLqmV4U2VhWxUqjWmu5k2c5BN4I9lVInAtzFWTCh8g29AvHZfCQgLICfIQ25m4hJdhrnGSljDXWPabvl5QSVdpC6BjaCRnzDnBkhxJMIcl5VKJtsUL4fbXw7rjr0gckD9VXtzQR09YmpVJZOjq7paurW7p6emRwaFgOjh+R3r6+t7el8uPXX/+XFng1DU2NN/xqwcsACGHg8uKi3Lx+Td579y9y+9YNalZgVKjhK5fapaNc1vQ3M07WUSE+HkPXBfVExZS1ZroQDyYhbKbTgt/CSacGl5NdlPfzpClHW5iqZNNZ7sJ8YCvK+gBehK7saibuBrBMMpK6ToJKE7KJ7vMK2pGHaPmCgtz1dMYSUvhuUaiyXTjaxB1qKJX1JWWYT165zDAvt19gvw499jAIx2igEgy6CbOJOMTzF8A/gGo0JaTArqcvhv0aMXu4zn9EIEsgVc9ToMzB48W7yAOHxIISkiKuK3ppFIrmrQzLQ1HAHkJG3Lvlcod0dvVIV3e3dPf0Sv/AoAyPjkl3d8/bUqn8ePLMCy3waoxJTW/RNHj5HqvCxuSBHTwu1qfdMuEME+/cvCmff/qJvPvOX+TmjWuytrpMxtXR0SG9vb0yNDQkPT3dBDIAmLOi6oJh1yfAahICkDA+1zYMcxLIMUaWWVDuSbK/ubvbMqBu1vQMo8FSAl55X4Jn8CKbC5oLF5GrUfrED9iXXDKeUtPuakSkYUtduxaup/TP9b8MJYyLXrUk3U1ghDwn7sqPB5PRnJK6Sz3HChjafSOvO8UOpynrjM4TY8mJRqoQq8cRGL+hS9h78pl4yDsGQLbj+BxJtE+tIiXQql0FYZ4VnFcKCAqon0JHpYF5U79pdEaSp1gkMHV1dklPT4/09vZIX1+f9PT2SVd3j3SDaXV1S0dnJ9kXMpTMVuK/yx2oLiB4jY2Pt8CraWhqvOEzgle8+T27ZUsiiMTFgsj01FO5/OUX8tHf/ybvvvNnuXH9mqyuLBG8Ojs7ZXBgUA4eOigDAwPSiexMsaiLAilvL1NBoJeEgC5282ZXESiAlK5B+3cCcIFUpZYDc16pPpv2xhIyQJS6aMreui5YdwOVssx7lRGZU6YX2UZq3nTWE1vZOZhEFpH30CkbyAaoBC73fyV/U81cgUURKt4IMRPrv0/3W90LLCQ8tII8GFUdhCOAZUNvpXU5f1diy+Dn8dbwuWyCq5mpFc0/QQqRRn0zd3nYFfet0gN0tR1ks62OlRUS/GqTSgUg5q20nRUro/OC9xIZVZd0d/VIL8Crr0/6+/ultxcA1svf4+/YDpUEDoyES+ynIgwbW80IGwPSXraoC161fFnpk7qeFhbb+2ovLLAjgtelL+Tjj/4uf333HTKv5aVFho14og0ODsrhw4dlaHCQYAZq7kZZbfviT3H3sEIrcdvAtoKWMxA9yKob2vEtwzhc706yTSE5KQCvNimXyzyeUPjsJkQuzLSHecx6OnNQIVc9bAw/DWwUCJnLyppj9YM4JVLMMdCqBV5+gtNwNDKlCJx5EPCoVCEuxoMa6to5duRJAMhflz27pk8mIZh+hAzMhOvhBgjF1IoQO3Lb67WyLdPd2AHExxTj9viVbBuiyQLuFS0dQz0qdFZqVfD9UX6wwvQy9KpO6e7uJiCRWfX0IeRjGNjV1SPljg7tvhFKoszlzwecgZZVGziHtA/XMqnuBZWa3HZX5lXTWJoTYKvZgC44ZxVg59NTUwSvTz7+h7z/13eofQG8cAPhaTU0NChHDh+R4eEhglepHeAl7JAAXw2Og8IuO0FUZHunQo+Yerq0qt/T2OmCJylLjKUWjeqyMad6zOwnAZpl+gA2uFFxMHDk47N6fZ+GWLGbgovNDqTeT0u7PLiOp+U0GopaB4gkaaDY5seBnzHUY0Ijd1GdwaW/jun8rAaVWkYcWpgtzYBXysayhthQfxk0Jyd1zvDqgFWGVSlgRySzNtiZISQOujGc528SEHXw0t+bg5/3hzFOXj+78LxEsQQpQDVLzAA+nbwHcd91dXdRqwJw9fcPkFl19/QwJCx3dOq94Cwtx4Sj2pZev6DdtcCrSUDay2YNw8a97CxuqywEIQVCL9gjrhh4/fWv7xp4LbHkh8zLwWsI4NVB8ZMhozXpw823HQyuFdna2pYN9swydzy6ICQ1crhl1E3v7K+gSQBjQc5mqHMYiPlSdJMrjp9P7O0dWVlZkemZGfrQvO8V0uIMJxHWFtE/C2ly/DfeK5akaHdU7dIQSl8S4TfvMfLazZgJzUCTOy88Hksj5kxLaC1QjsJ39Dh5aKz7RUjFL8NKZoZztgB/CKQKvyp3ehgZUM2F0PkHoKU6DI9Uh0rxLIrl9rnTkNdPhQEoH2hWKoZ7YQv+P7YiskIs63MG4AGjAjCBVfXyp+pVYFQdnV3KsEsl7Z7R3s7rDJOq90QLzCpMKzLuaLpfdp04e/aTKhzA0Qob94cm9V5VF7yywvxe37QavK5e/pLM66/vIWy8zuwjgAFUnMxr/AhFe4AXMpBapIv0c4kri0zLRGUaHRBKVkS2tsxiEVagmiFhEqSD3CtWKjsEMLA6Mjlz9+OGV6BVpuEVALj9IeCi5Gh2dlbu3rsvy8vLoeULb2bqcdDlYrsYZVrGrgC+obeWghwAzAuHFeQc7LwXlxUtW+8sDVct7GTdn3VOMHOlV8dkwcmbBppO5WFYpueWB42KDsScYDT1622L0EBQQ7mYssCLPGiMO7HHQLBEKJt05qZ79NROFNW5jUsBDooeMrO+1a6NF8ibZqYE2JmsXhN2sCDwIIONcLBLQau3T3r7oFX1U7fq6e6lVoUHKIDLGT4B2VBZpQFH9/Sn64oAXzuHYZk4eAUAboHXXiGkie0LMzMzuQdnbfpfF/1Ctivdjd6UZF6FgszOTMvVy5cUvN79SwwbtzXbODg0JEfGDxPEOsi8Ssa6tOAWX2Ba+EImp6enl6/B35aXV2R1Dc581TIcfAA8+AJAgE3AAIvkATKaKAeBY5/lSQAvAAG2M/DyEA0m2fWNTXk6NSU3b96SufkFMiywGg/iEAbactVw1HSZkNWyQRqetUwb+mk756Q0xbueFtutawIyVlaIXAIbSPtj4dwUpB3gxxAo6XJKQFSQdmBKNSSCBMPQqKC7Due6V2r38ARIWoyuLWpyo7+SeyE8/MKNE9DAwCuxpKQVAJYYUADBA2QnMG1cYxTV49riM6CUp9xZZmjX19fPcA8/wap6uvukkxlAA6d2ZVaoSUQmkN9eqI0HgmUfXUYwjNUfWU0gWQp8xIWMawrg2dF9hbel0mJeTeDRnjb5isFLDLymFLw++oe8/95fmG1cXlriTajMa0gOO3h14GmJG0sZCsAKd6qDF56kff39cmDsAHWIFdQ4ooPppvfwisI57jksYhhiZ6amWKQ90NcnpVKRZUpaW6lqRR68cBYRngK8njx9KlevXpeZ2Vm6qBmWmh3BinCSyUDWo4vmWxXdACHZha9gAyZYBHilQzXYwtkGb1i3UwAYgSuIxWljQA+JveGgMzwfzJGwNi8YtmhGEwrGFPOdUo2taR9834cGfRraagZWS6TiA88fYbXAK51C4Bocw0QH/dALDdkM685QwEOFzpHQTQPvhnNW6ihTp6LA3t8v/X0D/AlmBbGd4IUMILSqAjLYlgH1ZEuKUCkfzIuL/gTw+DZ8XD4FlCfmnvkZ8CrI21LB6LOxllViT/C0+8ZV4OWb18s2NvveHooV24SaF8NGgte7lm0EeG1JuaMsg4NDcgTZRjAvgFe7MS/coAgbCwXWOAIwEKJ1dXXxNaD8uMnBwKK/xhrfsTunAsfM9LRcuXKZSYLBgT4pE7w2tSg87fgQmJfevXjqAzQfP5mSK1evyvTMLMtAINSblO45M23d4yGNJwNC1iy9ty30oi3DEgrOkGyRUO/LN9ULWSz3uXlGTgGIoZIP4cA5SQqNHfjY6tm7J1irmVIGPL2poO7Lu6lqGKZgS8tH4hML6zknzAcrS/h91B+dBeIe2bIBJs6wyKpEEzVRSO9hqQ08VtSumP3rRs0g7x8UP1OjCgXTWlDNHv3OQBVlDa4ykr9dw9p3di5xHbPaMaJOsgn5feiDsSDQvFrg1Sx2NLvdVwJeUS8D80nB6yN5P9G8IK6WOkq0SoSwkeloaF7qsSqXVYsAC6I/p9AmpXLJMkAd7OeEmxzhpwOYjwpT8KrI7MyMsb1F6evtpu7FzqhmBHWtxe0IesMWCG4BvK4oeEkbnuLOChhUGCOwZoXGENQZnqT8c1m9mCn0MqjEHW7vr4wk+rB4vNY1wxkLAF3BznW2pNupJQa0hUscyIF/M/EAVzhBzgZtBE3OBng4+8VDxNvFpO2hCZrK3DzBQmDyXvfhmAyoA2uzIm1mAaFTKahCR8RXWxuue1nKnV3mVjetqq+PYjszgN3d0oEMIJI7CPnsIRQE/yTUCxaPmGoMRMnhzM9+KE0ymMv5mcPrGN36RKPwAKxB2RS9WppXs4i0h+3qglezDCxvlfDX4fdYUNBlZmdi2EifF8LGxUXZ3tmSEjSvwQE5PD5uPq8IXmAPYF7UmKhzVDIzCqHG77BVhIYxsQuAh1D6rEWIuLqywilAcPDjmChOQ7EgYzKAsDBPoQtJAgOvp2BeCBvnGH74xB5np5r1SlrxeLNALxNSMcQM7J7tU9OACtlpzs6Xk51Js21wUbpo7W2t4V0K7+vWAjO8Br3LxeN0eSrgALQISgY2eEewR4ZltKkosGEbfuNBAde4hbH4d0dJf++sB9v7cA/9b4CmvkfQ3aBlsTSsLN29A9I/OCQjI6PSPzCgdYFdXdLZ2c17o1gqU3j3dtPekkYbDWIACJhwcs6q/CQJR3YUS1mT/c4tNXalgscus5aq5GAYUN2prw+y7JfreoW3K2RerYnZe8Cmhps+M3jFWr3q91LNKQr2n1Kwf0duXLsqSwAvgElnWQZgUj10iAysy60StriwELDQAA4arqgbmsJ8ZUc4QIwmRM1IKZi6LoOfqjdB1PbMo2bvTBC2zKQymRiKKfNSre3p1LRcvXZDZubmpZCAlzIwF5YVXC1tZ+1folXBjauhjXUy7FarCQwyI9ZkjJ4xE6q9+JGcABvdDH636NjiMgpakmXquJ2dI8v20YTbruwW2hDONQ3BAEXuX9sQIfECNszvso1Jw+tKRT4MoCE629UpRBG01NCpYWe5VJKuzk7+G2EirAsHDh2RQ0eOyNFjx2R0dFS6u3sJXmWYldvLqM0xjdENynafBWbl4WCgVcmN6FpUPDdeeRAYVg680vQiqqhBAAAgAElEQVRL3uxcpWtRQ3PwsvfIl7rqcbbAqyEU7X2DZw4bMxfbFo0fhoYyQuZ17cplcfC6DvBaWKDjGeCF8qBDhw6ReWm2EbqV2grw5MZ+PHunMwR9dJiKxcqgfOCGhlHOJlyfIcsxhhXNoPa6IBRH8ILugsW+ubUt09Mzcv3GTZkFeLVptjEaVPWJS2AwBkV5JdzEUV9xLUvFavdw6Nlyq0P+yR21R8+8KahgPiS/rXOshpM5E4IxQAL9tlsNIjsAM+pob5e+3h4ZHh5leRZ0pa2dbdpDZudm+RP+Nk+gBL+aVQy4d46lNMaANYxUk7GXd0H47+vrlfFDh1jLimuB9zx19pxMnjotE5MTMjQ8ouEjs4B2ngkQOTYaYD17Dp3gRoUxGtaqOJE9LPiavLAVLoJnjzM5iXC99LXRBlILPs1r93alVR60d3Rq8IqvDLw89Q6Go+B1ST79+CNaJa5fuyZLiwZeZTCvgQBeLA+CzwvudhueikXAlseWtdNIy9ojsw4S4ro77g288LQ3ZhSYiPu/QjmRerlcN8J2Gsypf4klJVs7zDLeunWHVgksKiKymUCVwem2qV/dF5Jn1RycsH8vE7I4UplisFzEYkxN5EVmQd8Zi4Z18C369XPIrbW4dtbp6X4cT+xcG8HLJDUptRWlo1TiQ+PIkSNyaHxcDh48yCwu+v/Pzs3Jo4cPZWZ2RpaWl2V1RUfCwUISW9tUJdpscSvCRKYpTMhMTk7y/fA1duCgvHjhFTl77rxMnjrJFjJKhKw+IzHLVptdzVebTxQ0uUR8f/VkD99Ns37Hevux92lpXk1el71s1tAqsdvFjYsrRvvp9ho2KnjBKqHg9Q7Fc4AXwkZkivoH+mX80Dhv7s4ulAe1M0QEe4LWok9yfa55eUmwIeANDLwis0qZl7Ig17X8+LBP/LeX/QRwsXla2N4zYHNz83Ln3j1ZWFhKwCs2OdQeT5byT89+Yu4MloNQCB7ZlwNUWIdJCOl/Y1kUwAvDRjix26chRX+bf7YAXonpdtuYFyoV1IOHh0NRukolGRkZluMnTsjJkyfl1JkzcuzYcRkbG+M5e/Dwody6fUuuXLkit27elPv37sviwjw/r2tjakLNMpg0k6q8aYegdfLkJK0xgB6A1wsvX1DwOnkqgFfs/18lMoWz6zWSsSNOLX9DvBj1sucNQKdqLTUCu1qLDz3sWw77vcBSc9s21Lwa7UahI1smEgBC7ToZ8IJVgj6vxUXZ2t6kIA+hlmHj0KB0Abwg0tcBL97O9kT2zBZ+oe1L3Nnv9YOqbIQsordExtIxUyqHx/qYMoabrrEo64L2A8b14OEjWVpa1rAxYV66/0RjwvEla85DRZ9m7YtOs41pC5pURfYwxQDSwj/UggK80H12ZQXdZ9WcCzaWljXpKbJ6UGOkBC9ohMk5KhWL0lkqy+joCMO2s2fPyksvvSznzr8gp0+fphVlanpa7t67S/C6cf2G3Ll9R54+fSKLi4uyvLQsq6vLBFN45lhaFNp+x6Jz7bmm4HXq1EkZHhoigCp4vSJnzr5g4IXfOxDWBy49xXZtg0a4O3hlnimpL61OyLhXsNttnbTAqxGK7O/vhenp6eaveu49PKBpHrw+lg+sthGCPcGrXJK+/gGGK7i5u7o7KexC22J5kDMvz+QwMaeH7ODFpoCmeTkjC0NTkxKT8NQ0awEZG1ulqAXBtTI1oapJFeCwsLgoj588JWAw0+gdBKjWR3DUg3LwitlFfpZkooxm3czc6bNkk4eAfzY/3RTrbWAJ/GlrZF6YAYBxb9Z7yrKxvBZ2RcGO+PlsBmXIrNqOwXC7ymUZJfM6ruD18gWC18lTp1icjM+/uroqyysrsjC/ILOzM/LgwQO5fv06wezGjevy5MljWVle5qyBNEyk7sXToA+V4SGA1ykyL4DZ6IED8uLLr8mZcwCvkzLA34eOXlUJiwwA5cArPVf1lkIaAqbgtB825e/RCORaYeP+gKmZVz0TeKUkwxEwHzaSedGkekk+++Qj+eCv79GkSvDacvDqJ3gx29il4AUGFFLt1IPUToDwKWCErw6fmp3YFTjQ1M+AWQzcMujhrhsUsJDA3Jzt4ScYioLXhiwuLsvUzIysrq6bVaNouldMDUZgtKPzkNE9UOYNc9DSY0h7/uvB5kVfZ42wFnAM3OYW9a6VGuDFYvSwijVUxueiGdezjZZVxZvj/HZ1lAJ4nTlzVl42DerkSYAMNCjN8AJ8wa7W1tbk6dOncvPGDbmO72vX5P79+ywBm5+blYX5eY6lgyQA93loGAnmNTQkp0+f4kMKBdWjYF4XvqbgNTmZgJfzquTjJAxJnw8m4ucIWj0gyt6X1X3L9gtgLfBqBma+mm0KU1NTqt/WET4baV7pYaUUDq/TjJOCFwX7Tz6WDwle12VxcZ6LUZlXBC8UZrPCH+Bl/iLYLUKGsQZ4ud5ChoIFTH+Z1fZZgXbGhxWyot7MT/UtfGFB4wsLHiHjxsYW6yeRaVxf39CyFX67vyjxiLmfOjyWtY201j/Gbg6aAfUMWjxrQTdygElCXu/0CYEejMuZ1/o6JjJtyRYH8Cb7siQCwcuK0LUKwFL6BK826Sy3y+josExMTMiZs+fkxZdUgzo5aeAV9DfUiKo/C8N90WkDheoIH6empuTB/Xty7eoV+eTjj+Xe3duysrJEf11o1wXNC+BFYX6QYIrhFC8aeE0QvAaNeSVND3MZbN5Xyf1KcN/H2mhWsG+06/y6qbVeWmFjo7O4v7/vCl7NPI1CW98aT0AlRnC4q1Xis08+lg/ef09uXlfwAjgAvBCeKPMaYFeJFLzgQ9JMXHSia6sbDctC3yYLD+kHA3jhdRDfgwfMB3x4NwBnSBoi0s9Ec6YyNtgF6KPa3JSVlTWZX1gkC4PvKIKXcaXQMDB7EXiIuQGkoeWNMwc3yPr5Sxz1vjAdlL3LRZZ5qeaF43XwUramhlOAcgpeYbET4Nuks6OdzCuA18uvyNmz5yneowQrFCWHEUmuZanHDWCIsqsnjx/Lxc8/kz/+9x/48+nTx7K6vKRF48aaY9g4yGMaGUO28ety5tx5OTE5SeatbDh2reUZDuiknyttO90Cr/0t/P8/vCqA134/TFhzuR0E5pWA1+efQvN6T24AvBYS8BqI4OWCPTONLA9Sz5e27rU5jHY3WyAZnry8kQFenOSi9ZEV6j3xm6IyGaE6vglclsnDylDBHhqaDsUFMKysrsni0jL1H5awBME+ZkG9bCdzGqw8Jv1d0LtsjqE+IGiPtbDRHff6KgKXMUo1jmrYqLYFZBwVvAJApQkKy5g6+6IPLTAVNFosSgfBa0hOnFDm9dKFV8m8JiYm2bkjaXWayOQW81r2BCEiRtaBef3hd2/J3/72oVy/elnmZmdsmIp+Rgj1p0+dIkgRvEYPyouvfE1On31Bjk+cUPAya4hVgOp5SalVrv1MLbkijSRSnSsTJSS6aa17P/+6Zh7ktfbT0rz2iyyNX1cXvOpd9MxCtCXnyy9/c+AJGXxeVy9zAIcK9gCvBWbO2sm8+pltVObVScc3PFoQ6zFVCOU83nc8tUpwYWtAGRf6zg6BiaI/2+FoKBl8YM7MEB4W1EXPhZ+00IlhozIvtNxB6AjDqov1WGSxQDl19ycrzRMD7FUVkwyGUklpkLFA/yyJvuMMSj1nBl4MGx284PVy8IqlTkEr29ZQzz9/vEYKXmBebpUAaL1s4HViYkIGBmBpiIGfZyOi3mQ8idUQbZQDfvfb37L4/ouLn8n01BMDL2VLw8PDBC9oafgaHYPm9ZqcPH2ODntknYN5NymkdmB3eLdKKz+N4drnHxIO/imY+TaN7u8WeDUGj3/2FoWnT59mNK96T5gqk6DXznntXQ3mBVjRsHGaT+LPPvlEPnzfwGvRwAsOb4CXC/aWbVSPVzu7TDjzUjC08iAP1WzBe2iFRQ7QYlsdL9i1he+6F8PKOuAFrU3BC7YEaF7QmDbYege1jkgEsKtE4uFSdqSdW83wFMuUyPCS0MeJhLcstvPmn4szLBPHvy9AByCErinzcquEM6/U6c9sI7uLosuomng1BtOQGw8HDxuPn5gk43rl1df489jxExzdpYZRN8QkQrrnKgRMV/umKXj9huB16cuLMjP1VMNGilQRvEZHxygNHDx0WM698IqcOHmKBlk0Cgx1iuEZ4O9tEGbZy5Tx8xPlNNtnZErhbs7vp5423GAht3xeXwHS7Ru8IlfQo8qLph4OAbzmZqblWmBemm1cXFgk80LRbn9fn2peQ4PSzc6WCjwEr3KZrZW9V71rUsF0Gro6RDc5bjDtTKEzF521eDaO3iuaW9ULpS2Et9kQE2yEdY0c1hDBa3VtjUXQLFsBo7MT4CwE4EItLmed8PA0hDepL8kZljO05LVh0RhrYxiL49nc5HTxjM/LahDxObTXv9s3VPMC6Mae/5EBArxCtnEighfCR4JXPzQo935EY4xXDajdVTVGNEWEbeKt3/ya0gDafqOHms8NwKuHhofk1MlTcvToURkbOyCHjx6XyVPn5ND4EYao6L/lzMsB3GtZ/d53s3ItueJ5iPDNWCj2AWAt8PoqwSveHEbO62gC6ZMo3s7RpJreQCFsnJ2S61evyGemeWnYOM+QDC1tMuDVrf3EXfNCnaO64ZF2tzbOBkjUcEw09rbOwa9lw0FZF4mBHTZAI4QQlkXTGkYNyfCFVjH40+a2hmjINiLLuLK2RiBog/vf+3nZUFqcE+3uCfCy0l/LigG8Ml0PkjA3lthkzag8xwmwOatU8NqgOTX4vGBStXBStb1YTaDArN1iU/BypkKfVyesEiOCMPHs2XMMGx28BgYGAU0mDigDyi5cc+u3aZYW5uO3fvMrghesMejjFnv0ozxoiJaIc+fPy4ULF2Ty5BkZO3hE+voGpGj947VuVFtCh3AxsCozIecelbsxr3qA1gwA1WJv/rpmXp+s1xZ4/Z8AL79Ba2kCNS+mHVTtdLVqXnMzU3LjGsDrE3kfVonrYF4RvNC+lyZVMK8EvLQdCwR7wKCCl7Zh1h70PB72UbcaRfN5Ybl5u2VoZ9gOTnqAWMhSBtFfC7DJvAhe2ik1Mi+0gt5gOQ6YF9oHqzvfoi9nRmgn7T6rkEGM3S3yzCvQVYKcz21EoiDbw0tLBKzOcluZIJhXsEpYgbaDlIawCmCu9QW7xLYXtOt5QEeIrg6YVBW8AFrweZ0+c1aOn1DNS90XXgDtxxmTC4AvXGMwVlzX3/xawQvWGMgFAbxEyK7g5H/5wgV544035cyZczIwNCYdnd2JhSOvsaWA6V1DlOGS8RsFqxc27he8GsknLfD6CtBoj7ssPHnyJIM7jS5Knnml71cNYHpjz89Osw3OZ599Ih9YeRCsEmRe7UX2HT944ICGjWgyx7DRekmVtBdUCE9M88KCNCqgwUtaHmQMwYddELyMeUFbIl8wz5MuchW6sQ44o5FCvrIxZPOoMa2tU9znoIa2onZNtfdxZsRzY74yzelbEbZpTAmZMIcqnBzuW7LBpwS+qHvp9dBjBABT87KwEcXT2gJbW9ewH38SNtKc6pOgEVJaWOm1jbChMGwcHWV2UcHrgpw+c47g1U/BPnaqYOIvWCZcLkCPNT1vkAN+86tf0g6DzCPkAn4qAxhkE2HJwHt85403+T6DQ6PS2dnDLGM28ZOEqRk9y5IEfrO5ZSZX5tNIA9srqOUf5nsJUVs+rz2iUpObPxN48b7MPQH9fRlCsQtERebmZvhUVquE1jYi24gQCH4sMK8DAK/BAQMvDHrVbp7aH8pLRrRLgRZaJ+BhHSCsyDB0M9AJRDrANoAXBy0IF7K3gXb9jH2/LMzDaxCOIWTUcpx1Ahya8YF5xR72emxanpQYVhMzZbjRXaixKT6MDn0AiJtWg2csrE4FkIoNothYT0yqCl46Bk4FeQdixVFz2LP/l35eAqOBLmobu+mwH1HwYrbxgoaNJyYFYWOc82NgFcDLMrwFTaJo2HjVwOtduX7tCpkXO3tYqIzriwJwBa/vypkz5wleHdS6HLxdP41sVA2+4c5y1Ay/q836m1wBuc3qPbxrgdcekgJvb29v/3hsrNXDfn9XpfarCo8fP85kG/e68wBeyfhS3wefnYWKzM/NyK0b1+TiZ58wE3Xj2jVZWJjnogN49fb1cqAGwaurUzo7AF7auhiN7qgbpTt1wDTnkbINxlbKE7yXlHm5WP6DsBETZ2waEcVttrGxUWkGNu7Mx98IXhsOXmuctYAuGM682LPL9Bn3kqnQrJqVfn7vPhFb3bjbHttoz3YN47jIg0nVdR/lPvg/meDGuoWNa/R5gX3RKmE99B3AOOeSp0QBTPt+ac8vZawIkdukGw57By8LG2kaPTEp/TSNag1TtY/dnfr4jBjxVhL0afvNr/9TPnj/HWaXUQdZbNP2RvjqH+iT48eOsH7yjTe/z4LswWEDr1jMFQ+w5s0YEw7pg3Kv9y1PgWfM61SX6EOj+v3S92rm72BeLfDazxXa/TV1wasZzSs8DGtkG3V96Pgz1LzdvnldLn72Kec2IoREDRzAq1Assjnd2OioDA70M9uoQziscyfbNifg5SvPBPe0MJpeMJvVqPMNHVwUvLCtgpfOgSQ7NP3Kw1CCV+jltSXrmxvGdNYIBgAvGFU1c6mDMlywTztbZIrHDcAIdBZF6fs6qObBy1lOcvEAdJhmtA7mBc1LfV5ghRtbm0Go1yGsKMiO2hdAKwNexKOClIpt0t3RLmMjwzSpUrB/BYI9wGuC7Zk921jNMoDc2iKSk5AKJT6UfvPrXxC8kF1WkyqK7GEvqcjAQJ8cPXpYXn75ZXnzzR/I6bMvysDwqGYZazCg3ZhNPmxrBCK1lkELvJ4/oPyf3GNV2Ljb0yx/M6XJ85wUosBg5UELAK9bN+RzgBfbQF8heIHVQDCBzgWj5EB/v/Sgf7mNP4NlAmZTiMFZOu+jt5J2ND5qLJhQtaYQ4OngoswrNi8EkMD6gJ95k2oIGxGmATAQNu5UAvPSc6Gtd5jNRNhmjQ2defnTPbAv5xTmvNdEwqadqzj6QUlkDIackdUCr9X1NdlAS5xQHuVtsU20ZwUBJownzEspIX1eYF5jwWF/Xi4AvM7BKqGCfWhRU4UuFjbyAQVdEuB1VX79q1/IhwCv6wCvWYIawAv3ApnX8cPy0ksX5M03vy+nz7wg/WBenV2RWNfxa9UL55T5Ng4cG2m5+110+f3W0cJazGu/J3iX15F51bqw+Rui3g3iAKZlHc4YjGpbJmp+flbu3LrJsBHgBT1EwWudWgemwaC+bsCZFwqzMdUGQ0U5HDQyr5jl0xFcsYe+si4FTdQ2YkHFAmhnSil44Wgxh5HgBUHfhtQym+mCvYEXNS8I9sa8vKQHC5Pakg+8tRKllAnsDl4IZzWT6uPCFLw0xAuLgceDouh1TSCsrsrqGr7XlFUlg0RYQM1EhIY9qHskePEXsR4U4NWD8qBhbUYI5nXh1dfIvI4dU5NqLfDyS13xUp1CMYSNv/7Vz8m8bly/InOzcwQvnfEoMjAI8DoSwOsUwGto5JnAyx8Q/ywAaxIUW+D1VYDXo0ePaoJX/r3ytDz8O8RBWX9YhnnNz8rd27cYNr73DtpAA7zmyLwAHhi9fvDAWAgbAVoOQjA/4otaTjKVhwvd+sQTQFNZzHrfc3INw0dNv7uAT3Pqjk5d9mGzgXlZtlE1r03VvOirWiNAQLCny970Ng87Oa3bQlFqcJYNdZNqCuy44XUf0LzgL9OTGEDOjLMK1ArQzBrC57VuDvs1DRsVvHQGJQfomkGVYGaeLxZ0o+kiGxI6/TPNi4L9kBw/doKCPcHrzDmCVx8c9t4cMLkhwnPKWvoAwNvbyryuv/rlz8m8bty4IvOzc9IWwKsiA4P9cvzEUXkZmtcbyrz6Bocz4NXoHs8zm3pZxUbbNXof/3uT4FR3d/b6Fng1e8L3sF0B4OVPr91e1xC83A7g/ikLGxG2LRp4ffG5ghfS6PPzc/QsMdvI8qADbFYHzQsTZwAu+EJ5iVoFons8Ujw28goCvSUirUmhgVXo6mCzBQ14kG2ka9/CDp2SE1vpaEgHxgLBXo2hWPgY1+W6mDIKzTw683LgyjOveuClIGqal4v7OfDyfUbwguYFwX6VIS372EPr8m4SAC0K9dY9FSbVwM5S8CpKT2e7jIB5HT9OxoXyIPw8cvQ4u31kRt1nAEyfHGBm0AAJXlcBXj+TDz54R27duCrzcxG8sCWY14kTx+Tll18heJ06c37f4FXvXk0ZWBpS7heE9vu6HPi1wGsPoNTspkGwr8e08r/PXEzCXtQbqpUHrW0Ey7p3R5kXBnAQvOYi8+rv75NDhw5yEfX19rI8CDchSBfLgXw4hS9u78CA0AoF1VhHYFhmKUD3UOg87v2KmUDym6iBuXXAwk1nZqHjBIbOogEgHOybCCtRzFyy6TY+h7AavHDsVfpgYoUg86IlAz4vHdzhDxCe3yRs9DMcmBd9XuqwB+uC54uCfVIapBYJ9Ya5QVUF+zi7Ee+NgbM9nTCpDsnRY8fl7Llz8sqrX6dV4sjRY+xw64J9dhHblSYpxnWCJ6+D1/WX//VT+RDgdfOaLBC8ysZ8dzRsNPB6MwEvDJd9XgzKz309LarZhfGs26Xv38o2PuvZrP36ZwMv+rx8El6tN1DwWlyYk7u3b0uGec3NWthYJPMaP3SQ2gs8X5ghCMaWBxMV4BU0nI3sbGlNIWsVGWGpBcJHgrlRMxQlswmV+7IAcNGpn7E2WHdWMBYvv4FBEw57hHxuqSiIOfhN8/LFE4Dce48lhtYAXjZz0plXYMA5zct9ZDwWhrFrLBRfW12l/uUm1cC8KNJrGAk/HLQyfGvtowWp5rDv6SrJ6PAQh24gbHz1NbSoOS9HjqTgVaNZZfDIJOB1TcELzOu2gVfRwAsmY4SNZF4XLsibb/yAzKt3YIiTsRuBV72HaNPa7C52iP0srXwksttDvgVe+znDjV9TlW1sRvjk89Z9TMa9fLFmabv6vBbn5+T+3dty8bPPlHlduSxzAK/1dWkroZNqn4wfVObV29ND8EIxNvQqlgOxtlEXkHq+kuES21sEULZ9BqjZEFjVx9Q4qqCgXU0R4ii70d5fBC/zWREQrT0OB7vy24uzVfMCeHFqs9VO1gOv/KlPvWpRwLfKgIS9egcK6FP4oiZn2VD0r4fDXk2z9cDLzo21tgbb8tpGFGg7wOEYUB4UwesYw8VXv/b1muCV+TzpuEQyZDCvsjIvhI3vg3ldlYW5eYaTqjkqeB2fOCYXLrwSwKsH4NXRGXZfK0xrNnRr9t5tvCziFo322ejY7Fq3wsa9nPQmt90XeGUAyt5oN/BaQth4F8zrM9W8AF4YZrqxzkJnZ15oVtfb3SMdHQ5eOjpemZYbLL2uDi75bdncWGfI5KPFXIdJPY/e30vd+taZNQUv93tZhjEFLgAYO5cur5C9tBG8kMlU8yyLtM1A6iwuNYISOOmFyraTceNmeI2dxwBeLBsyK4ZlQ8GwvCUO2jBrM8JazCs2MAR4eVcJZaHWyd+sEgpew8q8zp4jeFHzSphXLSOCEhkDWMs2Xrt2NTAvDxvb2zrUCyc7MhjA61X6vE6dPicAr9Iu4NUIHPL3eSOwaXJdZDbbbZ+Njq8FXvs54829pi54NboJAvNyLafm+8Ww8f7dOwZef5arlxPwKgK8+jhJGeCFic3eBkfHxgO84MNSHQsAAjjA3xBGLS8tMZQK9MotBwALTGwutFFD6+mGf6xDZ0Ky00ScquPhWiq2U2NikmCHTGdxYYnhGbKjyDAqi9N+9gArZA2ZBFDXrBUzG3RZ7y93dmgFgGp0njjwl3jNi85FNPCy8iafks2wsS54eUNC7xCrLXE2k/IhP1e0SiTgxX5er5nmRfAa1A4PybWN4ZL5vALzKlGw/+V//VwF+1vXaIcpBealgv3EBMLGV8m8Tp4+Lz0DgzXBqxEoNHN7+7GmYXkzr9vLNo3CR9vX25VKpVUetJcT28S2Xyl4qcNeZGlhTu7fA3h9Ku/+xcFrRsNG1jb2y/g4ukoMMWxESxwwE+hYaCrItjds6wL9aZu/g5iMxoHQfbydDblAAl4cN08T6Y4OgyiINjdEhjAsZi3wdh0taFZmywAYwSqxgFrMDVQEWG/8EIbGsM4TBGlbZ8X27LQaBy8K85b1TOImLVBmuFsNXvisAC8Mv6jNvGqBF6wSMNFawbd1iciDFzUvMK8z5+SwMa/Ug5KVBFLwQnhfMsH+5/LhB+8SvBbn5xlOehUCmNcJCxvfeNPAq782ePk1aeIerrtJmjjZLxjWe10KjE0cawu8nuVC1nltw7CxEQNrNICjWBAO23hw7w6zjQpel1j3BvCCVQJtoA8eOqjMq7ub4IUFDnbFAbTW5cFHeME8iTl/w8Mj7HMfiqnNs6reD9e5CjI9PSWXL31J7Q0OfvrIbBRYnlWEzKTXGYpwyOv8/KLWYrIlT+xt5Z6v0GY59OHSM27NJUKiQW90E8AJXpYwSGrtvKjaQQ/XwFtAO3iBeUH3gmmVVonE3R+LsjXbyF78WxG86N1C2FhCtrEkI8NDcvToMXZQfe1r32DYePjwUentH4gnMncDaVNANwWjtlGtEr/8r5/Jhx++J7cBXgsLVZqXMq9XGDaePHVOugBe5c4qwb7ZbGGj+zPPjHy/TTKmXYFRr282qK6TeGA/r1Zh9vNFsCqHfbPZGz+MWuAVbgwKzhVZWlyQB/fuknm98+f/0UZ1s9MEL1gPEDaiDTSYV09Pt5TRuYHgpcwLYKGOcWUO6HaAli0jIyMU94Mu5k3s4jBq7mfqyRO5ePFzmZuZkR5M5Ea3VG+hE2bb2LALn/0YsqjOvDA9SMGLPWBM5OdADhPU+bkDeEXTroOV3thxkjSZgcKDQBUAACAASURBVPXYSpNhCj7xQmM76nDWdDCGjTo1m9lGq2lk6OsdJXwAB2sbt7WrhJlnK5gRQPAqy8jwoBw5cpTg9bWvfzOCV5/7vOKx6Gdwq4SCF7tKtIF5QfP6mfztw3fl9u0bNZnXxKSCF3xeBK8+ZV7NCPX1MpL5JVEL0Py1LfB6vgDyz9wbTaq1bpxmnmixttHCteRJpDqDtsQBeD28f4+a17t/+R+5cvlLmZkGeK0xewef14GDBwy8VPPCMbGbakmZjs8bxMIGWKEeDsBnQZne/NS5VIdSTUpZzsbaGjtbIHREDyu023FDftq4z4sF/ILQolCpEGQXOPosal6uo2RqJZOnsC/x+IRPOkwkV9zBX2madUG1T4UfDtg+JARAxQSCa15rqwZeaU8zTAJXr5f6vFTzYlcJ+sqU/mm2sSwjQ0Ny+PARWiW+/s3XOfpsHMyrrz+0xMnfpN6OWZsROngp8/rbh+/JHYBXjnkhbJyYOG7NCL/PFtAOXrUWQTPsq9Z9WotVNQKvegyqHkPLh43V5ydtWyCtsPErQLngsN/XvlPK7MJu6rDnGsFcvwV5+OCefPn55/LOn/8kl3PgpZ1UD3CSck9v1LxSq4SubWMzLIT2SdDKxgK7MfAC8AH01N/KxlnkWOzZxSaBuoDVQ6Ug4WwqBS/sm4L94lIIG6kDWTxYC7z8tmVgFVqq6F6ZfYoFQTwenWyoLCYUZCdmVU8esMwHQ2dTqwTKgzbRVcJtEKp5KXAlJlXOb0zBCxOWitLb3SEjQ4MyPn6EjOsbr7/OCdb4t4KXPh7qgZeeM/RNM83rP38mf/vgXbl756YsLSxI0TQvWCXQ8mhy4ri8dOEV+c4b/yITp85Jd+9ARrBvAALhHIZrlAvb6oFQPfDa132fvKjeQz4HvC3wetYTXeP1hYcPH9bKhGc2zV/4WjdOeBJFymH9rMTA6z7HYRG8LoF5TVEIR2dSbUY4xjbQQbBvU+YFAHOPVBi5lYSQeiyJy99MoWwDbYZWT+trWKcCvRdCa+GxZh/ZgytM94kdrNCQcBFZzc0tM6cqE8R5STUvB1Ff7AwLubgcAnwSNNUiXfT0ncU+Xl6Qzd77XtNphlOaVI15aWG29vSC/8vBi3WQ5vHa8ulBLA/SsFGjRu0tBubV212m1jg+fphhI5hXAK/evqrC7HRR2plTtttelqvQvP7jJ/L3D96T+wCvxQVpQ0scZlYrMkzwOkHw+uYbP5CJU2elu6dPSjQlVwNkM2zMt/GEy15e02g9NYo+Gr3eH1YiLebVzLna6zZNgVdgDDVusDx9jo02tc84XkLm9fA+w0YHr2mEjWvrHMARwGtwUHp7ETbiho+F1D5lOjAaSksOQgoVznJc0/Ee9inwUjvaQV8v7eNF4ZqN9nQH0RTgvd71dMJbhaGzEbxsS4a2xWAiTRmgEoJsP3qb9Bg6iwJcdQRbFrx4LKCG5rRX5qWdXVPwCoXZm9pWxwffKvPaZs99nZht4EV9zXqKMWwsSk93B2tKGTaeNfA6ey5hXlmrRB68mGtlH+iyXLl6WX71i5/KPz58Tx7cVfAqsJ8XHiQGXicAXq/JN9/8vpxw8KLG+WzgtduNv9u+G4WFe11QdZhji3k964ncC/PKX9RG7CvDvFg2pO+GW78WeEHzQvgDARzgNXZgjIvIwcvtBNC3dISZcSzrmqCAinWT7UCKhY5l4OCVfzKn4EV/lnViYIMdOvj1FdH2ICxjWlrC0FkwLzOm8v1VX8NXmB4U1mDaZcPnOcawUc9N7CTh4OsF6c422d7Gdasa4AUAY9iYBy8I/Bg26yE2y4Py4NUuPd0lMi9kFynYfwOCfQJelmSoyWjAy1DcDjuKMa9f/YeC18N7txg2FjAqLgGvkxMTnMr9zTd/IMdPgnn1amvtHHjlhfVm7v10H/XuX99Ps6yq0XZNgm4r29jMBdzjNntiXrvtuypsNKVEBftFeQTmdfEz+cv//Ekuf/mFzMxMM2yMbaA1bOwD8+rQbCMWcB68XBMyO1doMazMQ0XrYAJNF4S59GFNoE5jzAvaGeUrdkUFeCmPU/1J6yQh1C+tqMOeNY0qmGm45ANBEstDzfNk5VTesysF1TAH0ZgWi50NFAN4eT+vJGyEx83By0NUZZc6IbwKvAjUsdSqXNbyIIAXso1gXgSvcwZevf11u0rw+JFpRKEowavEsNGZ1yOA1+KiCNtAR+aVgteJk2el6zmClz7Q0odG/VbPjUCpWZBrgdceEec5br6rYN/sBU6PRyf5KfOyBKAsLwG8HsjFzwFeb8slgNf0lPm8SmwDPTo2KkNDA+wqgU6qzDYWNayi+O5ivYWLLnzz5rEQjcMndtDaxhzsuSQCtCAYNfGlDQ5RB2i2BB8YUoxMzjN8OvoM04N2QkE2fFJkFDnm5cCnJyFqXJnm8bryY/8u46iKB9E0q//2yUHa1iZkG622EezVNS8HMC3KzoWNnB7kA2l1USt4lWV4eFAOj4N5nZOvfQOaV8K8PKyucdNR83LmVSrLlSuX5Zc//wmZ1+P7t2VpaVGkoOCF0z08OCgnJ07Iiy+/Kt/87g/kxMkzqnk1ETY2KYzXBa96a6ZR2NgInJpcI6xtHB8fBwNrfT2nM9Aw29jkxQmHkwGvkG1clMePHpJ5/flPEbzAGmCVwACOMYCXaV4AL9e8YChVwVdBKr3ZyL4UB4wIKHilzCX8OWFS+J22pFF3vOr4Fm4CvFRBD94qHcKxwUygdpNoIyPRMFO7SjhLU/CK7lQvA9oNvFLmRd0sxyDYGcJ0K882ukkVLXHYCDEZ/caWQGRe+KmF2QrE9cBrSA6PHyF4UbCHVWL8iPT0mWBfJ6VTC7z+82f/j3z0wXvy+OFdPrQieBVUsD9xXF688Kq8/t0fqubVrWFjyppq3dt7Aa/8ts+ieT0reKkOqgM4WuD1nFDLdtMwbNyr9kDBPngYmS/jTfz48UP58uLn8uc/adg4Pf2UIY93Uj1A5oVsYzfDRm2HkzAvY1j1npR8W4KItcjxHmD2QdPeXuEUkpmp7cFBQzWtaFjVqdnaURW6ErtSWMiJDUMnVgBISNsrW8K54xzIGk5sX6yeEfW6Rx0ikoQ/NrNR50iaVQLlQXDYr6yEwuyqsDEwryx4sVmF7Z/My6wSEOyheX3j9W8RvA4eHJeevn5TLWvfdApe29rGttQhl69ckv/46b8TvJ48uicrS0sELx3QAebVLyeOH6Ng/+3v/UhOwOfV3UO/Xj3Ny9+5WfDKb99Iq33W5ZQ/7jrH2QKvZz3RtZh/I6vEXsAr/4BGq5oIXo/ky5R5TcEq4eDVq1YJMi8HLy2+puZls//yx191o1hLGxonQxeHRL9K+8u7EO2ufNPKFLxiw0L1Vm3R4wVwSplXWr5DwR4+BHutTueOQ2zTY/X9O3Oj8K9KW+hdr9pbzEJSeDfwgk0CtY346V0lnP3xp2UbtTTIGaR2lKgGr2hSPXf+hQBeBwBevX0a+yc+r8zDA6wC4IVjBXhdviT/8ZN/Z9g49eieLC8beNHEKjI0MGDg9ap8+3v/SqtEZ1ePDvKtI9j7Oah379djRvmHXJMgs+cl1uR+W+C15zPb+AXPzLzSRZmCV7zlkW1clCePk7Dxi4usNwzg1QuflzMvFeyxeHUIh2Yb1cpga8lDvTBdOgkbTZB3/5T29FLh3c2e2rzQ+n9ZRQ/DRs9eJs0OtSxHawMBLgG8rHjSWRVrGy3k8z7yDl5qyTBrR5glqWdLj9OmRVsjxRDWBvDSts5sS039LQte2uLZDKjGIhE6eiscDpxF2FhTsI/lQefOv0jwQjPCAwcO1QSvzC1l4EUmWirLpV3BS8PGCTIvhI1gXmely8DL99soTNsriO22fUgyJQ0jGy+ZfW3RAq99nbbdX/TcwCvcCOYgZ1hknvgVgNeTR9S8/uftP8qlKvAyzcusEq55eWE2wcuK/fKMJA2XCE4EL2HHCXxRpEfdn7XUQbaRVgrTruirZ42hC/mqZQXxOzQl1DmNYaBHwkiwLQRyb3zo2pwmHdSE6llS/7efr9Ac0cJDH9zB90kG4gIYOT1oF/DybrHeiNHLgrSLamqV0M+I0iu2xBnRbKMyr2/L6bPnhMyrp5p5ZcFrh4I9/SWlMpnXL/7ff5OPwLwe3yfzqhSK2qywrSAjQwAvOOxfU83r5BnObMRcgHrgVU8mqHVb7xf4TJf6CpZX2GULvL6Cs9sQvJp5zwBc2TvbvF4VWVlekqmnjwlef/rjf8uXX1xkbSMGSEDzQg8vCPaDSbbR9S4K9t7FIWktExlfFMu9eFkZjS5+BzT22zIQU/BywR4ZR2TiFNTSGZHhte5MN42LTMPBK8xL1DIl6meMdVS34v6s8yuPy8AsgBc+m3nDPPQLIJmCl5lUA3ihttHCRjIva/HjYaOGjtpRYnfwcuYFzesF+SY0r3Pn5cDBw8q8zLpbKzwiX2TYqCbVNGyczoAXwkYwL802Ary+9b0fyvHJM6xRRdKmWeCpF6Y1+/pGDK+ettbMOtgFUFvgtd8TuMvrngt4ca16TWNSHqTViACvZZmeekLwevu//2DgZWFjW5H1jKOYmG0+LzQNLLINtPaKp35ViYZOZ0ae2dPJ07HrAo6F5T/Boa5/Y/sZ66qAfdBcyRmNOoIMIINOC/kMIi0YPIkq0AfR3rKSccBH7CqB04FjQNgLoHPzrPe+j8xLA2wNIt2nphN59HOqVoVvmGQdvEJLnI2N2MM+yTii/FoNqo3BSx32h8m8vvmtb7Mw+8Chw2ReXsRd8x6CTcKZVzvCxi+peYF5TT95wIcWmBfLoCjYA7wm5OVXDLxOnpFyR1Jg34TLPgWpvI641/XRpF61191Wbd/KNj7zKay5gwBe+33i5AV9r+RTsV4X8+qKg9fn8vZ//16+uPi5zMKkuromBQOvsbERGRwclL4+9XllrBLGvNREmq0FdLYSuy4ow4LPLP1bnKuoNYyEIgMvhn1b6g9DKJUHr1CcbL4uhJxpL3xlaDpKzYuVtG5bs40Z8LLCca2jVABVFmcPAHXM6v5D2KsWB8186gCOtBlhLebFz2Tj23ZjXt2dMKlG8Hr9298hA4PmBQ9WQ/ASaIVtUvGw8Sf/Jh9/+NcMeIk4eA0oeL0K8PqRHD95Rjo6uqxHWu3yoL0yqmaXSSOhvxFD8783Wje8xi2rRLOXZU/bEbzyFyD/72ZvoFiCrFOFMuA1/ZTZxj/+wcCLYSPASydmq89rgODFHvZt7rCPYaOCl2YDo69JS3mgOWGuoS5kE69dpDdWxgGv3q/L6yEt28i5jQLwiszLdS+eUWNcABVt/5wM8jA9KgteWniNsJFmWNPiWGhu2UU69d12kYKX+9Dc/mHzGF2wT9tAA8y0n1cU7HXIRsK8wlARLw9yzasoAC+cdxRmn3/hRfnWd94geI0RvHrrdpXQu6wibanmdemS/ALg9TcHr2VjXhhTAuYF8DqhzOtf/lXDRoCXteaud+fWuv/2ooXtEs7Fh0adN29077fAa09481w3Ljx48EAlmjqtRXZLYdd6+nhhttY2IpVekRUwrwS84PfS8qA1LnCA1+josDIvOOw7U+YFq4S63u0pFm44got3XqARMwternG5M50AwkEecYgtrAMOUqp5Rdd8+D27R7SHkWdsQJjYN1wbU1HeAkAyKy1vArFiIgFWCwM/72phvXnCMcSC81QL03yFt8SBPYLTgzCzcWPDBsrms42xJhKgV1uwL0pXRztb1Rw6NE7w+s4b32X4ODZ20MArW5id3n1pVwmUB7nmpeD1kIw7ho0VWiVgUnXwOjGpYSPAq1mms1fNqxmQqwVAjUCr2VXYYl7Nnqm9b1e4b+AVHeD+TPVgKUvnMxeV9cax6Li67ZOCF8PG6acMF//oYeP0tKyurUbwGgF4eXkQmFcsD3KXuh+J60MujKtmhQW6Rfbl4rWPMfNwy+saoXupdWCHWhbNpebLco0tBWaaLG3cGRaagper7Mb8TDD3BwE1L9o9dOAH++zzdyiVsYG1ViKghnzvQOHlQV6KrnCo4GUlQhY6Arjw7Z/F90GNzNvieFcJb3vNch99GIAVErwG0Ib7EMHrjTe/p+B14CDd7/T786PWCuvwVy3MlqIJ9j/9N/nob+/LjIGXAKytrxp9XifUpPqd7/0rs40YewbBvh54NQM+uwFfo9fvxpyeF4B5S5yWw37vALXbKwr3HtyvU/wRX6a3rVcXGri5bsRBibZtaAua7rIiq6vLrGX84ovP5Q+/17BxZmaKI+tx4/d098iog1cPNK8OZqe8n5cWQOt7YFHyaHxBsQ+89niPzEuHyXJRc2isjgxLwYsamDM3M69inz6PMWWjCl5IHqALqzIwNaOq4cw9WN7QUEEkAS8pUDhnIsEmGukTWdmps8c0TNWaSQ+PYfW1CdgcIKvaF3vXO1gH8FMw1vpG/Wbjxq049syvF1hmR7ldBgBeBw4SvL77vX+R8y+AeR2Q7u4eAy/NzEZATx5whW1t8FhUk+ovfqbgNf30oaytLMNcEmob8XA6ekKtEm/C52WCPScy2QVOf2bC9hp38XMEl+SzxXv3Wfafey1b4rTA658AXg5d6bM31O9V2+qTI9Qwam11hWCFPvJ/+P3v+BOCPcALC7Szs5Mh40B/n/T39EpXZ6eU6K4HYChTobXBwcsKr/UX2khQp0LrYsaUIYZy1MA2A3gxo8gMpAIbGVcwpKo/jODFhZq9iXVKdruZZiPzImnjZCMApnZjjeGmal6A/RS80vBX3ye2cNZ9aNG3A6hrWAQlAlHMrIYpSNa7XlmagRezsNnyIN2pXiKc246OdobqmAdw/vwL8r3vf19efPElOXTokPT29IJXsYQq9j9z3st0AnKayjDbOuTK5Uvy85/9m/zj7+/LzNNHBK+2Cs4nwK0gA4MDcoSdVF+T7373RzIxeUbayzFsTBd8mghqxJ6aXRLNgFEzeu8+joctcVrg1eyVam67wv37993kkCxXhauU4SQjU21RKetwjSa+na0MYxXYDW5iaFzoKvH7379FBjY7M8vaPE6hLrZLd1cXu6gO9PVzxiL62JdLJWbrEHq1WxZQYy+bnK3rh+DlVgmdpKMZR4LX5iYZysbGOn9PYLGZjfx8yURqOu8pxmtjZv+guOkVvIoMcaKxVM8RzaDWzdQ5idY2KhgSYy1RkAUubZMdwz2tAlBMjeBF+5gZXfFeHg5zlJm3fwYAGuMjeDFstFbQVtTt+3YWTfAql6Srq5OJEvTx+sEPfyivvPKqHDt2jCPpEK4qvGpWNHb34KeSSgFZWow+65ArlxS8PgJ4TSl4FQ28cE4HhgblGMHrVXnzu/9q4IUBw6p5NcoA1vp7Ptu9223fDHg1s2z2Cl7INrbAq5kzu7dtCF76MI5tj+MuYqio+aIUotyQmUzMSTdIQkgyr+mpCF6Y5DM7Kysrq2QkWJkIx7CI+hPwos3AhW+AlxVNM4wDo/EmhRlbhLIuN57uGCPb3FJtiBOjWTKk4AQgIlsBsNkwCZWiPFuqIWoIHRPw4mJgQ0Pt+eWNBOkvgwfKHPYKcBo25sGLAGCPj2i5wHsn5zuEzM6iYskT0IUJCOtm4Rqeh4zUA42ZIrz2vIweGwbytuuDolyWo8eOyde//g158aWX5PTp03Lg4EGW75QwEMWzq2mdI88YmBdMqB1y+dJl+Tk0r3+8L7MAr9UVKVYsu9pWoAn5KMDrldfkzTd/JCcmTkt7GZpXFOybuX0bgZzvo9529QCvGXBrhpnV+Aw0qR47dqzVEqeZC9zkNhG8cvwrq3DFSsUs0MXsWvX76d8AAmBYDBs/+0x+97u3qHnNz80xY7ZpgjIWIUaeobeXh41gGCsYKru5ZZOB1BcF4EIxL2sfyYhUk9K+9dlupcwnkJkpG/NBFw5eWJSqW8VuFJRfzC1PENNUZywU50L28h0FJhZusx2PhmU0pTLpoJaKDHi5CG795p29hiyoDZwlz9EPZLqYJibC8FgT5qPY7+J+Rdvh0Cri4KWsjhTOWA7Bq9Qe5gSg0mF07IBMTE7KhQsX5OzZc3JiclJGhkdYwkOgT7LSFZvdqEkIMK/L8jMHr+nHsr6yIkVqXmCuYF4DgXm98eYP5fiJfy548VIln2c3Zpe/vxtZJDLPcfN5tcCrSVRqcrPCvXv3grgTL4jno1Km5QAWGRpeGBZ31Rs6czHNy5jXW2+9xdY48/MArzWCF02UW1tkXwAvOuzbirK5scGRY7AGkFlYmNdmBduuiXloqY0LoxfMWzuTV5oeZdgSFrB7rgAg+IRqjlXe4yBGglXQkLIUmJeFdTtmYTAHfwB3a4njPerzzEtZm9ZEEuSTThaqJ1pFQQa81AwbwCsZROK2Ec9MehdVZXMGeowBo+2En4e+Nq3lxIMB7WlGx8bkzJkzcubsWTlz5qwcOXpUhoeGpbe3Tzo6O0MG1ZupoXYR4AXB/mdoifOP92UO4LW6quBl53RwWMPGF1/G9KAfyvGJU8q8LGxsdM82w4wa7cOBOxNFePKphsO/0Xs2k610k2oLvJq5Os1vU7h7925Upt1YWuP1PnYspszNFW5P39pvaYL9yorMzswwbHzrt7+RL764KAsGXrFP1ZYOoDXwwsKCjrS4uMxe9/RsMTyyDqWWgXT/F0uIXJMBWQmL1MK+MCTW5zragA/6rvS1KGHRcWttUqbfK80I7liPMXfXowmhsiy3MFQJ9lZOxLAxGa3moaMypuzINXXqG8hYw0OABMNBMC2Al+lnaQPCoJtZHWUYexaMutomm6ePCAs2pODl/cv4vgWI+B3S199PEX98fFwmJibZ62tiYoJlRPibmoWV6bUBotrUKvHTn/67fAzwmnkiGwAvdFKtAV7f/s4P5NgJgBdKwZoLG3cDkvzfmgEVv2cbaVi7vW+j97Fr3Qobm8ekprc08FJVllqQt5AJ03nUk0RTZlhMMYzU9ZukHDPZxwhec7MAr8/lrd/+loI9wkaYLMM4+s3IvLB4wFjQRwvgBea1XYmju9Qs4QXQNULXNGdgDAo8iX4j6GZ0y/tgWrVk0FeGrFmxIB0lJBDKUqJHS9VAMrNgpfBsIzKdABR8A1wVeNIUfzquTbvo6KJ3pqU3v1ooCHIBvGIb6ZgR9SJ0E+cNmPT9XLcshHmNHjJ6KyC7pFYwr5pXu4GXa4E+qRvnp6OjkwOBx9Go8OxZOXX6tExOTsrBgwelv79furu7qZW1t5cp2F+65MzrA5mbVfBqL7Srr61NZHBYw0YwLwWvk9JeioJ9M3ftfkK7Ruyp0fvmX59qZk0CH60SLebV6Ezv7e+FO3fuqApS0AVIuwEydpub3BNq/cCIIKqy9xTDGNN7zDypin8EEw0n7auyw+4HmFh98fOL8ru3fisXL16U+blZ/p6TnW2YKvbfjU6qFppsbm4reG2sm+kyyahZ3aSyFGVX6XFkNTsLA70Hl3nEtDGEsisFN5FSUaS7s0MGBvqkq7Os42AJSugYal0hfPAGtS200/HjMvAKWpSeAz8XuOk16RBNJw5eEczMj2UArO2q0fnCgCu8V+ymAQB1CKduxnOqWheL1pldTQba2txKZFC9i0YAXUcvE/Rx7bu6u6R/YJANI48ePUoAgx529NhRGR4elt6ePmkvdsrlS5fkJwwbP5B5gNcamFdJipyyJDIwPCDHJ44peL3xAzl+4pQUAV7WvqjZW3evYJRuvxeGVivE3OfrmW1sgVezV7i57Qq3b99GYwUu4I31NY5ox+AEtPAFqCAbVSqVpNReJoAFy4AVJ8NB7YMovO4w1CBaNnB9HeA1J1+Aeb31FhkYwAsOeyy6AF7FIhcKnviwJMCzpcwLLZh3CHRuB0hFao3fqLJbNs3QjJjqFtt4Qhw6iA+WFUUlAMJGgFdvT6eMDA9Jd1cHHeTa2cF742uWk74nM8iyLMhb47gVIwycNQDjlO5q8Er9ZC7Y608bamsDPrRHl/6egJk0WHQ7gz5DdDt0UNWw0powItNomUlcbPVewfphPflTxmjF4X7GPNMKQX9kZJg2CvS7B4gdPXKEpUQD/SNy+/Zt+cUvfiqffvI3mZ+bkg3MKLABHASvIYDXUdO8fiDHjht4mZ2kuVs2ns/89vVY0H7Bqx7javZ9k+0YNk5OTrayjXu5yA22Ldy6daNCRlAoyOLCvNy9e4eTfqafPmGqW5/O7eq5sm+ECjCWAmTKZXx3UCfB7/FNsGM2UE2dmxvrMj83zywjwkaA1xyY1/pq6LigMxGL0tXZxQnKWFToXrq0bOCFrGQAL6UlJF3WJCItU1JQ0k/u4JWehwhnFQrxJGCsOwR4FaSvp1PGRoakp6vTwmhYLGClUMuEhn6WAaT9wMK2ZBCHMkLLVCbzGWObaR5dxgwbdCsHmTAoRJmXgpplTz1kJMurxbycwVlLHWpllvTg5/CWQ+puz4a7Zu6yh5o/nMDSMCyjp6dbBjFl+9AhmZg4IadOnpYzZ1+Uudk5+e1bv5Ivv/hUFudnZGN9XdoMvIDBA0P9cuzEUXnxpQvyLYSNx08q80rAay+sqh4LahZ0Gq2jZvezW+ho+2iBV6OTvY+/F27euk7mVSwUZG5mRq5duyp3bt+UR/fvkYH5E1qtCWoWBVh1dnVKp4FXB8ELwKUARuAyAINHaGdrS5aXluX69Wvy7jt/katXrmi2EcwLrV4wLGJri6CAfTItX2wjeGHQhHqobBHaQvXCZp9DGHQm137AiphlTDxsQY+LQaWm+7Pg1d/bJQcBXt0RvGC1UD1bS2UsWWi+MV3sGq6p0z7e0G7diNnDVDNx5lUdNiqbDKPV0vIf6myqATpGuk/P2Zm36HEWR6HfQNY1N4Tp3tEhr9XF49Lj95kA7oXDwwVlRUcOQ9A/KefOvkS7yD/+8aHcuXNDVpYXZGtjw8ALSQ4FdjLggwAAIABJREFUr6PHHby+b+ClHrLA8nJlQvUE8WZBbjfW5e/ZpG5VdYyNXu/v7dnGFvPaB0Lt8hIFL2ogFYGofvPGdbl7+6Y8vHdPlhbn+VItktYsGz097rOyUhraDYJFwTxQEL8JdNCNhBra9NRTuXb9ujx6+JAsjwMkMNxiY5M3PhYrvF5cUMg2bm3RToG/RVFaFxMyVBqmatbPQ67Qq95LaTy8MqLj+bZM6KgcjWFjuVgQgtfoMMGLYSPd+mYy9aLsMGEITCjWJ1aDl7Jade0rw3FWmGbm04yfiucKXr4AwDqDtsVhHFqb6RKVfgIfvqFZyZTJRTBTf70CEq4lzrXaNvw8GmcN9aRWP25ZQ/Wt4Xe4vtAF+/sHZHRknNdiZvapLC3Ny+b6CkGcmhe1UpGBQQWvF166IN/+joJXG7qo7gG8mgGj/P2egEjNpfBVg5cXZrfA6zmD142b18i8MMEQovqtmzfk3u1b8uDeHQIMuwYkfbT0v7VUhjdxyLDZ4tHJXepWLxYZbnLAK7pL0Gk/IwuLC7LGsV0bssHJPBhwoaU7LIsxgRrZRrZ9Qb8qhj3ah10B1fppBT+paULeedRCONYChrq/6DDX04hPZ0bFHXRf3ZFSm0hfd6ccGBmWXoAXuxpqnSQWt3eUUD+VT+lOwctnKNo7WGbRC62hVRGWkmYNDmLOkgKLNOaFf1N0NwtFpj21fQ7FX21AqNUFpo15by9z+Dt2ckI4NS99UDiF0/FtWtoU2ZAlNPiA8onhHvJuS3uxJB0dfXygVApbUtlB19oNyonFNoAX3kOUqQXw+hc5CvAqArxiNUEeaPLMqxEQNQKuvQjuzYaNedZY4xgo2LfA6zmD1/UbV4x5CUX0O7duyF2C121ZnJ8z8NJF634oBy8yChOdeCtDKLbwDstZdRV1cONGAACsra+RhXERM9QCc1JNhyUt6JhAQNsguGFeIqwS+r0hG+voX4WQCUCmNY264OzLsg/OsPBbnYrtlgfPSiKshK1APViV7U3UCElRtqWns0PGhjVsBBsjeHHxg6FaRwkDTQ3dDDBSET2hRN4VlseS/N4TJc50QumSsSD2smf5krZz1s+pbavDxKAgTzEvGrOSLuwHrcxLo3yauYFXCbWaNrvSjt/ZtptQlZl7+GiWGWsAC/jX2ZNWQtQG4EMrJMgAKNhWZz7OQT/A69gROf/iy/LtbwO8JquYVz3waQRK9UCuCWDZdUXthenVC2U9bDxz5kxLsH+O+FW4du1yyDYuzM0SuPB9/+4tWZyfrQIveqUsdAR40bluiwqgsraxHlmUgRdLeKwpn48Yo97CsFOf/AA6MAoOeF3f0P1YyxefEu3gBSaGxQtWtrAIB/6G++81BDFBXW0QmhWk3cGykZ6bZI8sACetBJtSQZ3lzpZ0dWCW4SAFe7TmgTXWNS/tOKErFx/bGVE6pSjt8qohlmpGrEcwpqq8D+FkvJrBa2Vho7NcHP/WDsabKVLRgIreZe4JMwuIZxpd9/J/x8xkZJ4wuzAZg5mJDBu9HtSZrYesysIIXiHc1DBYAU3PZqWi50QrHJTTsqURmVcEr8NHj8g5dGz99pty5NikFNs77Jqld3VC+/ie1Xd8swxtV/Cyz7QbYO4CSHWXYY3X0OfVAq/niFy4665evcIVgRtxYV7B694d/V5cAHj5zWvDJ8zoqa5oNUS6HgUwmZ+fJ6hgAWnYiO4QZSl3wMiowiwLedvbpYTsVRGDWWEe1QJp7QKxJZvWAcKF7DgJJzYbnJ2bk9u37wp+agM+9aApeBk1gNPeVW1wLSsDclABcodFbx1HO8tlGRyECbOTixHnZwvgRvsCl71qbeZmV+CyVtQc8uGalS541byspY/ZFwheluX11Rl1u+jJ8pmVymjj7EkyQWOvPKnp53BLhYXLfnw01KrD13RDKw9KfWTu7ic4qU6nDFFLxtQGY38Lrdx8G/+blo1pP7Y4RKV/YEA4mfv8eU4pOnLshBTbu6SA0DGDUN7TQwE/y1Dj8fvnSJdEql/VCvsSjk7t0d4hs6qaZVvNAhuYVwu8ni9w8dpfvnyZYSNuToSJ9+4qcN0FeIF5oabPTI1B5AVjgr4hBdYmsqVNdzdBYGlpSR3xNgdRXe1x8rXqWup3aoMYvrVOVzuyl9jWW9poOQ26faqg7BqT1whiIU9NTculS1fkydNp1cQIww5g1r7FyoTYLt5EeUhw3s2U04O837tNpIZOhw4IBC/2EUO/LmQ8cS7cKmG96ZPZkNrNVTs+hCe+DeJw8MowL2NlvghCZtBCb2dn9MIReKwDrIFsCpL42OzxYNYJF/M1NLeayATscHbw2fAA0bGYHnJGcOB1SsBDtVEDMDP4KgtVDU9b8jvoadWAghdArI3C/qHDh2Vy8qS88OILcvjIcekdGJVyZ7eFnlZylslo7A3A6oFXOMeplmfsN8P5ctnOekuuFnDV0+O8JU6LeT1fACtcunRJmZdUZHFhTu7fvUMAQ8ZxYWGOWUjt6Rk1D+pY7e0EC2QLe/v7WPc2NDSkk3d2KppBZLvidepX6AwBYEJXU2TugEZrq8uyODvFEAOvLZVLBD7XcxTkfKK0GTSTqdJPnwK8rsqTJ1MhfAtal/e9t9bLJZTCtBelbIzPR5LpVOkdHt86Qta1NWbRhoYGpKeni7V/UJ5x7FgY0LwK+PbQMYCXJRS21CoRspkGXm550MWlAF4V0rg2594t0/IUgNKmgt6TXjOgnsEMAGTMy0hUGO2mZtpoLcsXZqs2GG8wZ15WGx7CNz7MWPcZGa6zI7Bo/jcfUtpq2jt+oKTo0Pi4HDh4QEZHx2T88DE5NnlWhobHkg62BmBa/mDv2VzomAehmuc4ZEoMpO3zNivO77bdbuAFk+oLL7zQ0ryeI34Vvvjii8C8lgBe9wBetwleADOAl95GOoeQNYHWlE/Ba1P6DLxGRkbp98JNzdBvU/WrzU18a1fTdLrP0sK8PH5wj5mp4eERhpY+UEKLnG2ydeIcj/WDQub15aVrAhDz7WlJSLOjHECrI8jUZIlqATXP4r5FpnNjQ+0aOFbYNwBYw8OD0tOL2j2ExxDINyzbiIEgyro87lCNyaZym88rA17B3KohaK1wR9sfWghOGdH0KXUx1AYvm9LtCYsg2AfwgglXkwRIhGhLHLV2eMsenAcd9WaesXiE2etOlmjAa3WiPNdJ1tc7pmqkDeal5VTOvtDcEL3y8aDq6u6WQ+NH5ewLr8jYwXEtQaOsYDTOQmGex13YkP7JWHYmQxptJpnz/QzgVQ+46oWZye8ZNrbA6zkiF676xYsXA/OCr+v+vbtyH+B1B+A1a0KtahjUPHwYRXuJC2Nze5tg5kW6XiLEQaNJ62QsEo79Cg51kcX5ebl/55asr61IX18fgYVZtWDAtOZ9Bl6pkRLLaGpqhuA19XSGCx8gBfam9Zj2fqFXfDRbEnzbigyx1gham7JJ1rVB4yxeD/Dq6+uRjg7oMcq88AUBGswrmrWix8xnR7IRIf4Xjerq8/LCdmOx3GHy5A/gZZUDit7RyR80LwNIhpEGOnpbmGUjZD/dlW9ZWSYm1LPGjC9qV+HDK7RprzPPZFCA92PTAb44tzz+xEYRHxKq53nfrgheOjHcrzvAa3z8EN35qNA4MH5Ezpy/IGMHxuncdx2Vi96YM7NJ6fmy+9+Jq6lyyfbGqHKvq8eK8uy3GWbV7GtS8IJVogVezxm8PvvsM802SoWm1If3E/Can7PMka7CDPMqArwK7PYQsmu2gAhcbWA68P/AcZ8tG3KP2MrSojx59EDW11Z5M5MNBe3FW8Ok3qxopMR2MzOzcvXabZmZmdMQxdoaA3yK7Talh+ZQt0o45qguhnBxFXYMgNc6QEwtGWjQNzyCMWw9HMOGfTvzKhZLzJBGhhABAgDAXvUQ9pPr5E0FHbwUBCw8stAw1b3IoLT3T0bo17rGKNxTiLeKg/D6APRJhwtrSEiB3+0omDrEHl5oMKj1pWmLHX4+gpk+QFCBwTAy+NO0ftRLpVJm7veTTk+K4IUOFRixhnkFHbCjHDosp8+l4IWHQtK9JLAuf1MHpvgzgJeFmHwWGPDlGdtuANYEewqhfr1tU5DNbcPyoAsXLrTCxueIX4VPP/3UwGvHwOs+PV6qeaXMK2bHODEa2UYbRx9Nlf5YjFReL2IM5cCuQsnL1iZ1L7RgZvhi+lZa5OxFzyE1ZG56LML5+QW5e++hLC4tWWYLviK0urHwzNL4TnAozjNDqGCG8qM1Ay/4x3Qizwb7uo8Y88L0biQu0RgRn7O9CN8SkghRi+PnN1bDPvl4A19ALgrnfVLGDNz3FcJMb+esqzCcqzxwBRuECedhDqTTuRQUzbCrvjFokrCkwCC8KeuYrrSp5Vke6gPE1LtF8SpkRVWsN4OtC/ZOgezhRk8fNXxlbJhQlGpeYF4YxIHKi7GDh+XUuQsyCuaVho2hskBBy5lYZDwesWtCIWpjCS2roSnWAq9mQsFaoJTfVwPwY9jYAq/niFy46p988gkn+SGjtry0II8ePKC7/s7tG7ROULB3j4/R94KFg7xgZv60dg7h6BgC7cTBE94lwTUWXWPaaoaG1vBkt7bHqXvdMpS+cweLxcUlefj4CesfwboCOyB7UzFbn77qpIeVAgZ9fofhFC5+7xCg1tfXuC+0xOntQYcLhInV4OWDZ71yMoAXy4hsAlBYbVbfaEyFni8/d6HeUAFXQUnB1cN0Hn/CuvxhQeeag1cAbQ3tcD3ImNR0RVYFQILehy+2xabXq0RBAIwRFhec05VlVD+sUydzO4GyLoCXCvHKIrEnM6qRxWkG0x8e+JjeohsMjL3BAF4DA5QIRg4cklNnL/Cnd6h1RuueMj+ADIA5gJrW5XaOTHjpGYSAZ9nwsx4La/b39cCrFhh6trEFXs8ZvD7++OMMeD159JDgdfvWDVmYm9GWyAl48QZBSAgGhUes9YUP/QiTeElBJhkFBn+X9ZrXxaveKNd6PKPpAjXBJ2PMSXqOV4S2jEdPHssSptR4yxnTZTiYQg+WixPOja2dimyyz5VaKsD0SmXVx7Co2bl1fp4LGzV7nR0lKXe089kORqbMC8wRInecNahA7f3QtOYwfqmQ5CGjVym4L8s/oxOFtPVNBC+AjwJQpnuqTn7j+tbmihra6YPBtCqyWTXpIsRjSG2ssRfWhfGj0tPXz5csLi3Ko4eP5OHDh/LgwQNZXFi0ki3fv2uf0fvHzKt5zAhuRQM1vr8L9prpRbbxMMGrn/8eHj0kk2df4k9l5Fq9oGCU7XumIaozagsNaeXQ3nIKXJGlBaG/jvblQLcbG8sDUb3XNGJvbW1tDBu/9rWvtcLG54hfhY8++sjaqG7LyvKiPH38iOB16+Z1ZV7Wzz2dHaS+LYRPfKSbwz45KpMo3Lfk7Axg51N/NCGFWjwte3F/ji88dZvrPtObQ8MsPeTl5WV59PSxLBt40fVNrcZBUxlWoa2drVdghlQfGLxNavcod0LYh/UBvfZX2a56k7qXTtYpl6HDINsIqwQWo9Xq2aI1pAgZPNRoMpNnWcKYXfSympj+V++sFYMGzDG/VajhVKNK6gELiYs64OXXipoTB7rGaUbeqgifeXhkTE6ePsefOMdgsE+ePiF43bt7T6anp2RleZmtbVhh4K2sLSRUT1faEcItFHptNfuoYSPCRzCvw+PjnM/J9x89ICdOA7wO6sPQwcu1tABKSWhoYK26GuE9hOj+gFC8MrCLIl217SIAZXOsLAWvRvpZ7u+sbWyB13NELlzhv//972bt3Ingdf+u3L55nYXaKXj5BXGrBEMJLFTvoprq4ZmBEgo4AbysJkYbDJqwnND7yNjih9V0fgxD8d/Ly0vyZOqJrKwuxy6vWOjW652F3eubUu7okpGRA9LXD6G4myPmCb7t0Gcqsr6xJgvz8xzHNjs9LZsba2wFDeDCN7KN9KbR3wTGqV4vXQ1mP4DInhk+S/qjtYweZuUyjmyj4+1zjCEEYPIJQhb2OnjpTxPqLWQMrC5xv6sXSysZNGzEfMVC6LOGvw0Nj8rESfisRmkaZnnW5qasrKzIwsKCPH3yhP3d8BNNKjc2MCRYQSkwvZB48FFv1uvMpoMznGeWuaDgdfgQZ3MinB0aAXi9KEOjB0OjS7Io84/FcNCZqz/MXA2IiQ9nZh7exoee2+hjFUAq6Kcj/fw8+l2X/3cevBqFmMn2ZF6vv/56i3k9R/wqfPjhhwl4LcnUk0fMOJJ5GXhh/ejz33QPal5YxElhtrMkp++s9VVjpbvK1XENn5Q75rVFcQiyPD3uorz9ZDhi4OXjvMACwLieTj2VlbUVFZjdhmFPY4DX8sqadHZ2y5Gjx2V4eFS6umF/gPlUa/p2BA0PF2XqyVOZevpUZqaeysb6qnRwnqGCF45XR6Ph86OrAkJJt+7aXCMDouzkbPNrMXqNCzAwySrwSrKpGfBygqsF4EGsdw0y6FGxdIcPChpzNbwleDH7p34q/G1waESOTZzmzzA6rljke8A6AjC/d++uPH70kEODAWhoUAkW6iE+ciI+49KvU3jIBealx9Xf3ytHxscJYjg+mFOPnXqBIFYsxSSIZhw1HEwBIshY/jBImZknRJJwMwM+rtF5+OkhZhJ21goLU9af7i+yvDSvnI0Sku0p2LfA6zkiF+79Dz74wMLGHVnFIkbYAOZ1y5hXKtiHVsY2OZrxiAnj7gsKpSLW5cAGwGLB4WJC89IeXNob3sEraBRKWJRlWWjp2g/LZKwEBywB4DU9PSPLq6sqcNvoLnR37ezsohVgaWmZ/3306HEZGoSLX/uFQffBvY+wFaHR9NQUwQth8/rqCoGrowMAhrBS2ZyiLBYWXqteL457tdpJHJNaJWxEiHd+TcDLtRm1IiTDOpKwURt1KJBRT7Jz4npYGjaGpJ9pXugXr+Gc6otaXgXdTwV17wjCZoKDw3Lk+KT0Dw4roFm/NrwdPouajFdlcXFRZmem5cnjR3Lv3j12H6EvDEkAY9sKXGrt8OXsYSMfWoUKQQvNC/ET2w8MjcqxyfMyAPBiBtvZbLRLqJ4VWZMR0aAhOsDFJIIDXtQZFUSCKGYWPfet+f5j6FgLpFI2Vit8rMfWDPzIvN54440W83qO+FX461//GpjX6vJSBrxS5oVLy1S5OezxBOfCSsDLAUh/Kpppzytd4ApeVquYtExO3JGhOwTH1YbSF110WMywIjiAwQ0/O7dAu4MOoy2xhXS5s0u6urqZ/p+dnWNa/tix48xycUYhJ2SrPQClS9DOPGQEiG1vrnN6kIv2qL0MjQBZ/G1hY+gSYWzIag/d7Z9hSMa88tcurYP0VtYaGsYtI3ipRubeLneSOuNRM6kJ91YUjSwewcuYhndPRaKir39Ixg4dkd7+wcjIrMMHl7Q1mESyYmlxgeB+/949Tj9fXlniXMb/r70rW24kO65Z2EFw7+keLZYsR9j+CYUi3A/zoM+aT/FPSJq9Z5H1qkdbs0qWZqZneuMKAsTiOCcz771VALtJRIfxkoxgEARqQ1bVqcyTJzPn11PaMnkiDfCiqJm1pJLBaw/gJbJ/eE9+9qt/l4Oj+6mvmBfUc3sJuMqQr8zcOrlfgpsLXA2ckri2BK8CqExXdhOftS6ULHnYlwFdsRw9rwCv14hcOJ1/+tOfzKWA53Uuz56o51WGjZ5tdD4BnouDl0+arp9k9yhyO2QncDWMaWnDPPbR8mXKTp4VBbB0OABgRuC6mFLBCy1xpnJ2Aa+r0nBwiP733ka6w/733333LfmcX/7iF3Kwj6waQqIJvS18fnp2IednZ/y9OD/n4BG0wTk63JW90VCGgy61Y6mHvHY/I+GPRzg8NwdnL5zm90qyB8s2mli2ljxNtYv6LuHevbECvOgJWf+wJJPwxIUp3hW08jg3BQ0dsMGQ2zgwhPuoQsCEpp3dPdk7uCc7oz3p9fs8p/pwMu/NRsQRMOczEvcQFMPz+uHxY3bGPXn+lIkOT7h4hYXfuFDmw3PF34P9XRL2+3u7/L57B8fy01/+m+wfgXPL8zDpraTsYhOYGuDlxe2NENN5xsSBpXDRt600SCmKXQdUrklcF1KuA7EbeDIS9gFerxm8/vjHPyapxPhSwQv96wFeJyfP+cSs9XLC05297NXzQn96krjkmwrAsXDRtUsEL5s4TU/APS90KC14Ly9R0VLxQhph7Z6pYkczwjkKqWdyeTWlJzQa7ZKIh/cFwhf39jkI/R8e8/jefPCAgyMwSAPEM4Dq/OxcTk/P5fziUsaXY5mg5fTkiqHiG/cO5WBvh3IJgpc19wNQAkwVvJQI1w6nSs4r56WhNPkpO1/qSTSUH57ocBBz8CraDHnYqLtwHZi3hFbvFmZnyFeAl8+m5MQn4wI1Swz5R58VDYPhjgx2dqU/3Ek8IIBLe60VMy5TIkCrLMaXF/TCAF7PnjxJLb1nkJMU2hY9LgiHFcAO9lTnhcoF2GK0fyRv/uJfZe/wnoGXacQSb1UP/erho7XWvgG8VsLIdeDlvFqRmax5UqxwKHi3gmOsk/5ZTOti4cSE6X4ZNv7mN7+JsPE14lf12WefLNnvShYC8Hrx9Il89+0/5JuvvjDwMlW1nzjre46nN5vFzK6tCNfByz0oH/iQS1pwEyGEA7/hodt8psM19EcvFPbJsq6jHq7lflg+53Em09mMXS0AKDogtrLuqsqlQXSK1tPYGW5WlAxBV4bQE3wOPAmM50JN42SinhyEmpBIPLh/IPt7OwQyaInmMw3l2C8CF6RrM52fsswivULqsazjww2F2H4OS+AmAN7geTkHRkBk1wkHdhXi0mOi92Wj2aztEBMk1gUEwIXhJuD9MO1JfwcEMwxPQRKjLKRO27ShvK66J7fH6oixoMQLg1se//CYU9Ah8sWDRRX2Cl4ALnT1QP3qT958ILujEQEX4HX/5/8io4Pj1LAwlxwZ75U0cpYySgJZn5tQeGJp2VLvlcPHGuAk0Mv70X3b9uw8e0mUr5vBTQErg5VLM3x9C1P1RD9aigR4vUbgIlp89unHhjZzluq8ePZUvv/27xzEAamEdsY0GaCdcDzNCV4Amhp46dGl0Md7r7NRHxTelTUldK8FrWimCl5FnRyBzdrCpJ717KulSnOf84h20Veo0WMLmkqlCux3r6FcKeq0I+NEIW8JjeXnALEpgAvDPqZyOR6TqH/w4JDg1esgbVrJ/Br7xUtvXGU+lcvczNOC5+X99mmHpsq2oVtzW7nuzSf8aBLAj1pdNucPvXd+ypEYUa5dbvMAFJ23qOAFTxleKQAM4OVj6tC7jK8BajYhCqFmSeBnEFNyW4vztRPFbDKl5/XDDz/I06c/cojLeHzBz9g/zaaQQ5S6t7srbz64r+AlIjt7h3LvZ7+S0YG2UvIQzUet1TOOTuI7WBl4UVlReGjrAMyBqqh5VBDyxpJZe+fkfplNXM9r1cNZjTp8OxlQ9ZlcPRJ4Xg8fhuf1GgGs+jSB10KuLi/k5PkT+f7bf8jXX35OboM6r4L0JDlsrWVIfuOONj6FJ7AQnJIDKkAEn/vTnYlKfH6tgze8aI7FLZZp0xIebF+b2il44amvZDue8tAkoU6PoGkqdz8efU89QPXuNCOpU7+9jfNSrq6u5fx8LOcXY7m8BHh15SdvHsn+3pAhI77T9RS8j4KXzooz6NDNphCSx8Z+81oErQCmgK4keEM5vjZkVKCyC78ALu9pVoh66QXmDCNDRB/Pxvc1i6fDgpE5Vb6S3TfggQG8uuqJ6bxN78ih4t3S+9IJSHZjkphHr3pttzOdTkjk//WvXzMzyYnrywUbTepvm106HtxX8II9hrsHcu+n/0wPTHm2LI9whb0CWlbcr4KKH08zu3gLQGtsN1dCrOfVFIfKbGZ9Of98ZTmRR3NZvv0wwOs1QpdI9ckn8GgpOKJE4MVz87wIXuZ5le60hSOqiEaRbwFePtrL7mZ6SeCE2M3Aau2sVY1mKjFww5r32Vh7V8+7IJUdVW3UGb45vBoAF8Hr6kouLs5IwHtGDvEUtu03nnqCqjB38FKJg3YdRWeJq8lMzs+vqAlD2IhQ8f79Q9ndRQ97BcXZFG1lSHsL2rVLy5X+GbAdWPmdbYpR6YWW4OX8oBYLGGHP01CEjqaty5nXLKHw7C1vJgNE7SvPp00ivH1cnQKcyiGcs0QmUj0v9b7Q/SMDmM7pdDv6tlMJjhVpe7scPMiePX0qn//lv+XHHx/znOCaIllP8GrR83pw/43UdZfg9ZNf0gN7GXgpge9eUuF5+XXJr/sS8GrwYpkPs2aKDW/tpm2V4LYO6JqcXPbEqkfLubz98K3wvF4nelUff/xRA7yeyfff/V2++vJzOX2u4KW9nPIFQuLdRZ6W9VIXvCDY7TUJbc+MFdwMww7UGl5be2UfUGGlP/iS7rnR82JBMTgtANfcOKsrhih8yqcKN32loY16Gx6OpLmGczQgvJYJJhTh7xT/o9MCRrBdS6/blsPDHcolOLXNwEudQHhe8MAAqviSGbw4/ag2QahoS+Ptr2uel8k73fuqtXBOVD/3oWVNfKbrNy1LW4pzYyfKwAt/NAPpAl5mJUHc0wOzuk4DMJ90XrYw8hAyzeY0Mt0TENqrXu0NjwvgBa0guEwU3fv1g/MNj+u+g5csZTjal+M3fyE7uwcKXjb/U7dtQlVvLpn2W2jAHJT+38GrGWZm4Cy9Lg9BPWx8+NZbETa+RvSqHj36MIMX0uDPn8l34LzWeF4abRXKbZMQeAeDWmcJH8pqUggXCTLsTJyJtosGOCSA8ek65i1puKfDUQleNl3bCXeMUgPHpWR1Qb5SoaD7opdnBDfCMXptaAkz1RbV19fwqgCMCpidTiWjEXqRwVNhYSA9L++xxXKbliUZACzFsXrpTrOI2kPAMnXvXqHTW5mUd29MgUoSK1qyAAAar0lEQVSBK4spna9pcixEN6vlM5wzj8RveJdSaCaRNYcGYhouImzUX+/DhpbYWMazkG5PDfHUh9Xe9S15/vypfPGX/5EnTxS8EDY6Z4rwezQayb037slwZ0gHezjak+M3/4nglTy7or106QH5fhXUMlgkSqN4L5Vj2Xtq82K9RIM0w9FmWGh874rtm+fCyfoirC49wZZyXgFerxG5cO199NEHprBfMmwEz6Wc1xda25juh1zT5mUnLvhMYlLrW+4XD94HsOBCxcXvoZKXruBzel5LPL21wBeCx0S2G3+mgKn9w1TFPtPOp9fXFKgCRrqdHjsVsLjXAMr5J3YOtSaB5M1ANDNchUxDPb/5HJ6ghpit9lK6XdFfHPcCLXGwvII3na2WB3vGnXl300J8q5nEwoNK6Xo/iVhXm/5RPkZvVW+M7FnpNCT9PCdOHNASSCk62nrqpKlypbixWCGRC8T5ELERdO6FscNGF78g9ZGdVDDj5+TMMg/GB5G3Ca+EnteXX/xFnhK8Zgm8CGDtFsPF46NjGQ6HPECA19GDn8vO7r6121EPMR1jA3Dy+yXomJi2Bl71ENIfGAnAagR/CYa3CD9t8nnTrlpZkCUTDrDct3WVeCs8r9eKXtWHH75vhMuCsgGku9Hd9JuvviL/le5oTs62Yl/rB6/eUtYeqQfmToJ1QgBosH2y16vpxcameGwI6N0aADoKXvw1EFBuB6UuHZL6XoID1Td0XuOpzjN0boc8HEFReTH9VW2Y9xQjSNLdwTh63GTwuHT4rZbkgKuZC5y9XqdNhej1FFOgybiz0DODl2rANGS0wa4+vLUsWE91LYoqnp3yqlE+JVJhjXM8epNadz/1wAykHOwUn1JTGMUv25LpyA3Tsho9Czg1eeEA5jIJBTAj9Q28mgCmIObdVfXIAF5fEbx+5APGPS+VS7RY9YD+9Ts7Iw45AXjtHz2Q/g6kE/pdc4jr2y6AKnlMCjjJ6yrBqPTKmjyYeeEGKLrPxHfdgjMrAdKzxjZir9Q5Nj1GSiWWy7cDvF4rdkn1wQfvKXhx4s9ELs9PSbj+7ZtvKJsAnwR1NZX0FKPaMAv2hdKxYK5P8o4DfgO5EFUzbXl+oV54yo8BXLTVjPbNwhNbZQJKXIOgx/I+Ao3zG9n185r958dXkEtg1uM1AUS9FyXjdTu5nYw7J0RYeFiylE5rrnq1JVpQq1fGgalthI9C/gtfcTpBWRKQTVW7S61IpsbMExMqkdDsZs4gZC9LX6l3oR1H84zJcpCFw08efaKIxCwnz1aSQHo0msDQdMJNOawBWkOLlMIqGyScxpQpqc9BJQ5eFlKWHpo3HtSebxUfdl98ruCFa4ZyCeNMca04eGF+4+7uHgWy3eEu2xW5kLZ24yewUJBNn1noeCfwSsDl+rCmjux24KXXdsFx2UNZnyGZpshZSb5PhX2A12sGr/fff1dL6nDDsxD3Uk5OXsiP339P/Q7nKFI7hfAKIaBinXIeUHrDI7FBsB42puyZ1TXaKDA+WS185KxAG1uP7enwBYheFbyUpwK4qVQCT2q8pyJTJezHV1OVN4yRJbRJ3T6Bhx5UTr/rUTvpra8BXt226s+WBl7s614tpNtZSreD0LGTwIsT29y1ZLYxg5cr67UPmZUEGUeYbzovTVHSXAuR66GSA1MGLuZIE1mv4Fy/CBo3ihca6UK2cPLNDN1S1rAGYC52NZ1XRwu7tVljDh+TFwY9mAExvCtovDRsLMHLZx/okBaEjRjAcXB4RPCSDtpsa8lY9r4aQLJC2pecV9knrfCk0jq2bBO8PDlwG8+rxpEVwGXeonvSN2cphQr73/72t0HYv0b8qt579x2KVMlbMdyBVzOlDAEKdRCvUFNzfBlJbsxgvCaAQGB6PRmz/xXGhqkXVWTYTIKRmxFq91J/YmJ/aN6HxZDVwl/lSrQDp4MXw058njgvzQpeXCLBcMLCamQNfSBturfJ6eR0eGk3BUhwbdpnbCnwvLRnGGizbnfJhoQYyor3oPPScZOabaTCXpvBakvpItzV/SgQOE/EhoeeaUy8UzndOz/RFXNyiOhcIffnk32KL+Ofp+VMf3XTdeLeWV6+SYDnvvPaTDBnJTNwFdlKgFy7Il/65Zefy7OnCl40js14hC0QLt47vidHx/cIXihLWra0nMtDOCZZSq6LnJEeX/l+IvBvALb0uYOzJwIayzeXWwtAa0WwHtLnOswAr9eITLfYVPXeO39Y1rVIHm5pbZ6OytJhsQQvlNRwUAX+n8j1dKzvTSbkmcj7sETG9V3GYZkeTIWOemNqnSJqIxWs8KMDaZdZlMqOnC3p9HoM19Tz0tYzqLF78ey5XFxcsomeJwdceY7lE3g5L+S6KutDBXKe2ijpymKpNZEAr36vUvDqAryqBF5aHqQ6L7aNAWhe6/dVj8tIXxZva5bUAazypIVxLTpt2knCMtPlUV9OybvjqPm95o9btAbPqy5aDfDKZY0dq2fItFbS2uhwCpB5YHVyH2R+W7qdFjvvfv31l+S+UHnB1tOkCbUrCLON995g/7CDg0MW0i/w0DCZjXswDlI5k+hqeue6GpyXgd0qYGUy/mVgdxOA1d5f430VBO+rdGYRNt4CjO66SAKvdPN58a+NydKUvwGSz1RMbWmQGbQWNTNvVTOjN0Vwo7d2LTOA3WyqQx+sy2na5tLAi9lGyBUUvDQjqTqtLgqJhztU9l9D52W8Egqpz05OWVRN8Er1hCZKLTiImmEM3ZApg0OniQcFL2wb//b7LfJdDBuXItMpBK2IIJH5QxevBYu4L05PZHo1Sb23qKOyvlgpc5ZmVZbZKHPdTNrg3lp6eq+EhurN3fSzCmhr4kuunAWxazBwJWPmMgNKUdDckF6Ynhcn9juwU7slZ2cn8r9/+4bhI8ELDyyXxhC8duUY4HV4JHv7++xwu2BvNMtErwlhM4/kMz89tC1DyzqoldyTT/a+0cMyYe+K1+Tv35AMyKG6PYAK9f0aDyzA667IdIvlq3f/8Ht6Xko0e9EvPC4nn7XMhVwOy138f1vemgqitY0XPc84LRtemo0Tg4d2jbBSvSN2hSDYoah6RjkBip9VWmG9v5YYFd+VwXDIJzQ6RlSdNhsMkqSrKplOruX89FyuxhOCGkNBas+0nTEH0XZ0QETiopwwwvZbIoOuZsKWSwy8xRBadKkQ2Rl2ZTCA8rwjy0Ul4zG8T47wtvrGpUwnl3Lx7Bn7WmmW0lseq5xAvcz6xe0pdmYRTePqmOREsEsialBV0nVrTqz3AssfaRVBHbTXAZctVSg6fJ0UjjovZDe06/TKIm5wXpiB8Pjxd3J28oJ9vgBeBBLqybqyMxoRvOB17e7tCZpGLtGdowija2BpHpt6fxr+lzqzmmdWPKjyMhZu+sOjyYOVCYFCxlIHvzWi2LQsXfAkAXpZ2BiE/S3Q6I6LVO/8/ne8bF1UCY8IAOLtlvP7DlwKYql7gvXl8l5WACQCk8kUSPiD7E+emY4a0yQAwkwFNN2P9oF34ETJyu4entADG/HVIoCh0Bg3BOYNnp2NVetlLXd6/R69J7TDAZiiZg8XFcJehKRlY8Rep5L9QUu6bfBdHRlPZvLi9JQZ1IODHRmNBlx/NlvI6QlC04W00PMKws1eW5azqUyR1Li6Yii7tmSn0Gxl4MqyiCTrMscqEesNMMnBdn2grfpStnD5xzqwplDWLgz/P3NqDmgp2E6Q58uWGJh5Mo149VmAGse5dl09PWF3EnChoA/y1HSA164cHR8TvEa76CE2EPEZmN4Vw/uSeb1m8f568KoDmotd6+JVW+YV4NUUt9Yznw0QcwFkQzTL07gqqQipxB2B6TaLV+/+4XemTFDSOf16qUsCMuewFFy8m6lzWxm8dBvkvRDi8TUykrq+b19Jf3xuIAYdFpfV7c8Wc7Zq2T88knavL1MADyQT1tIFIkp4SqfnAK9rdotA8e8AYLOYy+n5GT2w0XBI3gulQEwoFCDT77Zkv9+WPnpeVT25nEzlxxfP6V0eH6AZ4Y70Bn0Op316csbuExjcQdIaI9Fw7OenMkNyw2o0afSSOzLwUmwyklcXqsu6zM1K3tYa8NK1Msg40L0MvJqpyeR4GugQerw8iX9zIbkmcuyd1IKn3jXEaQV4WZgqjmaFmAGAkFp7veVBIASvI4DXgYLXYCBVqyecA8oCcmvrY4DlbakZsponm8qUXMxaeIOlSj8P4lDCX/m7phflQONhq/OVdUnJSgKhJojNdaSlKFgBzM5zSx4t56Hzug0g3WWZ6r13EDZaHWETvMr/rcleAjc2BNTQkl6a9bFKwEWeLINV8uiYAFBQo4CUnNlMlgAn7GOm25yhI8GgL7uHR1L1enJ17eClPaiGgx1m+U4vL2U8mdDbwuzGQbvD9c+nY51QA0Fkuy1jZE3Rrhi6MdygLe0xtdNuy7DTk0FvIFezmXx//oLg9cbOruwNhtLt92S8mMuPl2dU9A+lIz1kTLsdel7zsxOZXY35XXRQrAvd8zzBUhukJ8cJ8gxivh4/bhJYK1SXCz/yB+vCxsRvNbbJBI2ilkJV8thUX0cIM62dL6v/l9ObLKGTKgrsgQU7k+uc2F/Mu0SZkEoljo6PCF67u7uc5FRhihPGyRmAlQr+ZleLBGAueyjkDylMX3lwmP6qWSJk4OLyjHrTwSZ4rRezOmGf11XAynyYc5zaVeKth1HbeBdwetWy1QfvvUPOKwFRA7BwU2qIaOEeQ8LCQysAysM/B7jsaSmIKYB5J1TVa8FLon4MRD3U+DMFQzBhncFARkeH0h4MZGqNAKEJQilQH3wJxp9NrmSCGwY3iFQyBCeF4RyzCdvZHO/sSq/TlavljGPW2uCQcXOyr3pL+lVbBp2uDHt9mSxm8t3lCWst7w92Za8/lE6vK5eLmTy+OpXp7Fr2pCN9hDqdjixmE7k+fS6z8ZhepHbOMB8rqejzKViVNBiUJQy6mZCvhYfFWc15xoLhWmHvV7kub1NdAqUJ/hrgVfe8PDOdphhZE0Yv6UIZgnvdmrDB5O05HxiDQZ/AhaGzaEwI8Gp1+gzFXeXvXta6v0kyseJBFeLQVA6lIOJhXL1EyKsSCtK/yCb6OmUYWU7P0u2qR5daORVVE6WGzq6GRyLztx8GeL0Kj+70efXh++8lqYTKHJR4rwNUDgEJZtZPi433rPSG/JV5U7Xw08BKu0s4iOGvghTnNrJFKcBLX+v7S+kOBrJ3fCw9tA3u9AS3AHiuxVwV+5A1oPiIDQYrEPDwpLp80p9PxhSfHg13WaM3M4V6lxKJisvj4utWLXpSvXZHxrOpPL48pdfh4AV5wOX8Wh6PT+khHrT69NTgec2vr+TqxTOZorMFgNfEtanGrcgO3gRceqP4Obs7eK0927cALy/rStGj7zp5ZUU4WXpnhbfGLh3uwZmnBm2XawbZ+57XlHKgyFKOdkYk6wFgmkHG8GLt/LGisi81WTdorRxoaF9Tv6/lrppNCr28pyFSbXrJKfzjdG4DO286qPVyNZpAeU0HTj4msSdmG6Of152w6ZULVx998H7ONlpNnntZq2GfeU7mnWnWsPDIPBS0ekJvX+PAlj0zvagR9vkTvLJRWp7ZBHj1hgPZOzqW/mjEKmmU4oB3UjGq8wne2RRhYEdGvT4B8HR8Qeg4GIzIUc0q9UzamL3ISdOq4qeQtNWWXqslV4uZPL06pwd11BvKqIOhFB19f3LOkOqoM5RhtydtAOJ0IhcvnsjkMoMX2wIbn1Wqr24GL0Ma9xJeKodoEvMZpczHuOGE19HMSfaC9sr8W+K/1m8qkfjGjjWTlKUKTZ1QEz/PZ7R1v9dnVwmGjf0hQ0YkX9Zl6hzV02du16ImMXlJORpf3VbqcOqeVr0etEawO/e4Zh+Kj1rmpi5dvXdaeY7LxIbXNgZ4vRKP7rRADbwSuJiXRDK2KZkouiYw1CzCRi+EVo2Xclk+LCOFn2uSAhQz+og06z4Kr6o76Mve4aG0ScIvZWbzHFEH2MVFz6Gx1kIa/fG7PfJUOO6T8zN6AHuDHUohrozzYmsIm0ikj0jVk4G0n1dLOVtMServLFrSB6h1OvTaLhZT5dC6Q9np9aXV6zIkOsP0nMuLpO4vidrsUXkoaSKIRHDVek7USPz1stPXCV4aiCbUKp2+Fc9tNfSth7HmbRReh5rW6lkJOtr2CCG8t91hPSvaVlMXt1pbWLikqZ4wearObXmYWIIXsakg4RvglTwz21iSqCSPKRP3az0xJCFMXAyBbZmgST50QRssl0tmGwO87oRNr1x4xfNKsoVCAsEhGD4NpyZizcM1GAbWPC8XrTo/5kDmJD5kEhZGWi8ayhi8MwNU9r2uDEe70oLnBCC1px3CDAAVwWupJBaEobgxhuTCFnJO7dVCdnoDPonJi8Fj81Fr1s55abV5fcgl2pVcIQhdLKQ3W0h3qQXheH8ic3poB52+DFCP14VUYyrnpy+YYWPfMQsbPXQwds1OQs4+pSxUIXNIYFWAyLr3Ss9HI7YGeX9D5FlEhTye3NDnJQKymlNoJHYNJPLOap6TNa/04bepTTU7uWrJVgoRk35LM7Ep/EtVCI7pHhYW2dwkQ3EMzpCv2yp5L3+AGF/ln3nlRZEd5HdJgFfyY/khxG5m3hK8wW9mwt4cNJseFOD1Sjy60wLVow8/qIeNBWh5+2b+dfCyUM8/K99XjkP5rLIZX5PrKjOP5M1czW/yCh8nhougjXbTmAzEp7TOT9RwD/Q8ghQIIRW82pXeHHAokAjAB11Oxm4pt8YopsjQ4eIzPVEP9Y2tSqYouEbIOheB5p89yyqRa9RBogeVdKRj/bUgjEUPNIhvi3u6aFGTK3RWwkaPPOx0rSYYM9lcntFV4WnCxlR2hfuqptFyLqjR6dYPuhHi5N0VMSFv+SIktttYN5GSFLlHf5l189bUSbJQTNfWcW0ZuEruqmaz4juUnBZOjh5WVsKVvFN5bK6zq/FS7gV7t4hCp1U+hGrf0WUuuUg0JQfUHgXQ6//kvGL02Z2w6ZULVx9/9KFSsJxLmEEqgU/xvoKTpcitL33OWuXR9eWUG+1Y4WCW13WQc+JeuS5NDHg/L96ADD9QV4cCXnhalt7XnCGLfwleNoMvu+3mzrvOyjNE6SK3mkKrtWRDnkpkZlU7nQXAS5X8AK95paPtewvtIIpEgSY2dHRbflJnT4ZHmLyXjFarIeF6bcR6UFmBL8OgBhqqW1Yim75+iQxjXaiaAO6V4GU3rRPYTbGmZwgtSwfAIknfkDasgJeDihHyDpq+nIJXCRZND7cuXaiBmYV+Djj+AKq1vEnfu569LFBbr9E13le+FiuGjQFer8SjOy1QffbJx8nzqqXBSzDzKTiWSSobBZZF3S99bfWIaR/cprbFUe8Nf+vlR7qsD271dssKXr58xeJf527KV4Vbr9BiGiwPG4rOrksW8fBnDvcKYMj6ynzvMzspIh3FU4KXg75iXC3ey15QuoL1xXqAuBlR6gCmotGVn3WhZg2p7OBfAlw3H5sdd3lzJpx07zAv4/xP4oG44ZtLbHwuYg7VivrPIvFRgkMts+hWLWQRpX1qZHwZCiZJRf1h4x6cnvvVUL8M+TUuXQW1NQ+dAK87wdLtFq7+67NPPgI5Dm+HDQD5wPYaRwMPGwzBNLiBjUocVKag6XEbPXbH/3H23Zvi3g3QoIMA/4WwkI0Foaaw0JXeHwFsLi1wXhzwoY36ADL4Qa0kt01UUnBKEMUbUbtYIEoknHETFfktXUM/YKPCAhy06xgKiJbcdmthcJSQzkHK4TBz4npc9R8ft+vv+/++VMpsGRj5LBM7yJWznLZf476Kf5rpwZXDbJBmZlttAaRWzT8FD2V2VgcXy5nxUlVB9o6y0t36yK5Zlxoq+9EOq3U758eNnrf8vYv1aHD1lHWZkt9D7WmKeYt92bXCYn1LZ6zdvu3Rhn/kY9X9a7F/+vnzcrn8z1//+td/Xjlh8cbGFqg+/fSj/8DaWsmh5Rz4o6/0Rfla322831znTv/7sXOr6RDsgFb2ZRUn+n4+8BsM4FCjH6f/OMwj//A/bK7xfl6hsazbwLZa39qaQ3nlAi87f+XK+fzUv9Crzv/tDuCVS60soG/U3s5GTgelZm3YvLD16iqdNdtsvFc7geuPvH5cq8voYW22bn33L7dcq9V6MZ1Ov3n48OGLV52p+Pz2Fmg8Zm+/YiwZFggLhAW2aYEAr21aP/YdFggLbGyBAK+NTRcrhgXCAtu0QIDXNq0f+w4LhAU2tkCA18amixXDAmGBbVogwGub1o99hwXCAhtbIMBrY9PFimGBsMA2LRDgtU3rx77DAmGBjS0Q4LWx6WLFsEBYYJsWCPDapvVj32GBsMDGFgjw2th0sWJYICywTQsEeG3T+rHvsEBYYGMLBHhtbLpYMSwQFtimBQK8tmn92HdYICywsQUCvDY2XawYFggLbNMCAV7btH7sOywQFtjYAgFeG5suVgwLhAW2aYEAr21aP/YdFggLbGyBAK+NTRcrhgXCAtu0QIDXNq0f+w4LhAU2tkCA18amixXDAmGBbVogwGub1o99hwXCAhtbIMBrY9PFimGBsMA2LRDgtU3rx77DAmGBjS0Q4LWx6WLFsEBYYJsWCPDapvVj32GBsMDGFgjw2th0sWJYICywTQsEeG3T+rHvsEBYYGMLBHhtbLpYMSwQFtimBQK8tmn92HdYICywsQUCvDY2XawYFggLbNMCAV7btH7sOywQFtjYAgFeG5suVgwLhAW2aYEAr21aP/YdFggLbGyBAK+NTRcrhgXCAtu0QIDXNq0f+w4LhAU2tkCA18amixXDAmGBbVogwGub1o99hwXCAhtbIMBrY9PFimGBsMA2LRDgtU3rx77DAmGBjS0Q4LWx6WLFsEBYYJsWCPDapvVj32GBsMDGFgjw2th0sWJYICywTQsEeG3T+rHvsEBYYGMLBHhtbLpYMSwQFtimBQK8tmn92HdYICywsQUCvDY2XawYFggLbNMCAV7btH7sOywQFtjYAgFeG5suVgwLhAW2aYEAr21aP/YdFggLbGyBAK+NTRcrhgXCAtu0QIDXNq0f+w4LhAU2tsD/AfBVYsmjp0N2AAAAAElFTkSuQmCC">
          <a:extLst>
            <a:ext uri="{FF2B5EF4-FFF2-40B4-BE49-F238E27FC236}">
              <a16:creationId xmlns:a16="http://schemas.microsoft.com/office/drawing/2014/main" id="{92E0D0F1-5619-4E71-8B10-832D38D481A0}"/>
            </a:ext>
          </a:extLst>
        </xdr:cNvPr>
        <xdr:cNvSpPr>
          <a:spLocks noChangeAspect="1" noChangeArrowheads="1"/>
        </xdr:cNvSpPr>
      </xdr:nvSpPr>
      <xdr:spPr bwMode="auto">
        <a:xfrm>
          <a:off x="4312920" y="522564360"/>
          <a:ext cx="304800" cy="15581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304800</xdr:colOff>
      <xdr:row>58</xdr:row>
      <xdr:rowOff>137599</xdr:rowOff>
    </xdr:to>
    <xdr:sp macro="" textlink="">
      <xdr:nvSpPr>
        <xdr:cNvPr id="4" name="AutoShape 1" descr="data:image/png;base64,iVBORw0KGgoAAAANSUhEUgAAAS8AAAC/CAYAAACvz1ovAAAAAXNSR0IArs4c6QAAIABJREFUeF7svWd3JNeRLRqFQhW8B7obbYH2NE1ShpJIaWRmrfvhfbgf3w/Sz5l5T25m5ChpRI1EUiQl0TbZ3vuG977e2jsizjmZVYUqoJtXa71VkLDABrKysjLz7NyxY0dEYXFxsSIiUqnwR9VXoVDg7/zv+e38375d/mfNndov8Y4V0ffN71f3U8Ef+Hc9ivjlv63wLwX+r9aG4fc1DwSv3pGCHYMeiO6PP9L3y/9bz5oUKtgHjtPe3s6XHrF9huTAsF981nrnu9b59HOq5yl7PQqF2tfNDz1//bK/1yvwLF8FO1/19qGHu9v7+Hna31Ho9ff7qCLpuUrvq/zv/TUVP3+5C+6/Dq/LfU6/HbJnz+6F5H62178tIj/u6+vDz9bXczoDBYBXvYWE92gEXvnjeG7glVn4fotGBFHQ8xvff1+oQrk86FUdbwa8gCy2GJIXhhs0/V0CXhmATcArD5wG07qU6zwsap1PnNO4Pf7bAcE+7q4fsvYyI+A3BJZad1n2zRS86n/FP9cCsN2AqxlQxWMjB16Zx5w/GvXxVvUE5KMzbhMeQOHj2BXEiUo+Z/zEmceePsxyD+MWeD0npKqxm8LCwkJd5oUTn33qN3NDRcBrdNgp8/JtA/OI65N/0oWmC85BQB+5zrjy1KjRu+vf4wLW/ee/yJLihra9gY+ikDGLHFTh3AWA0M24UHKgpcwpAd8csNVjTtgNl36hTU9Dcx83sxU+e/bzV++kGmP1WON9sZd3jtvqZStInjjG8+NUNntMOehUlswTkOdAdn395bwe2S9ej8C84j5ScFLMS59a8V+EqvCw0quQhzN7xxbz2sf92eglewIvvUeaC1MavbFeagOGZJf+HMzf1GGxhJvFQKOSPB39TQ0owjHUO2Qu3pTN5e/uBGxspafPeSwYPx3pLZ3e8DHssE9rEaa/bQpeZBG2Qz3Pzo481FSwSYiXgVcjfln7akTwqn+1IsvzN3YGs1/mpu8Vnjnph0muW7gPFCrDAWawIgMqKYDHMF438WOtCV92QNU3ib50N6ap4JW+Mv1XIgG0wKsZQNjjNk2HjXvcb9XmdTWeRC/a7T1S8HLmReZBBpK9wdInMRdBXfDCQmwLayNdR1FvS16ceXrr8oqaW4Kcujz5f9fuQoBki0nXBZ789jo7TJ4nZ3um5ulDw+DeDifyNdP7fJFm13oE1zr4Vq0F5c5lAOg8eOm6rsfcmuVjrjkqgU1CuBB+ZZkeo4H0RgnnL30QptfMTogzqEyYmzKv5sAre4/GsDVc/eQmSsFre3v7x0NDQy3N61mBJHk9wUsXR+3brabQ6SJ67qlU77jqif17+Rx6HKmQrsfbVk9z8YWwG1Pk6gN44SaMLMpDQWdZKfqpdqKQZUfAp29kZBWRnYpUdnZkJ/mu7Gzl/r2j5xxRH0GgzUiChur4bsPPtjb7m/3e2IBug7/F7fE5NFTdAxOr2jbAbAQTAksuIIoELE9ODLqbOQZNmDjQV4WMuN48yZFdu3wQMNqvRQbcmwUve/rZgyaFTr03a+lk+bs2OV91EluFQuHtFnjtZbU3t20IG+OTQy/8bgsgnxHLPAhziyEPXClI1nqP2tkiX5BBDs3I9bVzkUpl0hvSl1OqaVQcvAzs9PiU/fC5yo1NFibdca5lIYWBqvEiAtLO9rZsb23K1uambGxsyvr6mqytrcr6Gn6uycb6umxubMj2zo4UigUpFtukWGyX9mJRisWitLe3S3uppD/xXWyXov+0bbBdG77b8N1GkGsDmLWlWpsuvloZVw/Zs9ieXYhhARuAZJlpki+pea9F6K93K/LdqA/4gyP+DO9tLy4Q5T2CNDaW05iUvBlw5ehZBL3q0DGAZxVFrwfA2UAxv15qEIEWeDWHR3vaqjA/P19pJMo3+ru/Y61MYy3WtRfwi58m++SPYVOtsNEBSCElA675f5F1KY/SLdX+kE3v74js7GTZ1Pa27OxsE4DwTcDaBtsCcG3J1uaGbBK8NhS8ViN4rRt4YVuAF8AHIEUAay8SrNpL+O9qAANoOcDhZ4HgpQBGMDO2hp8OaoHFBSZnDwOP+wpt0gbQI5PLsjkAYszqOnokOmPV+sZ5jI+JKsDLXIy4Jc98XZasoFplh3GbShJ674TrHfVCZ1D6+njA8cHm0kI196q/muJ9tbsdh3togdeeYKm5jQtzc3MZ8EpfthvI7LZdo7Blt/1WZ+OSmy1hUv7stZgryQIaDCUMqi54OWtydmUsJQ0XK5UdqWxvGSBtysYmwGhdVldXCEhgUvgGQJFRbSrj2sZrtrdkB4BmQOc/CXLb21KRHWpeIUwEg7Kwj4BjIWMKLPrfCCcRVip4AXCUhenPIsAQPwmIWbALbA5/a2+XQntRiqWSlACUYHi2PffD73YyOhW9U5CzkDYEzHqWQ3Y2lRpzioQ/GvKssBq8IgjW9PH5NbbozoGSD7bMtU0YaF4j85sjhJ25g/VIoi6wZgE4v+zcKtEKG5sDpL1sRfBqgvY2FUam+2kEYLUOstaTN3vvVGeReOtQ94mLJ5OOS02uyTZcZGBTFdOmKtsEGmpVgVVtyc6WAxeY1AaZFMAqBa/1tVVZW19jKLi5sUmg297ZlsrOdmKlSLmDZjHj/5KkVjChJpKLaVnZLCb+7kwJIAZgUXABE3MQSsHLAY3szsGrBBADeCnzC68LwNeuzI7Alf/W3+O99RoYQ0p0uDyT83/zghGA8VoNCXl5XD8M8kOOdRk7dpZclY1x7HGNNOwzr1/ZhilWZbKdej+lGlvVPcvXwuRc/6sFXnuBo71tG8Cr1stw4vMsyUGpkWWi0WHU0rZqMbKQ08tpsDw2S1NnQxN/rscgQRdFfMRCSN/e2patrU3Z3FiXjY11sinXpAhG0KjApjY2ZAvfWwClTdminrUlW2RV2yI7Fj4S8GJoSXCq7IjwO6yocBgBuPD3jE0puxRSQV4zbcYi/EPlQj3/lDy/Qfg30OHvItNjoiIAjwOQJg+gwwXmV1B9TYGtTYoAM/40wKM2pyyNoa6Fv9TpSiVlgG2m6VG7s/21t0tbsV0KeC8LV5VNJkDosOZMyrTJGOjHQNEMeYEBRvRJw8Wsby8ajJPzzsSqwSOsOAkwx/vaqz8ah74twb4RGuzv71XglQLI8wCvpkPPnKVBwc19VqmKki4+fe7u4Iam3uTgoVqUZ/z0JzQpBZqtrS3ZxPcGhHOEfOsM+Qhe62uyvmoCu7EpApeHgAgjCUgkDvz2MFNBNBGdQ+gaF0Oqj2iGE4vPkwseDGcXkmpWbumIf3OmkmbF1GqRuxkcsBLLhXIG5Q1h88SqQJblTKoNYIZw1ENTBTb8W0NT1+qiRqe/a5cimB0YnW0b2B/CUYBXuyUeArNzDc/CVEtCOEMjDNm2LsfF7Kwy0ZS9eVY2ZYYqfdmViM+VoKmFsDaxH4cwND21VdpolVfW8LOVbdwfPO3+Kgr2gZMkNXd5ZtRM9jF9q2bCxqCPpGvVjib4hwKtUgCjIG2ajz99AUibmxDJwaQ2ZB3fSWYPDAr/JkiBaVn452wKwBStDQj3EDoq4HlYSZCBBcJS+y4f6wKPrM6d9JqtjMmEbNYzwl04B0lqIYCSPdyVRNlrDBxDVtTe2sOoaCp1UK3We5y9BXe688EUvJxtOHuj/hatGKq5WXYzZDg1hNTtFCC8FjNlkBp+Kmhxe3sNATGApDO5JJQ1DQ7srsSEhoGjsTlPenAfAEYLn8P7+Xv5MdaxlBC8VExJrqz+2x8v+pxKYU43zStg9vB+u1KptHxezxnBMuDlFwQnvBnw2i10bAReIQtp3i2LaKyOxt3oChgAEdehCCAM1QAu8E5p+EdQWldNCixqbW1dWZSJ6Q5eZFvIBEKXMtBCaJcCRFhovF9TbSTerATRGp6qlMX47a4gq+wrOsKypswqssSFH+NJsmD8E58fdgxbOLQaeOmRrh592mfXXhDQQtiZKjVWapQeQwpAikO5cNbASQmhsk1d77adgewOj9f+FmwMBnymewVQJJvzpIOFqVUWEQ1NodExJKVmZ0CXSVIo40N4G0Asby1JQCwfnlNPdI9dxlMXQ1wPzcP54U2k4J1+VSqVFng9Z+DiOU+ZV3yaxHeqpU3t5zhqgZkuaGUGymBMyDZgovDN8E7tBs6g1hjWrQi0qfX1VdmgNoUQcJMhoYeHyp7039C4AHhSMWYVWKZqThpJJCFZ0IeSonALEcNiC8kCe529Xj9JUseTRHJRS/Endf5sZm98rnzLgiqWWViKf8BzltZR8XcJeFUZRSK4aHgJW0jWJZfswnbm2k8KthEhC4U08AyW+4y1wc9FNKOEeMwjOMtmZjOaUXMzNucMzXU+Min/TIk5N2RqFUyCjcRtJZaRTYFNs7ARMJHEUKtK/PaEhnrvSjHkTb12yP7acfqVbWle+0GMxq/ZE3ilTCtqWVWP+MRpk4Kg3vzBdb69reK36VEaninIbG8DhDZlG7YDMCkK6sqiVhEOwqJA35SK6gC3ra0NAh11r/CEz7Em06kyp8UBKf8xHIjMlBosGb5WTMhVyhZfHLNTzkCSdkK+Wd2KpRxw2YFGbSspCA/CfTZ08T2kTC1SMT1UB0FcjzY/RZEyxncNJMpKlkII7wQP4KkO+Qxr84A5Ebr9koQsq9OxcH5NhwpJCQ/M8+J9gATaTNJwOSP3BS3SAMwYmGdHNeGgrKwd/23+uvATrK7owBUTEQQwMw/TKOyaXQKMro8hLC6Vy9D73t6ubP94cvJMqzyoMSY1vUVD8MrvKSvAJzet3728oVwZwA1o2k8BiTk1bzKsg08qyeopEKkm5aHd9uaGeqaQ5aNoDrBTS4OyK3iwjK259YC6lAVpXBgRXJRlOJOIHCOGUqiC8eWQYFKywAO8oFyGdM3r4yJYeRgRxPnU4ZGwsyAah5Mc0/nZ85yW/OjBhGNOdZcE+/TMI8TWs5GT5uI72mfzMDQV/zPXPgCXXdsUOKAEOpMNoOTb8STx29le+Jk2pPFKgCTsVG9ZfH36Gfj5wjGkoB+Pz1/r4V0MDRNvHXXU+G8X+PW1WcNuxvYRbCkVzZaa3w6+O5wqhMuljk7pHxiSjq6utyvb2z/+0f/63y3wahqaGm+4q1Wi1surwctXtt40sdQw5tUIYJUdWV1ZlpnpKVmYn5OV5SUCmIaD6j5H+BdZlPqlAHgunGc1NtOc7AYLmnPgAR7auJvcfFYpRYgwkBqt7DMkIJFaGfz1BC8AlxpN9cPHM2Z2U93vLuAVXuF+NO9SkFgCYqZMt44hrqfr7fdhDUfXpgNFVXeE5LOHcNSKrmrq2MnDKcMELdRPwSt75pKQ2kLVULaFMlAYde1DpftN7SVJ6iF3S/qjKI2VE1UxML8g+YUTlUCqwXw8t2kdZ0iARBN+wlxx7beVfDMB4TpbO7Oe3b19MnrgkHT39NFh/3/97/+7BV6NManpLQqzs7NVyzl9dZrlqrVX11xCh89wr/pjUS0LKK958vihXPz8U3l4/z6Ba3Nrkz4ozeS5BWGHQKcr3rxSCSpkACw+ek1Yd86V6FdmYE2d6/hv2iKDuTVDWWwx2RL0MMZWWAjLpE2f/ACvGidGF0e0G2RCbsc6A6wAMCn++d/SnFfK2iLqmV4U2VhWxUqjWmu5k2c5BN4I9lVInAtzFWTCh8g29AvHZfCQgLICfIQ25m4hJdhrnGSljDXWPabvl5QSVdpC6BjaCRnzDnBkhxJMIcl5VKJtsUL4fbXw7rjr0gckD9VXtzQR09YmpVJZOjq7paurW7p6emRwaFgOjh+R3r6+t7el8uPXX/+XFng1DU2NN/xqwcsACGHg8uKi3Lx+Td579y9y+9YNalZgVKjhK5fapaNc1vQ3M07WUSE+HkPXBfVExZS1ZroQDyYhbKbTgt/CSacGl5NdlPfzpClHW5iqZNNZ7sJ8YCvK+gBehK7saibuBrBMMpK6ToJKE7KJ7vMK2pGHaPmCgtz1dMYSUvhuUaiyXTjaxB1qKJX1JWWYT165zDAvt19gvw499jAIx2igEgy6CbOJOMTzF8A/gGo0JaTArqcvhv0aMXu4zn9EIEsgVc9ToMzB48W7yAOHxIISkiKuK3ppFIrmrQzLQ1HAHkJG3Lvlcod0dvVIV3e3dPf0Sv/AoAyPjkl3d8/bUqn8ePLMCy3waoxJTW/RNHj5HqvCxuSBHTwu1qfdMuEME+/cvCmff/qJvPvOX+TmjWuytrpMxtXR0SG9vb0yNDQkPT3dBDIAmLOi6oJh1yfAahICkDA+1zYMcxLIMUaWWVDuSbK/ubvbMqBu1vQMo8FSAl55X4Jn8CKbC5oLF5GrUfrED9iXXDKeUtPuakSkYUtduxaup/TP9b8MJYyLXrUk3U1ghDwn7sqPB5PRnJK6Sz3HChjafSOvO8UOpynrjM4TY8mJRqoQq8cRGL+hS9h78pl4yDsGQLbj+BxJtE+tIiXQql0FYZ4VnFcKCAqon0JHpYF5U79pdEaSp1gkMHV1dklPT4/09vZIX1+f9PT2SVd3j3SDaXV1S0dnJ9kXMpTMVuK/yx2oLiB4jY2Pt8CraWhqvOEzgle8+T27ZUsiiMTFgsj01FO5/OUX8tHf/ybvvvNnuXH9mqyuLBG8Ojs7ZXBgUA4eOigDAwPSiexMsaiLAilvL1NBoJeEgC5282ZXESiAlK5B+3cCcIFUpZYDc16pPpv2xhIyQJS6aMreui5YdwOVssx7lRGZU6YX2UZq3nTWE1vZOZhEFpH30CkbyAaoBC73fyV/U81cgUURKt4IMRPrv0/3W90LLCQ8tII8GFUdhCOAZUNvpXU5f1diy+Dn8dbwuWyCq5mpFc0/QQqRRn0zd3nYFfet0gN0tR1ks62OlRUS/GqTSgUg5q20nRUro/OC9xIZVZd0d/VIL8Crr0/6+/ultxcA1svf4+/YDpUEDoyES+ynIgwbW80IGwPSXraoC161fFnpk7qeFhbb+2ovLLAjgtelL+Tjj/4uf333HTKv5aVFho14og0ODsrhw4dlaHCQYAZq7kZZbfviT3H3sEIrcdvAtoKWMxA9yKob2vEtwzhc706yTSE5KQCvNimXyzyeUPjsJkQuzLSHecx6OnNQIVc9bAw/DWwUCJnLyppj9YM4JVLMMdCqBV5+gtNwNDKlCJx5EPCoVCEuxoMa6to5duRJAMhflz27pk8mIZh+hAzMhOvhBgjF1IoQO3Lb67WyLdPd2AHExxTj9viVbBuiyQLuFS0dQz0qdFZqVfD9UX6wwvQy9KpO6e7uJiCRWfX0IeRjGNjV1SPljg7tvhFKoszlzwecgZZVGziHtA/XMqnuBZWa3HZX5lXTWJoTYKvZgC44ZxVg59NTUwSvTz7+h7z/13eofQG8cAPhaTU0NChHDh+R4eEhglepHeAl7JAAXw2Og8IuO0FUZHunQo+Yerq0qt/T2OmCJylLjKUWjeqyMad6zOwnAZpl+gA2uFFxMHDk47N6fZ+GWLGbgovNDqTeT0u7PLiOp+U0GopaB4gkaaDY5seBnzHUY0Ijd1GdwaW/jun8rAaVWkYcWpgtzYBXysayhthQfxk0Jyd1zvDqgFWGVSlgRySzNtiZISQOujGc528SEHXw0t+bg5/3hzFOXj+78LxEsQQpQDVLzAA+nbwHcd91dXdRqwJw9fcPkFl19/QwJCx3dOq94Cwtx4Sj2pZev6DdtcCrSUDay2YNw8a97CxuqywEIQVCL9gjrhh4/fWv7xp4LbHkh8zLwWsI4NVB8ZMhozXpw823HQyuFdna2pYN9swydzy6ICQ1crhl1E3v7K+gSQBjQc5mqHMYiPlSdJMrjp9P7O0dWVlZkemZGfrQvO8V0uIMJxHWFtE/C2ly/DfeK5akaHdU7dIQSl8S4TfvMfLazZgJzUCTOy88Hksj5kxLaC1QjsJ39Dh5aKz7RUjFL8NKZoZztgB/CKQKvyp3ehgZUM2F0PkHoKU6DI9Uh0rxLIrl9rnTkNdPhQEoH2hWKoZ7YQv+P7YiskIs63MG4AGjAjCBVfXyp+pVYFQdnV3KsEsl7Z7R3s7rDJOq90QLzCpMKzLuaLpfdp04e/aTKhzA0Qob94cm9V5VF7yywvxe37QavK5e/pLM66/vIWy8zuwjgAFUnMxr/AhFe4AXMpBapIv0c4kri0zLRGUaHRBKVkS2tsxiEVagmiFhEqSD3CtWKjsEMLA6Mjlz9+OGV6BVpuEVALj9IeCi5Gh2dlbu3rsvy8vLoeULb2bqcdDlYrsYZVrGrgC+obeWghwAzAuHFeQc7LwXlxUtW+8sDVct7GTdn3VOMHOlV8dkwcmbBppO5WFYpueWB42KDsScYDT1622L0EBQQ7mYssCLPGiMO7HHQLBEKJt05qZ79NROFNW5jUsBDooeMrO+1a6NF8ibZqYE2JmsXhN2sCDwIIONcLBLQau3T3r7oFX1U7fq6e6lVoUHKIDLGT4B2VBZpQFH9/Sn64oAXzuHYZk4eAUAboHXXiGkie0LMzMzuQdnbfpfF/1Ctivdjd6UZF6FgszOTMvVy5cUvN79SwwbtzXbODg0JEfGDxPEOsi8Ssa6tOAWX2Ba+EImp6enl6/B35aXV2R1Dc581TIcfAA8+AJAgE3AAIvkATKaKAeBY5/lSQAvAAG2M/DyEA0m2fWNTXk6NSU3b96SufkFMiywGg/iEAbactVw1HSZkNWyQRqetUwb+mk756Q0xbueFtutawIyVlaIXAIbSPtj4dwUpB3gxxAo6XJKQFSQdmBKNSSCBMPQqKC7Due6V2r38ARIWoyuLWpyo7+SeyE8/MKNE9DAwCuxpKQVAJYYUADBA2QnMG1cYxTV49riM6CUp9xZZmjX19fPcA8/wap6uvukkxlAA6d2ZVaoSUQmkN9eqI0HgmUfXUYwjNUfWU0gWQp8xIWMawrg2dF9hbel0mJeTeDRnjb5isFLDLymFLw++oe8/95fmG1cXlriTajMa0gOO3h14GmJG0sZCsAKd6qDF56kff39cmDsAHWIFdQ4ooPppvfwisI57jksYhhiZ6amWKQ90NcnpVKRZUpaW6lqRR68cBYRngK8njx9KlevXpeZ2Vm6qBmWmh3BinCSyUDWo4vmWxXdACHZha9gAyZYBHilQzXYwtkGb1i3UwAYgSuIxWljQA+JveGgMzwfzJGwNi8YtmhGEwrGFPOdUo2taR9834cGfRraagZWS6TiA88fYbXAK51C4Bocw0QH/dALDdkM685QwEOFzpHQTQPvhnNW6ihTp6LA3t8v/X0D/AlmBbGd4IUMILSqAjLYlgH1ZEuKUCkfzIuL/gTw+DZ8XD4FlCfmnvkZ8CrI21LB6LOxllViT/C0+8ZV4OWb18s2NvveHooV24SaF8NGgte7lm0EeG1JuaMsg4NDcgTZRjAvgFe7MS/coAgbCwXWOAIwEKJ1dXXxNaD8uMnBwKK/xhrfsTunAsfM9LRcuXKZSYLBgT4pE7w2tSg87fgQmJfevXjqAzQfP5mSK1evyvTMLMtAINSblO45M23d4yGNJwNC1iy9ty30oi3DEgrOkGyRUO/LN9ULWSz3uXlGTgGIoZIP4cA5SQqNHfjY6tm7J1irmVIGPL2poO7Lu6lqGKZgS8tH4hML6zknzAcrS/h91B+dBeIe2bIBJs6wyKpEEzVRSO9hqQ08VtSumP3rRs0g7x8UP1OjCgXTWlDNHv3OQBVlDa4ykr9dw9p3di5xHbPaMaJOsgn5feiDsSDQvFrg1Sx2NLvdVwJeUS8D80nB6yN5P9G8IK6WOkq0SoSwkeloaF7qsSqXVYsAC6I/p9AmpXLJMkAd7OeEmxzhpwOYjwpT8KrI7MyMsb1F6evtpu7FzqhmBHWtxe0IesMWCG4BvK4oeEkbnuLOChhUGCOwZoXGENQZnqT8c1m9mCn0MqjEHW7vr4wk+rB4vNY1wxkLAF3BznW2pNupJQa0hUscyIF/M/EAVzhBzgZtBE3OBng4+8VDxNvFpO2hCZrK3DzBQmDyXvfhmAyoA2uzIm1mAaFTKahCR8RXWxuue1nKnV3mVjetqq+PYjszgN3d0oEMIJI7CPnsIRQE/yTUCxaPmGoMRMnhzM9+KE0ymMv5mcPrGN36RKPwAKxB2RS9WppXs4i0h+3qglezDCxvlfDX4fdYUNBlZmdi2EifF8LGxUXZ3tmSEjSvwQE5PD5uPq8IXmAPYF7UmKhzVDIzCqHG77BVhIYxsQuAh1D6rEWIuLqywilAcPDjmChOQ7EgYzKAsDBPoQtJAgOvp2BeCBvnGH74xB5np5r1SlrxeLNALxNSMcQM7J7tU9OACtlpzs6Xk51Js21wUbpo7W2t4V0K7+vWAjO8Br3LxeN0eSrgALQISgY2eEewR4ZltKkosGEbfuNBAde4hbH4d0dJf++sB9v7cA/9b4CmvkfQ3aBlsTSsLN29A9I/OCQjI6PSPzCgdYFdXdLZ2c17o1gqU3j3dtPekkYbDWIACJhwcs6q/CQJR3YUS1mT/c4tNXalgscus5aq5GAYUN2prw+y7JfreoW3K2RerYnZe8Cmhps+M3jFWr3q91LNKQr2n1Kwf0duXLsqSwAvgElnWQZgUj10iAysy60StriwELDQAA4arqgbmsJ8ZUc4QIwmRM1IKZi6LoOfqjdB1PbMo2bvTBC2zKQymRiKKfNSre3p1LRcvXZDZubmpZCAlzIwF5YVXC1tZ+1folXBjauhjXUy7FarCQwyI9ZkjJ4xE6q9+JGcABvdDH636NjiMgpakmXquJ2dI8v20YTbruwW2hDONQ3BAEXuX9sQIfECNszvso1Jw+tKRT4MoCE629UpRBG01NCpYWe5VJKuzk7+G2EirAsHDh2RQ0eOyNFjx2R0dFS6u3sJXmWYldvLqM0xjdENynafBWbl4WCgVcmN6FpUPDdeeRAYVg680vQiqqhBAAAgAElEQVRL3uxcpWtRQ3PwsvfIl7rqcbbAqyEU7X2DZw4bMxfbFo0fhoYyQuZ17cplcfC6DvBaWKDjGeCF8qBDhw6ReWm2EbqV2grw5MZ+PHunMwR9dJiKxcqgfOCGhlHOJlyfIcsxhhXNoPa6IBRH8ILugsW+ubUt09Mzcv3GTZkFeLVptjEaVPWJS2AwBkV5JdzEUV9xLUvFavdw6Nlyq0P+yR21R8+8KahgPiS/rXOshpM5E4IxQAL9tlsNIjsAM+pob5e+3h4ZHh5leRZ0pa2dbdpDZudm+RP+Nk+gBL+aVQy4d46lNMaANYxUk7GXd0H47+vrlfFDh1jLimuB9zx19pxMnjotE5MTMjQ8ouEjs4B2ngkQOTYaYD17Dp3gRoUxGtaqOJE9LPiavLAVLoJnjzM5iXC99LXRBlILPs1r93alVR60d3Rq8IqvDLw89Q6Go+B1ST79+CNaJa5fuyZLiwZeZTCvgQBeLA+CzwvudhueikXAlseWtdNIy9ojsw4S4ro77g288LQ3ZhSYiPu/QjmRerlcN8J2Gsypf4klJVs7zDLeunWHVgksKiKymUCVwem2qV/dF5Jn1RycsH8vE7I4UplisFzEYkxN5EVmQd8Zi4Z18C369XPIrbW4dtbp6X4cT+xcG8HLJDUptRWlo1TiQ+PIkSNyaHxcDh48yCwu+v/Pzs3Jo4cPZWZ2RpaWl2V1RUfCwUISW9tUJdpscSvCRKYpTMhMTk7y/fA1duCgvHjhFTl77rxMnjrJFjJKhKw+IzHLVptdzVebTxQ0uUR8f/VkD99Ns37Hevux92lpXk1el71s1tAqsdvFjYsrRvvp9ho2KnjBKqHg9Q7Fc4AXwkZkivoH+mX80Dhv7s4ulAe1M0QEe4LWok9yfa55eUmwIeANDLwis0qZl7Ig17X8+LBP/LeX/QRwsXla2N4zYHNz83Ln3j1ZWFhKwCs2OdQeT5byT89+Yu4MloNQCB7ZlwNUWIdJCOl/Y1kUwAvDRjix26chRX+bf7YAXonpdtuYFyoV1IOHh0NRukolGRkZluMnTsjJkyfl1JkzcuzYcRkbG+M5e/Dwody6fUuuXLkit27elPv37sviwjw/r2tjakLNMpg0k6q8aYegdfLkJK0xgB6A1wsvX1DwOnkqgFfs/18lMoWz6zWSsSNOLX9DvBj1sucNQKdqLTUCu1qLDz3sWw77vcBSc9s21Lwa7UahI1smEgBC7ToZ8IJVgj6vxUXZ2t6kIA+hlmHj0KB0Abwg0tcBL97O9kT2zBZ+oe1L3Nnv9YOqbIQsordExtIxUyqHx/qYMoabrrEo64L2A8b14OEjWVpa1rAxYV66/0RjwvEla85DRZ9m7YtOs41pC5pURfYwxQDSwj/UggK80H12ZQXdZ9WcCzaWljXpKbJ6UGOkBC9ohMk5KhWL0lkqy+joCMO2s2fPyksvvSznzr8gp0+fphVlanpa7t67S/C6cf2G3Ll9R54+fSKLi4uyvLQsq6vLBFN45lhaFNp+x6Jz7bmm4HXq1EkZHhoigCp4vSJnzr5g4IXfOxDWBy49xXZtg0a4O3hlnimpL61OyLhXsNttnbTAqxGK7O/vhenp6eaveu49PKBpHrw+lg+sthGCPcGrXJK+/gGGK7i5u7o7KexC22J5kDMvz+QwMaeH7ODFpoCmeTkjC0NTkxKT8NQ0awEZG1ulqAXBtTI1oapJFeCwsLgoj588JWAw0+gdBKjWR3DUg3LwitlFfpZkooxm3czc6bNkk4eAfzY/3RTrbWAJ/GlrZF6YAYBxb9Z7yrKxvBZ2RcGO+PlsBmXIrNqOwXC7ymUZJfM6ruD18gWC18lTp1icjM+/uroqyysrsjC/ILOzM/LgwQO5fv06wezGjevy5MljWVle5qyBNEyk7sXToA+V4SGA1ykyL4DZ6IED8uLLr8mZcwCvkzLA34eOXlUJiwwA5cArPVf1lkIaAqbgtB825e/RCORaYeP+gKmZVz0TeKUkwxEwHzaSedGkekk+++Qj+eCv79GkSvDacvDqJ3gx29il4AUGFFLt1IPUToDwKWCErw6fmp3YFTjQ1M+AWQzcMujhrhsUsJDA3Jzt4ScYioLXhiwuLsvUzIysrq6bVaNouldMDUZgtKPzkNE9UOYNc9DSY0h7/uvB5kVfZ42wFnAM3OYW9a6VGuDFYvSwijVUxueiGdezjZZVxZvj/HZ1lAJ4nTlzVl42DerkSYAMNCjN8AJ8wa7W1tbk6dOncvPGDbmO72vX5P79+ywBm5+blYX5eY6lgyQA93loGAnmNTQkp0+f4kMKBdWjYF4XvqbgNTmZgJfzquTjJAxJnw8m4ucIWj0gyt6X1X3L9gtgLfBqBma+mm0KU1NTqt/WET4baV7pYaUUDq/TjJOCFwX7Tz6WDwle12VxcZ6LUZlXBC8UZrPCH+Bl/iLYLUKGsQZ4ud5ChoIFTH+Z1fZZgXbGhxWyot7MT/UtfGFB4wsLHiHjxsYW6yeRaVxf39CyFX67vyjxiLmfOjyWtY201j/Gbg6aAfUMWjxrQTdygElCXu/0CYEejMuZ1/o6JjJtyRYH8Cb7siQCwcuK0LUKwFL6BK826Sy3y+josExMTMiZs+fkxZdUgzo5aeAV9DfUiKo/C8N90WkDheoIH6empuTB/Xty7eoV+eTjj+Xe3duysrJEf11o1wXNC+BFYX6QYIrhFC8aeE0QvAaNeSVND3MZbN5Xyf1KcN/H2mhWsG+06/y6qbVeWmFjo7O4v7/vCl7NPI1CW98aT0AlRnC4q1Xis08+lg/ef09uXlfwAjgAvBCeKPMaYFeJFLzgQ9JMXHSia6sbDctC3yYLD+kHA3jhdRDfgwfMB3x4NwBnSBoi0s9Ec6YyNtgF6KPa3JSVlTWZX1gkC4PvKIKXcaXQMDB7EXiIuQGkoeWNMwc3yPr5Sxz1vjAdlL3LRZZ5qeaF43XwUramhlOAcgpeYbET4Nuks6OdzCuA18uvyNmz5yneowQrFCWHEUmuZanHDWCIsqsnjx/Lxc8/kz/+9x/48+nTx7K6vKRF48aaY9g4yGMaGUO28ety5tx5OTE5SeatbDh2reUZDuiknyttO90Cr/0t/P8/vCqA134/TFhzuR0E5pWA1+efQvN6T24AvBYS8BqI4OWCPTONLA9Sz5e27rU5jHY3WyAZnry8kQFenOSi9ZEV6j3xm6IyGaE6vglclsnDylDBHhqaDsUFMKysrsni0jL1H5awBME+ZkG9bCdzGqw8Jv1d0LtsjqE+IGiPtbDRHff6KgKXMUo1jmrYqLYFZBwVvAJApQkKy5g6+6IPLTAVNFosSgfBa0hOnFDm9dKFV8m8JiYm2bkjaXWayOQW81r2BCEiRtaBef3hd2/J3/72oVy/elnmZmdsmIp+Rgj1p0+dIkgRvEYPyouvfE1On31Bjk+cUPAya4hVgOp5SalVrv1MLbkijSRSnSsTJSS6aa17P/+6Zh7ktfbT0rz2iyyNX1cXvOpd9MxCtCXnyy9/c+AJGXxeVy9zAIcK9gCvBWbO2sm8+pltVObVScc3PFoQ6zFVCOU83nc8tUpwYWtAGRf6zg6BiaI/2+FoKBl8YM7MEB4W1EXPhZ+00IlhozIvtNxB6AjDqov1WGSxQDl19ycrzRMD7FUVkwyGUklpkLFA/yyJvuMMSj1nBl4MGx284PVy8IqlTkEr29ZQzz9/vEYKXmBebpUAaL1s4HViYkIGBmBpiIGfZyOi3mQ8idUQbZQDfvfb37L4/ouLn8n01BMDL2VLw8PDBC9oafgaHYPm9ZqcPH2ODntknYN5NymkdmB3eLdKKz+N4drnHxIO/imY+TaN7u8WeDUGj3/2FoWnT59mNK96T5gqk6DXznntXQ3mBVjRsHGaT+LPPvlEPnzfwGvRwAsOb4CXC/aWbVSPVzu7TDjzUjC08iAP1WzBe2iFRQ7QYlsdL9i1he+6F8PKOuAFrU3BC7YEaF7QmDbYege1jkgEsKtE4uFSdqSdW83wFMuUyPCS0MeJhLcstvPmn4szLBPHvy9AByCErinzcquEM6/U6c9sI7uLosuomng1BtOQGw8HDxuPn5gk43rl1df489jxExzdpYZRN8QkQrrnKgRMV/umKXj9huB16cuLMjP1VMNGilQRvEZHxygNHDx0WM698IqcOHmKBlk0Cgx1iuEZ4O9tEGbZy5Tx8xPlNNtnZErhbs7vp5423GAht3xeXwHS7Ru8IlfQo8qLph4OAbzmZqblWmBemm1cXFgk80LRbn9fn2peQ4PSzc6WCjwEr3KZrZW9V71rUsF0Gro6RDc5bjDtTKEzF521eDaO3iuaW9ULpS2Et9kQE2yEdY0c1hDBa3VtjUXQLFsBo7MT4CwE4EItLmed8PA0hDepL8kZljO05LVh0RhrYxiL49nc5HTxjM/LahDxObTXv9s3VPMC6Mae/5EBArxCtnEighfCR4JXPzQo935EY4xXDajdVTVGNEWEbeKt3/ya0gDafqOHms8NwKuHhofk1MlTcvToURkbOyCHjx6XyVPn5ND4EYao6L/lzMsB3GtZ/d53s3ItueJ5iPDNWCj2AWAt8PoqwSveHEbO62gC6ZMo3s7RpJreQCFsnJ2S61evyGemeWnYOM+QDC1tMuDVrf3EXfNCnaO64ZF2tzbOBkjUcEw09rbOwa9lw0FZF4mBHTZAI4QQlkXTGkYNyfCFVjH40+a2hmjINiLLuLK2RiBog/vf+3nZUFqcE+3uCfCy0l/LigG8Ml0PkjA3lthkzag8xwmwOatU8NqgOTX4vGBStXBStb1YTaDArN1iU/BypkKfVyesEiOCMPHs2XMMGx28BgYGAU0mDigDyi5cc+u3aZYW5uO3fvMrghesMejjFnv0ozxoiJaIc+fPy4ULF2Ty5BkZO3hE+voGpGj947VuVFtCh3AxsCozIecelbsxr3qA1gwA1WJv/rpmXp+s1xZ4/Z8AL79Ba2kCNS+mHVTtdLVqXnMzU3LjGsDrE3kfVonrYF4RvNC+lyZVMK8EvLQdCwR7wKCCl7Zh1h70PB72UbcaRfN5Ybl5u2VoZ9gOTnqAWMhSBtFfC7DJvAhe2ik1Mi+0gt5gOQ6YF9oHqzvfoi9nRmgn7T6rkEGM3S3yzCvQVYKcz21EoiDbw0tLBKzOcluZIJhXsEpYgbaDlIawCmCu9QW7xLYXtOt5QEeIrg6YVBW8AFrweZ0+c1aOn1DNS90XXgDtxxmTC4AvXGMwVlzX3/xawQvWGMgFAbxEyK7g5H/5wgV544035cyZczIwNCYdnd2JhSOvsaWA6V1DlOGS8RsFqxc27he8GsknLfD6CtBoj7ssPHnyJIM7jS5Knnml71cNYHpjz89Osw3OZ599Ih9YeRCsEmRe7UX2HT944ICGjWgyx7DRekmVtBdUCE9M88KCNCqgwUtaHmQMwYddELyMeUFbIl8wz5MuchW6sQ44o5FCvrIxZPOoMa2tU9znoIa2onZNtfdxZsRzY74yzelbEbZpTAmZMIcqnBzuW7LBpwS+qHvp9dBjBABT87KwEcXT2gJbW9ewH38SNtKc6pOgEVJaWOm1jbChMGwcHWV2UcHrgpw+c47g1U/BPnaqYOIvWCZcLkCPNT1vkAN+86tf0g6DzCPkAn4qAxhkE2HJwHt85403+T6DQ6PS2dnDLGM28ZOEqRk9y5IEfrO5ZSZX5tNIA9srqOUf5nsJUVs+rz2iUpObPxN48b7MPQH9fRlCsQtERebmZvhUVquE1jYi24gQCH4sMK8DAK/BAQMvDHrVbp7aH8pLRrRLgRZaJ+BhHSCsyDB0M9AJRDrANoAXBy0IF7K3gXb9jH2/LMzDaxCOIWTUcpx1Ahya8YF5xR72emxanpQYVhMzZbjRXaixKT6MDn0AiJtWg2csrE4FkIoNothYT0yqCl46Bk4FeQdixVFz2LP/l35eAqOBLmobu+mwH1HwYrbxgoaNJyYFYWOc82NgFcDLMrwFTaJo2HjVwOtduX7tCpkXO3tYqIzriwJwBa/vypkz5wleHdS6HLxdP41sVA2+4c5y1Ay/q836m1wBuc3qPbxrgdcekgJvb29v/3hsrNXDfn9XpfarCo8fP85kG/e68wBeyfhS3wefnYWKzM/NyK0b1+TiZ58wE3Xj2jVZWJjnogN49fb1cqAGwaurUzo7AF7auhiN7qgbpTt1wDTnkbINxlbKE7yXlHm5WP6DsBETZ2waEcVttrGxUWkGNu7Mx98IXhsOXmuctYAuGM682LPL9Bn3kqnQrJqVfn7vPhFb3bjbHttoz3YN47jIg0nVdR/lPvg/meDGuoWNa/R5gX3RKmE99B3AOOeSp0QBTPt+ac8vZawIkdukGw57By8LG2kaPTEp/TSNag1TtY/dnfr4jBjxVhL0afvNr/9TPnj/HWaXUQdZbNP2RvjqH+iT48eOsH7yjTe/z4LswWEDr1jMFQ+w5s0YEw7pg3Kv9y1PgWfM61SX6EOj+v3S92rm72BeLfDazxXa/TV1wasZzSs8DGtkG3V96Pgz1LzdvnldLn72Kec2IoREDRzAq1Assjnd2OioDA70M9uoQziscyfbNifg5SvPBPe0MJpeMJvVqPMNHVwUvLCtgpfOgSQ7NP3Kw1CCV+jltSXrmxvGdNYIBgAvGFU1c6mDMlywTztbZIrHDcAIdBZF6fs6qObBy1lOcvEAdJhmtA7mBc1LfV5ghRtbm0Go1yGsKMiO2hdAKwNexKOClIpt0t3RLmMjwzSpUrB/BYI9wGuC7Zk921jNMoDc2iKSk5AKJT6UfvPrXxC8kF1WkyqK7GEvqcjAQJ8cPXpYXn75ZXnzzR/I6bMvysDwqGYZazCg3ZhNPmxrBCK1lkELvJ4/oPyf3GNV2Ljb0yx/M6XJ85wUosBg5UELAK9bN+RzgBfbQF8heIHVQDCBzgWj5EB/v/Sgf7mNP4NlAmZTiMFZOu+jt5J2ND5qLJhQtaYQ4OngoswrNi8EkMD6gJ95k2oIGxGmATAQNu5UAvPSc6Gtd5jNRNhmjQ2defnTPbAv5xTmvNdEwqadqzj6QUlkDIackdUCr9X1NdlAS5xQHuVtsU20ZwUBJownzEspIX1eYF5jwWF/Xi4AvM7BKqGCfWhRU4UuFjbyAQVdEuB1VX79q1/IhwCv6wCvWYIawAv3ApnX8cPy0ksX5M03vy+nz7wg/WBenV2RWNfxa9UL55T5Ng4cG2m5+110+f3W0cJazGu/J3iX15F51bqw+Rui3g3iAKZlHc4YjGpbJmp+flbu3LrJsBHgBT1EwWudWgemwaC+bsCZFwqzMdUGQ0U5HDQyr5jl0xFcsYe+si4FTdQ2YkHFAmhnSil44Wgxh5HgBUHfhtQym+mCvYEXNS8I9sa8vKQHC5Pakg+8tRKllAnsDl4IZzWT6uPCFLw0xAuLgceDouh1TSCsrsrqGr7XlFUlg0RYQM1EhIY9qHskePEXsR4U4NWD8qBhbUYI5nXh1dfIvI4dU5NqLfDyS13xUp1CMYSNv/7Vz8m8bly/InOzcwQvnfEoMjAI8DoSwOsUwGto5JnAyx8Q/ywAaxIUW+D1VYDXo0ePaoJX/r3ytDz8O8RBWX9YhnnNz8rd27cYNr73DtpAA7zmyLwAHhi9fvDAWAgbAVoOQjA/4otaTjKVhwvd+sQTQFNZzHrfc3INw0dNv7uAT3Pqjk5d9mGzgXlZtlE1r03VvOirWiNAQLCny970Ng87Oa3bQlFqcJYNdZNqCuy44XUf0LzgL9OTGEDOjLMK1ArQzBrC57VuDvs1DRsVvHQGJQfomkGVYGaeLxZ0o+kiGxI6/TPNi4L9kBw/doKCPcHrzDmCVx8c9t4cMLkhwnPKWvoAwNvbyryuv/rlz8m8bty4IvOzc9IWwKsiA4P9cvzEUXkZmtcbyrz6Bocz4NXoHs8zm3pZxUbbNXof/3uT4FR3d/b6Fng1e8L3sF0B4OVPr91e1xC83A7g/ikLGxG2LRp4ffG5ghfS6PPzc/QsMdvI8qADbFYHzQsTZwAu+EJ5iVoFons8Ujw28goCvSUirUmhgVXo6mCzBQ14kG2ka9/CDp2SE1vpaEgHxgLBXo2hWPgY1+W6mDIKzTw683LgyjOveuClIGqal4v7OfDyfUbwguYFwX6VIS372EPr8m4SAC0K9dY9FSbVwM5S8CpKT2e7jIB5HT9OxoXyIPw8cvQ4u31kRt1nAEyfHGBm0AAJXlcBXj+TDz54R27duCrzcxG8sCWY14kTx+Tll18heJ06c37f4FXvXk0ZWBpS7heE9vu6HPi1wGsPoNTspkGwr8e08r/PXEzCXtQbqpUHrW0Ey7p3R5kXBnAQvOYi8+rv75NDhw5yEfX19rI8CDchSBfLgXw4hS9u78CA0AoF1VhHYFhmKUD3UOg87v2KmUDym6iBuXXAwk1nZqHjBIbOogEgHOybCCtRzFyy6TY+h7AavHDsVfpgYoUg86IlAz4vHdzhDxCe3yRs9DMcmBd9XuqwB+uC54uCfVIapBYJ9Ya5QVUF+zi7Ee+NgbM9nTCpDsnRY8fl7Llz8sqrX6dV4sjRY+xw64J9dhHblSYpxnWCJ6+D1/WX//VT+RDgdfOaLBC8ysZ8dzRsNPB6MwEvDJd9XgzKz309LarZhfGs26Xv38o2PuvZrP36ZwMv+rx8El6tN1DwWlyYk7u3b0uGec3NWthYJPMaP3SQ2gs8X5ghCMaWBxMV4BU0nI3sbGlNIWsVGWGpBcJHgrlRMxQlswmV+7IAcNGpn7E2WHdWMBYvv4FBEw57hHxuqSiIOfhN8/LFE4Dce48lhtYAXjZz0plXYMA5zct9ZDwWhrFrLBRfW12l/uUm1cC8KNJrGAk/HLQyfGvtowWp5rDv6SrJ6PAQh24gbHz1NbSoOS9HjqTgVaNZZfDIJOB1TcELzOu2gVfRwAsmY4SNZF4XLsibb/yAzKt3YIiTsRuBV72HaNPa7C52iP0srXwksttDvgVe+znDjV9TlW1sRvjk89Z9TMa9fLFmabv6vBbn5+T+3dty8bPPlHlduSxzAK/1dWkroZNqn4wfVObV29ND8EIxNvQqlgOxtlEXkHq+kuES21sEULZ9BqjZEFjVx9Q4qqCgXU0R4ii70d5fBC/zWREQrT0OB7vy24uzVfMCeHFqs9VO1gOv/KlPvWpRwLfKgIS9egcK6FP4oiZn2VD0r4fDXk2z9cDLzo21tgbb8tpGFGg7wOEYUB4UwesYw8VXv/b1muCV+TzpuEQyZDCvsjIvhI3vg3ldlYW5eYaTqjkqeB2fOCYXLrwSwKsH4NXRGXZfK0xrNnRr9t5tvCziFo322ejY7Fq3wsa9nPQmt90XeGUAyt5oN/BaQth4F8zrM9W8AF4YZrqxzkJnZ15oVtfb3SMdHQ5eOjpemZYbLL2uDi75bdncWGfI5KPFXIdJPY/e30vd+taZNQUv93tZhjEFLgAYO5cur5C9tBG8kMlU8yyLtM1A6iwuNYISOOmFyraTceNmeI2dxwBeLBsyK4ZlQ8GwvCUO2jBrM8JazCs2MAR4eVcJZaHWyd+sEgpew8q8zp4jeFHzSphXLSOCEhkDWMs2Xrt2NTAvDxvb2zrUCyc7MhjA61X6vE6dPicAr9Iu4NUIHPL3eSOwaXJdZDbbbZ+Njq8FXvs54829pi54NboJAvNyLafm+8Ww8f7dOwZef5arlxPwKgK8+jhJGeCFic3eBkfHxgO84MNSHQsAAjjA3xBGLS8tMZQK9MotBwALTGwutFFD6+mGf6xDZ0Ky00ScquPhWiq2U2NikmCHTGdxYYnhGbKjyDAqi9N+9gArZA2ZBFDXrBUzG3RZ7y93dmgFgGp0njjwl3jNi85FNPCy8iafks2wsS54eUNC7xCrLXE2k/IhP1e0SiTgxX5er5nmRfAa1A4PybWN4ZL5vALzKlGw/+V//VwF+1vXaIcpBealgv3EBMLGV8m8Tp4+Lz0DgzXBqxEoNHN7+7GmYXkzr9vLNo3CR9vX25VKpVUetJcT28S2Xyl4qcNeZGlhTu7fA3h9Ku/+xcFrRsNG1jb2y/g4ukoMMWxESxwwE+hYaCrItjds6wL9aZu/g5iMxoHQfbydDblAAl4cN08T6Y4OgyiINjdEhjAsZi3wdh0taFZmywAYwSqxgFrMDVQEWG/8EIbGsM4TBGlbZ8X27LQaBy8K85b1TOImLVBmuFsNXvisAC8Mv6jNvGqBF6wSMNFawbd1iciDFzUvMK8z5+SwMa/Ug5KVBFLwQnhfMsH+5/LhB+8SvBbn5xlOehUCmNcJCxvfeNPAq782ePk1aeIerrtJmjjZLxjWe10KjE0cawu8nuVC1nltw7CxEQNrNICjWBAO23hw7w6zjQpel1j3BvCCVQJtoA8eOqjMq7ub4IUFDnbFAbTW5cFHeME8iTl/w8Mj7HMfiqnNs6reD9e5CjI9PSWXL31J7Q0OfvrIbBRYnlWEzKTXGYpwyOv8/KLWYrIlT+xt5Z6v0GY59OHSM27NJUKiQW90E8AJXpYwSGrtvKjaQQ/XwFtAO3iBeUH3gmmVVonE3R+LsjXbyF78WxG86N1C2FhCtrEkI8NDcvToMXZQfe1r32DYePjwUentH4gnMncDaVNANwWjtlGtEr/8r5/Jhx++J7cBXgsLVZqXMq9XGDaePHVOugBe5c4qwb7ZbGGj+zPPjHy/TTKmXYFRr282qK6TeGA/r1Zh9vNFsCqHfbPZGz+MWuAVbgwKzhVZWlyQB/fuknm98+f/0UZ1s9MEL1gPEDaiDTSYV09Pt5TRuYHgpcwLYKGOcWUO6HaAli0jIyMU94Mu5k3s4jBq7mfqyRO5ePFzmZuZkR5M5Ea3VG+hE2bb2LALn/0YsqjOvDA9SMGLPWBM5OdADhPU+bkDeEXTroOV3thxkjSZgcKDQBUAACAASURBVPXYSpNhCj7xQmM76nDWdDCGjTo1m9lGq2lk6OsdJXwAB2sbt7WrhJlnK5gRQPAqy8jwoBw5cpTg9bWvfzOCV5/7vOKx6Gdwq4SCF7tKtIF5QfP6mfztw3fl9u0bNZnXxKSCF3xeBK8+ZV7NCPX1MpL5JVEL0Py1LfB6vgDyz9wbTaq1bpxmnmixttHCteRJpDqDtsQBeD28f4+a17t/+R+5cvlLmZkGeK0xewef14GDBwy8VPPCMbGbakmZjs8bxMIGWKEeDsBnQZne/NS5VIdSTUpZzsbaGjtbIHREDyu023FDftq4z4sF/ILQolCpEGQXOPosal6uo2RqJZOnsC/x+IRPOkwkV9zBX2madUG1T4UfDtg+JARAxQSCa15rqwZeaU8zTAJXr5f6vFTzYlcJ+sqU/mm2sSwjQ0Ny+PARWiW+/s3XOfpsHMyrrz+0xMnfpN6OWZsROngp8/rbh+/JHYBXjnkhbJyYOG7NCL/PFtAOXrUWQTPsq9Z9WotVNQKvegyqHkPLh43V5ydtWyCtsPErQLngsN/XvlPK7MJu6rDnGsFcvwV5+OCefPn55/LOn/8kl3PgpZ1UD3CSck9v1LxSq4SubWMzLIT2SdDKxgK7MfAC8AH01N/KxlnkWOzZxSaBuoDVQ6Ug4WwqBS/sm4L94lIIG6kDWTxYC7z8tmVgFVqq6F6ZfYoFQTwenWyoLCYUZCdmVU8esMwHQ2dTqwTKgzbRVcJtEKp5KXAlJlXOb0zBCxOWitLb3SEjQ4MyPn6EjOsbr7/OCdb4t4KXPh7qgZeeM/RNM83rP38mf/vgXbl756YsLSxI0TQvWCXQ8mhy4ri8dOEV+c4b/yITp85Jd+9ARrBvAALhHIZrlAvb6oFQPfDa132fvKjeQz4HvC3wetYTXeP1hYcPH9bKhGc2zV/4WjdOeBJFymH9rMTA6z7HYRG8LoF5TVEIR2dSbUY4xjbQQbBvU+YFAHOPVBi5lYSQeiyJy99MoWwDbYZWT+trWKcCvRdCa+GxZh/ZgytM94kdrNCQcBFZzc0tM6cqE8R5STUvB1Ff7AwLubgcAnwSNNUiXfT0ncU+Xl6Qzd77XtNphlOaVI15aWG29vSC/8vBi3WQ5vHa8ulBLA/SsFGjRu0tBubV212m1jg+fphhI5hXAK/evqrC7HRR2plTtttelqvQvP7jJ/L3D96T+wCvxQVpQ0scZlYrMkzwOkHw+uYbP5CJU2elu6dPSjQlVwNkM2zMt/GEy15e02g9NYo+Gr3eH1YiLebVzLna6zZNgVdgDDVusDx9jo02tc84XkLm9fA+w0YHr2mEjWvrHMARwGtwUHp7ETbiho+F1D5lOjAaSksOQgoVznJc0/Ee9inwUjvaQV8v7eNF4ZqN9nQH0RTgvd71dMJbhaGzEbxsS4a2xWAiTRmgEoJsP3qb9Bg6iwJcdQRbFrx4LKCG5rRX5qWdXVPwCoXZm9pWxwffKvPaZs99nZht4EV9zXqKMWwsSk93B2tKGTaeNfA6ey5hXlmrRB68mGtlH+iyXLl6WX71i5/KPz58Tx7cVfAqsJ8XHiQGXicAXq/JN9/8vpxw8KLG+WzgtduNv9u+G4WFe11QdZhji3k964ncC/PKX9RG7CvDvFg2pO+GW78WeEHzQvgDARzgNXZgjIvIwcvtBNC3dISZcSzrmqCAinWT7UCKhY5l4OCVfzKn4EV/lnViYIMdOvj1FdH2ICxjWlrC0FkwLzOm8v1VX8NXmB4U1mDaZcPnOcawUc9N7CTh4OsF6c422d7Gdasa4AUAY9iYBy8I/Bg26yE2y4Py4NUuPd0lMi9kFynYfwOCfQJelmSoyWjAy1DcDjuKMa9f/YeC18N7txg2FjAqLgGvkxMTnMr9zTd/IMdPgnn1amvtHHjlhfVm7v10H/XuX99Ps6yq0XZNgm4r29jMBdzjNntiXrvtuypsNKVEBftFeQTmdfEz+cv//Ekuf/mFzMxMM2yMbaA1bOwD8+rQbCMWcB68XBMyO1doMazMQ0XrYAJNF4S59GFNoE5jzAvaGeUrdkUFeCmPU/1J6yQh1C+tqMOeNY0qmGm45ANBEstDzfNk5VTesysF1TAH0ZgWi50NFAN4eT+vJGyEx83By0NUZZc6IbwKvAjUsdSqXNbyIIAXso1gXgSvcwZevf11u0rw+JFpRKEowavEsNGZ1yOA1+KiCNtAR+aVgteJk2el6zmClz7Q0odG/VbPjUCpWZBrgdceEec5br6rYN/sBU6PRyf5KfOyBKAsLwG8HsjFzwFeb8slgNf0lPm8SmwDPTo2KkNDA+wqgU6qzDYWNayi+O5ivYWLLnzz5rEQjcMndtDaxhzsuSQCtCAYNfGlDQ5RB2i2BB8YUoxMzjN8OvoM04N2QkE2fFJkFDnm5cCnJyFqXJnm8bryY/8u46iKB9E0q//2yUHa1iZkG622EezVNS8HMC3KzoWNnB7kA2l1USt4lWV4eFAOj4N5nZOvfQOaV8K8PKyucdNR83LmVSrLlSuX5Zc//wmZ1+P7t2VpaVGkoOCF0z08OCgnJ07Iiy+/Kt/87g/kxMkzqnk1ETY2KYzXBa96a6ZR2NgInJpcI6xtHB8fBwNrfT2nM9Aw29jkxQmHkwGvkG1clMePHpJ5/flPEbzAGmCVwACOMYCXaV4AL9e8YChVwVdBKr3ZyL4UB4wIKHilzCX8OWFS+J22pFF3vOr4Fm4CvFRBD94qHcKxwUygdpNoIyPRMFO7SjhLU/CK7lQvA9oNvFLmRd0sxyDYGcJ0K882ukkVLXHYCDEZ/caWQGRe+KmF2QrE9cBrSA6PHyF4UbCHVWL8iPT0mWBfJ6VTC7z+82f/j3z0wXvy+OFdPrQieBVUsD9xXF688Kq8/t0fqubVrWFjyppq3dt7Aa/8ts+ieT0reKkOqgM4WuD1nFDLdtMwbNyr9kDBPngYmS/jTfz48UP58uLn8uc/adg4Pf2UIY93Uj1A5oVsYzfDRm2HkzAvY1j1npR8W4KItcjxHmD2QdPeXuEUkpmp7cFBQzWtaFjVqdnaURW6ErtSWMiJDUMnVgBISNsrW8K54xzIGk5sX6yeEfW6Rx0ikoQ/NrNR50iaVQLlQXDYr6yEwuyqsDEwryx4sVmF7Z/My6wSEOyheX3j9W8RvA4eHJeevn5TLWvfdApe29rGttQhl69ckv/46b8TvJ48uicrS0sELx3QAebVLyeOH6Ng/+3v/UhOwOfV3UO/Xj3Ny9+5WfDKb99Iq33W5ZQ/7jrH2QKvZz3RtZh/I6vEXsAr/4BGq5oIXo/ky5R5TcEq4eDVq1YJMi8HLy2+puZls//yx191o1hLGxonQxeHRL9K+8u7EO2ufNPKFLxiw0L1Vm3R4wVwSplXWr5DwR4+BHutTueOQ2zTY/X9O3Oj8K9KW+hdr9pbzEJSeDfwgk0CtY346V0lnP3xp2UbtTTIGaR2lKgGr2hSPXf+hQBeBwBevX0a+yc+r8zDA6wC4IVjBXhdviT/8ZN/Z9g49eieLC8beNHEKjI0MGDg9ap8+3v/SqtEZ1ePDvKtI9j7Oah379djRvmHXJMgs+cl1uR+W+C15zPb+AXPzLzSRZmCV7zlkW1clCePk7Dxi4usNwzg1QuflzMvFeyxeHUIh2Yb1cpga8lDvTBdOgkbTZB3/5T29FLh3c2e2rzQ+n9ZRQ/DRs9eJs0OtSxHawMBLgG8rHjSWRVrGy3k8z7yDl5qyTBrR5glqWdLj9OmRVsjxRDWBvDSts5sS039LQte2uLZDKjGIhE6eiscDpxF2FhTsI/lQefOv0jwQjPCAwcO1QSvzC1l4EUmWirLpV3BS8PGCTIvhI1gXmely8DL99soTNsriO22fUgyJQ0jGy+ZfW3RAq99nbbdX/TcwCvcCOYgZ1hknvgVgNeTR9S8/uftP8qlKvAyzcusEq55eWE2wcuK/fKMJA2XCE4EL2HHCXxRpEfdn7XUQbaRVgrTruirZ42hC/mqZQXxOzQl1DmNYaBHwkiwLQRyb3zo2pwmHdSE6llS/7efr9Ac0cJDH9zB90kG4gIYOT1oF/DybrHeiNHLgrSLamqV0M+I0iu2xBnRbKMyr2/L6bPnhMyrp5p5ZcFrh4I9/SWlMpnXL/7ff5OPwLwe3yfzqhSK2qywrSAjQwAvOOxfU83r5BnObMRcgHrgVU8mqHVb7xf4TJf6CpZX2GULvL6Cs9sQvJp5zwBc2TvbvF4VWVlekqmnjwlef/rjf8uXX1xkbSMGSEDzQg8vCPaDSbbR9S4K9t7FIWktExlfFMu9eFkZjS5+BzT22zIQU/BywR4ZR2TiFNTSGZHhte5MN42LTMPBK8xL1DIl6meMdVS34v6s8yuPy8AsgBc+m3nDPPQLIJmCl5lUA3ihttHCRjIva/HjYaOGjtpRYnfwcuYFzesF+SY0r3Pn5cDBw8q8zLpbKzwiX2TYqCbVNGyczoAXwkYwL802Ary+9b0fyvHJM6xRRdKmWeCpF6Y1+/pGDK+ettbMOtgFUFvgtd8TuMvrngt4ca16TWNSHqTViACvZZmeekLwevu//2DgZWFjW5H1jKOYmG0+LzQNLLINtPaKp35ViYZOZ0ae2dPJ07HrAo6F5T/Boa5/Y/sZ66qAfdBcyRmNOoIMIINOC/kMIi0YPIkq0AfR3rKSccBH7CqB04FjQNgLoHPzrPe+j8xLA2wNIt2nphN59HOqVoVvmGQdvEJLnI2N2MM+yTii/FoNqo3BSx32h8m8vvmtb7Mw+8Chw2ReXsRd8x6CTcKZVzvCxi+peYF5TT95wIcWmBfLoCjYA7wm5OVXDLxOnpFyR1Jg34TLPgWpvI641/XRpF61191Wbd/KNj7zKay5gwBe+33i5AV9r+RTsV4X8+qKg9fn8vZ//16+uPi5zMKkuromBQOvsbERGRwclL4+9XllrBLGvNREmq0FdLYSuy4ow4LPLP1bnKuoNYyEIgMvhn1b6g9DKJUHr1CcbL4uhJxpL3xlaDpKzYuVtG5bs40Z8LLCca2jVABVFmcPAHXM6v5D2KsWB8186gCOtBlhLebFz2Tj23ZjXt2dMKlG8Hr9298hA4PmBQ9WQ/ASaIVtUvGw8Sf/Jh9/+NcMeIk4eA0oeL0K8PqRHD95Rjo6uqxHWu3yoL0yqmaXSSOhvxFD8783Wje8xi2rRLOXZU/bEbzyFyD/72ZvoFiCrFOFMuA1/ZTZxj/+wcCLYSPASydmq89rgODFHvZt7rCPYaOCl2YDo69JS3mgOWGuoS5kE69dpDdWxgGv3q/L6yEt28i5jQLwiszLdS+eUWNcABVt/5wM8jA9KgteWniNsJFmWNPiWGhu2UU69d12kYKX+9Dc/mHzGF2wT9tAA8y0n1cU7HXIRsK8wlARLw9yzasoAC+cdxRmn3/hRfnWd94geI0RvHrrdpXQu6wibanmdemS/ALg9TcHr2VjXhhTAuYF8DqhzOtf/lXDRoCXteaud+fWuv/2ooXtEs7Fh0adN29077fAa09481w3Ljx48EAlmjqtRXZLYdd6+nhhttY2IpVekRUwrwS84PfS8qA1LnCA1+josDIvOOw7U+YFq4S63u0pFm44got3XqARMwternG5M50AwkEecYgtrAMOUqp5Rdd8+D27R7SHkWdsQJjYN1wbU1HeAkAyKy1vArFiIgFWCwM/72phvXnCMcSC81QL03yFt8SBPYLTgzCzcWPDBsrms42xJhKgV1uwL0pXRztb1Rw6NE7w+s4b32X4ODZ20MArW5id3n1pVwmUB7nmpeD1kIw7ho0VWiVgUnXwOjGpYSPAq1mms1fNqxmQqwVAjUCr2VXYYl7Nnqm9b1e4b+AVHeD+TPVgKUvnMxeV9cax6Li67ZOCF8PG6acMF//oYeP0tKyurUbwGgF4eXkQmFcsD3KXuh+J60MujKtmhQW6Rfbl4rWPMfNwy+saoXupdWCHWhbNpebLco0tBWaaLG3cGRaagper7Mb8TDD3BwE1L9o9dOAH++zzdyiVsYG1ViKghnzvQOHlQV6KrnCo4GUlQhY6Arjw7Z/F90GNzNvieFcJb3vNch99GIAVErwG0Ib7EMHrjTe/p+B14CDd7/T786PWCuvwVy3MlqIJ9j/9N/nob+/LjIGXAKytrxp9XifUpPqd7/0rs40YewbBvh54NQM+uwFfo9fvxpyeF4B5S5yWw37vALXbKwr3HtyvU/wRX6a3rVcXGri5bsRBibZtaAua7rIiq6vLrGX84ovP5Q+/17BxZmaKI+tx4/d098iog1cPNK8OZqe8n5cWQOt7YFHyaHxBsQ+89niPzEuHyXJRc2isjgxLwYsamDM3M69inz6PMWWjCl5IHqALqzIwNaOq4cw9WN7QUEEkAS8pUDhnIsEmGukTWdmps8c0TNWaSQ+PYfW1CdgcIKvaF3vXO1gH8FMw1vpG/Wbjxq049syvF1hmR7ldBgBeBw4SvL77vX+R8y+AeR2Q7u4eAy/NzEZATx5whW1t8FhUk+ovfqbgNf30oaytLMNcEmob8XA6ekKtEm/C52WCPScy2QVOf2bC9hp38XMEl+SzxXv3Wfafey1b4rTA658AXg5d6bM31O9V2+qTI9Qwam11hWCFPvJ/+P3v+BOCPcALC7Szs5Mh40B/n/T39EpXZ6eU6K4HYChTobXBwcsKr/UX2khQp0LrYsaUIYZy1MA2A3gxo8gMpAIbGVcwpKo/jODFhZq9iXVKdruZZiPzImnjZCMApnZjjeGmal6A/RS80vBX3ye2cNZ9aNG3A6hrWAQlAlHMrIYpSNa7XlmagRezsNnyIN2pXiKc246OdobqmAdw/vwL8r3vf19efPElOXTokPT29IJXsYQq9j9z3st0AnKayjDbOuTK5Uvy85/9m/zj7+/LzNNHBK+2Cs4nwK0gA4MDcoSdVF+T7373RzIxeUbayzFsTBd8mghqxJ6aXRLNgFEzeu8+joctcVrg1eyVam67wv37993kkCxXhauU4SQjU21RKetwjSa+na0MYxXYDW5iaFzoKvH7379FBjY7M8vaPE6hLrZLd1cXu6gO9PVzxiL62JdLJWbrEHq1WxZQYy+bnK3rh+DlVgmdpKMZR4LX5iYZysbGOn9PYLGZjfx8yURqOu8pxmtjZv+guOkVvIoMcaKxVM8RzaDWzdQ5idY2KhgSYy1RkAUubZMdwz2tAlBMjeBF+5gZXfFeHg5zlJm3fwYAGuMjeDFstFbQVtTt+3YWTfAql6Srq5OJEvTx+sEPfyivvPKqHDt2jCPpEK4qvGpWNHb34KeSSgFZWow+65ArlxS8PgJ4TSl4FQ28cE4HhgblGMHrVXnzu/9q4IUBw6p5NcoA1vp7Ptu9223fDHg1s2z2Cl7INrbAq5kzu7dtCF76MI5tj+MuYqio+aIUotyQmUzMSTdIQkgyr+mpCF6Y5DM7Kysrq2QkWJkIx7CI+hPwos3AhW+AlxVNM4wDo/EmhRlbhLIuN57uGCPb3FJtiBOjWTKk4AQgIlsBsNkwCZWiPFuqIWoIHRPw4mJgQ0Pt+eWNBOkvgwfKHPYKcBo25sGLAGCPj2i5wHsn5zuEzM6iYskT0IUJCOtm4Rqeh4zUA42ZIrz2vIweGwbytuuDolyWo8eOyde//g158aWX5PTp03Lg4EGW75QwEMWzq2mdI88YmBdMqB1y+dJl+Tk0r3+8L7MAr9UVKVYsu9pWoAn5KMDrldfkzTd/JCcmTkt7GZpXFOybuX0bgZzvo9529QCvGXBrhpnV+Aw0qR47dqzVEqeZC9zkNhG8cvwrq3DFSsUs0MXsWvX76d8AAmBYDBs/+0x+97u3qHnNz80xY7ZpgjIWIUaeobeXh41gGCsYKru5ZZOB1BcF4EIxL2sfyYhUk9K+9dlupcwnkJkpG/NBFw5eWJSqW8VuFJRfzC1PENNUZywU50L28h0FJhZusx2PhmU0pTLpoJaKDHi5CG795p29hiyoDZwlz9EPZLqYJibC8FgT5qPY7+J+Rdvh0Cri4KWsjhTOWA7Bq9Qe5gSg0mF07IBMTE7KhQsX5OzZc3JiclJGhkdYwkOgT7LSFZvdqEkIMK/L8jMHr+nHsr6yIkVqXmCuYF4DgXm98eYP5fiJfy548VIln2c3Zpe/vxtZJDLPcfN5tcCrSVRqcrPCvXv3grgTL4jno1Km5QAWGRpeGBZ31Rs6czHNy5jXW2+9xdY48/MArzWCF02UW1tkXwAvOuzbirK5scGRY7AGkFlYmNdmBduuiXloqY0LoxfMWzuTV5oeZdgSFrB7rgAg+IRqjlXe4yBGglXQkLIUmJeFdTtmYTAHfwB3a4njPerzzEtZm9ZEEuSTThaqJ1pFQQa81AwbwCsZROK2Ec9MehdVZXMGeowBo+2En4e+Nq3lxIMB7WlGx8bkzJkzcubsWTlz5qwcOXpUhoeGpbe3Tzo6O0MG1ZupoXYR4AXB/mdoifOP92UO4LW6quBl53RwWMPGF1/G9KAfyvGJU8q8LGxsdM82w4wa7cOBOxNFePKphsO/0Xs2k610k2oLvJq5Os1vU7h7925Upt1YWuP1PnYspszNFW5P39pvaYL9yorMzswwbHzrt7+RL764KAsGXrFP1ZYOoDXwwsKCjrS4uMxe9/RsMTyyDqWWgXT/F0uIXJMBWQmL1MK+MCTW5zragA/6rvS1KGHRcWttUqbfK80I7liPMXfXowmhsiy3MFQJ9lZOxLAxGa3moaMypuzINXXqG8hYw0OABMNBMC2Al+lnaQPCoJtZHWUYexaMutomm6ePCAs2pODl/cv4vgWI+B3S199PEX98fFwmJibZ62tiYoJlRPibmoWV6bUBotrUKvHTn/67fAzwmnkiGwAvdFKtAV7f/s4P5NgJgBdKwZoLG3cDkvzfmgEVv2cbaVi7vW+j97Fr3Qobm8ekprc08FJVllqQt5AJ03nUk0RTZlhMMYzU9ZukHDPZxwhec7MAr8/lrd/+loI9wkaYLMM4+s3IvLB4wFjQRwvgBea1XYmju9Qs4QXQNULXNGdgDAo8iX4j6GZ0y/tgWrVk0FeGrFmxIB0lJBDKUqJHS9VAMrNgpfBsIzKdABR8A1wVeNIUfzquTbvo6KJ3pqU3v1ooCHIBvGIb6ZgR9SJ0E+cNmPT9XLcshHmNHjJ6KyC7pFYwr5pXu4GXa4E+qRvnp6OjkwOBx9Go8OxZOXX6tExOTsrBgwelv79furu7qZW1t5cp2F+65MzrA5mbVfBqL7Srr61NZHBYw0YwLwWvk9JeioJ9M3ftfkK7Ruyp0fvmX59qZk0CH60SLebV6Ezv7e+FO3fuqApS0AVIuwEydpub3BNq/cCIIKqy9xTDGNN7zDypin8EEw0n7auyw+4HmFh98fOL8ru3fisXL16U+blZ/p6TnW2YKvbfjU6qFppsbm4reG2sm+kyyahZ3aSyFGVX6XFkNTsLA70Hl3nEtDGEsisFN5FSUaS7s0MGBvqkq7Os42AJSugYal0hfPAGtS200/HjMvAKWpSeAz8XuOk16RBNJw5eEczMj2UArO2q0fnCgCu8V+ymAQB1CKduxnOqWheL1pldTQba2txKZFC9i0YAXUcvE/Rx7bu6u6R/YJANI48ePUoAgx529NhRGR4elt6ePmkvdsrlS5fkJwwbP5B5gNcamFdJipyyJDIwPCDHJ44peL3xAzl+4pQUAV7WvqjZW3evYJRuvxeGVivE3OfrmW1sgVezV7i57Qq3b99GYwUu4I31NY5ox+AEtPAFqCAbVSqVpNReJoAFy4AVJ8NB7YMovO4w1CBaNnB9HeA1J1+Aeb31FhkYwAsOeyy6AF7FIhcKnviwJMCzpcwLLZh3CHRuB0hFao3fqLJbNs3QjJjqFtt4Qhw6iA+WFUUlAMJGgFdvT6eMDA9Jd1cHHeTa2cF742uWk74nM8iyLMhb47gVIwycNQDjlO5q8Er9ZC7Y608bamsDPrRHl/6egJk0WHQ7gz5DdDt0UNWw0powItNomUlcbPVewfphPflTxmjF4X7GPNMKQX9kZJg2CvS7B4gdPXKEpUQD/SNy+/Zt+cUvfiqffvI3mZ+bkg3MKLABHASvIYDXUdO8fiDHjht4mZ2kuVs2ns/89vVY0H7Bqx7javZ9k+0YNk5OTrayjXu5yA22Ldy6daNCRlAoyOLCvNy9e4eTfqafPmGqW5/O7eq5sm+ECjCWAmTKZXx3UCfB7/FNsGM2UE2dmxvrMj83zywjwkaA1xyY1/pq6LigMxGL0tXZxQnKWFToXrq0bOCFrGQAL6UlJF3WJCItU1JQ0k/u4JWehwhnFQrxJGCsOwR4FaSvp1PGRoakp6vTwmhYLGClUMuEhn6WAaT9wMK2ZBCHMkLLVCbzGWObaR5dxgwbdCsHmTAoRJmXgpplTz1kJMurxbycwVlLHWpllvTg5/CWQ+puz4a7Zu6yh5o/nMDSMCyjp6dbBjFl+9AhmZg4IadOnpYzZ1+Uudk5+e1bv5Ivv/hUFudnZGN9XdoMvIDBA0P9cuzEUXnxpQvyLYSNx08q80rAay+sqh4LahZ0Gq2jZvezW+ho+2iBV6OTvY+/F27euk7mVSwUZG5mRq5duyp3bt+UR/fvkYH5E1qtCWoWBVh1dnVKp4FXB8ELwKUARuAyAINHaGdrS5aXluX69Wvy7jt/katXrmi2EcwLrV4wLGJri6CAfTItX2wjeGHQhHqobBHaQvXCZp9DGHQm137AiphlTDxsQY+LQaWm+7Pg1d/bJQcBXt0RvGC1UD1bS2UsWWi+MV3sGq6p0z7e0G7diNnDVDNx5lUdNiqbDKPV0vIf6myqATpGuk/P2Zm36HEWR6HfQNY1N4Tp3tEhr9XF49Lj95kA7oXDwwVlRUcOQ9A/KefOvkS7yD/+8aHcuXNDVpYXZGtjw8ALSQ4FdjLggwAAIABJREFUr6PHHby+b+ClHrLA8nJlQvUE8WZBbjfW5e/ZpG5VdYyNXu/v7dnGFvPaB0Lt8hIFL2ogFYGofvPGdbl7+6Y8vHdPlhbn+VItktYsGz097rOyUhraDYJFwTxQEL8JdNCNhBra9NRTuXb9ujx6+JAsjwMkMNxiY5M3PhYrvF5cUMg2bm3RToG/RVFaFxMyVBqmatbPQ67Qq95LaTy8MqLj+bZM6KgcjWFjuVgQgtfoMMGLYSPd+mYy9aLsMGEITCjWJ1aDl7Jade0rw3FWmGbm04yfiucKXr4AwDqDtsVhHFqb6RKVfgIfvqFZyZTJRTBTf70CEq4lzrXaNvw8GmcN9aRWP25ZQ/Wt4Xe4vtAF+/sHZHRknNdiZvapLC3Ny+b6CkGcmhe1UpGBQQWvF166IN/+joJXG7qo7gG8mgGj/P2egEjNpfBVg5cXZrfA6zmD142b18i8MMEQovqtmzfk3u1b8uDeHQIMuwYkfbT0v7VUhjdxyLDZ4tHJXepWLxYZbnLAK7pL0Gk/IwuLC7LGsV0bssHJPBhwoaU7LIsxgRrZRrZ9Qb8qhj3ah10B1fppBT+paULeedRCONYChrq/6DDX04hPZ0bFHXRf3ZFSm0hfd6ccGBmWXoAXuxpqnSQWt3eUUD+VT+lOwctnKNo7WGbRC62hVRGWkmYNDmLOkgKLNOaFf1N0NwtFpj21fQ7FX21AqNUFpo15by9z+Dt2ckI4NS99UDiF0/FtWtoU2ZAlNPiA8onhHvJuS3uxJB0dfXygVApbUtlB19oNyonFNoAX3kOUqQXw+hc5CvAqArxiNUEeaPLMqxEQNQKuvQjuzYaNedZY4xgo2LfA6zmD1/UbV4x5CUX0O7duyF2C121ZnJ8z8NJF634oBy8yChOdeCtDKLbwDstZdRV1cONGAACsra+RhXERM9QCc1JNhyUt6JhAQNsguGFeIqwS+r0hG+voX4WQCUCmNY264OzLsg/OsPBbnYrtlgfPSiKshK1APViV7U3UCElRtqWns0PGhjVsBBsjeHHxg6FaRwkDTQ3dDDBSET2hRN4VlseS/N4TJc50QumSsSD2smf5krZz1s+pbavDxKAgTzEvGrOSLuwHrcxLo3yauYFXCbWaNrvSjt/ZtptQlZl7+GiWGWsAC/jX2ZNWQtQG4EMrJMgAKNhWZz7OQT/A69gROf/iy/LtbwO8JquYVz3waQRK9UCuCWDZdUXthenVC2U9bDxz5kxLsH+O+FW4du1yyDYuzM0SuPB9/+4tWZyfrQIveqUsdAR40bluiwqgsraxHlmUgRdLeKwpn48Yo97CsFOf/AA6MAoOeF3f0P1YyxefEu3gBSaGxQtWtrAIB/6G++81BDFBXW0QmhWk3cGykZ6bZI8sACetBJtSQZ3lzpZ0dWCW4SAFe7TmgTXWNS/tOKErFx/bGVE6pSjt8qohlmpGrEcwpqq8D+FkvJrBa2Vho7NcHP/WDsabKVLRgIreZe4JMwuIZxpd9/J/x8xkZJ4wuzAZg5mJDBu9HtSZrYesysIIXiHc1DBYAU3PZqWi50QrHJTTsqURmVcEr8NHj8g5dGz99pty5NikFNs77Jqld3VC+/ie1Xd8swxtV/Cyz7QbYO4CSHWXYY3X0OfVAq/niFy4665evcIVgRtxYV7B694d/V5cAHj5zWvDJ8zoqa5oNUS6HgUwmZ+fJ6hgAWnYiO4QZSl3wMiowiwLedvbpYTsVRGDWWEe1QJp7QKxJZvWAcKF7DgJJzYbnJ2bk9u37wp+agM+9aApeBk1gNPeVW1wLSsDclABcodFbx1HO8tlGRyECbOTixHnZwvgRvsCl71qbeZmV+CyVtQc8uGalS541byspY/ZFwheluX11Rl1u+jJ8pmVymjj7EkyQWOvPKnp53BLhYXLfnw01KrD13RDKw9KfWTu7ic4qU6nDFFLxtQGY38Lrdx8G/+blo1pP7Y4RKV/YEA4mfv8eU4pOnLshBTbu6SA0DGDUN7TQwE/y1Dj8fvnSJdEql/VCvsSjk7t0d4hs6qaZVvNAhuYVwu8ni9w8dpfvnyZYSNuToSJ9+4qcN0FeIF5oabPTI1B5AVjgr4hBdYmsqVNdzdBYGlpSR3xNgdRXe1x8rXqWup3aoMYvrVOVzuyl9jWW9poOQ26faqg7BqT1whiIU9NTculS1fkydNp1cQIww5g1r7FyoTYLt5EeUhw3s2U04O837tNpIZOhw4IBC/2EUO/LmQ8cS7cKmG96ZPZkNrNVTs+hCe+DeJw8MowL2NlvghCZtBCb2dn9MIReKwDrIFsCpL42OzxYNYJF/M1NLeayATscHbw2fAA0bGYHnJGcOB1SsBDtVEDMDP4KgtVDU9b8jvoadWAghdArI3C/qHDh2Vy8qS88OILcvjIcekdGJVyZ7eFnlZylslo7A3A6oFXOMeplmfsN8P5ctnOekuuFnDV0+O8JU6LeT1fACtcunRJmZdUZHFhTu7fvUMAQ8ZxYWGOWUjt6Rk1D+pY7e0EC2QLe/v7WPc2NDSkk3d2KppBZLvidepX6AwBYEJXU2TugEZrq8uyODvFEAOvLZVLBD7XcxTkfKK0GTSTqdJPnwK8rsqTJ1MhfAtal/e9t9bLJZTCtBelbIzPR5LpVOkdHt86Qta1NWbRhoYGpKeni7V/UJ5x7FgY0LwK+PbQMYCXJRS21CoRspkGXm550MWlAF4V0rg2594t0/IUgNKmgt6TXjOgnsEMAGTMy0hUGO2mZtpoLcsXZqs2GG8wZ15WGx7CNz7MWPcZGa6zI7Bo/jcfUtpq2jt+oKTo0Pi4HDh4QEZHx2T88DE5NnlWhobHkg62BmBa/mDv2VzomAehmuc4ZEoMpO3zNivO77bdbuAFk+oLL7zQ0ryeI34Vvvjii8C8lgBe9wBetwleADOAl95GOoeQNYHWlE/Ba1P6DLxGRkbp98JNzdBvU/WrzU18a1fTdLrP0sK8PH5wj5mp4eERhpY+UEKLnG2ydeIcj/WDQub15aVrAhDz7WlJSLOjHECrI8jUZIlqATXP4r5FpnNjQ+0aOFbYNwBYw8OD0tOL2j2ExxDINyzbiIEgyro87lCNyaZym88rA17B3KohaK1wR9sfWghOGdH0KXUx1AYvm9LtCYsg2AfwgglXkwRIhGhLHLV2eMsenAcd9WaesXiE2etOlmjAa3WiPNdJ1tc7pmqkDeal5VTOvtDcEL3y8aDq6u6WQ+NH5ewLr8jYwXEtQaOsYDTOQmGex13YkP7JWHYmQxptJpnz/QzgVQ+46oWZye8ZNrbA6zkiF676xYsXA/OCr+v+vbtyH+B1B+A1a0KtahjUPHwYRXuJC2Nze5tg5kW6XiLEQaNJ62QsEo79Cg51kcX5ebl/55asr61IX18fgYVZtWDAtOZ9Bl6pkRLLaGpqhuA19XSGCx8gBfam9Zj2fqFXfDRbEnzbigyx1gham7JJ1rVB4yxeD/Dq6+uRjg7oMcq88AUBGswrmrWix8xnR7IRIf4Xjerq8/LCdmOx3GHy5A/gZZUDit7RyR80LwNIhpEGOnpbmGUjZD/dlW9ZWSYm1LPGjC9qV+HDK7RprzPPZFCA92PTAb44tzz+xEYRHxKq53nfrgheOjHcrzvAa3z8EN35qNA4MH5Ezpy/IGMHxuncdx2Vi96YM7NJ6fmy+9+Jq6lyyfbGqHKvq8eK8uy3GWbV7GtS8IJVogVezxm8PvvsM802SoWm1If3E/Can7PMka7CDPMqArwK7PYQsmu2gAhcbWA68P/AcZ8tG3KP2MrSojx59EDW11Z5M5MNBe3FW8Ok3qxopMR2MzOzcvXabZmZmdMQxdoaA3yK7Talh+ZQt0o45qguhnBxFXYMgNc6QEwtGWjQNzyCMWw9HMOGfTvzKhZLzJBGhhABAgDAXvUQ9pPr5E0FHbwUBCw8stAw1b3IoLT3T0bo17rGKNxTiLeKg/D6APRJhwtrSEiB3+0omDrEHl5oMKj1pWmLHX4+gpk+QFCBwTAy+NO0ftRLpVJm7veTTk+K4IUOFRixhnkFHbCjHDosp8+l4IWHQtK9JLAuf1MHpvgzgJeFmHwWGPDlGdtuANYEewqhfr1tU5DNbcPyoAsXLrTCxueIX4VPP/3UwGvHwOs+PV6qeaXMK2bHODEa2UYbRx9Nlf5YjFReL2IM5cCuQsnL1iZ1L7RgZvhi+lZa5OxFzyE1ZG56LML5+QW5e++hLC4tWWYLviK0urHwzNL4TnAozjNDqGCG8qM1Ay/4x3Qizwb7uo8Y88L0biQu0RgRn7O9CN8SkghRi+PnN1bDPvl4A19ALgrnfVLGDNz3FcJMb+esqzCcqzxwBRuECedhDqTTuRQUzbCrvjFokrCkwCC8KeuYrrSp5Vke6gPE1LtF8SpkRVWsN4OtC/ZOgezhRk8fNXxlbJhQlGpeYF4YxIHKi7GDh+XUuQsyCuaVho2hskBBy5lYZDwesWtCIWpjCS2roSnWAq9mQsFaoJTfVwPwY9jYAq/niFy46p988gkn+SGjtry0II8ePKC7/s7tG7ROULB3j4/R94KFg7xgZv60dg7h6BgC7cTBE94lwTUWXWPaaoaG1vBkt7bHqXvdMpS+cweLxcUlefj4CesfwboCOyB7UzFbn77qpIeVAgZ9fofhFC5+7xCg1tfXuC+0xOntQYcLhInV4OWDZ71yMoAXy4hsAlBYbVbfaEyFni8/d6HeUAFXQUnB1cN0Hn/CuvxhQeeag1cAbQ3tcD3ImNR0RVYFQILehy+2xabXq0RBAIwRFhec05VlVD+sUydzO4GyLoCXCvHKIrEnM6qRxWkG0x8e+JjeohsMjL3BAF4DA5QIRg4cklNnL/Cnd6h1RuueMj+ADIA5gJrW5XaOTHjpGYSAZ9nwsx4La/b39cCrFhh6trEFXs8ZvD7++OMMeD159JDgdfvWDVmYm9GWyAl48QZBSAgGhUes9YUP/QiTeElBJhkFBn+X9ZrXxaveKNd6PKPpAjXBJ2PMSXqOV4S2jEdPHssSptR4yxnTZTiYQg+WixPOja2dimyyz5VaKsD0SmXVx7Co2bl1fp4LGzV7nR0lKXe089kORqbMC8wRInecNahA7f3QtOYwfqmQ5CGjVym4L8s/oxOFtPVNBC+AjwJQpnuqTn7j+tbmihra6YPBtCqyWTXpIsRjSG2ssRfWhfGj0tPXz5csLi3Ko4eP5OHDh/LgwQNZXFi0ki3fv2uf0fvHzKt5zAhuRQM1vr8L9prpRbbxMMGrn/8eHj0kk2df4k9l5Fq9oGCU7XumIaozagsNaeXQ3nIKXJGlBaG/jvblQLcbG8sDUb3XNGJvbW1tDBu/9rWvtcLG54hfhY8++sjaqG7LyvKiPH38iOB16+Z1ZV7Wzz2dHaS+LYRPfKSbwz45KpMo3Lfk7Axg51N/NCGFWjwte3F/ji88dZvrPtObQ8MsPeTl5WV59PSxLBt40fVNrcZBUxlWoa2drVdghlQfGLxNavcod0LYh/UBvfZX2a56k7qXTtYpl6HDINsIqwQWo9Xq2aI1pAgZPNRoMpNnWcKYXfSympj+V++sFYMGzDG/VajhVKNK6gELiYs64OXXipoTB7rGaUbeqgifeXhkTE6ePsefOMdgsE+ePiF43bt7T6anp2RleZmtbVhh4K2sLSRUT1faEcItFHptNfuoYSPCRzCvw+PjnM/J9x89ICdOA7wO6sPQwcu1tABKSWhoYK26GuE9hOj+gFC8MrCLIl217SIAZXOsLAWvRvpZ7u+sbWyB13NELlzhv//972bt3Ingdf+u3L55nYXaKXj5BXGrBEMJLFTvoprq4ZmBEgo4AbysJkYbDJqwnND7yNjih9V0fgxD8d/Ly0vyZOqJrKwuxy6vWOjW652F3eubUu7okpGRA9LXD6G4myPmCb7t0Gcqsr6xJgvz8xzHNjs9LZsba2wFDeDCN7KN9KbR3wTGqV4vXQ1mP4DInhk+S/qjtYweZuUyjmyj4+1zjCEEYPIJQhb2OnjpTxPqLWQMrC5xv6sXSysZNGzEfMVC6LOGvw0Nj8rESfisRmkaZnnW5qasrKzIwsKCPH3yhP3d8BNNKjc2MCRYQSkwvZB48FFv1uvMpoMznGeWuaDgdfgQZ3MinB0aAXi9KEOjB0OjS7Io84/FcNCZqz/MXA2IiQ9nZh7exoee2+hjFUAq6Kcj/fw8+l2X/3cevBqFmMn2ZF6vv/56i3k9R/wqfPjhhwl4LcnUk0fMOJJ5GXhh/ejz33QPal5YxElhtrMkp++s9VVjpbvK1XENn5Q75rVFcQiyPD3uorz9ZDhi4OXjvMACwLieTj2VlbUVFZjdhmFPY4DX8sqadHZ2y5Gjx2V4eFS6umF/gPlUa/p2BA0PF2XqyVOZevpUZqaeysb6qnRwnqGCF45XR6Ph86OrAkJJt+7aXCMDouzkbPNrMXqNCzAwySrwSrKpGfBygqsF4EGsdw0y6FGxdIcPChpzNbwleDH7p34q/G1waESOTZzmzzA6rljke8A6AjC/d++uPH70kEODAWhoUAkW6iE+ciI+49KvU3jIBealx9Xf3ytHxscJYjg+mFOPnXqBIFYsxSSIZhw1HEwBIshY/jBImZknRJJwMwM+rtF5+OkhZhJ21goLU9af7i+yvDSvnI0Sku0p2LfA6zkiF+79Dz74wMLGHVnFIkbYAOZ1y5hXKtiHVsY2OZrxiAnj7gsKpSLW5cAGwGLB4WJC89IeXNob3sEraBRKWJRlWWjp2g/LZKwEBywB4DU9PSPLq6sqcNvoLnR37ezsohVgaWmZ/3306HEZGoSLX/uFQffBvY+wFaHR9NQUwQth8/rqCoGrowMAhrBS2ZyiLBYWXqteL457tdpJHJNaJWxEiHd+TcDLtRm1IiTDOpKwURt1KJBRT7Jz4npYGjaGpJ9pXugXr+Gc6otaXgXdTwV17wjCZoKDw3Lk+KT0Dw4roFm/NrwdPouajFdlcXFRZmem5cnjR3Lv3j12H6EvDEkAY9sKXGrt8OXsYSMfWoUKQQvNC/ET2w8MjcqxyfMyAPBiBtvZbLRLqJ4VWZMR0aAhOsDFJIIDXtQZFUSCKGYWPfet+f5j6FgLpFI2Vit8rMfWDPzIvN54440W83qO+FX461//GpjX6vJSBrxS5oVLy1S5OezxBOfCSsDLAUh/Kpppzytd4ApeVquYtExO3JGhOwTH1YbSF110WMywIjiAwQ0/O7dAu4MOoy2xhXS5s0u6urqZ/p+dnWNa/tix48xycUYhJ2SrPQClS9DOPGQEiG1vrnN6kIv2qL0MjQBZ/G1hY+gSYWzIag/d7Z9hSMa88tcurYP0VtYaGsYtI3ipRubeLneSOuNRM6kJ91YUjSwewcuYhndPRaKir39Ixg4dkd7+wcjIrMMHl7Q1mESyYmlxgeB+/949Tj9fXlniXMb/r70rW24kO65Z2EFw7+keLZYsR9j+CYUi3A/zoM+aT/FPSJq9Z5H1qkdbs0qWZqZneuMKAsTiOCcz771VALtJRIfxkoxgEARqQ1bVqcyTJzPn11PaMnkiDfCiqJm1pJLBaw/gJbJ/eE9+9qt/l4Oj+6mvmBfUc3sJuMqQr8zcOrlfgpsLXA2ckri2BK8CqExXdhOftS6ULHnYlwFdsRw9rwCv14hcOJ1/+tOfzKWA53Uuz56o51WGjZ5tdD4BnouDl0+arp9k9yhyO2QncDWMaWnDPPbR8mXKTp4VBbB0OABgRuC6mFLBCy1xpnJ2Aa+r0nBwiP733ka6w/733333LfmcX/7iF3Kwj6waQqIJvS18fnp2IednZ/y9OD/n4BG0wTk63JW90VCGgy61Y6mHvHY/I+GPRzg8NwdnL5zm90qyB8s2mli2ljxNtYv6LuHevbECvOgJWf+wJJPwxIUp3hW08jg3BQ0dsMGQ2zgwhPuoQsCEpp3dPdk7uCc7oz3p9fs8p/pwMu/NRsQRMOczEvcQFMPz+uHxY3bGPXn+lIkOT7h4hYXfuFDmw3PF34P9XRL2+3u7/L57B8fy01/+m+wfgXPL8zDpraTsYhOYGuDlxe2NENN5xsSBpXDRt600SCmKXQdUrklcF1KuA7EbeDIS9gFerxm8/vjHPyapxPhSwQv96wFeJyfP+cSs9XLC05297NXzQn96krjkmwrAsXDRtUsEL5s4TU/APS90KC14Ly9R0VLxQhph7Z6pYkczwjkKqWdyeTWlJzQa7ZKIh/cFwhf39jkI/R8e8/jefPCAgyMwSAPEM4Dq/OxcTk/P5fziUsaXY5mg5fTkiqHiG/cO5WBvh3IJgpc19wNQAkwVvJQI1w6nSs4r56WhNPkpO1/qSTSUH57ocBBz8CraDHnYqLtwHZi3hFbvFmZnyFeAl8+m5MQn4wI1Swz5R58VDYPhjgx2dqU/3Ek8IIBLe60VMy5TIkCrLMaXF/TCAF7PnjxJLb1nkJMU2hY9LgiHFcAO9lTnhcoF2GK0fyRv/uJfZe/wnoGXacQSb1UP/erho7XWvgG8VsLIdeDlvFqRmax5UqxwKHi3gmOsk/5ZTOti4cSE6X4ZNv7mN7+JsPE14lf12WefLNnvShYC8Hrx9Il89+0/5JuvvjDwMlW1nzjre46nN5vFzK6tCNfByz0oH/iQS1pwEyGEA7/hodt8psM19EcvFPbJsq6jHq7lflg+53Em09mMXS0AKDogtrLuqsqlQXSK1tPYGW5WlAxBV4bQE3wOPAmM50JN42SinhyEmpBIPLh/IPt7OwQyaInmMw3l2C8CF6RrM52fsswivULqsazjww2F2H4OS+AmAN7geTkHRkBk1wkHdhXi0mOi92Wj2aztEBMk1gUEwIXhJuD9MO1JfwcEMwxPQRKjLKRO27ShvK66J7fH6oixoMQLg1se//CYU9Ah8sWDRRX2Cl4ALnT1QP3qT958ILujEQEX4HX/5/8io4Pj1LAwlxwZ75U0cpYySgJZn5tQeGJp2VLvlcPHGuAk0Mv70X3b9uw8e0mUr5vBTQErg5VLM3x9C1P1RD9aigR4vUbgIlp89unHhjZzluq8ePZUvv/27xzEAamEdsY0GaCdcDzNCV4Amhp46dGl0Md7r7NRHxTelTUldK8FrWimCl5FnRyBzdrCpJ717KulSnOf84h20Veo0WMLmkqlCux3r6FcKeq0I+NEIW8JjeXnALEpgAvDPqZyOR6TqH/w4JDg1esgbVrJ/Br7xUtvXGU+lcvczNOC5+X99mmHpsq2oVtzW7nuzSf8aBLAj1pdNucPvXd+ypEYUa5dbvMAFJ23qOAFTxleKQAM4OVj6tC7jK8BajYhCqFmSeBnEFNyW4vztRPFbDKl5/XDDz/I06c/cojLeHzBz9g/zaaQQ5S6t7srbz64r+AlIjt7h3LvZ7+S0YG2UvIQzUet1TOOTuI7WBl4UVlReGjrAMyBqqh5VBDyxpJZe+fkfplNXM9r1cNZjTp8OxlQ9ZlcPRJ4Xg8fhuf1GgGs+jSB10KuLi/k5PkT+f7bf8jXX35OboM6r4L0JDlsrWVIfuOONj6FJ7AQnJIDKkAEn/vTnYlKfH6tgze8aI7FLZZp0xIebF+b2il44amvZDue8tAkoU6PoGkqdz8efU89QPXuNCOpU7+9jfNSrq6u5fx8LOcXY7m8BHh15SdvHsn+3pAhI77T9RS8j4KXzooz6NDNphCSx8Z+81oErQCmgK4keEM5vjZkVKCyC78ALu9pVoh66QXmDCNDRB/Pxvc1i6fDgpE5Vb6S3TfggQG8uuqJ6bxN78ih4t3S+9IJSHZjkphHr3pttzOdTkjk//WvXzMzyYnrywUbTepvm106HtxX8II9hrsHcu+n/0wPTHm2LI9whb0CWlbcr4KKH08zu3gLQGtsN1dCrOfVFIfKbGZ9Of98ZTmRR3NZvv0wwOs1QpdI9ckn8GgpOKJE4MVz87wIXuZ5le60hSOqiEaRbwFePtrL7mZ6SeCE2M3Aau2sVY1mKjFww5r32Vh7V8+7IJUdVW3UGb45vBoAF8Hr6kouLs5IwHtGDvEUtu03nnqCqjB38FKJg3YdRWeJq8lMzs+vqAlD2IhQ8f79Q9ndRQ97BcXZFG1lSHsL2rVLy5X+GbAdWPmdbYpR6YWW4OX8oBYLGGHP01CEjqaty5nXLKHw7C1vJgNE7SvPp00ivH1cnQKcyiGcs0QmUj0v9b7Q/SMDmM7pdDv6tlMJjhVpe7scPMiePX0qn//lv+XHHx/znOCaIllP8GrR83pw/43UdZfg9ZNf0gN7GXgpge9eUuF5+XXJr/sS8GrwYpkPs2aKDW/tpm2V4LYO6JqcXPbEqkfLubz98K3wvF4nelUff/xRA7yeyfff/V2++vJzOX2u4KW9nPIFQuLdRZ6W9VIXvCDY7TUJbc+MFdwMww7UGl5be2UfUGGlP/iS7rnR82JBMTgtANfcOKsrhih8yqcKN32loY16Gx6OpLmGczQgvJYJJhTh7xT/o9MCRrBdS6/blsPDHcolOLXNwEudQHhe8MAAqviSGbw4/ag2QahoS+Ptr2uel8k73fuqtXBOVD/3oWVNfKbrNy1LW4pzYyfKwAt/NAPpAl5mJUHc0wOzuk4DMJ90XrYw8hAyzeY0Mt0TENqrXu0NjwvgBa0guEwU3fv1g/MNj+u+g5csZTjal+M3fyE7uwcKXjb/U7dtQlVvLpn2W2jAHJT+38GrGWZm4Cy9Lg9BPWx8+NZbETa+RvSqHj36MIMX0uDPn8l34LzWeF4abRXKbZMQeAeDWmcJH8pqUggXCTLsTJyJtosGOCSA8ek65i1puKfDUQleNl3bCXeMUgPHpWR1Qb5SoaD7opdnBDfCMXptaAkz1RbV19fwqgCMCpidTiWjEXqRwVNhYSA9L++xxXKbliUZACzFsXrpTrOI2kPAMnXvXqHTW5mUd29MgUoSK1qyAAAar0lEQVSBK4spna9pcixEN6vlM5wzj8RveJdSaCaRNYcGYhouImzUX+/DhpbYWMazkG5PDfHUh9Xe9S15/vypfPGX/5EnTxS8EDY6Z4rwezQayb037slwZ0gHezjak+M3/4nglTy7or106QH5fhXUMlgkSqN4L5Vj2Xtq82K9RIM0w9FmWGh874rtm+fCyfoirC49wZZyXgFerxG5cO199NEHprBfMmwEz6Wc1xda25juh1zT5mUnLvhMYlLrW+4XD94HsOBCxcXvoZKXruBzel5LPL21wBeCx0S2G3+mgKn9w1TFPtPOp9fXFKgCRrqdHjsVsLjXAMr5J3YOtSaB5M1ANDNchUxDPb/5HJ6ghpit9lK6XdFfHPcCLXGwvII3na2WB3vGnXl300J8q5nEwoNK6Xo/iVhXm/5RPkZvVW+M7FnpNCT9PCdOHNASSCk62nrqpKlypbixWCGRC8T5ELERdO6FscNGF78g9ZGdVDDj5+TMMg/GB5G3Ca+EnteXX/xFnhK8Zgm8CGDtFsPF46NjGQ6HPECA19GDn8vO7r6121EPMR1jA3Dy+yXomJi2Bl71ENIfGAnAagR/CYa3CD9t8nnTrlpZkCUTDrDct3WVeCs8r9eKXtWHH75vhMuCsgGku9Hd9JuvviL/le5oTs62Yl/rB6/eUtYeqQfmToJ1QgBosH2y16vpxcameGwI6N0aADoKXvw1EFBuB6UuHZL6XoID1Td0XuOpzjN0boc8HEFReTH9VW2Y9xQjSNLdwTh63GTwuHT4rZbkgKuZC5y9XqdNhej1FFOgybiz0DODl2rANGS0wa4+vLUsWE91LYoqnp3yqlE+JVJhjXM8epNadz/1wAykHOwUn1JTGMUv25LpyA3Tsho9Czg1eeEA5jIJBTAj9Q28mgCmIObdVfXIAF5fEbx+5APGPS+VS7RY9YD+9Ts7Iw45AXjtHz2Q/g6kE/pdc4jr2y6AKnlMCjjJ6yrBqPTKmjyYeeEGKLrPxHfdgjMrAdKzxjZir9Q5Nj1GSiWWy7cDvF4rdkn1wQfvKXhx4s9ELs9PSbj+7ZtvKJsAnwR1NZX0FKPaMAv2hdKxYK5P8o4DfgO5EFUzbXl+oV54yo8BXLTVjPbNwhNbZQJKXIOgx/I+Ao3zG9n185r958dXkEtg1uM1AUS9FyXjdTu5nYw7J0RYeFiylE5rrnq1JVpQq1fGgalthI9C/gtfcTpBWRKQTVW7S61IpsbMExMqkdDsZs4gZC9LX6l3oR1H84zJcpCFw08efaKIxCwnz1aSQHo0msDQdMJNOawBWkOLlMIqGyScxpQpqc9BJQ5eFlKWHpo3HtSebxUfdl98ruCFa4ZyCeNMca04eGF+4+7uHgWy3eEu2xW5kLZ24yewUJBNn1noeCfwSsDl+rCmjux24KXXdsFx2UNZnyGZpshZSb5PhX2A12sGr/fff1dL6nDDsxD3Uk5OXsiP339P/Q7nKFI7hfAKIaBinXIeUHrDI7FBsB42puyZ1TXaKDA+WS185KxAG1uP7enwBYheFbyUpwK4qVQCT2q8pyJTJezHV1OVN4yRJbRJ3T6Bhx5UTr/rUTvpra8BXt226s+WBl7s614tpNtZSreD0LGTwIsT29y1ZLYxg5cr67UPmZUEGUeYbzovTVHSXAuR66GSA1MGLuZIE1mv4Fy/CBo3ihca6UK2cPLNDN1S1rAGYC52NZ1XRwu7tVljDh+TFwY9mAExvCtovDRsLMHLZx/okBaEjRjAcXB4RPCSDtpsa8lY9r4aQLJC2pecV9knrfCk0jq2bBO8PDlwG8+rxpEVwGXeonvSN2cphQr73/72t0HYv0b8qt579x2KVMlbMdyBVzOlDAEKdRCvUFNzfBlJbsxgvCaAQGB6PRmz/xXGhqkXVWTYTIKRmxFq91J/YmJ/aN6HxZDVwl/lSrQDp4MXw058njgvzQpeXCLBcMLCamQNfSBturfJ6eR0eGk3BUhwbdpnbCnwvLRnGGizbnfJhoQYyor3oPPScZOabaTCXpvBakvpItzV/SgQOE/EhoeeaUy8UzndOz/RFXNyiOhcIffnk32KL+Ofp+VMf3XTdeLeWV6+SYDnvvPaTDBnJTNwFdlKgFy7Il/65Zefy7OnCl40js14hC0QLt47vidHx/cIXihLWra0nMtDOCZZSq6LnJEeX/l+IvBvALb0uYOzJwIayzeXWwtAa0WwHtLnOswAr9eITLfYVPXeO39Y1rVIHm5pbZ6OytJhsQQvlNRwUAX+n8j1dKzvTSbkmcj7sETG9V3GYZkeTIWOemNqnSJqIxWs8KMDaZdZlMqOnC3p9HoM19Tz0tYzqLF78ey5XFxcsomeJwdceY7lE3g5L+S6KutDBXKe2ijpymKpNZEAr36vUvDqAryqBF5aHqQ6L7aNAWhe6/dVj8tIXxZva5bUAazypIVxLTpt2knCMtPlUV9OybvjqPm95o9btAbPqy5aDfDKZY0dq2fItFbS2uhwCpB5YHVyH2R+W7qdFjvvfv31l+S+UHnB1tOkCbUrCLON995g/7CDg0MW0i/w0DCZjXswDlI5k+hqeue6GpyXgd0qYGUy/mVgdxOA1d5f430VBO+rdGYRNt4CjO66SAKvdPN58a+NydKUvwGSz1RMbWmQGbQWNTNvVTOjN0Vwo7d2LTOA3WyqQx+sy2na5tLAi9lGyBUUvDQjqTqtLgqJhztU9l9D52W8Egqpz05OWVRN8Er1hCZKLTiImmEM3ZApg0OniQcFL2wb//b7LfJdDBuXItMpBK2IIJH5QxevBYu4L05PZHo1Sb23qKOyvlgpc5ZmVZbZKHPdTNrg3lp6eq+EhurN3fSzCmhr4kuunAWxazBwJWPmMgNKUdDckF6Ynhcn9juwU7slZ2cn8r9/+4bhI8ELDyyXxhC8duUY4HV4JHv7++xwu2BvNMtErwlhM4/kMz89tC1DyzqoldyTT/a+0cMyYe+K1+Tv35AMyKG6PYAK9f0aDyzA667IdIvlq3f/8Ht6Xko0e9EvPC4nn7XMhVwOy138f1vemgqitY0XPc84LRtemo0Tg4d2jbBSvSN2hSDYoah6RjkBip9VWmG9v5YYFd+VwXDIJzQ6RlSdNhsMkqSrKplOruX89FyuxhOCGkNBas+0nTEH0XZ0QETiopwwwvZbIoOuZsKWSwy8xRBadKkQ2Rl2ZTCA8rwjy0Ul4zG8T47wtvrGpUwnl3Lx7Bn7WmmW0lseq5xAvcz6xe0pdmYRTePqmOREsEsialBV0nVrTqz3AssfaRVBHbTXAZctVSg6fJ0UjjovZDe06/TKIm5wXpiB8Pjxd3J28oJ9vgBeBBLqybqyMxoRvOB17e7tCZpGLtGdowija2BpHpt6fxr+lzqzmmdWPKjyMhZu+sOjyYOVCYFCxlIHvzWi2LQsXfAkAXpZ2BiE/S3Q6I6LVO/8/ne8bF1UCY8IAOLtlvP7DlwKYql7gvXl8l5WACQCk8kUSPiD7E+emY4a0yQAwkwFNN2P9oF34ETJyu4entADG/HVIoCh0Bg3BOYNnp2NVetlLXd6/R69J7TDAZiiZg8XFcJehKRlY8Rep5L9QUu6bfBdHRlPZvLi9JQZ1IODHRmNBlx/NlvI6QlC04W00PMKws1eW5azqUyR1Li6Yii7tmSn0Gxl4MqyiCTrMscqEesNMMnBdn2grfpStnD5xzqwplDWLgz/P3NqDmgp2E6Q58uWGJh5Mo149VmAGse5dl09PWF3EnChoA/y1HSA164cHR8TvEa76CE2EPEZmN4Vw/uSeb1m8f568KoDmotd6+JVW+YV4NUUt9Yznw0QcwFkQzTL07gqqQipxB2B6TaLV+/+4XemTFDSOf16qUsCMuewFFy8m6lzWxm8dBvkvRDi8TUykrq+b19Jf3xuIAYdFpfV7c8Wc7Zq2T88knavL1MADyQT1tIFIkp4SqfnAK9rdotA8e8AYLOYy+n5GT2w0XBI3gulQEwoFCDT77Zkv9+WPnpeVT25nEzlxxfP6V0eH6AZ4Y70Bn0Op316csbuExjcQdIaI9Fw7OenMkNyw2o0afSSOzLwUmwyklcXqsu6zM1K3tYa8NK1Msg40L0MvJqpyeR4GugQerw8iX9zIbkmcuyd1IKn3jXEaQV4WZgqjmaFmAGAkFp7veVBIASvI4DXgYLXYCBVqyecA8oCcmvrY4DlbakZsponm8qUXMxaeIOlSj8P4lDCX/m7phflQONhq/OVdUnJSgKhJojNdaSlKFgBzM5zSx4t56Hzug0g3WWZ6r13EDZaHWETvMr/rcleAjc2BNTQkl6a9bFKwEWeLINV8uiYAFBQo4CUnNlMlgAn7GOm25yhI8GgL7uHR1L1enJ17eClPaiGgx1m+U4vL2U8mdDbwuzGQbvD9c+nY51QA0Fkuy1jZE3Rrhi6MdygLe0xtdNuy7DTk0FvIFezmXx//oLg9cbOruwNhtLt92S8mMuPl2dU9A+lIz1kTLsdel7zsxOZXY35XXRQrAvd8zzBUhukJ8cJ8gxivh4/bhJYK1SXCz/yB+vCxsRvNbbJBI2ilkJV8thUX0cIM62dL6v/l9ObLKGTKgrsgQU7k+uc2F/Mu0SZkEoljo6PCF67u7uc5FRhihPGyRmAlQr+ZleLBGAueyjkDylMX3lwmP6qWSJk4OLyjHrTwSZ4rRezOmGf11XAynyYc5zaVeKth1HbeBdwetWy1QfvvUPOKwFRA7BwU2qIaOEeQ8LCQysAysM/B7jsaSmIKYB5J1TVa8FLon4MRD3U+DMFQzBhncFARkeH0h4MZGqNAKEJQilQH3wJxp9NrmSCGwY3iFQyBCeF4RyzCdvZHO/sSq/TlavljGPW2uCQcXOyr3pL+lVbBp2uDHt9mSxm8t3lCWst7w92Za8/lE6vK5eLmTy+OpXp7Fr2pCN9hDqdjixmE7k+fS6z8ZhepHbOMB8rqejzKViVNBiUJQy6mZCvhYfFWc15xoLhWmHvV7kub1NdAqUJ/hrgVfe8PDOdphhZE0Yv6UIZgnvdmrDB5O05HxiDQZ/AhaGzaEwI8Gp1+gzFXeXvXta6v0kyseJBFeLQVA6lIOJhXL1EyKsSCtK/yCb6OmUYWU7P0u2qR5daORVVE6WGzq6GRyLztx8GeL0Kj+70efXh++8lqYTKHJR4rwNUDgEJZtZPi433rPSG/JV5U7Xw08BKu0s4iOGvghTnNrJFKcBLX+v7S+kOBrJ3fCw9tA3u9AS3AHiuxVwV+5A1oPiIDQYrEPDwpLp80p9PxhSfHg13WaM3M4V6lxKJisvj4utWLXpSvXZHxrOpPL48pdfh4AV5wOX8Wh6PT+khHrT69NTgec2vr+TqxTOZorMFgNfEtanGrcgO3gRceqP4Obs7eK0927cALy/rStGj7zp5ZUU4WXpnhbfGLh3uwZmnBm2XawbZ+57XlHKgyFKOdkYk6wFgmkHG8GLt/LGisi81WTdorRxoaF9Tv6/lrppNCr28pyFSbXrJKfzjdG4DO286qPVyNZpAeU0HTj4msSdmG6Of152w6ZULVx998H7ONlpNnntZq2GfeU7mnWnWsPDIPBS0ekJvX+PAlj0zvagR9vkTvLJRWp7ZBHj1hgPZOzqW/mjEKmmU4oB3UjGq8wne2RRhYEdGvT4B8HR8Qeg4GIzIUc0q9UzamL3ISdOq4qeQtNWWXqslV4uZPL06pwd11BvKqIOhFB19f3LOkOqoM5RhtydtAOJ0IhcvnsjkMoMX2wIbn1Wqr24GL0Ma9xJeKodoEvMZpczHuOGE19HMSfaC9sr8W+K/1m8qkfjGjjWTlKUKTZ1QEz/PZ7R1v9dnVwmGjf0hQ0YkX9Zl6hzV02du16ImMXlJORpf3VbqcOqeVr0etEawO/e4Zh+Kj1rmpi5dvXdaeY7LxIbXNgZ4vRKP7rRADbwSuJiXRDK2KZkouiYw1CzCRi+EVo2Xclk+LCOFn2uSAhQz+og06z4Kr6o76Mve4aG0ScIvZWbzHFEH2MVFz6Gx1kIa/fG7PfJUOO6T8zN6AHuDHUohrozzYmsIm0ikj0jVk4G0n1dLOVtMServLFrSB6h1OvTaLhZT5dC6Q9np9aXV6zIkOsP0nMuLpO4vidrsUXkoaSKIRHDVek7USPz1stPXCV4aiCbUKp2+Fc9tNfSth7HmbRReh5rW6lkJOtr2CCG8t91hPSvaVlMXt1pbWLikqZ4wearObXmYWIIXsakg4RvglTwz21iSqCSPKRP3az0xJCFMXAyBbZmgST50QRssl0tmGwO87oRNr1x4xfNKsoVCAsEhGD4NpyZizcM1GAbWPC8XrTo/5kDmJD5kEhZGWi8ayhi8MwNU9r2uDEe70oLnBCC1px3CDAAVwWupJBaEobgxhuTCFnJO7dVCdnoDPonJi8Fj81Fr1s55abV5fcgl2pVcIQhdLKQ3W0h3qQXheH8ic3poB52+DFCP14VUYyrnpy+YYWPfMQsbPXQwds1OQs4+pSxUIXNIYFWAyLr3Ss9HI7YGeX9D5FlEhTye3NDnJQKymlNoJHYNJPLOap6TNa/04bepTTU7uWrJVgoRk35LM7Ep/EtVCI7pHhYW2dwkQ3EMzpCv2yp5L3+AGF/ln3nlRZEd5HdJgFfyY/khxG5m3hK8wW9mwt4cNJseFOD1Sjy60wLVow8/qIeNBWh5+2b+dfCyUM8/K99XjkP5rLIZX5PrKjOP5M1czW/yCh8nhougjXbTmAzEp7TOT9RwD/Q8ghQIIRW82pXeHHAokAjAB11Oxm4pt8YopsjQ4eIzPVEP9Y2tSqYouEbIOheB5p89yyqRa9RBogeVdKRj/bUgjEUPNIhvi3u6aFGTK3RWwkaPPOx0rSYYM9lcntFV4WnCxlR2hfuqptFyLqjR6dYPuhHi5N0VMSFv+SIktttYN5GSFLlHf5l189bUSbJQTNfWcW0ZuEruqmaz4juUnBZOjh5WVsKVvFN5bK6zq/FS7gV7t4hCp1U+hGrf0WUuuUg0JQfUHgXQ6//kvGL02Z2w6ZULVx9/9KFSsJxLmEEqgU/xvoKTpcitL33OWuXR9eWUG+1Y4WCW13WQc+JeuS5NDHg/L96ADD9QV4cCXnhalt7XnCGLfwleNoMvu+3mzrvOyjNE6SK3mkKrtWRDnkpkZlU7nQXAS5X8AK95paPtewvtIIpEgSY2dHRbflJnT4ZHmLyXjFarIeF6bcR6UFmBL8OgBhqqW1Yim75+iQxjXaiaAO6V4GU3rRPYTbGmZwgtSwfAIknfkDasgJeDihHyDpq+nIJXCRZND7cuXaiBmYV+Djj+AKq1vEnfu569LFBbr9E13le+FiuGjQFer8SjOy1QffbJx8nzqqXBSzDzKTiWSSobBZZF3S99bfWIaR/cprbFUe8Nf+vlR7qsD271dssKXr58xeJf527KV4Vbr9BiGiwPG4rOrksW8fBnDvcKYMj6ynzvMzspIh3FU4KXg75iXC3ey15QuoL1xXqAuBlR6gCmotGVn3WhZg2p7OBfAlw3H5sdd3lzJpx07zAv4/xP4oG44ZtLbHwuYg7VivrPIvFRgkMts+hWLWQRpX1qZHwZCiZJRf1h4x6cnvvVUL8M+TUuXQW1NQ+dAK87wdLtFq7+67NPPgI5Dm+HDQD5wPYaRwMPGwzBNLiBjUocVKag6XEbPXbH/3H23Zvi3g3QoIMA/4WwkI0Foaaw0JXeHwFsLi1wXhzwoY36ADL4Qa0kt01UUnBKEMUbUbtYIEoknHETFfktXUM/YKPCAhy06xgKiJbcdmthcJSQzkHK4TBz4npc9R8ft+vv+/++VMpsGRj5LBM7yJWznLZf476Kf5rpwZXDbJBmZlttAaRWzT8FD2V2VgcXy5nxUlVB9o6y0t36yK5Zlxoq+9EOq3U758eNnrf8vYv1aHD1lHWZkt9D7WmKeYt92bXCYn1LZ6zdvu3Rhn/kY9X9a7F/+vnzcrn8z1//+td/Xjlh8cbGFqg+/fSj/8DaWsmh5Rz4o6/0Rfla322831znTv/7sXOr6RDsgFb2ZRUn+n4+8BsM4FCjH6f/OMwj//A/bK7xfl6hsazbwLZa39qaQ3nlAi87f+XK+fzUv9Crzv/tDuCVS60soG/U3s5GTgelZm3YvLD16iqdNdtsvFc7geuPvH5cq8voYW22bn33L7dcq9V6MZ1Ov3n48OGLV52p+Pz2Fmg8Zm+/YiwZFggLhAW2aYEAr21aP/YdFggLbGyBAK+NTRcrhgXCAtu0QIDXNq0f+w4LhAU2tkCA18amixXDAmGBbVogwGub1o99hwXCAhtbIMBrY9PFimGBsMA2LRDgtU3rx77DAmGBjS0Q4LWx6WLFsEBYYJsWCPDapvVj32GBsMDGFgjw2th0sWJYICywTQsEeG3T+rHvsEBYYGMLBHhtbLpYMSwQFtimBQK8tmn92HdYICywsQUCvDY2XawYFggLbNMCAV7btH7sOywQFtjYAgFeG5suVgwLhAW2aYEAr21aP/YdFggLbGyBAK+NTRcrhgXCAtu0QIDXNq0f+w4LhAU2tkCA18amixXDAmGBbVogwGub1o99hwXCAhtbIMBrY9PFimGBsMA2LRDgtU3rx77DAmGBjS0Q4LWx6WLFsEBYYJsWCPDapvVj32GBsMDGFgjw2th0sWJYICywTQsEeG3T+rHvsEBYYGMLBHhtbLpYMSwQFtimBQK8tmn92HdYICywsQUCvDY2XawYFggLbNMCAV7btH7sOywQFtjYAgFeG5suVgwLhAW2aYEAr21aP/YdFggLbGyBAK+NTRcrhgXCAtu0QIDXNq0f+w4LhAU2tkCA18amixXDAmGBbVogwGub1o99hwXCAhtbIMBrY9PFimGBsMA2LRDgtU3rx77DAmGBjS0Q4LWx6WLFsEBYYJsWCPDapvVj32GBsMDGFgjw2th0sWJYICywTQsEeG3T+rHvsEBYYGMLBHhtbLpYMSwQFtimBQK8tmn92HdYICywsQUCvDY2XawYFggLbNMCAV7btH7sOywQFtjYAgFeG5suVgwLhAW2aYEAr21aP/YdFggLbGyBAK+NTRcrhgXCAtu0QIDXNq0f+w4LhAU2tsD/AfBVYsmjp0N2AAAAAElFTkSuQmCC">
          <a:extLst>
            <a:ext uri="{FF2B5EF4-FFF2-40B4-BE49-F238E27FC236}">
              <a16:creationId xmlns:a16="http://schemas.microsoft.com/office/drawing/2014/main" id="{692621C6-D9F9-496C-BBE5-528101C0A809}"/>
            </a:ext>
          </a:extLst>
        </xdr:cNvPr>
        <xdr:cNvSpPr>
          <a:spLocks noChangeAspect="1" noChangeArrowheads="1"/>
        </xdr:cNvSpPr>
      </xdr:nvSpPr>
      <xdr:spPr bwMode="auto">
        <a:xfrm>
          <a:off x="4312920" y="522564360"/>
          <a:ext cx="304800" cy="15581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38</xdr:row>
      <xdr:rowOff>0</xdr:rowOff>
    </xdr:from>
    <xdr:to>
      <xdr:col>3</xdr:col>
      <xdr:colOff>304800</xdr:colOff>
      <xdr:row>44</xdr:row>
      <xdr:rowOff>148762</xdr:rowOff>
    </xdr:to>
    <xdr:sp macro="" textlink="">
      <xdr:nvSpPr>
        <xdr:cNvPr id="2" name="AutoShape 1" descr="data:image/png;base64,iVBORw0KGgoAAAANSUhEUgAAAS8AAAC/CAYAAACvz1ovAAAAAXNSR0IArs4c6QAAIABJREFUeF7svWd3JNeRLRqFQhW8B7obbYH2NE1ShpJIaWRmrfvhfbgf3w/Sz5l5T25m5ChpRI1EUiQl0TbZ3vuG977e2jsizjmZVYUqoJtXa71VkLDABrKysjLz7NyxY0dEYXFxsSIiUqnwR9VXoVDg7/zv+e38375d/mfNndov8Y4V0ffN71f3U8Ef+Hc9ivjlv63wLwX+r9aG4fc1DwSv3pGCHYMeiO6PP9L3y/9bz5oUKtgHjtPe3s6XHrF9huTAsF981nrnu9b59HOq5yl7PQqF2tfNDz1//bK/1yvwLF8FO1/19qGHu9v7+Hna31Ho9ff7qCLpuUrvq/zv/TUVP3+5C+6/Dq/LfU6/HbJnz+6F5H62178tIj/u6+vDz9bXczoDBYBXvYWE92gEXvnjeG7glVn4fotGBFHQ8xvff1+oQrk86FUdbwa8gCy2GJIXhhs0/V0CXhmATcArD5wG07qU6zwsap1PnNO4Pf7bAcE+7q4fsvYyI+A3BJZad1n2zRS86n/FP9cCsN2AqxlQxWMjB16Zx5w/GvXxVvUE5KMzbhMeQOHj2BXEiUo+Z/zEmceePsxyD+MWeD0npKqxm8LCwkJd5oUTn33qN3NDRcBrdNgp8/JtA/OI65N/0oWmC85BQB+5zrjy1KjRu+vf4wLW/ee/yJLihra9gY+ikDGLHFTh3AWA0M24UHKgpcwpAd8csNVjTtgNl36hTU9Dcx83sxU+e/bzV++kGmP1WON9sZd3jtvqZStInjjG8+NUNntMOehUlswTkOdAdn395bwe2S9ej8C84j5ScFLMS59a8V+EqvCw0quQhzN7xxbz2sf92eglewIvvUeaC1MavbFeagOGZJf+HMzf1GGxhJvFQKOSPB39TQ0owjHUO2Qu3pTN5e/uBGxspafPeSwYPx3pLZ3e8DHssE9rEaa/bQpeZBG2Qz3Pzo481FSwSYiXgVcjfln7akTwqn+1IsvzN3YGs1/mpu8Vnjnph0muW7gPFCrDAWawIgMqKYDHMF438WOtCV92QNU3ib50N6ap4JW+Mv1XIgG0wKsZQNjjNk2HjXvcb9XmdTWeRC/a7T1S8HLmReZBBpK9wdInMRdBXfDCQmwLayNdR1FvS16ceXrr8oqaW4Kcujz5f9fuQoBki0nXBZ789jo7TJ4nZ3um5ulDw+DeDifyNdP7fJFm13oE1zr4Vq0F5c5lAOg8eOm6rsfcmuVjrjkqgU1CuBB+ZZkeo4H0RgnnL30QptfMTogzqEyYmzKv5sAre4/GsDVc/eQmSsFre3v7x0NDQy3N61mBJHk9wUsXR+3brabQ6SJ67qlU77jqif17+Rx6HKmQrsfbVk9z8YWwG1Pk6gN44SaMLMpDQWdZKfqpdqKQZUfAp29kZBWRnYpUdnZkJ/mu7Gzl/r2j5xxRH0GgzUiChur4bsPPtjb7m/3e2IBug7/F7fE5NFTdAxOr2jbAbAQTAksuIIoELE9ODLqbOQZNmDjQV4WMuN48yZFdu3wQMNqvRQbcmwUve/rZgyaFTr03a+lk+bs2OV91EluFQuHtFnjtZbU3t20IG+OTQy/8bgsgnxHLPAhziyEPXClI1nqP2tkiX5BBDs3I9bVzkUpl0hvSl1OqaVQcvAzs9PiU/fC5yo1NFibdca5lIYWBqvEiAtLO9rZsb23K1uambGxsyvr6mqytrcr6Gn6uycb6umxubMj2zo4UigUpFtukWGyX9mJRisWitLe3S3uppD/xXWyXov+0bbBdG77b8N1GkGsDmLWlWpsuvloZVw/Zs9ieXYhhARuAZJlpki+pea9F6K93K/LdqA/4gyP+DO9tLy4Q5T2CNDaW05iUvBlw5ehZBL3q0DGAZxVFrwfA2UAxv15qEIEWeDWHR3vaqjA/P19pJMo3+ru/Y61MYy3WtRfwi58m++SPYVOtsNEBSCElA675f5F1KY/SLdX+kE3v74js7GTZ1Pa27OxsE4DwTcDaBtsCcG3J1uaGbBK8NhS8ViN4rRt4YVuAF8AHIEUAay8SrNpL+O9qAANoOcDhZ4HgpQBGMDO2hp8OaoHFBSZnDwOP+wpt0gbQI5PLsjkAYszqOnokOmPV+sZ5jI+JKsDLXIy4Jc98XZasoFplh3GbShJ674TrHfVCZ1D6+njA8cHm0kI196q/muJ9tbsdh3togdeeYKm5jQtzc3MZ8EpfthvI7LZdo7Blt/1WZ+OSmy1hUv7stZgryQIaDCUMqi54OWtydmUsJQ0XK5UdqWxvGSBtysYmwGhdVldXCEhgUvgGQJFRbSrj2sZrtrdkB4BmQOc/CXLb21KRHWpeIUwEg7Kwj4BjIWMKLPrfCCcRVip4AXCUhenPIsAQPwmIWbALbA5/a2+XQntRiqWSlACUYHi2PffD73YyOhW9U5CzkDYEzHqWQ3Y2lRpzioQ/GvKssBq8IgjW9PH5NbbozoGSD7bMtU0YaF4j85sjhJ25g/VIoi6wZgE4v+zcKtEKG5sDpL1sRfBqgvY2FUam+2kEYLUOstaTN3vvVGeReOtQ94mLJ5OOS02uyTZcZGBTFdOmKtsEGmpVgVVtyc6WAxeY1AaZFMAqBa/1tVVZW19jKLi5sUmg297ZlsrOdmKlSLmDZjHj/5KkVjChJpKLaVnZLCb+7kwJIAZgUXABE3MQSsHLAY3szsGrBBADeCnzC68LwNeuzI7Alf/W3+O99RoYQ0p0uDyT83/zghGA8VoNCXl5XD8M8kOOdRk7dpZclY1x7HGNNOwzr1/ZhilWZbKdej+lGlvVPcvXwuRc/6sFXnuBo71tG8Cr1stw4vMsyUGpkWWi0WHU0rZqMbKQ08tpsDw2S1NnQxN/rscgQRdFfMRCSN/e2patrU3Z3FiXjY11sinXpAhG0KjApjY2ZAvfWwClTdminrUlW2RV2yI7Fj4S8GJoSXCq7IjwO6yocBgBuPD3jE0puxRSQV4zbcYi/EPlQj3/lDy/Qfg30OHvItNjoiIAjwOQJg+gwwXmV1B9TYGtTYoAM/40wKM2pyyNoa6Fv9TpSiVlgG2m6VG7s/21t0tbsV0KeC8LV5VNJkDosOZMyrTJGOjHQNEMeYEBRvRJw8Wsby8ajJPzzsSqwSOsOAkwx/vaqz8ah74twb4RGuzv71XglQLI8wCvpkPPnKVBwc19VqmKki4+fe7u4Iam3uTgoVqUZ/z0JzQpBZqtrS3ZxPcGhHOEfOsM+Qhe62uyvmoCu7EpApeHgAgjCUgkDvz2MFNBNBGdQ+gaF0Oqj2iGE4vPkwseDGcXkmpWbumIf3OmkmbF1GqRuxkcsBLLhXIG5Q1h88SqQJblTKoNYIZw1ENTBTb8W0NT1+qiRqe/a5cimB0YnW0b2B/CUYBXuyUeArNzDc/CVEtCOEMjDNm2LsfF7Kwy0ZS9eVY2ZYYqfdmViM+VoKmFsDaxH4cwND21VdpolVfW8LOVbdwfPO3+Kgr2gZMkNXd5ZtRM9jF9q2bCxqCPpGvVjib4hwKtUgCjIG2ajz99AUibmxDJwaQ2ZB3fSWYPDAr/JkiBaVn452wKwBStDQj3EDoq4HlYSZCBBcJS+y4f6wKPrM6d9JqtjMmEbNYzwl04B0lqIYCSPdyVRNlrDBxDVtTe2sOoaCp1UK3We5y9BXe688EUvJxtOHuj/hatGKq5WXYzZDg1hNTtFCC8FjNlkBp+Kmhxe3sNATGApDO5JJQ1DQ7srsSEhoGjsTlPenAfAEYLn8P7+Xv5MdaxlBC8VExJrqz+2x8v+pxKYU43zStg9vB+u1KptHxezxnBMuDlFwQnvBnw2i10bAReIQtp3i2LaKyOxt3oChgAEdehCCAM1QAu8E5p+EdQWldNCixqbW1dWZSJ6Q5eZFvIBEKXMtBCaJcCRFhovF9TbSTerATRGp6qlMX47a4gq+wrOsKypswqssSFH+NJsmD8E58fdgxbOLQaeOmRrh592mfXXhDQQtiZKjVWapQeQwpAikO5cNbASQmhsk1d77adgewOj9f+FmwMBnymewVQJJvzpIOFqVUWEQ1NodExJKVmZ0CXSVIo40N4G0Asby1JQCwfnlNPdI9dxlMXQ1wPzcP54U2k4J1+VSqVFng9Z+DiOU+ZV3yaxHeqpU3t5zhqgZkuaGUGymBMyDZgovDN8E7tBs6g1hjWrQi0qfX1VdmgNoUQcJMhoYeHyp7039C4AHhSMWYVWKZqThpJJCFZ0IeSonALEcNiC8kCe529Xj9JUseTRHJRS/Endf5sZm98rnzLgiqWWViKf8BzltZR8XcJeFUZRSK4aHgJW0jWJZfswnbm2k8KthEhC4U08AyW+4y1wc9FNKOEeMwjOMtmZjOaUXMzNucMzXU+Min/TIk5N2RqFUyCjcRtJZaRTYFNs7ARMJHEUKtK/PaEhnrvSjHkTb12yP7acfqVbWle+0GMxq/ZE3ilTCtqWVWP+MRpk4Kg3vzBdb69reK36VEaninIbG8DhDZlG7YDMCkK6sqiVhEOwqJA35SK6gC3ra0NAh11r/CEz7Em06kyp8UBKf8xHIjMlBosGb5WTMhVyhZfHLNTzkCSdkK+Wd2KpRxw2YFGbSspCA/CfTZ08T2kTC1SMT1UB0FcjzY/RZEyxncNJMpKlkII7wQP4KkO+Qxr84A5Ebr9koQsq9OxcH5NhwpJCQ/M8+J9gATaTNJwOSP3BS3SAMwYmGdHNeGgrKwd/23+uvATrK7owBUTEQQwMw/TKOyaXQKMro8hLC6Vy9D73t6ubP94cvJMqzyoMSY1vUVD8MrvKSvAJzet3728oVwZwA1o2k8BiTk1bzKsg08qyeopEKkm5aHd9uaGeqaQ5aNoDrBTS4OyK3iwjK259YC6lAVpXBgRXJRlOJOIHCOGUqiC8eWQYFKywAO8oFyGdM3r4yJYeRgRxPnU4ZGwsyAah5Mc0/nZ85yW/OjBhGNOdZcE+/TMI8TWs5GT5uI72mfzMDQV/zPXPgCXXdsUOKAEOpMNoOTb8STx29le+Jk2pPFKgCTsVG9ZfH36Gfj5wjGkoB+Pz1/r4V0MDRNvHXXU+G8X+PW1WcNuxvYRbCkVzZaa3w6+O5wqhMuljk7pHxiSjq6utyvb2z/+0f/63y3wahqaGm+4q1Wi1surwctXtt40sdQw5tUIYJUdWV1ZlpnpKVmYn5OV5SUCmIaD6j5H+BdZlPqlAHgunGc1NtOc7AYLmnPgAR7auJvcfFYpRYgwkBqt7DMkIJFaGfz1BC8AlxpN9cPHM2Z2U93vLuAVXuF+NO9SkFgCYqZMt44hrqfr7fdhDUfXpgNFVXeE5LOHcNSKrmrq2MnDKcMELdRPwSt75pKQ2kLVULaFMlAYde1DpftN7SVJ6iF3S/qjKI2VE1UxML8g+YUTlUCqwXw8t2kdZ0iARBN+wlxx7beVfDMB4TpbO7Oe3b19MnrgkHT39NFh/3/97/+7BV6NManpLQqzs7NVyzl9dZrlqrVX11xCh89wr/pjUS0LKK958vihXPz8U3l4/z6Ba3Nrkz4ozeS5BWGHQKcr3rxSCSpkACw+ek1Yd86V6FdmYE2d6/hv2iKDuTVDWWwx2RL0MMZWWAjLpE2f/ACvGidGF0e0G2RCbsc6A6wAMCn++d/SnFfK2iLqmV4U2VhWxUqjWmu5k2c5BN4I9lVInAtzFWTCh8g29AvHZfCQgLICfIQ25m4hJdhrnGSljDXWPabvl5QSVdpC6BjaCRnzDnBkhxJMIcl5VKJtsUL4fbXw7rjr0gckD9VXtzQR09YmpVJZOjq7paurW7p6emRwaFgOjh+R3r6+t7el8uPXX/+XFng1DU2NN/xqwcsACGHg8uKi3Lx+Td579y9y+9YNalZgVKjhK5fapaNc1vQ3M07WUSE+HkPXBfVExZS1ZroQDyYhbKbTgt/CSacGl5NdlPfzpClHW5iqZNNZ7sJ8YCvK+gBehK7saibuBrBMMpK6ToJKE7KJ7vMK2pGHaPmCgtz1dMYSUvhuUaiyXTjaxB1qKJX1JWWYT165zDAvt19gvw499jAIx2igEgy6CbOJOMTzF8A/gGo0JaTArqcvhv0aMXu4zn9EIEsgVc9ToMzB48W7yAOHxIISkiKuK3ppFIrmrQzLQ1HAHkJG3Lvlcod0dvVIV3e3dPf0Sv/AoAyPjkl3d8/bUqn8ePLMCy3waoxJTW/RNHj5HqvCxuSBHTwu1qfdMuEME+/cvCmff/qJvPvOX+TmjWuytrpMxtXR0SG9vb0yNDQkPT3dBDIAmLOi6oJh1yfAahICkDA+1zYMcxLIMUaWWVDuSbK/ubvbMqBu1vQMo8FSAl55X4Jn8CKbC5oLF5GrUfrED9iXXDKeUtPuakSkYUtduxaup/TP9b8MJYyLXrUk3U1ghDwn7sqPB5PRnJK6Sz3HChjafSOvO8UOpynrjM4TY8mJRqoQq8cRGL+hS9h78pl4yDsGQLbj+BxJtE+tIiXQql0FYZ4VnFcKCAqon0JHpYF5U79pdEaSp1gkMHV1dklPT4/09vZIX1+f9PT2SVd3j3SDaXV1S0dnJ9kXMpTMVuK/yx2oLiB4jY2Pt8CraWhqvOEzgle8+T27ZUsiiMTFgsj01FO5/OUX8tHf/ybvvvNnuXH9mqyuLBG8Ojs7ZXBgUA4eOigDAwPSiexMsaiLAilvL1NBoJeEgC5282ZXESiAlK5B+3cCcIFUpZYDc16pPpv2xhIyQJS6aMreui5YdwOVssx7lRGZU6YX2UZq3nTWE1vZOZhEFpH30CkbyAaoBC73fyV/U81cgUURKt4IMRPrv0/3W90LLCQ8tII8GFUdhCOAZUNvpXU5f1diy+Dn8dbwuWyCq5mpFc0/QQqRRn0zd3nYFfet0gN0tR1ks62OlRUS/GqTSgUg5q20nRUro/OC9xIZVZd0d/VIL8Crr0/6+/ultxcA1svf4+/YDpUEDoyES+ynIgwbW80IGwPSXraoC161fFnpk7qeFhbb+2ovLLAjgtelL+Tjj/4uf333HTKv5aVFho14og0ODsrhw4dlaHCQYAZq7kZZbfviT3H3sEIrcdvAtoKWMxA9yKob2vEtwzhc706yTSE5KQCvNimXyzyeUPjsJkQuzLSHecx6OnNQIVc9bAw/DWwUCJnLyppj9YM4JVLMMdCqBV5+gtNwNDKlCJx5EPCoVCEuxoMa6to5duRJAMhflz27pk8mIZh+hAzMhOvhBgjF1IoQO3Lb67WyLdPd2AHExxTj9viVbBuiyQLuFS0dQz0qdFZqVfD9UX6wwvQy9KpO6e7uJiCRWfX0IeRjGNjV1SPljg7tvhFKoszlzwecgZZVGziHtA/XMqnuBZWa3HZX5lXTWJoTYKvZgC44ZxVg59NTUwSvTz7+h7z/13eofQG8cAPhaTU0NChHDh+R4eEhglepHeAl7JAAXw2Og8IuO0FUZHunQo+Yerq0qt/T2OmCJylLjKUWjeqyMad6zOwnAZpl+gA2uFFxMHDk47N6fZ+GWLGbgovNDqTeT0u7PLiOp+U0GopaB4gkaaDY5seBnzHUY0Ijd1GdwaW/jun8rAaVWkYcWpgtzYBXysayhthQfxk0Jyd1zvDqgFWGVSlgRySzNtiZISQOujGc528SEHXw0t+bg5/3hzFOXj+78LxEsQQpQDVLzAA+nbwHcd91dXdRqwJw9fcPkFl19/QwJCx3dOq94Cwtx4Sj2pZev6DdtcCrSUDay2YNw8a97CxuqywEIQVCL9gjrhh4/fWv7xp4LbHkh8zLwWsI4NVB8ZMhozXpw823HQyuFdna2pYN9swydzy6ICQ1crhl1E3v7K+gSQBjQc5mqHMYiPlSdJMrjp9P7O0dWVlZkemZGfrQvO8V0uIMJxHWFtE/C2ly/DfeK5akaHdU7dIQSl8S4TfvMfLazZgJzUCTOy88Hksj5kxLaC1QjsJ39Dh5aKz7RUjFL8NKZoZztgB/CKQKvyp3ehgZUM2F0PkHoKU6DI9Uh0rxLIrl9rnTkNdPhQEoH2hWKoZ7YQv+P7YiskIs63MG4AGjAjCBVfXyp+pVYFQdnV3KsEsl7Z7R3s7rDJOq90QLzCpMKzLuaLpfdp04e/aTKhzA0Qob94cm9V5VF7yywvxe37QavK5e/pLM66/vIWy8zuwjgAFUnMxr/AhFe4AXMpBapIv0c4kri0zLRGUaHRBKVkS2tsxiEVagmiFhEqSD3CtWKjsEMLA6Mjlz9+OGV6BVpuEVALj9IeCi5Gh2dlbu3rsvy8vLoeULb2bqcdDlYrsYZVrGrgC+obeWghwAzAuHFeQc7LwXlxUtW+8sDVct7GTdn3VOMHOlV8dkwcmbBppO5WFYpueWB42KDsScYDT1622L0EBQQ7mYssCLPGiMO7HHQLBEKJt05qZ79NROFNW5jUsBDooeMrO+1a6NF8ibZqYE2JmsXhN2sCDwIIONcLBLQau3T3r7oFX1U7fq6e6lVoUHKIDLGT4B2VBZpQFH9/Sn64oAXzuHYZk4eAUAboHXXiGkie0LMzMzuQdnbfpfF/1Ctivdjd6UZF6FgszOTMvVy5cUvN79SwwbtzXbODg0JEfGDxPEOsi8Ssa6tOAWX2Ba+EImp6enl6/B35aXV2R1Dc581TIcfAA8+AJAgE3AAIvkATKaKAeBY5/lSQAvAAG2M/DyEA0m2fWNTXk6NSU3b96SufkFMiywGg/iEAbactVw1HSZkNWyQRqetUwb+mk756Q0xbueFtutawIyVlaIXAIbSPtj4dwUpB3gxxAo6XJKQFSQdmBKNSSCBMPQqKC7Due6V2r38ARIWoyuLWpyo7+SeyE8/MKNE9DAwCuxpKQVAJYYUADBA2QnMG1cYxTV49riM6CUp9xZZmjX19fPcA8/wap6uvukkxlAA6d2ZVaoSUQmkN9eqI0HgmUfXUYwjNUfWU0gWQp8xIWMawrg2dF9hbel0mJeTeDRnjb5isFLDLymFLw++oe8/95fmG1cXlriTajMa0gOO3h14GmJG0sZCsAKd6qDF56kff39cmDsAHWIFdQ4ooPppvfwisI57jksYhhiZ6amWKQ90NcnpVKRZUpaW6lqRR68cBYRngK8njx9KlevXpeZ2Vm6qBmWmh3BinCSyUDWo4vmWxXdACHZha9gAyZYBHilQzXYwtkGb1i3UwAYgSuIxWljQA+JveGgMzwfzJGwNi8YtmhGEwrGFPOdUo2taR9834cGfRraagZWS6TiA88fYbXAK51C4Bocw0QH/dALDdkM685QwEOFzpHQTQPvhnNW6ihTp6LA3t8v/X0D/AlmBbGd4IUMILSqAjLYlgH1ZEuKUCkfzIuL/gTw+DZ8XD4FlCfmnvkZ8CrI21LB6LOxllViT/C0+8ZV4OWb18s2NvveHooV24SaF8NGgte7lm0EeG1JuaMsg4NDcgTZRjAvgFe7MS/coAgbCwXWOAIwEKJ1dXXxNaD8uMnBwKK/xhrfsTunAsfM9LRcuXKZSYLBgT4pE7w2tSg87fgQmJfevXjqAzQfP5mSK1evyvTMLMtAINSblO45M23d4yGNJwNC1iy9ty30oi3DEgrOkGyRUO/LN9ULWSz3uXlGTgGIoZIP4cA5SQqNHfjY6tm7J1irmVIGPL2poO7Lu6lqGKZgS8tH4hML6zknzAcrS/h91B+dBeIe2bIBJs6wyKpEEzVRSO9hqQ08VtSumP3rRs0g7x8UP1OjCgXTWlDNHv3OQBVlDa4ykr9dw9p3di5xHbPaMaJOsgn5feiDsSDQvFrg1Sx2NLvdVwJeUS8D80nB6yN5P9G8IK6WOkq0SoSwkeloaF7qsSqXVYsAC6I/p9AmpXLJMkAd7OeEmxzhpwOYjwpT8KrI7MyMsb1F6evtpu7FzqhmBHWtxe0IesMWCG4BvK4oeEkbnuLOChhUGCOwZoXGENQZnqT8c1m9mCn0MqjEHW7vr4wk+rB4vNY1wxkLAF3BznW2pNupJQa0hUscyIF/M/EAVzhBzgZtBE3OBng4+8VDxNvFpO2hCZrK3DzBQmDyXvfhmAyoA2uzIm1mAaFTKahCR8RXWxuue1nKnV3mVjetqq+PYjszgN3d0oEMIJI7CPnsIRQE/yTUCxaPmGoMRMnhzM9+KE0ymMv5mcPrGN36RKPwAKxB2RS9WppXs4i0h+3qglezDCxvlfDX4fdYUNBlZmdi2EifF8LGxUXZ3tmSEjSvwQE5PD5uPq8IXmAPYF7UmKhzVDIzCqHG77BVhIYxsQuAh1D6rEWIuLqywilAcPDjmChOQ7EgYzKAsDBPoQtJAgOvp2BeCBvnGH74xB5np5r1SlrxeLNALxNSMcQM7J7tU9OACtlpzs6Xk51Js21wUbpo7W2t4V0K7+vWAjO8Br3LxeN0eSrgALQISgY2eEewR4ZltKkosGEbfuNBAde4hbH4d0dJf++sB9v7cA/9b4CmvkfQ3aBlsTSsLN29A9I/OCQjI6PSPzCgdYFdXdLZ2c17o1gqU3j3dtPekkYbDWIACJhwcs6q/CQJR3YUS1mT/c4tNXalgscus5aq5GAYUN2prw+y7JfreoW3K2RerYnZe8Cmhps+M3jFWr3q91LNKQr2n1Kwf0duXLsqSwAvgElnWQZgUj10iAysy60StriwELDQAA4arqgbmsJ8ZUc4QIwmRM1IKZi6LoOfqjdB1PbMo2bvTBC2zKQymRiKKfNSre3p1LRcvXZDZubmpZCAlzIwF5YVXC1tZ+1folXBjauhjXUy7FarCQwyI9ZkjJ4xE6q9+JGcABvdDH636NjiMgpakmXquJ2dI8v20YTbruwW2hDONQ3BAEXuX9sQIfECNszvso1Jw+tKRT4MoCE629UpRBG01NCpYWe5VJKuzk7+G2EirAsHDh2RQ0eOyNFjx2R0dFS6u3sJXmWYldvLqM0xjdENynafBWbl4WCgVcmN6FpUPDdeeRAYVg680vQiqqhBAAAgAElEQVRL3uxcpWtRQ3PwsvfIl7rqcbbAqyEU7X2DZw4bMxfbFo0fhoYyQuZ17cplcfC6DvBaWKDjGeCF8qBDhw6ReWm2EbqV2grw5MZ+PHunMwR9dJiKxcqgfOCGhlHOJlyfIcsxhhXNoPa6IBRH8ILugsW+ubUt09Mzcv3GTZkFeLVptjEaVPWJS2AwBkV5JdzEUV9xLUvFavdw6Nlyq0P+yR21R8+8KahgPiS/rXOshpM5E4IxQAL9tlsNIjsAM+pob5e+3h4ZHh5leRZ0pa2dbdpDZudm+RP+Nk+gBL+aVQy4d46lNMaANYxUk7GXd0H47+vrlfFDh1jLimuB9zx19pxMnjotE5MTMjQ8ouEjs4B2ngkQOTYaYD17Dp3gRoUxGtaqOJE9LPiavLAVLoJnjzM5iXC99LXRBlILPs1r93alVR60d3Rq8IqvDLw89Q6Go+B1ST79+CNaJa5fuyZLiwZeZTCvgQBeLA+CzwvudhueikXAlseWtdNIy9ojsw4S4ro77g288LQ3ZhSYiPu/QjmRerlcN8J2Gsypf4klJVs7zDLeunWHVgksKiKymUCVwem2qV/dF5Jn1RycsH8vE7I4UplisFzEYkxN5EVmQd8Zi4Z18C369XPIrbW4dtbp6X4cT+xcG8HLJDUptRWlo1TiQ+PIkSNyaHxcDh48yCwu+v/Pzs3Jo4cPZWZ2RpaWl2V1RUfCwUISW9tUJdpscSvCRKYpTMhMTk7y/fA1duCgvHjhFTl77rxMnjrJFjJKhKw+IzHLVptdzVebTxQ0uUR8f/VkD99Ns37Hevux92lpXk1el71s1tAqsdvFjYsrRvvp9ho2KnjBKqHg9Q7Fc4AXwkZkivoH+mX80Dhv7s4ulAe1M0QEe4LWok9yfa55eUmwIeANDLwis0qZl7Ig17X8+LBP/LeX/QRwsXla2N4zYHNz83Ln3j1ZWFhKwCs2OdQeT5byT89+Yu4MloNQCB7ZlwNUWIdJCOl/Y1kUwAvDRjix26chRX+bf7YAXonpdtuYFyoV1IOHh0NRukolGRkZluMnTsjJkyfl1JkzcuzYcRkbG+M5e/Dwody6fUuuXLkit27elPv37sviwjw/r2tjakLNMpg0k6q8aYegdfLkJK0xgB6A1wsvX1DwOnkqgFfs/18lMoWz6zWSsSNOLX9DvBj1sucNQKdqLTUCu1qLDz3sWw77vcBSc9s21Lwa7UahI1smEgBC7ToZ8IJVgj6vxUXZ2t6kIA+hlmHj0KB0Abwg0tcBL97O9kT2zBZ+oe1L3Nnv9YOqbIQsordExtIxUyqHx/qYMoabrrEo64L2A8b14OEjWVpa1rAxYV66/0RjwvEla85DRZ9m7YtOs41pC5pURfYwxQDSwj/UggK80H12ZQXdZ9WcCzaWljXpKbJ6UGOkBC9ohMk5KhWL0lkqy+joCMO2s2fPyksvvSznzr8gp0+fphVlanpa7t67S/C6cf2G3Ll9R54+fSKLi4uyvLQsq6vLBFN45lhaFNp+x6Jz7bmm4HXq1EkZHhoigCp4vSJnzr5g4IXfOxDWBy49xXZtg0a4O3hlnimpL61OyLhXsNttnbTAqxGK7O/vhenp6eaveu49PKBpHrw+lg+sthGCPcGrXJK+/gGGK7i5u7o7KexC22J5kDMvz+QwMaeH7ODFpoCmeTkjC0NTkxKT8NQ0awEZG1ulqAXBtTI1oapJFeCwsLgoj588JWAw0+gdBKjWR3DUg3LwitlFfpZkooxm3czc6bNkk4eAfzY/3RTrbWAJ/GlrZF6YAYBxb9Z7yrKxvBZ2RcGO+PlsBmXIrNqOwXC7ymUZJfM6ruD18gWC18lTp1icjM+/uroqyysrsjC/ILOzM/LgwQO5fv06wezGjevy5MljWVle5qyBNEyk7sXToA+V4SGA1ykyL4DZ6IED8uLLr8mZcwCvkzLA34eOXlUJiwwA5cArPVf1lkIaAqbgtB825e/RCORaYeP+gKmZVz0TeKUkwxEwHzaSedGkekk+++Qj+eCv79GkSvDacvDqJ3gx29il4AUGFFLt1IPUToDwKWCErw6fmp3YFTjQ1M+AWQzcMujhrhsUsJDA3Jzt4ScYioLXhiwuLsvUzIysrq6bVaNouldMDUZgtKPzkNE9UOYNc9DSY0h7/uvB5kVfZ42wFnAM3OYW9a6VGuDFYvSwijVUxueiGdezjZZVxZvj/HZ1lAJ4nTlzVl42DerkSYAMNCjN8AJ8wa7W1tbk6dOncvPGDbmO72vX5P79+ywBm5+blYX5eY6lgyQA93loGAnmNTQkp0+f4kMKBdWjYF4XvqbgNTmZgJfzquTjJAxJnw8m4ucIWj0gyt6X1X3L9gtgLfBqBma+mm0KU1NTqt/WET4baV7pYaUUDq/TjJOCFwX7Tz6WDwle12VxcZ6LUZlXBC8UZrPCH+Bl/iLYLUKGsQZ4ud5ChoIFTH+Z1fZZgXbGhxWyot7MT/UtfGFB4wsLHiHjxsYW6yeRaVxf39CyFX67vyjxiLmfOjyWtY201j/Gbg6aAfUMWjxrQTdygElCXu/0CYEejMuZ1/o6JjJtyRYH8Cb7siQCwcuK0LUKwFL6BK826Sy3y+josExMTMiZs+fkxZdUgzo5aeAV9DfUiKo/C8N90WkDheoIH6empuTB/Xty7eoV+eTjj+Xe3duysrJEf11o1wXNC+BFYX6QYIrhFC8aeE0QvAaNeSVND3MZbN5Xyf1KcN/H2mhWsG+06/y6qbVeWmFjo7O4v7/vCl7NPI1CW98aT0AlRnC4q1Xis08+lg/ef09uXlfwAjgAvBCeKPMaYFeJFLzgQ9JMXHSia6sbDctC3yYLD+kHA3jhdRDfgwfMB3x4NwBnSBoi0s9Ec6YyNtgF6KPa3JSVlTWZX1gkC4PvKIKXcaXQMDB7EXiIuQGkoeWNMwc3yPr5Sxz1vjAdlL3LRZZ5qeaF43XwUramhlOAcgpeYbET4Nuks6OdzCuA18uvyNmz5yneowQrFCWHEUmuZanHDWCIsqsnjx/Lxc8/kz/+9x/48+nTx7K6vKRF48aaY9g4yGMaGUO28ety5tx5OTE5SeatbDh2reUZDuiknyttO90Cr/0t/P8/vCqA134/TFhzuR0E5pWA1+efQvN6T24AvBYS8BqI4OWCPTONLA9Sz5e27rU5jHY3WyAZnry8kQFenOSi9ZEV6j3xm6IyGaE6vglclsnDylDBHhqaDsUFMKysrsni0jL1H5awBME+ZkG9bCdzGqw8Jv1d0LtsjqE+IGiPtbDRHff6KgKXMUo1jmrYqLYFZBwVvAJApQkKy5g6+6IPLTAVNFosSgfBa0hOnFDm9dKFV8m8JiYm2bkjaXWayOQW81r2BCEiRtaBef3hd2/J3/72oVy/elnmZmdsmIp+Rgj1p0+dIkgRvEYPyouvfE1On31Bjk+cUPAya4hVgOp5SalVrv1MLbkijSRSnSsTJSS6aa17P/+6Zh7ktfbT0rz2iyyNX1cXvOpd9MxCtCXnyy9/c+AJGXxeVy9zAIcK9gCvBWbO2sm8+pltVObVScc3PFoQ6zFVCOU83nc8tUpwYWtAGRf6zg6BiaI/2+FoKBl8YM7MEB4W1EXPhZ+00IlhozIvtNxB6AjDqov1WGSxQDl19ycrzRMD7FUVkwyGUklpkLFA/yyJvuMMSj1nBl4MGx284PVy8IqlTkEr29ZQzz9/vEYKXmBebpUAaL1s4HViYkIGBmBpiIGfZyOi3mQ8idUQbZQDfvfb37L4/ouLn8n01BMDL2VLw8PDBC9oafgaHYPm9ZqcPH2ODntknYN5NymkdmB3eLdKKz+N4drnHxIO/imY+TaN7u8WeDUGj3/2FoWnT59mNK96T5gqk6DXznntXQ3mBVjRsHGaT+LPPvlEPnzfwGvRwAsOb4CXC/aWbVSPVzu7TDjzUjC08iAP1WzBe2iFRQ7QYlsdL9i1he+6F8PKOuAFrU3BC7YEaF7QmDbYege1jkgEsKtE4uFSdqSdW83wFMuUyPCS0MeJhLcstvPmn4szLBPHvy9AByCErinzcquEM6/U6c9sI7uLosuomng1BtOQGw8HDxuPn5gk43rl1df489jxExzdpYZRN8QkQrrnKgRMV/umKXj9huB16cuLMjP1VMNGilQRvEZHxygNHDx0WM698IqcOHmKBlk0Cgx1iuEZ4O9tEGbZy5Tx8xPlNNtnZErhbs7vp5423GAht3xeXwHS7Ru8IlfQo8qLph4OAbzmZqblWmBemm1cXFgk80LRbn9fn2peQ4PSzc6WCjwEr3KZrZW9V71rUsF0Gro6RDc5bjDtTKEzF521eDaO3iuaW9ULpS2Et9kQE2yEdY0c1hDBa3VtjUXQLFsBo7MT4CwE4EItLmed8PA0hDepL8kZljO05LVh0RhrYxiL49nc5HTxjM/LahDxObTXv9s3VPMC6Mae/5EBArxCtnEighfCR4JXPzQo935EY4xXDajdVTVGNEWEbeKt3/ya0gDafqOHms8NwKuHhofk1MlTcvToURkbOyCHjx6XyVPn5ND4EYao6L/lzMsB3GtZ/d53s3ItueJ5iPDNWCj2AWAt8PoqwSveHEbO62gC6ZMo3s7RpJreQCFsnJ2S61evyGemeWnYOM+QDC1tMuDVrf3EXfNCnaO64ZF2tzbOBkjUcEw09rbOwa9lw0FZF4mBHTZAI4QQlkXTGkYNyfCFVjH40+a2hmjINiLLuLK2RiBog/vf+3nZUFqcE+3uCfCy0l/LigG8Ml0PkjA3lthkzag8xwmwOatU8NqgOTX4vGBStXBStb1YTaDArN1iU/BypkKfVyesEiOCMPHs2XMMGx28BgYGAU0mDigDyi5cc+u3aZYW5uO3fvMrghesMejjFnv0ozxoiJaIc+fPy4ULF2Ty5BkZO3hE+voGpGj947VuVFtCh3AxsCozIecelbsxr3qA1gwA1WJv/rpmXp+s1xZ4/Z8AL79Ba2kCNS+mHVTtdLVqXnMzU3LjGsDrE3kfVonrYF4RvNC+lyZVMK8EvLQdCwR7wKCCl7Zh1h70PB72UbcaRfN5Ybl5u2VoZ9gOTnqAWMhSBtFfC7DJvAhe2ik1Mi+0gt5gOQ6YF9oHqzvfoi9nRmgn7T6rkEGM3S3yzCvQVYKcz21EoiDbw0tLBKzOcluZIJhXsEpYgbaDlIawCmCu9QW7xLYXtOt5QEeIrg6YVBW8AFrweZ0+c1aOn1DNS90XXgDtxxmTC4AvXGMwVlzX3/xawQvWGMgFAbxEyK7g5H/5wgV544035cyZczIwNCYdnd2JhSOvsaWA6V1DlOGS8RsFqxc27he8GsknLfD6CtBoj7ssPHnyJIM7jS5Knnml71cNYHpjz89Osw3OZ599Ih9YeRCsEmRe7UX2HT944ICGjWgyx7DRekmVtBdUCE9M88KCNCqgwUtaHmQMwYddELyMeUFbIl8wz5MuchW6sQ44o5FCvrIxZPOoMa2tU9znoIa2onZNtfdxZsRzY74yzelbEbZpTAmZMIcqnBzuW7LBpwS+qHvp9dBjBABT87KwEcXT2gJbW9ewH38SNtKc6pOgEVJaWOm1jbChMGwcHWV2UcHrgpw+c47g1U/BPnaqYOIvWCZcLkCPNT1vkAN+86tf0g6DzCPkAn4qAxhkE2HJwHt85403+T6DQ6PS2dnDLGM28ZOEqRk9y5IEfrO5ZSZX5tNIA9srqOUf5nsJUVs+rz2iUpObPxN48b7MPQH9fRlCsQtERebmZvhUVquE1jYi24gQCH4sMK8DAK/BAQMvDHrVbp7aH8pLRrRLgRZaJ+BhHSCsyDB0M9AJRDrANoAXBy0IF7K3gXb9jH2/LMzDaxCOIWTUcpx1Ahya8YF5xR72emxanpQYVhMzZbjRXaixKT6MDn0AiJtWg2csrE4FkIoNothYT0yqCl46Bk4FeQdixVFz2LP/l35eAqOBLmobu+mwH1HwYrbxgoaNJyYFYWOc82NgFcDLMrwFTaJo2HjVwOtduX7tCpkXO3tYqIzriwJwBa/vypkz5wleHdS6HLxdP41sVA2+4c5y1Ay/q836m1wBuc3qPbxrgdcekgJvb29v/3hsrNXDfn9XpfarCo8fP85kG/e68wBeyfhS3wefnYWKzM/NyK0b1+TiZ58wE3Xj2jVZWJjnogN49fb1cqAGwaurUzo7AF7auhiN7qgbpTt1wDTnkbINxlbKE7yXlHm5WP6DsBETZ2waEcVttrGxUWkGNu7Mx98IXhsOXmuctYAuGM682LPL9Bn3kqnQrJqVfn7vPhFb3bjbHttoz3YN47jIg0nVdR/lPvg/meDGuoWNa/R5gX3RKmE99B3AOOeSp0QBTPt+ac8vZawIkdukGw57By8LG2kaPTEp/TSNag1TtY/dnfr4jBjxVhL0afvNr/9TPnj/HWaXUQdZbNP2RvjqH+iT48eOsH7yjTe/z4LswWEDr1jMFQ+w5s0YEw7pg3Kv9y1PgWfM61SX6EOj+v3S92rm72BeLfDazxXa/TV1wasZzSs8DGtkG3V96Pgz1LzdvnldLn72Kec2IoREDRzAq1Assjnd2OioDA70M9uoQziscyfbNifg5SvPBPe0MJpeMJvVqPMNHVwUvLCtgpfOgSQ7NP3Kw1CCV+jltSXrmxvGdNYIBgAvGFU1c6mDMlywTztbZIrHDcAIdBZF6fs6qObBy1lOcvEAdJhmtA7mBc1LfV5ghRtbm0Go1yGsKMiO2hdAKwNexKOClIpt0t3RLmMjwzSpUrB/BYI9wGuC7Zk921jNMoDc2iKSk5AKJT6UfvPrXxC8kF1WkyqK7GEvqcjAQJ8cPXpYXn75ZXnzzR/I6bMvysDwqGYZazCg3ZhNPmxrBCK1lkELvJ4/oPyf3GNV2Ljb0yx/M6XJ85wUosBg5UELAK9bN+RzgBfbQF8heIHVQDCBzgWj5EB/v/Sgf7mNP4NlAmZTiMFZOu+jt5J2ND5qLJhQtaYQ4OngoswrNi8EkMD6gJ95k2oIGxGmATAQNu5UAvPSc6Gtd5jNRNhmjQ2defnTPbAv5xTmvNdEwqadqzj6QUlkDIackdUCr9X1NdlAS5xQHuVtsU20ZwUBJownzEspIX1eYF5jwWF/Xi4AvM7BKqGCfWhRU4UuFjbyAQVdEuB1VX79q1/IhwCv6wCvWYIawAv3ApnX8cPy0ksX5M03vy+nz7wg/WBenV2RWNfxa9UL55T5Ng4cG2m5+110+f3W0cJazGu/J3iX15F51bqw+Rui3g3iAKZlHc4YjGpbJmp+flbu3LrJsBHgBT1EwWudWgemwaC+bsCZFwqzMdUGQ0U5HDQyr5jl0xFcsYe+si4FTdQ2YkHFAmhnSil44Wgxh5HgBUHfhtQym+mCvYEXNS8I9sa8vKQHC5Pakg+8tRKllAnsDl4IZzWT6uPCFLw0xAuLgceDouh1TSCsrsrqGr7XlFUlg0RYQM1EhIY9qHskePEXsR4U4NWD8qBhbUYI5nXh1dfIvI4dU5NqLfDyS13xUp1CMYSNv/7Vz8m8bly/InOzcwQvnfEoMjAI8DoSwOsUwGto5JnAyx8Q/ywAaxIUW+D1VYDXo0ePaoJX/r3ytDz8O8RBWX9YhnnNz8rd27cYNr73DtpAA7zmyLwAHhi9fvDAWAgbAVoOQjA/4otaTjKVhwvd+sQTQFNZzHrfc3INw0dNv7uAT3Pqjk5d9mGzgXlZtlE1r03VvOirWiNAQLCny970Ng87Oa3bQlFqcJYNdZNqCuy44XUf0LzgL9OTGEDOjLMK1ArQzBrC57VuDvs1DRsVvHQGJQfomkGVYGaeLxZ0o+kiGxI6/TPNi4L9kBw/doKCPcHrzDmCVx8c9t4cMLkhwnPKWvoAwNvbyryuv/rlz8m8bty4IvOzc9IWwKsiA4P9cvzEUXkZmtcbyrz6Bocz4NXoHs8zm3pZxUbbNXof/3uT4FR3d/b6Fng1e8L3sF0B4OVPr91e1xC83A7g/ikLGxG2LRp4ffG5ghfS6PPzc/QsMdvI8qADbFYHzQsTZwAu+EJ5iVoFons8Ujw28goCvSUirUmhgVXo6mCzBQ14kG2ka9/CDp2SE1vpaEgHxgLBXo2hWPgY1+W6mDIKzTw683LgyjOveuClIGqal4v7OfDyfUbwguYFwX6VIS372EPr8m4SAC0K9dY9FSbVwM5S8CpKT2e7jIB5HT9OxoXyIPw8cvQ4u31kRt1nAEyfHGBm0AAJXlcBXj+TDz54R27duCrzcxG8sCWY14kTx+Tll18heJ06c37f4FXvXk0ZWBpS7heE9vu6HPi1wGsPoNTspkGwr8e08r/PXEzCXtQbqpUHrW0Ey7p3R5kXBnAQvOYi8+rv75NDhw5yEfX19rI8CDchSBfLgXw4hS9u78CA0AoF1VhHYFhmKUD3UOg87v2KmUDym6iBuXXAwk1nZqHjBIbOogEgHOybCCtRzFyy6TY+h7AavHDsVfpgYoUg86IlAz4vHdzhDxCe3yRs9DMcmBd9XuqwB+uC54uCfVIapBYJ9Ya5QVUF+zi7Ee+NgbM9nTCpDsnRY8fl7Llz8sqrX6dV4sjRY+xw64J9dhHblSYpxnWCJ6+D1/WX//VT+RDgdfOaLBC8ysZ8dzRsNPB6MwEvDJd9XgzKz309LarZhfGs26Xv38o2PuvZrP36ZwMv+rx8El6tN1DwWlyYk7u3b0uGec3NWthYJPMaP3SQ2gs8X5ghCMaWBxMV4BU0nI3sbGlNIWsVGWGpBcJHgrlRMxQlswmV+7IAcNGpn7E2WHdWMBYvv4FBEw57hHxuqSiIOfhN8/LFE4Dce48lhtYAXjZz0plXYMA5zct9ZDwWhrFrLBRfW12l/uUm1cC8KNJrGAk/HLQyfGvtowWp5rDv6SrJ6PAQh24gbHz1NbSoOS9HjqTgVaNZZfDIJOB1TcELzOu2gVfRwAsmY4SNZF4XLsibb/yAzKt3YIiTsRuBV72HaNPa7C52iP0srXwksttDvgVe+znDjV9TlW1sRvjk89Z9TMa9fLFmabv6vBbn5+T+3dty8bPPlHlduSxzAK/1dWkroZNqn4wfVObV29ND8EIxNvQqlgOxtlEXkHq+kuES21sEULZ9BqjZEFjVx9Q4qqCgXU0R4ii70d5fBC/zWREQrT0OB7vy24uzVfMCeHFqs9VO1gOv/KlPvWpRwLfKgIS9egcK6FP4oiZn2VD0r4fDXk2z9cDLzo21tgbb8tpGFGg7wOEYUB4UwesYw8VXv/b1muCV+TzpuEQyZDCvsjIvhI3vg3ldlYW5eYaTqjkqeB2fOCYXLrwSwKsH4NXRGXZfK0xrNnRr9t5tvCziFo322ejY7Fq3wsa9nPQmt90XeGUAyt5oN/BaQth4F8zrM9W8AF4YZrqxzkJnZ15oVtfb3SMdHQ5eOjpemZYbLL2uDi75bdncWGfI5KPFXIdJPY/e30vd+taZNQUv93tZhjEFLgAYO5cur5C9tBG8kMlU8yyLtM1A6iwuNYISOOmFyraTceNmeI2dxwBeLBsyK4ZlQ8GwvCUO2jBrM8JazCs2MAR4eVcJZaHWyd+sEgpew8q8zp4jeFHzSphXLSOCEhkDWMs2Xrt2NTAvDxvb2zrUCyc7MhjA61X6vE6dPicAr9Iu4NUIHPL3eSOwaXJdZDbbbZ+Njq8FXvs54829pi54NboJAvNyLafm+8Ww8f7dOwZef5arlxPwKgK8+jhJGeCFic3eBkfHxgO84MNSHQsAAjjA3xBGLS8tMZQK9MotBwALTGwutFFD6+mGf6xDZ0Ky00ScquPhWiq2U2NikmCHTGdxYYnhGbKjyDAqi9N+9gArZA2ZBFDXrBUzG3RZ7y93dmgFgGp0njjwl3jNi85FNPCy8iafks2wsS54eUNC7xCrLXE2k/IhP1e0SiTgxX5er5nmRfAa1A4PybWN4ZL5vALzKlGw/+V//VwF+1vXaIcpBealgv3EBMLGV8m8Tp4+Lz0DgzXBqxEoNHN7+7GmYXkzr9vLNo3CR9vX25VKpVUetJcT28S2Xyl4qcNeZGlhTu7fA3h9Ku/+xcFrRsNG1jb2y/g4ukoMMWxESxwwE+hYaCrItjds6wL9aZu/g5iMxoHQfbydDblAAl4cN08T6Y4OgyiINjdEhjAsZi3wdh0taFZmywAYwSqxgFrMDVQEWG/8EIbGsM4TBGlbZ8X27LQaBy8K85b1TOImLVBmuFsNXvisAC8Mv6jNvGqBF6wSMNFawbd1iciDFzUvMK8z5+SwMa/Ug5KVBFLwQnhfMsH+5/LhB+8SvBbn5xlOehUCmNcJCxvfeNPAq782ePk1aeIerrtJmjjZLxjWe10KjE0cawu8nuVC1nltw7CxEQNrNICjWBAO23hw7w6zjQpel1j3BvCCVQJtoA8eOqjMq7ub4IUFDnbFAbTW5cFHeME8iTl/w8Mj7HMfiqnNs6reD9e5CjI9PSWXL31J7Q0OfvrIbBRYnlWEzKTXGYpwyOv8/KLWYrIlT+xt5Z6v0GY59OHSM27NJUKiQW90E8AJXpYwSGrtvKjaQQ/XwFtAO3iBeUH3gmmVVonE3R+LsjXbyF78WxG86N1C2FhCtrEkI8NDcvToMXZQfe1r32DYePjwUentH4gnMncDaVNANwWjtlGtEr/8r5/Jhx++J7cBXgsLVZqXMq9XGDaePHVOugBe5c4qwb7ZbGGj+zPPjHy/TTKmXYFRr282qK6TeGA/r1Zh9vNFsCqHfbPZGz+MWuAVbgwKzhVZWlyQB/fuknm98+f/0UZ1s9MEL1gPEDaiDTSYV09Pt5TRuYHgpcwLYKGOcWUO6HaAli0jIyMU94Mu5k3s4jBq7mfqyRO5ePFzmZuZkR5M5Ea3VG+hE2bb2LALn/0YsqjOvDA9SMGLPWBM5OdADhPU+bkDeEXTroOV3thxkjSZgcKDQBUAACAASURBVPXYSpNhCj7xQmM76nDWdDCGjTo1m9lGq2lk6OsdJXwAB2sbt7WrhJlnK5gRQPAqy8jwoBw5cpTg9bWvfzOCV5/7vOKx6Gdwq4SCF7tKtIF5QfP6mfztw3fl9u0bNZnXxKSCF3xeBK8+ZV7NCPX1MpL5JVEL0Py1LfB6vgDyz9wbTaq1bpxmnmixttHCteRJpDqDtsQBeD28f4+a17t/+R+5cvlLmZkGeK0xewef14GDBwy8VPPCMbGbakmZjs8bxMIGWKEeDsBnQZne/NS5VIdSTUpZzsbaGjtbIHREDyu023FDftq4z4sF/ILQolCpEGQXOPosal6uo2RqJZOnsC/x+IRPOkwkV9zBX2madUG1T4UfDtg+JARAxQSCa15rqwZeaU8zTAJXr5f6vFTzYlcJ+sqU/mm2sSwjQ0Ny+PARWiW+/s3XOfpsHMyrrz+0xMnfpN6OWZsROngp8/rbh+/JHYBXjnkhbJyYOG7NCL/PFtAOXrUWQTPsq9Z9WotVNQKvegyqHkPLh43V5ydtWyCtsPErQLngsN/XvlPK7MJu6rDnGsFcvwV5+OCefPn55/LOn/8kl3PgpZ1UD3CSck9v1LxSq4SubWMzLIT2SdDKxgK7MfAC8AH01N/KxlnkWOzZxSaBuoDVQ6Ug4WwqBS/sm4L94lIIG6kDWTxYC7z8tmVgFVqq6F6ZfYoFQTwenWyoLCYUZCdmVU8esMwHQ2dTqwTKgzbRVcJtEKp5KXAlJlXOb0zBCxOWitLb3SEjQ4MyPn6EjOsbr7/OCdb4t4KXPh7qgZeeM/RNM83rP38mf/vgXbl756YsLSxI0TQvWCXQ8mhy4ri8dOEV+c4b/yITp85Jd+9ARrBvAALhHIZrlAvb6oFQPfDa132fvKjeQz4HvC3wetYTXeP1hYcPH9bKhGc2zV/4WjdOeBJFymH9rMTA6z7HYRG8LoF5TVEIR2dSbUY4xjbQQbBvU+YFAHOPVBi5lYSQeiyJy99MoWwDbYZWT+trWKcCvRdCa+GxZh/ZgytM94kdrNCQcBFZzc0tM6cqE8R5STUvB1Ff7AwLubgcAnwSNNUiXfT0ncU+Xl6Qzd77XtNphlOaVI15aWG29vSC/8vBi3WQ5vHa8ulBLA/SsFGjRu0tBubV212m1jg+fphhI5hXAK/evqrC7HRR2plTtttelqvQvP7jJ/L3D96T+wCvxQVpQ0scZlYrMkzwOkHw+uYbP5CJU2elu6dPSjQlVwNkM2zMt/GEy15e02g9NYo+Gr3eH1YiLebVzLna6zZNgVdgDDVusDx9jo02tc84XkLm9fA+w0YHr2mEjWvrHMARwGtwUHp7ETbiho+F1D5lOjAaSksOQgoVznJc0/Ee9inwUjvaQV8v7eNF4ZqN9nQH0RTgvd71dMJbhaGzEbxsS4a2xWAiTRmgEoJsP3qb9Bg6iwJcdQRbFrx4LKCG5rRX5qWdXVPwCoXZm9pWxwffKvPaZs99nZht4EV9zXqKMWwsSk93B2tKGTaeNfA6ey5hXlmrRB68mGtlH+iyXLl6WX71i5/KPz58Tx7cVfAqsJ8XHiQGXicAXq/JN9/8vpxw8KLG+WzgtduNv9u+G4WFe11QdZhji3k964ncC/PKX9RG7CvDvFg2pO+GW78WeEHzQvgDARzgNXZgjIvIwcvtBNC3dISZcSzrmqCAinWT7UCKhY5l4OCVfzKn4EV/lnViYIMdOvj1FdH2ICxjWlrC0FkwLzOm8v1VX8NXmB4U1mDaZcPnOcawUc9N7CTh4OsF6c422d7Gdasa4AUAY9iYBy8I/Bg26yE2y4Py4NUuPd0lMi9kFynYfwOCfQJelmSoyWjAy1DcDjuKMa9f/YeC18N7txg2FjAqLgGvkxMTnMr9zTd/IMdPgnn1amvtHHjlhfVm7v10H/XuX99Ps6yq0XZNgm4r29jMBdzjNntiXrvtuypsNKVEBftFeQTmdfEz+cv//Ekuf/mFzMxMM2yMbaA1bOwD8+rQbCMWcB68XBMyO1doMazMQ0XrYAJNF4S59GFNoE5jzAvaGeUrdkUFeCmPU/1J6yQh1C+tqMOeNY0qmGm45ANBEstDzfNk5VTesysF1TAH0ZgWi50NFAN4eT+vJGyEx83By0NUZZc6IbwKvAjUsdSqXNbyIIAXso1gXgSvcwZevf11u0rw+JFpRKEowavEsNGZ1yOA1+KiCNtAR+aVgteJk2el6zmClz7Q0odG/VbPjUCpWZBrgdceEec5br6rYN/sBU6PRyf5KfOyBKAsLwG8HsjFzwFeb8slgNf0lPm8SmwDPTo2KkNDA+wqgU6qzDYWNayi+O5ivYWLLnzz5rEQjcMndtDaxhzsuSQCtCAYNfGlDQ5RB2i2BB8YUoxMzjN8OvoM04N2QkE2fFJkFDnm5cCnJyFqXJnm8bryY/8u46iKB9E0q//2yUHa1iZkG622EezVNS8HMC3KzoWNnB7kA2l1USt4lWV4eFAOj4N5nZOvfQOaV8K8PKyucdNR83LmVSrLlSuX5Zc//wmZ1+P7t2VpaVGkoOCF0z08OCgnJ07Iiy+/Kt/87g/kxMkzqnk1ETY2KYzXBa96a6ZR2NgInJpcI6xtHB8fBwNrfT2nM9Aw29jkxQmHkwGvkG1clMePHpJ5/flPEbzAGmCVwACOMYCXaV4AL9e8YChVwVdBKr3ZyL4UB4wIKHilzCX8OWFS+J22pFF3vOr4Fm4CvFRBD94qHcKxwUygdpNoIyPRMFO7SjhLU/CK7lQvA9oNvFLmRd0sxyDYGcJ0K882ukkVLXHYCDEZ/caWQGRe+KmF2QrE9cBrSA6PHyF4UbCHVWL8iPT0mWBfJ6VTC7z+82f/j3z0wXvy+OFdPrQieBVUsD9xXF688Kq8/t0fqubVrWFjyppq3dt7Aa/8ts+ieT0reKkOqgM4WuD1nFDLdtMwbNyr9kDBPngYmS/jTfz48UP58uLn8uc/adg4Pf2UIY93Uj1A5oVsYzfDRm2HkzAvY1j1npR8W4KItcjxHmD2QdPeXuEUkpmp7cFBQzWtaFjVqdnaURW6ErtSWMiJDUMnVgBISNsrW8K54xzIGk5sX6yeEfW6Rx0ikoQ/NrNR50iaVQLlQXDYr6yEwuyqsDEwryx4sVmF7Z/My6wSEOyheX3j9W8RvA4eHJeevn5TLWvfdApe29rGttQhl69ckv/46b8TvJ48uicrS0sELx3QAebVLyeOH6Ng/+3v/UhOwOfV3UO/Xj3Ny9+5WfDKb99Iq33W5ZQ/7jrH2QKvZz3RtZh/I6vEXsAr/4BGq5oIXo/ky5R5TcEq4eDVq1YJMi8HLy2+puZls//yx191o1hLGxonQxeHRL9K+8u7EO2ufNPKFLxiw0L1Vm3R4wVwSplXWr5DwR4+BHutTueOQ2zTY/X9O3Oj8K9KW+hdr9pbzEJSeDfwgk0CtY346V0lnP3xp2UbtTTIGaR2lKgGr2hSPXf+hQBeBwBevX0a+yc+r8zDA6wC4IVjBXhdviT/8ZN/Z9g49eieLC8beNHEKjI0MGDg9ap8+3v/SqtEZ1ePDvKtI9j7Oah379djRvmHXJMgs+cl1uR+W+C15zPb+AXPzLzSRZmCV7zlkW1clCePk7Dxi4usNwzg1QuflzMvFeyxeHUIh2Yb1cpga8lDvTBdOgkbTZB3/5T29FLh3c2e2rzQ+n9ZRQ/DRs9eJs0OtSxHawMBLgG8rHjSWRVrGy3k8z7yDl5qyTBrR5glqWdLj9OmRVsjxRDWBvDSts5sS039LQte2uLZDKjGIhE6eiscDpxF2FhTsI/lQefOv0jwQjPCAwcO1QSvzC1l4EUmWirLpV3BS8PGCTIvhI1gXmely8DL99soTNsriO22fUgyJQ0jGy+ZfW3RAq99nbbdX/TcwCvcCOYgZ1hknvgVgNeTR9S8/uftP8qlKvAyzcusEq55eWE2wcuK/fKMJA2XCE4EL2HHCXxRpEfdn7XUQbaRVgrTruirZ42hC/mqZQXxOzQl1DmNYaBHwkiwLQRyb3zo2pwmHdSE6llS/7efr9Ac0cJDH9zB90kG4gIYOT1oF/DybrHeiNHLgrSLamqV0M+I0iu2xBnRbKMyr2/L6bPnhMyrp5p5ZcFrh4I9/SWlMpnXL/7ff5OPwLwe3yfzqhSK2qywrSAjQwAvOOxfU83r5BnObMRcgHrgVU8mqHVb7xf4TJf6CpZX2GULvL6Cs9sQvJp5zwBc2TvbvF4VWVlekqmnjwlef/rjf8uXX1xkbSMGSEDzQg8vCPaDSbbR9S4K9t7FIWktExlfFMu9eFkZjS5+BzT22zIQU/BywR4ZR2TiFNTSGZHhte5MN42LTMPBK8xL1DIl6meMdVS34v6s8yuPy8AsgBc+m3nDPPQLIJmCl5lUA3ihttHCRjIva/HjYaOGjtpRYnfwcuYFzesF+SY0r3Pn5cDBw8q8zLpbKzwiX2TYqCbVNGyczoAXwkYwL802Ary+9b0fyvHJM6xRRdKmWeCpF6Y1+/pGDK+ettbMOtgFUFvgtd8TuMvrngt4ca16TWNSHqTViACvZZmeekLwevu//2DgZWFjW5H1jKOYmG0+LzQNLLINtPaKp35ViYZOZ0ae2dPJ07HrAo6F5T/Boa5/Y/sZ66qAfdBcyRmNOoIMIINOC/kMIi0YPIkq0AfR3rKSccBH7CqB04FjQNgLoHPzrPe+j8xLA2wNIt2nphN59HOqVoVvmGQdvEJLnI2N2MM+yTii/FoNqo3BSx32h8m8vvmtb7Mw+8Chw2ReXsRd8x6CTcKZVzvCxi+peYF5TT95wIcWmBfLoCjYA7wm5OVXDLxOnpFyR1Jg34TLPgWpvI641/XRpF61191Wbd/KNj7zKay5gwBe+33i5AV9r+RTsV4X8+qKg9fn8vZ//16+uPi5zMKkuromBQOvsbERGRwclL4+9XllrBLGvNREmq0FdLYSuy4ow4LPLP1bnKuoNYyEIgMvhn1b6g9DKJUHr1CcbL4uhJxpL3xlaDpKzYuVtG5bs40Z8LLCca2jVABVFmcPAHXM6v5D2KsWB8186gCOtBlhLebFz2Tj23ZjXt2dMKlG8Hr9298hA4PmBQ9WQ/ASaIVtUvGw8Sf/Jh9/+NcMeIk4eA0oeL0K8PqRHD95Rjo6uqxHWu3yoL0yqmaXSSOhvxFD8783Wje8xi2rRLOXZU/bEbzyFyD/72ZvoFiCrFOFMuA1/ZTZxj/+wcCLYSPASydmq89rgODFHvZt7rCPYaOCl2YDo69JS3mgOWGuoS5kE69dpDdWxgGv3q/L6yEt28i5jQLwiszLdS+eUWNcABVt/5wM8jA9KgteWniNsJFmWNPiWGhu2UU69d12kYKX+9Dc/mHzGF2wT9tAA8y0n1cU7HXIRsK8wlARLw9yzasoAC+cdxRmn3/hRfnWd94geI0RvHrrdpXQu6wibanmdemS/ALg9TcHr2VjXhhTAuYF8DqhzOtf/lXDRoCXteaud+fWuv/2ooXtEs7Fh0adN29077fAa09481w3Ljx48EAlmjqtRXZLYdd6+nhhttY2IpVekRUwrwS84PfS8qA1LnCA1+josDIvOOw7U+YFq4S63u0pFm44got3XqARMwternG5M50AwkEecYgtrAMOUqp5Rdd8+D27R7SHkWdsQJjYN1wbU1HeAkAyKy1vArFiIgFWCwM/72phvXnCMcSC81QL03yFt8SBPYLTgzCzcWPDBsrms42xJhKgV1uwL0pXRztb1Rw6NE7w+s4b32X4ODZ20MArW5id3n1pVwmUB7nmpeD1kIw7ho0VWiVgUnXwOjGpYSPAq1mms1fNqxmQqwVAjUCr2VXYYl7Nnqm9b1e4b+AVHeD+TPVgKUvnMxeV9cax6Li67ZOCF8PG6acMF//oYeP0tKyurUbwGgF4eXkQmFcsD3KXuh+J60MujKtmhQW6Rfbl4rWPMfNwy+saoXupdWCHWhbNpebLco0tBWaaLG3cGRaagper7Mb8TDD3BwE1L9o9dOAH++zzdyiVsYG1ViKghnzvQOHlQV6KrnCo4GUlQhY6Arjw7Z/F90GNzNvieFcJb3vNch99GIAVErwG0Ib7EMHrjTe/p+B14CDd7/T786PWCuvwVy3MlqIJ9j/9N/nob+/LjIGXAKytrxp9XifUpPqd7/0rs40YewbBvh54NQM+uwFfo9fvxpyeF4B5S5yWw37vALXbKwr3HtyvU/wRX6a3rVcXGri5bsRBibZtaAua7rIiq6vLrGX84ovP5Q+/17BxZmaKI+tx4/d098iog1cPNK8OZqe8n5cWQOt7YFHyaHxBsQ+89niPzEuHyXJRc2isjgxLwYsamDM3M69inz6PMWWjCl5IHqALqzIwNaOq4cw9WN7QUEEkAS8pUDhnIsEmGukTWdmps8c0TNWaSQ+PYfW1CdgcIKvaF3vXO1gH8FMw1vpG/Wbjxq049syvF1hmR7ldBgBeBw4SvL77vX+R8y+AeR2Q7u4eAy/NzEZATx5whW1t8FhUk+ovfqbgNf30oaytLMNcEmob8XA6ekKtEm/C52WCPScy2QVOf2bC9hp38XMEl+SzxXv3Wfafey1b4rTA658AXg5d6bM31O9V2+qTI9Qwam11hWCFPvJ/+P3v+BOCPcALC7Szs5Mh40B/n/T39EpXZ6eU6K4HYChTobXBwcsKr/UX2khQp0LrYsaUIYZy1MA2A3gxo8gMpAIbGVcwpKo/jODFhZq9iXVKdruZZiPzImnjZCMApnZjjeGmal6A/RS80vBX3ye2cNZ9aNG3A6hrWAQlAlHMrIYpSNa7XlmagRezsNnyIN2pXiKc246OdobqmAdw/vwL8r3vf19efPElOXTokPT29IJXsYQq9j9z3st0AnKayjDbOuTK5Uvy85/9m/zj7+/LzNNHBK+2Cs4nwK0gA4MDcoSdVF+T7373RzIxeUbayzFsTBd8mghqxJ6aXRLNgFEzeu8+joctcVrg1eyVam67wv37993kkCxXhauU4SQjU21RKetwjSa+na0MYxXYDW5iaFzoKvH7379FBjY7M8vaPE6hLrZLd1cXu6gO9PVzxiL62JdLJWbrEHq1WxZQYy+bnK3rh+DlVgmdpKMZR4LX5iYZysbGOn9PYLGZjfx8yURqOu8pxmtjZv+guOkVvIoMcaKxVM8RzaDWzdQ5idY2KhgSYy1RkAUubZMdwz2tAlBMjeBF+5gZXfFeHg5zlJm3fwYAGuMjeDFstFbQVtTt+3YWTfAql6Srq5OJEvTx+sEPfyivvPKqHDt2jCPpEK4qvGpWNHb34KeSSgFZWow+65ArlxS8PgJ4TSl4FQ28cE4HhgblGMHrVXnzu/9q4IUBw6p5NcoA1vp7Ptu9223fDHg1s2z2Cl7INrbAq5kzu7dtCF76MI5tj+MuYqio+aIUotyQmUzMSTdIQkgyr+mpCF6Y5DM7Kysrq2QkWJkIx7CI+hPwos3AhW+AlxVNM4wDo/EmhRlbhLIuN57uGCPb3FJtiBOjWTKk4AQgIlsBsNkwCZWiPFuqIWoIHRPw4mJgQ0Pt+eWNBOkvgwfKHPYKcBo25sGLAGCPj2i5wHsn5zuEzM6iYskT0IUJCOtm4Rqeh4zUA42ZIrz2vIweGwbytuuDolyWo8eOyde//g158aWX5PTp03Lg4EGW75QwEMWzq2mdI88YmBdMqB1y+dJl+Tk0r3+8L7MAr9UVKVYsu9pWoAn5KMDrldfkzTd/JCcmTkt7GZpXFOybuX0bgZzvo9529QCvGXBrhpnV+Aw0qR47dqzVEqeZC9zkNhG8cvwrq3DFSsUs0MXsWvX76d8AAmBYDBs/+0x+97u3qHnNz80xY7ZpgjIWIUaeobeXh41gGCsYKru5ZZOB1BcF4EIxL2sfyYhUk9K+9dlupcwnkJkpG/NBFw5eWJSqW8VuFJRfzC1PENNUZywU50L28h0FJhZusx2PhmU0pTLpoJaKDHi5CG795p29hiyoDZwlz9EPZLqYJibC8FgT5qPY7+J+Rdvh0Cri4KWsjhTOWA7Bq9Qe5gSg0mF07IBMTE7KhQsX5OzZc3JiclJGhkdYwkOgT7LSFZvdqEkIMK/L8jMHr+nHsr6yIkVqXmCuYF4DgXm98eYP5fiJfy548VIln2c3Zpe/vxtZJDLPcfN5tcCrSVRqcrPCvXv3grgTL4jno1Km5QAWGRpeGBZ31Rs6czHNy5jXW2+9xdY48/MArzWCF02UW1tkXwAvOuzbirK5scGRY7AGkFlYmNdmBduuiXloqY0LoxfMWzuTV5oeZdgSFrB7rgAg+IRqjlXe4yBGglXQkLIUmJeFdTtmYTAHfwB3a4njPerzzEtZm9ZEEuSTThaqJ1pFQQa81AwbwCsZROK2Ec9MehdVZXMGeowBo+2En4e+Nq3lxIMB7WlGx8bkzJkzcubsWTlz5qwcOXpUhoeGpbe3Tzo6O0MG1ZupoXYR4AXB/mdoifOP92UO4LW6quBl53RwWMPGF1/G9KAfyvGJU8q8LGxsdM82w4wa7cOBOxNFePKphsO/0Xs2k610k2oLvJq5Os1vU7h7925Upt1YWuP1PnYspszNFW5P39pvaYL9yorMzswwbHzrt7+RL764KAsGXrFP1ZYOoDXwwsKCjrS4uMxe9/RsMTyyDqWWgXT/F0uIXJMBWQmL1MK+MCTW5zragA/6rvS1KGHRcWttUqbfK80I7liPMXfXowmhsiy3MFQJ9lZOxLAxGa3moaMypuzINXXqG8hYw0OABMNBMC2Al+lnaQPCoJtZHWUYexaMutomm6ePCAs2pODl/cv4vgWI+B3S199PEX98fFwmJibZ62tiYoJlRPibmoWV6bUBotrUKvHTn/67fAzwmnkiGwAvdFKtAV7f/s4P5NgJgBdKwZoLG3cDkvzfmgEVv2cbaVi7vW+j97Fr3Qobm8ekprc08FJVllqQt5AJ03nUk0RTZlhMMYzU9ZukHDPZxwhec7MAr8/lrd/+loI9wkaYLMM4+s3IvLB4wFjQRwvgBea1XYmju9Qs4QXQNULXNGdgDAo8iX4j6GZ0y/tgWrVk0FeGrFmxIB0lJBDKUqJHS9VAMrNgpfBsIzKdABR8A1wVeNIUfzquTbvo6KJ3pqU3v1ooCHIBvGIb6ZgR9SJ0E+cNmPT9XLcshHmNHjJ6KyC7pFYwr5pXu4GXa4E+qRvnp6OjkwOBx9Go8OxZOXX6tExOTsrBgwelv79furu7qZW1t5cp2F+65MzrA5mbVfBqL7Srr61NZHBYw0YwLwWvk9JeioJ9M3ftfkK7Ruyp0fvmX59qZk0CH60SLebV6Ezv7e+FO3fuqApS0AVIuwEydpub3BNq/cCIIKqy9xTDGNN7zDypin8EEw0n7auyw+4HmFh98fOL8ru3fisXL16U+blZ/p6TnW2YKvbfjU6qFppsbm4reG2sm+kyyahZ3aSyFGVX6XFkNTsLA70Hl3nEtDGEsisFN5FSUaS7s0MGBvqkq7Os42AJSugYal0hfPAGtS200/HjMvAKWpSeAz8XuOk16RBNJw5eEczMj2UArO2q0fnCgCu8V+ymAQB1CKduxnOqWheL1pldTQba2txKZFC9i0YAXUcvE/Rx7bu6u6R/YJANI48ePUoAgx529NhRGR4elt6ePmkvdsrlS5fkJwwbP5B5gNcamFdJipyyJDIwPCDHJ44peL3xAzl+4pQUAV7WvqjZW3evYJRuvxeGVivE3OfrmW1sgVezV7i57Qq3b99GYwUu4I31NY5ox+AEtPAFqCAbVSqVpNReJoAFy4AVJ8NB7YMovO4w1CBaNnB9HeA1J1+Aeb31FhkYwAsOeyy6AF7FIhcKnviwJMCzpcwLLZh3CHRuB0hFao3fqLJbNs3QjJjqFtt4Qhw6iA+WFUUlAMJGgFdvT6eMDA9Jd1cHHeTa2cF742uWk74nM8iyLMhb47gVIwycNQDjlO5q8Er9ZC7Y608bamsDPrRHl/6egJk0WHQ7gz5DdDt0UNWw0powItNomUlcbPVewfphPflTxmjF4X7GPNMKQX9kZJg2CvS7B4gdPXKEpUQD/SNy+/Zt+cUvfiqffvI3mZ+bkg3MKLABHASvIYDXUdO8fiDHjht4mZ2kuVs2ns/89vVY0H7Bqx7javZ9k+0YNk5OTrayjXu5yA22Ldy6daNCRlAoyOLCvNy9e4eTfqafPmGqW5/O7eq5sm+ECjCWAmTKZXx3UCfB7/FNsGM2UE2dmxvrMj83zywjwkaA1xyY1/pq6LigMxGL0tXZxQnKWFToXrq0bOCFrGQAL6UlJF3WJCItU1JQ0k/u4JWehwhnFQrxJGCsOwR4FaSvp1PGRoakp6vTwmhYLGClUMuEhn6WAaT9wMK2ZBCHMkLLVCbzGWObaR5dxgwbdCsHmTAoRJmXgpplTz1kJMurxbycwVlLHWpllvTg5/CWQ+puz4a7Zu6yh5o/nMDSMCyjp6dbBjFl+9AhmZg4IadOnpYzZ1+Uudk5+e1bv5Ivv/hUFudnZGN9XdoMvIDBA0P9cuzEUXnxpQvyLYSNx08q80rAay+sqh4LahZ0Gq2jZvezW+ho+2iBV6OTvY+/F27euk7mVSwUZG5mRq5duyp3bt+UR/fvkYH5E1qtCWoWBVh1dnVKp4FXB8ELwKUARuAyAINHaGdrS5aXluX69Wvy7jt/katXrmi2EcwLrV4wLGJri6CAfTItX2wjeGHQhHqobBHaQvXCZp9DGHQm137AiphlTDxsQY+LQaWm+7Pg1d/bJQcBXt0RvGC1UD1bS2UsWWi+MV3sGq6p0z7e0G7diNnDVDNx5lUdNiqbDKPV0vIf6myqATpGuk/P2Zm36HEWR6HfQNY1N4Tp3tEhr9XF49Lj95kA7oXDwwVlRUcOQ9A/KefOvkS7yD/+8aHcuXNDVpYXZGtjw8ALSQ4FdjLggwAAIABJREFUr6PHHby+b+ClHrLA8nJlQvUE8WZBbjfW5e/ZpG5VdYyNXu/v7dnGFvPaB0Lt8hIFL2ogFYGofvPGdbl7+6Y8vHdPlhbn+VItktYsGz097rOyUhraDYJFwTxQEL8JdNCNhBra9NRTuXb9ujx6+JAsjwMkMNxiY5M3PhYrvF5cUMg2bm3RToG/RVFaFxMyVBqmatbPQ67Qq95LaTy8MqLj+bZM6KgcjWFjuVgQgtfoMMGLYSPd+mYy9aLsMGEITCjWJ1aDl7Jade0rw3FWmGbm04yfiucKXr4AwDqDtsVhHFqb6RKVfgIfvqFZyZTJRTBTf70CEq4lzrXaNvw8GmcN9aRWP25ZQ/Wt4Xe4vtAF+/sHZHRknNdiZvapLC3Ny+b6CkGcmhe1UpGBQQWvF166IN/+joJXG7qo7gG8mgGj/P2egEjNpfBVg5cXZrfA6zmD142b18i8MMEQovqtmzfk3u1b8uDeHQIMuwYkfbT0v7VUhjdxyLDZ4tHJXepWLxYZbnLAK7pL0Gk/IwuLC7LGsV0bssHJPBhwoaU7LIsxgRrZRrZ9Qb8qhj3ah10B1fppBT+paULeedRCONYChrq/6DDX04hPZ0bFHXRf3ZFSm0hfd6ccGBmWXoAXuxpqnSQWt3eUUD+VT+lOwctnKNo7WGbRC62hVRGWkmYNDmLOkgKLNOaFf1N0NwtFpj21fQ7FX21AqNUFpo15by9z+Dt2ckI4NS99UDiF0/FtWtoU2ZAlNPiA8onhHvJuS3uxJB0dfXygVApbUtlB19oNyonFNoAX3kOUqQXw+hc5CvAqArxiNUEeaPLMqxEQNQKuvQjuzYaNedZY4xgo2LfA6zmD1/UbV4x5CUX0O7duyF2C121ZnJ8z8NJF634oBy8yChOdeCtDKLbwDstZdRV1cONGAACsra+RhXERM9QCc1JNhyUt6JhAQNsguGFeIqwS+r0hG+voX4WQCUCmNY264OzLsg/OsPBbnYrtlgfPSiKshK1APViV7U3UCElRtqWns0PGhjVsBBsjeHHxg6FaRwkDTQ3dDDBSET2hRN4VlseS/N4TJc50QumSsSD2smf5krZz1s+pbavDxKAgTzEvGrOSLuwHrcxLo3yauYFXCbWaNrvSjt/ZtptQlZl7+GiWGWsAC/jX2ZNWQtQG4EMrJMgAKNhWZz7OQT/A69gROf/iy/LtbwO8JquYVz3waQRK9UCuCWDZdUXthenVC2U9bDxz5kxLsH+O+FW4du1yyDYuzM0SuPB9/+4tWZyfrQIveqUsdAR40bluiwqgsraxHlmUgRdLeKwpn48Yo97CsFOf/AA6MAoOeF3f0P1YyxefEu3gBSaGxQtWtrAIB/6G++81BDFBXW0QmhWk3cGykZ6bZI8sACetBJtSQZ3lzpZ0dWCW4SAFe7TmgTXWNS/tOKErFx/bGVE6pSjt8qohlmpGrEcwpqq8D+FkvJrBa2Vho7NcHP/WDsabKVLRgIreZe4JMwuIZxpd9/J/x8xkZJ4wuzAZg5mJDBu9HtSZrYesysIIXiHc1DBYAU3PZqWi50QrHJTTsqURmVcEr8NHj8g5dGz99pty5NikFNs77Jqld3VC+/ie1Xd8swxtV/Cyz7QbYO4CSHWXYY3X0OfVAq/niFy4665evcIVgRtxYV7B694d/V5cAHj5zWvDJ8zoqa5oNUS6HgUwmZ+fJ6hgAWnYiO4QZSl3wMiowiwLedvbpYTsVRGDWWEe1QJp7QKxJZvWAcKF7DgJJzYbnJ2bk9u37wp+agM+9aApeBk1gNPeVW1wLSsDclABcodFbx1HO8tlGRyECbOTixHnZwvgRvsCl71qbeZmV+CyVtQc8uGalS541byspY/ZFwheluX11Rl1u+jJ8pmVymjj7EkyQWOvPKnp53BLhYXLfnw01KrD13RDKw9KfWTu7ic4qU6nDFFLxtQGY38Lrdx8G/+blo1pP7Y4RKV/YEA4mfv8eU4pOnLshBTbu6SA0DGDUN7TQwE/y1Dj8fvnSJdEql/VCvsSjk7t0d4hs6qaZVvNAhuYVwu8ni9w8dpfvnyZYSNuToSJ9+4qcN0FeIF5oabPTI1B5AVjgr4hBdYmsqVNdzdBYGlpSR3xNgdRXe1x8rXqWup3aoMYvrVOVzuyl9jWW9poOQ26faqg7BqT1whiIU9NTculS1fkydNp1cQIww5g1r7FyoTYLt5EeUhw3s2U04O837tNpIZOhw4IBC/2EUO/LmQ8cS7cKmG96ZPZkNrNVTs+hCe+DeJw8MowL2NlvghCZtBCb2dn9MIReKwDrIFsCpL42OzxYNYJF/M1NLeayATscHbw2fAA0bGYHnJGcOB1SsBDtVEDMDP4KgtVDU9b8jvoadWAghdArI3C/qHDh2Vy8qS88OILcvjIcekdGJVyZ7eFnlZylslo7A3A6oFXOMeplmfsN8P5ctnOekuuFnDV0+O8JU6LeT1fACtcunRJmZdUZHFhTu7fvUMAQ8ZxYWGOWUjt6Rk1D+pY7e0EC2QLe/v7WPc2NDSkk3d2KppBZLvidepX6AwBYEJXU2TugEZrq8uyODvFEAOvLZVLBD7XcxTkfKK0GTSTqdJPnwK8rsqTJ1MhfAtal/e9t9bLJZTCtBelbIzPR5LpVOkdHt86Qta1NWbRhoYGpKeni7V/UJ5x7FgY0LwK+PbQMYCXJRS21CoRspkGXm550MWlAF4V0rg2594t0/IUgNKmgt6TXjOgnsEMAGTMy0hUGO2mZtpoLcsXZqs2GG8wZ15WGx7CNz7MWPcZGa6zI7Bo/jcfUtpq2jt+oKTo0Pi4HDh4QEZHx2T88DE5NnlWhobHkg62BmBa/mDv2VzomAehmuc4ZEoMpO3zNivO77bdbuAFk+oLL7zQ0ryeI34Vvvjii8C8lgBe9wBetwleADOAl95GOoeQNYHWlE/Ba1P6DLxGRkbp98JNzdBvU/WrzU18a1fTdLrP0sK8PH5wj5mp4eERhpY+UEKLnG2ydeIcj/WDQub15aVrAhDz7WlJSLOjHECrI8jUZIlqATXP4r5FpnNjQ+0aOFbYNwBYw8OD0tOL2j2ExxDINyzbiIEgyro87lCNyaZym88rA17B3KohaK1wR9sfWghOGdH0KXUx1AYvm9LtCYsg2AfwgglXkwRIhGhLHLV2eMsenAcd9WaesXiE2etOlmjAa3WiPNdJ1tc7pmqkDeal5VTOvtDcEL3y8aDq6u6WQ+NH5ewLr8jYwXEtQaOsYDTOQmGex13YkP7JWHYmQxptJpnz/QzgVQ+46oWZye8ZNrbA6zkiF676xYsXA/OCr+v+vbtyH+B1B+A1a0KtahjUPHwYRXuJC2Nze5tg5kW6XiLEQaNJ62QsEo79Cg51kcX5ebl/55asr61IX18fgYVZtWDAtOZ9Bl6pkRLLaGpqhuA19XSGCx8gBfam9Zj2fqFXfDRbEnzbigyx1gham7JJ1rVB4yxeD/Dq6+uRjg7oMcq88AUBGswrmrWix8xnR7IRIf4Xjerq8/LCdmOx3GHy5A/gZZUDit7RyR80LwNIhpEGOnpbmGUjZD/dlW9ZWSYm1LPGjC9qV+HDK7RprzPPZFCA92PTAb44tzz+xEYRHxKq53nfrgheOjHcrzvAa3z8EN35qNA4MH5Ezpy/IGMHxuncdx2Vi96YM7NJ6fmy+9+Jq6lyyfbGqHKvq8eK8uy3GWbV7GtS8IJVogVezxm8PvvsM802SoWm1If3E/Can7PMka7CDPMqArwK7PYQsmu2gAhcbWA68P/AcZ8tG3KP2MrSojx59EDW11Z5M5MNBe3FW8Ok3qxopMR2MzOzcvXabZmZmdMQxdoaA3yK7Talh+ZQt0o45qguhnBxFXYMgNc6QEwtGWjQNzyCMWw9HMOGfTvzKhZLzJBGhhABAgDAXvUQ9pPr5E0FHbwUBCw8stAw1b3IoLT3T0bo17rGKNxTiLeKg/D6APRJhwtrSEiB3+0omDrEHl5oMKj1pWmLHX4+gpk+QFCBwTAy+NO0ftRLpVJm7veTTk+K4IUOFRixhnkFHbCjHDosp8+l4IWHQtK9JLAuf1MHpvgzgJeFmHwWGPDlGdtuANYEewqhfr1tU5DNbcPyoAsXLrTCxueIX4VPP/3UwGvHwOs+PV6qeaXMK2bHODEa2UYbRx9Nlf5YjFReL2IM5cCuQsnL1iZ1L7RgZvhi+lZa5OxFzyE1ZG56LML5+QW5e++hLC4tWWYLviK0urHwzNL4TnAozjNDqGCG8qM1Ay/4x3Qizwb7uo8Y88L0biQu0RgRn7O9CN8SkghRi+PnN1bDPvl4A19ALgrnfVLGDNz3FcJMb+esqzCcqzxwBRuECedhDqTTuRQUzbCrvjFokrCkwCC8KeuYrrSp5Vke6gPE1LtF8SpkRVWsN4OtC/ZOgezhRk8fNXxlbJhQlGpeYF4YxIHKi7GDh+XUuQsyCuaVho2hskBBy5lYZDwesWtCIWpjCS2roSnWAq9mQsFaoJTfVwPwY9jYAq/niFy46p988gkn+SGjtry0II8ePKC7/s7tG7ROULB3j4/R94KFg7xgZv60dg7h6BgC7cTBE94lwTUWXWPaaoaG1vBkt7bHqXvdMpS+cweLxcUlefj4CesfwboCOyB7UzFbn77qpIeVAgZ9fofhFC5+7xCg1tfXuC+0xOntQYcLhInV4OWDZ71yMoAXy4hsAlBYbVbfaEyFni8/d6HeUAFXQUnB1cN0Hn/CuvxhQeeag1cAbQ3tcD3ImNR0RVYFQILehy+2xabXq0RBAIwRFhec05VlVD+sUydzO4GyLoCXCvHKIrEnM6qRxWkG0x8e+JjeohsMjL3BAF4DA5QIRg4cklNnL/Cnd6h1RuueMj+ADIA5gJrW5XaOTHjpGYSAZ9nwsx4La/b39cCrFhh6trEFXs8ZvD7++OMMeD159JDgdfvWDVmYm9GWyAl48QZBSAgGhUes9YUP/QiTeElBJhkFBn+X9ZrXxaveKNd6PKPpAjXBJ2PMSXqOV4S2jEdPHssSptR4yxnTZTiYQg+WixPOja2dimyyz5VaKsD0SmXVx7Co2bl1fp4LGzV7nR0lKXe089kORqbMC8wRInecNahA7f3QtOYwfqmQ5CGjVym4L8s/oxOFtPVNBC+AjwJQpnuqTn7j+tbmihra6YPBtCqyWTXpIsRjSG2ssRfWhfGj0tPXz5csLi3Ko4eP5OHDh/LgwQNZXFi0ki3fv2uf0fvHzKt5zAhuRQM1vr8L9prpRbbxMMGrn/8eHj0kk2df4k9l5Fq9oGCU7XumIaozagsNaeXQ3nIKXJGlBaG/jvblQLcbG8sDUb3XNGJvbW1tDBu/9rWvtcLG54hfhY8++sjaqG7LyvKiPH38iOB16+Z1ZV7Wzz2dHaS+LYRPfKSbwz45KpMo3Lfk7Axg51N/NCGFWjwte3F/ji88dZvrPtObQ8MsPeTl5WV59PSxLBt40fVNrcZBUxlWoa2drVdghlQfGLxNavcod0LYh/UBvfZX2a56k7qXTtYpl6HDINsIqwQWo9Xq2aI1pAgZPNRoMpNnWcKYXfSympj+V++sFYMGzDG/VajhVKNK6gELiYs64OXXipoTB7rGaUbeqgifeXhkTE6ePsefOMdgsE+ePiF43bt7T6anp2RleZmtbVhh4K2sLSRUT1faEcItFHptNfuoYSPCRzCvw+PjnM/J9x89ICdOA7wO6sPQwcu1tABKSWhoYK26GuE9hOj+gFC8MrCLIl217SIAZXOsLAWvRvpZ7u+sbWyB13NELlzhv//972bt3Ingdf+u3L55nYXaKXj5BXGrBEMJLFTvoprq4ZmBEgo4AbysJkYbDJqwnND7yNjih9V0fgxD8d/Ly0vyZOqJrKwuxy6vWOjW652F3eubUu7okpGRA9LXD6G4myPmCb7t0Gcqsr6xJgvz8xzHNjs9LZsba2wFDeDCN7KN9KbR3wTGqV4vXQ1mP4DInhk+S/qjtYweZuUyjmyj4+1zjCEEYPIJQhb2OnjpTxPqLWQMrC5xv6sXSysZNGzEfMVC6LOGvw0Nj8rESfisRmkaZnnW5qasrKzIwsKCPH3yhP3d8BNNKjc2MCRYQSkwvZB48FFv1uvMpoMznGeWuaDgdfgQZ3MinB0aAXi9KEOjB0OjS7Io84/FcNCZqz/MXA2IiQ9nZh7exoee2+hjFUAq6Kcj/fw8+l2X/3cevBqFmMn2ZF6vv/56i3k9R/wqfPjhhwl4LcnUk0fMOJJ5GXhh/ejz33QPal5YxElhtrMkp++s9VVjpbvK1XENn5Q75rVFcQiyPD3uorz9ZDhi4OXjvMACwLieTj2VlbUVFZjdhmFPY4DX8sqadHZ2y5Gjx2V4eFS6umF/gPlUa/p2BA0PF2XqyVOZevpUZqaeysb6qnRwnqGCF45XR6Ph86OrAkJJt+7aXCMDouzkbPNrMXqNCzAwySrwSrKpGfBygqsF4EGsdw0y6FGxdIcPChpzNbwleDH7p34q/G1waESOTZzmzzA6rljke8A6AjC/d++uPH70kEODAWhoUAkW6iE+ciI+49KvU3jIBealx9Xf3ytHxscJYjg+mFOPnXqBIFYsxSSIZhw1HEwBIshY/jBImZknRJJwMwM+rtF5+OkhZhJ21goLU9af7i+yvDSvnI0Sku0p2LfA6zkiF+79Dz74wMLGHVnFIkbYAOZ1y5hXKtiHVsY2OZrxiAnj7gsKpSLW5cAGwGLB4WJC89IeXNob3sEraBRKWJRlWWjp2g/LZKwEBywB4DU9PSPLq6sqcNvoLnR37ezsohVgaWmZ/3306HEZGoSLX/uFQffBvY+wFaHR9NQUwQth8/rqCoGrowMAhrBS2ZyiLBYWXqteL457tdpJHJNaJWxEiHd+TcDLtRm1IiTDOpKwURt1KJBRT7Jz4npYGjaGpJ9pXugXr+Gc6otaXgXdTwV17wjCZoKDw3Lk+KT0Dw4roFm/NrwdPouajFdlcXFRZmem5cnjR3Lv3j12H6EvDEkAY9sKXGrt8OXsYSMfWoUKQQvNC/ET2w8MjcqxyfMyAPBiBtvZbLRLqJ4VWZMR0aAhOsDFJIIDXtQZFUSCKGYWPfet+f5j6FgLpFI2Vit8rMfWDPzIvN54440W83qO+FX461//GpjX6vJSBrxS5oVLy1S5OezxBOfCSsDLAUh/Kpppzytd4ApeVquYtExO3JGhOwTH1YbSF110WMywIjiAwQ0/O7dAu4MOoy2xhXS5s0u6urqZ/p+dnWNa/tix48xycUYhJ2SrPQClS9DOPGQEiG1vrnN6kIv2qL0MjQBZ/G1hY+gSYWzIag/d7Z9hSMa88tcurYP0VtYaGsYtI3ipRubeLneSOuNRM6kJ91YUjSwewcuYhndPRaKir39Ixg4dkd7+wcjIrMMHl7Q1mESyYmlxgeB+/949Tj9fXlniXMb/r70rW24kO65Z2EFw7+keLZYsR9j+CYUi3A/zoM+aT/FPSJq9Z5H1qkdbs0qWZqZneuMKAsTiOCcz771VALtJRIfxkoxgEARqQ1bVqcyTJzPn11PaMnkiDfCiqJm1pJLBaw/gJbJ/eE9+9qt/l4Oj+6mvmBfUc3sJuMqQr8zcOrlfgpsLXA2ckri2BK8CqExXdhOftS6ULHnYlwFdsRw9rwCv14hcOJ1/+tOfzKWA53Uuz56o51WGjZ5tdD4BnouDl0+arp9k9yhyO2QncDWMaWnDPPbR8mXKTp4VBbB0OABgRuC6mFLBCy1xpnJ2Aa+r0nBwiP733ka6w/733333LfmcX/7iF3Kwj6waQqIJvS18fnp2IednZ/y9OD/n4BG0wTk63JW90VCGgy61Y6mHvHY/I+GPRzg8NwdnL5zm90qyB8s2mli2ljxNtYv6LuHevbECvOgJWf+wJJPwxIUp3hW08jg3BQ0dsMGQ2zgwhPuoQsCEpp3dPdk7uCc7oz3p9fs8p/pwMu/NRsQRMOczEvcQFMPz+uHxY3bGPXn+lIkOT7h4hYXfuFDmw3PF34P9XRL2+3u7/L57B8fy01/+m+wfgXPL8zDpraTsYhOYGuDlxe2NENN5xsSBpXDRt600SCmKXQdUrklcF1KuA7EbeDIS9gFerxm8/vjHPyapxPhSwQv96wFeJyfP+cSs9XLC05297NXzQn96krjkmwrAsXDRtUsEL5s4TU/APS90KC14Ly9R0VLxQhph7Z6pYkczwjkKqWdyeTWlJzQa7ZKIh/cFwhf39jkI/R8e8/jefPCAgyMwSAPEM4Dq/OxcTk/P5fziUsaXY5mg5fTkiqHiG/cO5WBvh3IJgpc19wNQAkwVvJQI1w6nSs4r56WhNPkpO1/qSTSUH57ocBBz8CraDHnYqLtwHZi3hFbvFmZnyFeAl8+m5MQn4wI1Swz5R58VDYPhjgx2dqU/3Ek8IIBLe60VMy5TIkCrLMaXF/TCAF7PnjxJLb1nkJMU2hY9LgiHFcAO9lTnhcoF2GK0fyRv/uJfZe/wnoGXacQSb1UP/erho7XWvgG8VsLIdeDlvFqRmax5UqxwKHi3gmOsk/5ZTOti4cSE6X4ZNv7mN7+JsPE14lf12WefLNnvShYC8Hrx9Il89+0/5JuvvjDwMlW1nzjre46nN5vFzK6tCNfByz0oH/iQS1pwEyGEA7/hodt8psM19EcvFPbJsq6jHq7lflg+53Em09mMXS0AKDogtrLuqsqlQXSK1tPYGW5WlAxBV4bQE3wOPAmM50JN42SinhyEmpBIPLh/IPt7OwQyaInmMw3l2C8CF6RrM52fsswivULqsazjww2F2H4OS+AmAN7geTkHRkBk1wkHdhXi0mOi92Wj2aztEBMk1gUEwIXhJuD9MO1JfwcEMwxPQRKjLKRO27ShvK66J7fH6oixoMQLg1se//CYU9Ah8sWDRRX2Cl4ALnT1QP3qT958ILujEQEX4HX/5/8io4Pj1LAwlxwZ75U0cpYySgJZn5tQeGJp2VLvlcPHGuAk0Mv70X3b9uw8e0mUr5vBTQErg5VLM3x9C1P1RD9aigR4vUbgIlp89unHhjZzluq8ePZUvv/27xzEAamEdsY0GaCdcDzNCV4Amhp46dGl0Md7r7NRHxTelTUldK8FrWimCl5FnRyBzdrCpJ717KulSnOf84h20Veo0WMLmkqlCux3r6FcKeq0I+NEIW8JjeXnALEpgAvDPqZyOR6TqH/w4JDg1esgbVrJ/Br7xUtvXGU+lcvczNOC5+X99mmHpsq2oVtzW7nuzSf8aBLAj1pdNucPvXd+ypEYUa5dbvMAFJ23qOAFTxleKQAM4OVj6tC7jK8BajYhCqFmSeBnEFNyW4vztRPFbDKl5/XDDz/I06c/cojLeHzBz9g/zaaQQ5S6t7srbz64r+AlIjt7h3LvZ7+S0YG2UvIQzUet1TOOTuI7WBl4UVlReGjrAMyBqqh5VBDyxpJZe+fkfplNXM9r1cNZjTp8OxlQ9ZlcPRJ4Xg8fhuf1GgGs+jSB10KuLi/k5PkT+f7bf8jXX35OboM6r4L0JDlsrWVIfuOONj6FJ7AQnJIDKkAEn/vTnYlKfH6tgze8aI7FLZZp0xIebF+b2il44amvZDue8tAkoU6PoGkqdz8efU89QPXuNCOpU7+9jfNSrq6u5fx8LOcXY7m8BHh15SdvHsn+3pAhI77T9RS8j4KXzooz6NDNphCSx8Z+81oErQCmgK4keEM5vjZkVKCyC78ALu9pVoh66QXmDCNDRB/Pxvc1i6fDgpE5Vb6S3TfggQG8uuqJ6bxN78ih4t3S+9IJSHZjkphHr3pttzOdTkjk//WvXzMzyYnrywUbTepvm106HtxX8II9hrsHcu+n/0wPTHm2LI9whb0CWlbcr4KKH08zu3gLQGtsN1dCrOfVFIfKbGZ9Of98ZTmRR3NZvv0wwOs1QpdI9ckn8GgpOKJE4MVz87wIXuZ5le60hSOqiEaRbwFePtrL7mZ6SeCE2M3Aau2sVY1mKjFww5r32Vh7V8+7IJUdVW3UGb45vBoAF8Hr6kouLs5IwHtGDvEUtu03nnqCqjB38FKJg3YdRWeJq8lMzs+vqAlD2IhQ8f79Q9ndRQ97BcXZFG1lSHsL2rVLy5X+GbAdWPmdbYpR6YWW4OX8oBYLGGHP01CEjqaty5nXLKHw7C1vJgNE7SvPp00ivH1cnQKcyiGcs0QmUj0v9b7Q/SMDmM7pdDv6tlMJjhVpe7scPMiePX0qn//lv+XHHx/znOCaIllP8GrR83pw/43UdZfg9ZNf0gN7GXgpge9eUuF5+XXJr/sS8GrwYpkPs2aKDW/tpm2V4LYO6JqcXPbEqkfLubz98K3wvF4nelUff/xRA7yeyfff/V2++vJzOX2u4KW9nPIFQuLdRZ6W9VIXvCDY7TUJbc+MFdwMww7UGl5be2UfUGGlP/iS7rnR82JBMTgtANfcOKsrhih8yqcKN32loY16Gx6OpLmGczQgvJYJJhTh7xT/o9MCRrBdS6/blsPDHcolOLXNwEudQHhe8MAAqviSGbw4/ag2QahoS+Ptr2uel8k73fuqtXBOVD/3oWVNfKbrNy1LW4pzYyfKwAt/NAPpAl5mJUHc0wOzuk4DMJ90XrYw8hAyzeY0Mt0TENqrXu0NjwvgBa0guEwU3fv1g/MNj+u+g5csZTjal+M3fyE7uwcKXjb/U7dtQlVvLpn2W2jAHJT+38GrGWZm4Cy9Lg9BPWx8+NZbETa+RvSqHj36MIMX0uDPn8l34LzWeF4abRXKbZMQeAeDWmcJH8pqUggXCTLsTJyJtosGOCSA8ek65i1puKfDUQleNl3bCXeMUgPHpWR1Qb5SoaD7opdnBDfCMXptaAkz1RbV19fwqgCMCpidTiWjEXqRwVNhYSA9L++xxXKbliUZACzFsXrpTrOI2kPAMnXvXqHTW5mUd29MgUoSK1qyAAAar0lEQVSBK4spna9pcixEN6vlM5wzj8RveJdSaCaRNYcGYhouImzUX+/DhpbYWMazkG5PDfHUh9Xe9S15/vypfPGX/5EnTxS8EDY6Z4rwezQayb037slwZ0gHezjak+M3/4nglTy7or106QH5fhXUMlgkSqN4L5Vj2Xtq82K9RIM0w9FmWGh874rtm+fCyfoirC49wZZyXgFerxG5cO199NEHprBfMmwEz6Wc1xda25juh1zT5mUnLvhMYlLrW+4XD94HsOBCxcXvoZKXruBzel5LPL21wBeCx0S2G3+mgKn9w1TFPtPOp9fXFKgCRrqdHjsVsLjXAMr5J3YOtSaB5M1ANDNchUxDPb/5HJ6ghpit9lK6XdFfHPcCLXGwvII3na2WB3vGnXl300J8q5nEwoNK6Xo/iVhXm/5RPkZvVW+M7FnpNCT9PCdOHNASSCk62nrqpKlypbixWCGRC8T5ELERdO6FscNGF78g9ZGdVDDj5+TMMg/GB5G3Ca+EnteXX/xFnhK8Zgm8CGDtFsPF46NjGQ6HPECA19GDn8vO7r6121EPMR1jA3Dy+yXomJi2Bl71ENIfGAnAagR/CYa3CD9t8nnTrlpZkCUTDrDct3WVeCs8r9eKXtWHH75vhMuCsgGku9Hd9JuvviL/le5oTs62Yl/rB6/eUtYeqQfmToJ1QgBosH2y16vpxcameGwI6N0aADoKXvw1EFBuB6UuHZL6XoID1Td0XuOpzjN0boc8HEFReTH9VW2Y9xQjSNLdwTh63GTwuHT4rZbkgKuZC5y9XqdNhej1FFOgybiz0DODl2rANGS0wa4+vLUsWE91LYoqnp3yqlE+JVJhjXM8epNadz/1wAykHOwUn1JTGMUv25LpyA3Tsho9Czg1eeEA5jIJBTAj9Q28mgCmIObdVfXIAF5fEbx+5APGPS+VS7RY9YD+9Ts7Iw45AXjtHz2Q/g6kE/pdc4jr2y6AKnlMCjjJ6yrBqPTKmjyYeeEGKLrPxHfdgjMrAdKzxjZir9Q5Nj1GSiWWy7cDvF4rdkn1wQfvKXhx4s9ELs9PSbj+7ZtvKJsAnwR1NZX0FKPaMAv2hdKxYK5P8o4DfgO5EFUzbXl+oV54yo8BXLTVjPbNwhNbZQJKXIOgx/I+Ao3zG9n185r958dXkEtg1uM1AUS9FyXjdTu5nYw7J0RYeFiylE5rrnq1JVpQq1fGgalthI9C/gtfcTpBWRKQTVW7S61IpsbMExMqkdDsZs4gZC9LX6l3oR1H84zJcpCFw08efaKIxCwnz1aSQHo0msDQdMJNOawBWkOLlMIqGyScxpQpqc9BJQ5eFlKWHpo3HtSebxUfdl98ruCFa4ZyCeNMca04eGF+4+7uHgWy3eEu2xW5kLZ24yewUJBNn1noeCfwSsDl+rCmjux24KXXdsFx2UNZnyGZpshZSb5PhX2A12sGr/fff1dL6nDDsxD3Uk5OXsiP339P/Q7nKFI7hfAKIaBinXIeUHrDI7FBsB42puyZ1TXaKDA+WS185KxAG1uP7enwBYheFbyUpwK4qVQCT2q8pyJTJezHV1OVN4yRJbRJ3T6Bhx5UTr/rUTvpra8BXt226s+WBl7s614tpNtZSreD0LGTwIsT29y1ZLYxg5cr67UPmZUEGUeYbzovTVHSXAuR66GSA1MGLuZIE1mv4Fy/CBo3ihca6UK2cPLNDN1S1rAGYC52NZ1XRwu7tVljDh+TFwY9mAExvCtovDRsLMHLZx/okBaEjRjAcXB4RPCSDtpsa8lY9r4aQLJC2pecV9knrfCk0jq2bBO8PDlwG8+rxpEVwGXeonvSN2cphQr73/72t0HYv0b8qt579x2KVMlbMdyBVzOlDAEKdRCvUFNzfBlJbsxgvCaAQGB6PRmz/xXGhqkXVWTYTIKRmxFq91J/YmJ/aN6HxZDVwl/lSrQDp4MXw058njgvzQpeXCLBcMLCamQNfSBturfJ6eR0eGk3BUhwbdpnbCnwvLRnGGizbnfJhoQYyor3oPPScZOabaTCXpvBakvpItzV/SgQOE/EhoeeaUy8UzndOz/RFXNyiOhcIffnk32KL+Ofp+VMf3XTdeLeWV6+SYDnvvPaTDBnJTNwFdlKgFy7Il/65Zefy7OnCl40js14hC0QLt47vidHx/cIXihLWra0nMtDOCZZSq6LnJEeX/l+IvBvALb0uYOzJwIayzeXWwtAa0WwHtLnOswAr9eITLfYVPXeO39Y1rVIHm5pbZ6OytJhsQQvlNRwUAX+n8j1dKzvTSbkmcj7sETG9V3GYZkeTIWOemNqnSJqIxWs8KMDaZdZlMqOnC3p9HoM19Tz0tYzqLF78ey5XFxcsomeJwdceY7lE3g5L+S6KutDBXKe2ijpymKpNZEAr36vUvDqAryqBF5aHqQ6L7aNAWhe6/dVj8tIXxZva5bUAazypIVxLTpt2knCMtPlUV9OybvjqPm95o9btAbPqy5aDfDKZY0dq2fItFbS2uhwCpB5YHVyH2R+W7qdFjvvfv31l+S+UHnB1tOkCbUrCLON995g/7CDg0MW0i/w0DCZjXswDlI5k+hqeue6GpyXgd0qYGUy/mVgdxOA1d5f430VBO+rdGYRNt4CjO66SAKvdPN58a+NydKUvwGSz1RMbWmQGbQWNTNvVTOjN0Vwo7d2LTOA3WyqQx+sy2na5tLAi9lGyBUUvDQjqTqtLgqJhztU9l9D52W8Egqpz05OWVRN8Er1hCZKLTiImmEM3ZApg0OniQcFL2wb//b7LfJdDBuXItMpBK2IIJH5QxevBYu4L05PZHo1Sb23qKOyvlgpc5ZmVZbZKHPdTNrg3lp6eq+EhurN3fSzCmhr4kuunAWxazBwJWPmMgNKUdDckF6Ynhcn9juwU7slZ2cn8r9/+4bhI8ELDyyXxhC8duUY4HV4JHv7++xwu2BvNMtErwlhM4/kMz89tC1DyzqoldyTT/a+0cMyYe+K1+Tv35AMyKG6PYAK9f0aDyzA667IdIvlq3f/8Ht6Xko0e9EvPC4nn7XMhVwOy138f1vemgqitY0XPc84LRtemo0Tg4d2jbBSvSN2hSDYoah6RjkBip9VWmG9v5YYFd+VwXDIJzQ6RlSdNhsMkqSrKplOruX89FyuxhOCGkNBas+0nTEH0XZ0QETiopwwwvZbIoOuZsKWSwy8xRBadKkQ2Rl2ZTCA8rwjy0Ul4zG8T47wtvrGpUwnl3Lx7Bn7WmmW0lseq5xAvcz6xe0pdmYRTePqmOREsEsialBV0nVrTqz3AssfaRVBHbTXAZctVSg6fJ0UjjovZDe06/TKIm5wXpiB8Pjxd3J28oJ9vgBeBBLqybqyMxoRvOB17e7tCZpGLtGdowija2BpHpt6fxr+lzqzmmdWPKjyMhZu+sOjyYOVCYFCxlIHvzWi2LQsXfAkAXpZ2BiE/S3Q6I6LVO/8/ne8bF1UCY8IAOLtlvP7DlwKYql7gvXl8l5WACQCk8kUSPiD7E+emY4a0yQAwkwFNN2P9oF34ETJyu4entADG/HVIoCh0Bg3BOYNnp2NVetlLXd6/R69J7TDAZiiZg8XFcJehKRlY8Rep5L9QUu6bfBdHRlPZvLi9JQZ1IODHRmNBlx/NlvI6QlC04W00PMKws1eW5azqUyR1Li6Yii7tmSn0Gxl4MqyiCTrMscqEesNMMnBdn2grfpStnD5xzqwplDWLgz/P3NqDmgp2E6Q58uWGJh5Mo149VmAGse5dl09PWF3EnChoA/y1HSA164cHR8TvEa76CE2EPEZmN4Vw/uSeb1m8f568KoDmotd6+JVW+YV4NUUt9Yznw0QcwFkQzTL07gqqQipxB2B6TaLV+/+4XemTFDSOf16qUsCMuewFFy8m6lzWxm8dBvkvRDi8TUykrq+b19Jf3xuIAYdFpfV7c8Wc7Zq2T88knavL1MADyQT1tIFIkp4SqfnAK9rdotA8e8AYLOYy+n5GT2w0XBI3gulQEwoFCDT77Zkv9+WPnpeVT25nEzlxxfP6V0eH6AZ4Y70Bn0Op316csbuExjcQdIaI9Fw7OenMkNyw2o0afSSOzLwUmwyklcXqsu6zM1K3tYa8NK1Msg40L0MvJqpyeR4GugQerw8iX9zIbkmcuyd1IKn3jXEaQV4WZgqjmaFmAGAkFp7veVBIASvI4DXgYLXYCBVqyecA8oCcmvrY4DlbakZsponm8qUXMxaeIOlSj8P4lDCX/m7phflQONhq/OVdUnJSgKhJojNdaSlKFgBzM5zSx4t56Hzug0g3WWZ6r13EDZaHWETvMr/rcleAjc2BNTQkl6a9bFKwEWeLINV8uiYAFBQo4CUnNlMlgAn7GOm25yhI8GgL7uHR1L1enJ17eClPaiGgx1m+U4vL2U8mdDbwuzGQbvD9c+nY51QA0Fkuy1jZE3Rrhi6MdygLe0xtdNuy7DTk0FvIFezmXx//oLg9cbOruwNhtLt92S8mMuPl2dU9A+lIz1kTLsdel7zsxOZXY35XXRQrAvd8zzBUhukJ8cJ8gxivh4/bhJYK1SXCz/yB+vCxsRvNbbJBI2ilkJV8thUX0cIM62dL6v/l9ObLKGTKgrsgQU7k+uc2F/Mu0SZkEoljo6PCF67u7uc5FRhihPGyRmAlQr+ZleLBGAueyjkDylMX3lwmP6qWSJk4OLyjHrTwSZ4rRezOmGf11XAynyYc5zaVeKth1HbeBdwetWy1QfvvUPOKwFRA7BwU2qIaOEeQ8LCQysAysM/B7jsaSmIKYB5J1TVa8FLon4MRD3U+DMFQzBhncFARkeH0h4MZGqNAKEJQilQH3wJxp9NrmSCGwY3iFQyBCeF4RyzCdvZHO/sSq/TlavljGPW2uCQcXOyr3pL+lVbBp2uDHt9mSxm8t3lCWst7w92Za8/lE6vK5eLmTy+OpXp7Fr2pCN9hDqdjixmE7k+fS6z8ZhepHbOMB8rqejzKViVNBiUJQy6mZCvhYfFWc15xoLhWmHvV7kub1NdAqUJ/hrgVfe8PDOdphhZE0Yv6UIZgnvdmrDB5O05HxiDQZ/AhaGzaEwI8Gp1+gzFXeXvXta6v0kyseJBFeLQVA6lIOJhXL1EyKsSCtK/yCb6OmUYWU7P0u2qR5daORVVE6WGzq6GRyLztx8GeL0Kj+70efXh++8lqYTKHJR4rwNUDgEJZtZPi433rPSG/JV5U7Xw08BKu0s4iOGvghTnNrJFKcBLX+v7S+kOBrJ3fCw9tA3u9AS3AHiuxVwV+5A1oPiIDQYrEPDwpLp80p9PxhSfHg13WaM3M4V6lxKJisvj4utWLXpSvXZHxrOpPL48pdfh4AV5wOX8Wh6PT+khHrT69NTgec2vr+TqxTOZorMFgNfEtanGrcgO3gRceqP4Obs7eK0927cALy/rStGj7zp5ZUU4WXpnhbfGLh3uwZmnBm2XawbZ+57XlHKgyFKOdkYk6wFgmkHG8GLt/LGisi81WTdorRxoaF9Tv6/lrppNCr28pyFSbXrJKfzjdG4DO286qPVyNZpAeU0HTj4msSdmG6Of152w6ZULVx998H7ONlpNnntZq2GfeU7mnWnWsPDIPBS0ekJvX+PAlj0zvagR9vkTvLJRWp7ZBHj1hgPZOzqW/mjEKmmU4oB3UjGq8wne2RRhYEdGvT4B8HR8Qeg4GIzIUc0q9UzamL3ISdOq4qeQtNWWXqslV4uZPL06pwd11BvKqIOhFB19f3LOkOqoM5RhtydtAOJ0IhcvnsjkMoMX2wIbn1Wqr24GL0Ma9xJeKodoEvMZpczHuOGE19HMSfaC9sr8W+K/1m8qkfjGjjWTlKUKTZ1QEz/PZ7R1v9dnVwmGjf0hQ0YkX9Zl6hzV02du16ImMXlJORpf3VbqcOqeVr0etEawO/e4Zh+Kj1rmpi5dvXdaeY7LxIbXNgZ4vRKP7rRADbwSuJiXRDK2KZkouiYw1CzCRi+EVo2Xclk+LCOFn2uSAhQz+og06z4Kr6o76Mve4aG0ScIvZWbzHFEH2MVFz6Gx1kIa/fG7PfJUOO6T8zN6AHuDHUohrozzYmsIm0ikj0jVk4G0n1dLOVtMServLFrSB6h1OvTaLhZT5dC6Q9np9aXV6zIkOsP0nMuLpO4vidrsUXkoaSKIRHDVek7USPz1stPXCV4aiCbUKp2+Fc9tNfSth7HmbRReh5rW6lkJOtr2CCG8t91hPSvaVlMXt1pbWLikqZ4wearObXmYWIIXsakg4RvglTwz21iSqCSPKRP3az0xJCFMXAyBbZmgST50QRssl0tmGwO87oRNr1x4xfNKsoVCAsEhGD4NpyZizcM1GAbWPC8XrTo/5kDmJD5kEhZGWi8ayhi8MwNU9r2uDEe70oLnBCC1px3CDAAVwWupJBaEobgxhuTCFnJO7dVCdnoDPonJi8Fj81Fr1s55abV5fcgl2pVcIQhdLKQ3W0h3qQXheH8ic3poB52+DFCP14VUYyrnpy+YYWPfMQsbPXQwds1OQs4+pSxUIXNIYFWAyLr3Ss9HI7YGeX9D5FlEhTye3NDnJQKymlNoJHYNJPLOap6TNa/04bepTTU7uWrJVgoRk35LM7Ep/EtVCI7pHhYW2dwkQ3EMzpCv2yp5L3+AGF/ln3nlRZEd5HdJgFfyY/khxG5m3hK8wW9mwt4cNJseFOD1Sjy60wLVow8/qIeNBWh5+2b+dfCyUM8/K99XjkP5rLIZX5PrKjOP5M1czW/yCh8nhougjXbTmAzEp7TOT9RwD/Q8ghQIIRW82pXeHHAokAjAB11Oxm4pt8YopsjQ4eIzPVEP9Y2tSqYouEbIOheB5p89yyqRa9RBogeVdKRj/bUgjEUPNIhvi3u6aFGTK3RWwkaPPOx0rSYYM9lcntFV4WnCxlR2hfuqptFyLqjR6dYPuhHi5N0VMSFv+SIktttYN5GSFLlHf5l189bUSbJQTNfWcW0ZuEruqmaz4juUnBZOjh5WVsKVvFN5bK6zq/FS7gV7t4hCp1U+hGrf0WUuuUg0JQfUHgXQ6//kvGL02Z2w6ZULVx9/9KFSsJxLmEEqgU/xvoKTpcitL33OWuXR9eWUG+1Y4WCW13WQc+JeuS5NDHg/L96ADD9QV4cCXnhalt7XnCGLfwleNoMvu+3mzrvOyjNE6SK3mkKrtWRDnkpkZlU7nQXAS5X8AK95paPtewvtIIpEgSY2dHRbflJnT4ZHmLyXjFarIeF6bcR6UFmBL8OgBhqqW1Yim75+iQxjXaiaAO6V4GU3rRPYTbGmZwgtSwfAIknfkDasgJeDihHyDpq+nIJXCRZND7cuXaiBmYV+Djj+AKq1vEnfu569LFBbr9E13le+FiuGjQFer8SjOy1QffbJx8nzqqXBSzDzKTiWSSobBZZF3S99bfWIaR/cprbFUe8Nf+vlR7qsD271dssKXr58xeJf527KV4Vbr9BiGiwPG4rOrksW8fBnDvcKYMj6ynzvMzspIh3FU4KXg75iXC3ey15QuoL1xXqAuBlR6gCmotGVn3WhZg2p7OBfAlw3H5sdd3lzJpx07zAv4/xP4oG44ZtLbHwuYg7VivrPIvFRgkMts+hWLWQRpX1qZHwZCiZJRf1h4x6cnvvVUL8M+TUuXQW1NQ+dAK87wdLtFq7+67NPPgI5Dm+HDQD5wPYaRwMPGwzBNLiBjUocVKag6XEbPXbH/3H23Zvi3g3QoIMA/4WwkI0Foaaw0JXeHwFsLi1wXhzwoY36ADL4Qa0kt01UUnBKEMUbUbtYIEoknHETFfktXUM/YKPCAhy06xgKiJbcdmthcJSQzkHK4TBz4npc9R8ft+vv+/++VMpsGRj5LBM7yJWznLZf476Kf5rpwZXDbJBmZlttAaRWzT8FD2V2VgcXy5nxUlVB9o6y0t36yK5Zlxoq+9EOq3U758eNnrf8vYv1aHD1lHWZkt9D7WmKeYt92bXCYn1LZ6zdvu3Rhn/kY9X9a7F/+vnzcrn8z1//+td/Xjlh8cbGFqg+/fSj/8DaWsmh5Rz4o6/0Rfla322831znTv/7sXOr6RDsgFb2ZRUn+n4+8BsM4FCjH6f/OMwj//A/bK7xfl6hsazbwLZa39qaQ3nlAi87f+XK+fzUv9Crzv/tDuCVS60soG/U3s5GTgelZm3YvLD16iqdNdtsvFc7geuPvH5cq8voYW22bn33L7dcq9V6MZ1Ov3n48OGLV52p+Pz2Fmg8Zm+/YiwZFggLhAW2aYEAr21aP/YdFggLbGyBAK+NTRcrhgXCAtu0QIDXNq0f+w4LhAU2tkCA18amixXDAmGBbVogwGub1o99hwXCAhtbIMBrY9PFimGBsMA2LRDgtU3rx77DAmGBjS0Q4LWx6WLFsEBYYJsWCPDapvVj32GBsMDGFgjw2th0sWJYICywTQsEeG3T+rHvsEBYYGMLBHhtbLpYMSwQFtimBQK8tmn92HdYICywsQUCvDY2XawYFggLbNMCAV7btH7sOywQFtjYAgFeG5suVgwLhAW2aYEAr21aP/YdFggLbGyBAK+NTRcrhgXCAtu0QIDXNq0f+w4LhAU2tkCA18amixXDAmGBbVogwGub1o99hwXCAhtbIMBrY9PFimGBsMA2LRDgtU3rx77DAmGBjS0Q4LWx6WLFsEBYYJsWCPDapvVj32GBsMDGFgjw2th0sWJYICywTQsEeG3T+rHvsEBYYGMLBHhtbLpYMSwQFtimBQK8tmn92HdYICywsQUCvDY2XawYFggLbNMCAV7btH7sOywQFtjYAgFeG5suVgwLhAW2aYEAr21aP/YdFggLbGyBAK+NTRcrhgXCAtu0QIDXNq0f+w4LhAU2tkCA18amixXDAmGBbVogwGub1o99hwXCAhtbIMBrY9PFimGBsMA2LRDgtU3rx77DAmGBjS0Q4LWx6WLFsEBYYJsWCPDapvVj32GBsMDGFgjw2th0sWJYICywTQsEeG3T+rHvsEBYYGMLBHhtbLpYMSwQFtimBQK8tmn92HdYICywsQUCvDY2XawYFggLbNMCAV7btH7sOywQFtjYAgFeG5suVgwLhAW2aYEAr21aP/YdFggLbGyBAK+NTRcrhgXCAtu0QIDXNq0f+w4LhAU2tsD/AfBVYsmjp0N2AAAAAElFTkSuQmCC">
          <a:extLst>
            <a:ext uri="{FF2B5EF4-FFF2-40B4-BE49-F238E27FC236}">
              <a16:creationId xmlns:a16="http://schemas.microsoft.com/office/drawing/2014/main" id="{2C676AD7-F649-4282-B2DD-934413025BE3}"/>
            </a:ext>
          </a:extLst>
        </xdr:cNvPr>
        <xdr:cNvSpPr>
          <a:spLocks noChangeAspect="1" noChangeArrowheads="1"/>
        </xdr:cNvSpPr>
      </xdr:nvSpPr>
      <xdr:spPr bwMode="auto">
        <a:xfrm>
          <a:off x="4312920" y="522564360"/>
          <a:ext cx="304800" cy="13679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304800</xdr:colOff>
      <xdr:row>45</xdr:row>
      <xdr:rowOff>135718</xdr:rowOff>
    </xdr:to>
    <xdr:sp macro="" textlink="">
      <xdr:nvSpPr>
        <xdr:cNvPr id="3" name="AutoShape 1" descr="data:image/png;base64,iVBORw0KGgoAAAANSUhEUgAAAS8AAAC/CAYAAACvz1ovAAAAAXNSR0IArs4c6QAAIABJREFUeF7svWd3JNeRLRqFQhW8B7obbYH2NE1ShpJIaWRmrfvhfbgf3w/Sz5l5T25m5ChpRI1EUiQl0TbZ3vuG977e2jsizjmZVYUqoJtXa71VkLDABrKysjLz7NyxY0dEYXFxsSIiUqnwR9VXoVDg7/zv+e38375d/mfNndov8Y4V0ffN71f3U8Ef+Hc9ivjlv63wLwX+r9aG4fc1DwSv3pGCHYMeiO6PP9L3y/9bz5oUKtgHjtPe3s6XHrF9huTAsF981nrnu9b59HOq5yl7PQqF2tfNDz1//bK/1yvwLF8FO1/19qGHu9v7+Hna31Ho9ff7qCLpuUrvq/zv/TUVP3+5C+6/Dq/LfU6/HbJnz+6F5H62178tIj/u6+vDz9bXczoDBYBXvYWE92gEXvnjeG7glVn4fotGBFHQ8xvff1+oQrk86FUdbwa8gCy2GJIXhhs0/V0CXhmATcArD5wG07qU6zwsap1PnNO4Pf7bAcE+7q4fsvYyI+A3BJZad1n2zRS86n/FP9cCsN2AqxlQxWMjB16Zx5w/GvXxVvUE5KMzbhMeQOHj2BXEiUo+Z/zEmceePsxyD+MWeD0npKqxm8LCwkJd5oUTn33qN3NDRcBrdNgp8/JtA/OI65N/0oWmC85BQB+5zrjy1KjRu+vf4wLW/ee/yJLihra9gY+ikDGLHFTh3AWA0M24UHKgpcwpAd8csNVjTtgNl36hTU9Dcx83sxU+e/bzV++kGmP1WON9sZd3jtvqZStInjjG8+NUNntMOehUlswTkOdAdn395bwe2S9ej8C84j5ScFLMS59a8V+EqvCw0quQhzN7xxbz2sf92eglewIvvUeaC1MavbFeagOGZJf+HMzf1GGxhJvFQKOSPB39TQ0owjHUO2Qu3pTN5e/uBGxspafPeSwYPx3pLZ3e8DHssE9rEaa/bQpeZBG2Qz3Pzo481FSwSYiXgVcjfln7akTwqn+1IsvzN3YGs1/mpu8Vnjnph0muW7gPFCrDAWawIgMqKYDHMF438WOtCV92QNU3ib50N6ap4JW+Mv1XIgG0wKsZQNjjNk2HjXvcb9XmdTWeRC/a7T1S8HLmReZBBpK9wdInMRdBXfDCQmwLayNdR1FvS16ceXrr8oqaW4Kcujz5f9fuQoBki0nXBZ789jo7TJ4nZ3um5ulDw+DeDifyNdP7fJFm13oE1zr4Vq0F5c5lAOg8eOm6rsfcmuVjrjkqgU1CuBB+ZZkeo4H0RgnnL30QptfMTogzqEyYmzKv5sAre4/GsDVc/eQmSsFre3v7x0NDQy3N61mBJHk9wUsXR+3brabQ6SJ67qlU77jqif17+Rx6HKmQrsfbVk9z8YWwG1Pk6gN44SaMLMpDQWdZKfqpdqKQZUfAp29kZBWRnYpUdnZkJ/mu7Gzl/r2j5xxRH0GgzUiChur4bsPPtjb7m/3e2IBug7/F7fE5NFTdAxOr2jbAbAQTAksuIIoELE9ODLqbOQZNmDjQV4WMuN48yZFdu3wQMNqvRQbcmwUve/rZgyaFTr03a+lk+bs2OV91EluFQuHtFnjtZbU3t20IG+OTQy/8bgsgnxHLPAhziyEPXClI1nqP2tkiX5BBDs3I9bVzkUpl0hvSl1OqaVQcvAzs9PiU/fC5yo1NFibdca5lIYWBqvEiAtLO9rZsb23K1uambGxsyvr6mqytrcr6Gn6uycb6umxubMj2zo4UigUpFtukWGyX9mJRisWitLe3S3uppD/xXWyXov+0bbBdG77b8N1GkGsDmLWlWpsuvloZVw/Zs9ieXYhhARuAZJlpki+pea9F6K93K/LdqA/4gyP+DO9tLy4Q5T2CNDaW05iUvBlw5ehZBL3q0DGAZxVFrwfA2UAxv15qEIEWeDWHR3vaqjA/P19pJMo3+ru/Y61MYy3WtRfwi58m++SPYVOtsNEBSCElA675f5F1KY/SLdX+kE3v74js7GTZ1Pa27OxsE4DwTcDaBtsCcG3J1uaGbBK8NhS8ViN4rRt4YVuAF8AHIEUAay8SrNpL+O9qAANoOcDhZ4HgpQBGMDO2hp8OaoHFBSZnDwOP+wpt0gbQI5PLsjkAYszqOnokOmPV+sZ5jI+JKsDLXIy4Jc98XZasoFplh3GbShJ674TrHfVCZ1D6+njA8cHm0kI196q/muJ9tbsdh3togdeeYKm5jQtzc3MZ8EpfthvI7LZdo7Blt/1WZ+OSmy1hUv7stZgryQIaDCUMqi54OWtydmUsJQ0XK5UdqWxvGSBtysYmwGhdVldXCEhgUvgGQJFRbSrj2sZrtrdkB4BmQOc/CXLb21KRHWpeIUwEg7Kwj4BjIWMKLPrfCCcRVip4AXCUhenPIsAQPwmIWbALbA5/a2+XQntRiqWSlACUYHi2PffD73YyOhW9U5CzkDYEzHqWQ3Y2lRpzioQ/GvKssBq8IgjW9PH5NbbozoGSD7bMtU0YaF4j85sjhJ25g/VIoi6wZgE4v+zcKtEKG5sDpL1sRfBqgvY2FUam+2kEYLUOstaTN3vvVGeReOtQ94mLJ5OOS02uyTZcZGBTFdOmKtsEGmpVgVVtyc6WAxeY1AaZFMAqBa/1tVVZW19jKLi5sUmg297ZlsrOdmKlSLmDZjHj/5KkVjChJpKLaVnZLCb+7kwJIAZgUXABE3MQSsHLAY3szsGrBBADeCnzC68LwNeuzI7Alf/W3+O99RoYQ0p0uDyT83/zghGA8VoNCXl5XD8M8kOOdRk7dpZclY1x7HGNNOwzr1/ZhilWZbKdej+lGlvVPcvXwuRc/6sFXnuBo71tG8Cr1stw4vMsyUGpkWWi0WHU0rZqMbKQ08tpsDw2S1NnQxN/rscgQRdFfMRCSN/e2patrU3Z3FiXjY11sinXpAhG0KjApjY2ZAvfWwClTdminrUlW2RV2yI7Fj4S8GJoSXCq7IjwO6yocBgBuPD3jE0puxRSQV4zbcYi/EPlQj3/lDy/Qfg30OHvItNjoiIAjwOQJg+gwwXmV1B9TYGtTYoAM/40wKM2pyyNoa6Fv9TpSiVlgG2m6VG7s/21t0tbsV0KeC8LV5VNJkDosOZMyrTJGOjHQNEMeYEBRvRJw8Wsby8ajJPzzsSqwSOsOAkwx/vaqz8ah74twb4RGuzv71XglQLI8wCvpkPPnKVBwc19VqmKki4+fe7u4Iam3uTgoVqUZ/z0JzQpBZqtrS3ZxPcGhHOEfOsM+Qhe62uyvmoCu7EpApeHgAgjCUgkDvz2MFNBNBGdQ+gaF0Oqj2iGE4vPkwseDGcXkmpWbumIf3OmkmbF1GqRuxkcsBLLhXIG5Q1h88SqQJblTKoNYIZw1ENTBTb8W0NT1+qiRqe/a5cimB0YnW0b2B/CUYBXuyUeArNzDc/CVEtCOEMjDNm2LsfF7Kwy0ZS9eVY2ZYYqfdmViM+VoKmFsDaxH4cwND21VdpolVfW8LOVbdwfPO3+Kgr2gZMkNXd5ZtRM9jF9q2bCxqCPpGvVjib4hwKtUgCjIG2ajz99AUibmxDJwaQ2ZB3fSWYPDAr/JkiBaVn452wKwBStDQj3EDoq4HlYSZCBBcJS+y4f6wKPrM6d9JqtjMmEbNYzwl04B0lqIYCSPdyVRNlrDBxDVtTe2sOoaCp1UK3We5y9BXe688EUvJxtOHuj/hatGKq5WXYzZDg1hNTtFCC8FjNlkBp+Kmhxe3sNATGApDO5JJQ1DQ7srsSEhoGjsTlPenAfAEYLn8P7+Xv5MdaxlBC8VExJrqz+2x8v+pxKYU43zStg9vB+u1KptHxezxnBMuDlFwQnvBnw2i10bAReIQtp3i2LaKyOxt3oChgAEdehCCAM1QAu8E5p+EdQWldNCixqbW1dWZSJ6Q5eZFvIBEKXMtBCaJcCRFhovF9TbSTerATRGp6qlMX47a4gq+wrOsKypswqssSFH+NJsmD8E58fdgxbOLQaeOmRrh592mfXXhDQQtiZKjVWapQeQwpAikO5cNbASQmhsk1d77adgewOj9f+FmwMBnymewVQJJvzpIOFqVUWEQ1NodExJKVmZ0CXSVIo40N4G0Asby1JQCwfnlNPdI9dxlMXQ1wPzcP54U2k4J1+VSqVFng9Z+DiOU+ZV3yaxHeqpU3t5zhqgZkuaGUGymBMyDZgovDN8E7tBs6g1hjWrQi0qfX1VdmgNoUQcJMhoYeHyp7039C4AHhSMWYVWKZqThpJJCFZ0IeSonALEcNiC8kCe529Xj9JUseTRHJRS/Endf5sZm98rnzLgiqWWViKf8BzltZR8XcJeFUZRSK4aHgJW0jWJZfswnbm2k8KthEhC4U08AyW+4y1wc9FNKOEeMwjOMtmZjOaUXMzNucMzXU+Min/TIk5N2RqFUyCjcRtJZaRTYFNs7ARMJHEUKtK/PaEhnrvSjHkTb12yP7acfqVbWle+0GMxq/ZE3ilTCtqWVWP+MRpk4Kg3vzBdb69reK36VEaninIbG8DhDZlG7YDMCkK6sqiVhEOwqJA35SK6gC3ra0NAh11r/CEz7Em06kyp8UBKf8xHIjMlBosGb5WTMhVyhZfHLNTzkCSdkK+Wd2KpRxw2YFGbSspCA/CfTZ08T2kTC1SMT1UB0FcjzY/RZEyxncNJMpKlkII7wQP4KkO+Qxr84A5Ebr9koQsq9OxcH5NhwpJCQ/M8+J9gATaTNJwOSP3BS3SAMwYmGdHNeGgrKwd/23+uvATrK7owBUTEQQwMw/TKOyaXQKMro8hLC6Vy9D73t6ubP94cvJMqzyoMSY1vUVD8MrvKSvAJzet3728oVwZwA1o2k8BiTk1bzKsg08qyeopEKkm5aHd9uaGeqaQ5aNoDrBTS4OyK3iwjK259YC6lAVpXBgRXJRlOJOIHCOGUqiC8eWQYFKywAO8oFyGdM3r4yJYeRgRxPnU4ZGwsyAah5Mc0/nZ85yW/OjBhGNOdZcE+/TMI8TWs5GT5uI72mfzMDQV/zPXPgCXXdsUOKAEOpMNoOTb8STx29le+Jk2pPFKgCTsVG9ZfH36Gfj5wjGkoB+Pz1/r4V0MDRNvHXXU+G8X+PW1WcNuxvYRbCkVzZaa3w6+O5wqhMuljk7pHxiSjq6utyvb2z/+0f/63y3wahqaGm+4q1Wi1surwctXtt40sdQw5tUIYJUdWV1ZlpnpKVmYn5OV5SUCmIaD6j5H+BdZlPqlAHgunGc1NtOc7AYLmnPgAR7auJvcfFYpRYgwkBqt7DMkIJFaGfz1BC8AlxpN9cPHM2Z2U93vLuAVXuF+NO9SkFgCYqZMt44hrqfr7fdhDUfXpgNFVXeE5LOHcNSKrmrq2MnDKcMELdRPwSt75pKQ2kLVULaFMlAYde1DpftN7SVJ6iF3S/qjKI2VE1UxML8g+YUTlUCqwXw8t2kdZ0iARBN+wlxx7beVfDMB4TpbO7Oe3b19MnrgkHT39NFh/3/97/+7BV6NManpLQqzs7NVyzl9dZrlqrVX11xCh89wr/pjUS0LKK958vihXPz8U3l4/z6Ba3Nrkz4ozeS5BWGHQKcr3rxSCSpkACw+ek1Yd86V6FdmYE2d6/hv2iKDuTVDWWwx2RL0MMZWWAjLpE2f/ACvGidGF0e0G2RCbsc6A6wAMCn++d/SnFfK2iLqmV4U2VhWxUqjWmu5k2c5BN4I9lVInAtzFWTCh8g29AvHZfCQgLICfIQ25m4hJdhrnGSljDXWPabvl5QSVdpC6BjaCRnzDnBkhxJMIcl5VKJtsUL4fbXw7rjr0gckD9VXtzQR09YmpVJZOjq7paurW7p6emRwaFgOjh+R3r6+t7el8uPXX/+XFng1DU2NN/xqwcsACGHg8uKi3Lx+Td579y9y+9YNalZgVKjhK5fapaNc1vQ3M07WUSE+HkPXBfVExZS1ZroQDyYhbKbTgt/CSacGl5NdlPfzpClHW5iqZNNZ7sJ8YCvK+gBehK7saibuBrBMMpK6ToJKE7KJ7vMK2pGHaPmCgtz1dMYSUvhuUaiyXTjaxB1qKJX1JWWYT165zDAvt19gvw499jAIx2igEgy6CbOJOMTzF8A/gGo0JaTArqcvhv0aMXu4zn9EIEsgVc9ToMzB48W7yAOHxIISkiKuK3ppFIrmrQzLQ1HAHkJG3Lvlcod0dvVIV3e3dPf0Sv/AoAyPjkl3d8/bUqn8ePLMCy3waoxJTW/RNHj5HqvCxuSBHTwu1qfdMuEME+/cvCmff/qJvPvOX+TmjWuytrpMxtXR0SG9vb0yNDQkPT3dBDIAmLOi6oJh1yfAahICkDA+1zYMcxLIMUaWWVDuSbK/ubvbMqBu1vQMo8FSAl55X4Jn8CKbC5oLF5GrUfrED9iXXDKeUtPuakSkYUtduxaup/TP9b8MJYyLXrUk3U1ghDwn7sqPB5PRnJK6Sz3HChjafSOvO8UOpynrjM4TY8mJRqoQq8cRGL+hS9h78pl4yDsGQLbj+BxJtE+tIiXQql0FYZ4VnFcKCAqon0JHpYF5U79pdEaSp1gkMHV1dklPT4/09vZIX1+f9PT2SVd3j3SDaXV1S0dnJ9kXMpTMVuK/yx2oLiB4jY2Pt8CraWhqvOEzgle8+T27ZUsiiMTFgsj01FO5/OUX8tHf/ybvvvNnuXH9mqyuLBG8Ojs7ZXBgUA4eOigDAwPSiexMsaiLAilvL1NBoJeEgC5282ZXESiAlK5B+3cCcIFUpZYDc16pPpv2xhIyQJS6aMreui5YdwOVssx7lRGZU6YX2UZq3nTWE1vZOZhEFpH30CkbyAaoBC73fyV/U81cgUURKt4IMRPrv0/3W90LLCQ8tII8GFUdhCOAZUNvpXU5f1diy+Dn8dbwuWyCq5mpFc0/QQqRRn0zd3nYFfet0gN0tR1ks62OlRUS/GqTSgUg5q20nRUro/OC9xIZVZd0d/VIL8Crr0/6+/ultxcA1svf4+/YDpUEDoyES+ynIgwbW80IGwPSXraoC161fFnpk7qeFhbb+2ovLLAjgtelL+Tjj/4uf333HTKv5aVFho14og0ODsrhw4dlaHCQYAZq7kZZbfviT3H3sEIrcdvAtoKWMxA9yKob2vEtwzhc706yTSE5KQCvNimXyzyeUPjsJkQuzLSHecx6OnNQIVc9bAw/DWwUCJnLyppj9YM4JVLMMdCqBV5+gtNwNDKlCJx5EPCoVCEuxoMa6to5duRJAMhflz27pk8mIZh+hAzMhOvhBgjF1IoQO3Lb67WyLdPd2AHExxTj9viVbBuiyQLuFS0dQz0qdFZqVfD9UX6wwvQy9KpO6e7uJiCRWfX0IeRjGNjV1SPljg7tvhFKoszlzwecgZZVGziHtA/XMqnuBZWa3HZX5lXTWJoTYKvZgC44ZxVg59NTUwSvTz7+h7z/13eofQG8cAPhaTU0NChHDh+R4eEhglepHeAl7JAAXw2Og8IuO0FUZHunQo+Yerq0qt/T2OmCJylLjKUWjeqyMad6zOwnAZpl+gA2uFFxMHDk47N6fZ+GWLGbgovNDqTeT0u7PLiOp+U0GopaB4gkaaDY5seBnzHUY0Ijd1GdwaW/jun8rAaVWkYcWpgtzYBXysayhthQfxk0Jyd1zvDqgFWGVSlgRySzNtiZISQOujGc528SEHXw0t+bg5/3hzFOXj+78LxEsQQpQDVLzAA+nbwHcd91dXdRqwJw9fcPkFl19/QwJCx3dOq94Cwtx4Sj2pZev6DdtcCrSUDay2YNw8a97CxuqywEIQVCL9gjrhh4/fWv7xp4LbHkh8zLwWsI4NVB8ZMhozXpw823HQyuFdna2pYN9swydzy6ICQ1crhl1E3v7K+gSQBjQc5mqHMYiPlSdJMrjp9P7O0dWVlZkemZGfrQvO8V0uIMJxHWFtE/C2ly/DfeK5akaHdU7dIQSl8S4TfvMfLazZgJzUCTOy88Hksj5kxLaC1QjsJ39Dh5aKz7RUjFL8NKZoZztgB/CKQKvyp3ehgZUM2F0PkHoKU6DI9Uh0rxLIrl9rnTkNdPhQEoH2hWKoZ7YQv+P7YiskIs63MG4AGjAjCBVfXyp+pVYFQdnV3KsEsl7Z7R3s7rDJOq90QLzCpMKzLuaLpfdp04e/aTKhzA0Qob94cm9V5VF7yywvxe37QavK5e/pLM66/vIWy8zuwjgAFUnMxr/AhFe4AXMpBapIv0c4kri0zLRGUaHRBKVkS2tsxiEVagmiFhEqSD3CtWKjsEMLA6Mjlz9+OGV6BVpuEVALj9IeCi5Gh2dlbu3rsvy8vLoeULb2bqcdDlYrsYZVrGrgC+obeWghwAzAuHFeQc7LwXlxUtW+8sDVct7GTdn3VOMHOlV8dkwcmbBppO5WFYpueWB42KDsScYDT1622L0EBQQ7mYssCLPGiMO7HHQLBEKJt05qZ79NROFNW5jUsBDooeMrO+1a6NF8ibZqYE2JmsXhN2sCDwIIONcLBLQau3T3r7oFX1U7fq6e6lVoUHKIDLGT4B2VBZpQFH9/Sn64oAXzuHYZk4eAUAboHXXiGkie0LMzMzuQdnbfpfF/1Ctivdjd6UZF6FgszOTMvVy5cUvN79SwwbtzXbODg0JEfGDxPEOsi8Ssa6tOAWX2Ba+EImp6enl6/B35aXV2R1Dc581TIcfAA8+AJAgE3AAIvkATKaKAeBY5/lSQAvAAG2M/DyEA0m2fWNTXk6NSU3b96SufkFMiywGg/iEAbactVw1HSZkNWyQRqetUwb+mk756Q0xbueFtutawIyVlaIXAIbSPtj4dwUpB3gxxAo6XJKQFSQdmBKNSSCBMPQqKC7Due6V2r38ARIWoyuLWpyo7+SeyE8/MKNE9DAwCuxpKQVAJYYUADBA2QnMG1cYxTV49riM6CUp9xZZmjX19fPcA8/wap6uvukkxlAA6d2ZVaoSUQmkN9eqI0HgmUfXUYwjNUfWU0gWQp8xIWMawrg2dF9hbel0mJeTeDRnjb5isFLDLymFLw++oe8/95fmG1cXlriTajMa0gOO3h14GmJG0sZCsAKd6qDF56kff39cmDsAHWIFdQ4ooPppvfwisI57jksYhhiZ6amWKQ90NcnpVKRZUpaW6lqRR68cBYRngK8njx9KlevXpeZ2Vm6qBmWmh3BinCSyUDWo4vmWxXdACHZha9gAyZYBHilQzXYwtkGb1i3UwAYgSuIxWljQA+JveGgMzwfzJGwNi8YtmhGEwrGFPOdUo2taR9834cGfRraagZWS6TiA88fYbXAK51C4Bocw0QH/dALDdkM685QwEOFzpHQTQPvhnNW6ihTp6LA3t8v/X0D/AlmBbGd4IUMILSqAjLYlgH1ZEuKUCkfzIuL/gTw+DZ8XD4FlCfmnvkZ8CrI21LB6LOxllViT/C0+8ZV4OWb18s2NvveHooV24SaF8NGgte7lm0EeG1JuaMsg4NDcgTZRjAvgFe7MS/coAgbCwXWOAIwEKJ1dXXxNaD8uMnBwKK/xhrfsTunAsfM9LRcuXKZSYLBgT4pE7w2tSg87fgQmJfevXjqAzQfP5mSK1evyvTMLMtAINSblO45M23d4yGNJwNC1iy9ty30oi3DEgrOkGyRUO/LN9ULWSz3uXlGTgGIoZIP4cA5SQqNHfjY6tm7J1irmVIGPL2poO7Lu6lqGKZgS8tH4hML6zknzAcrS/h91B+dBeIe2bIBJs6wyKpEEzVRSO9hqQ08VtSumP3rRs0g7x8UP1OjCgXTWlDNHv3OQBVlDa4ykr9dw9p3di5xHbPaMaJOsgn5feiDsSDQvFrg1Sx2NLvdVwJeUS8D80nB6yN5P9G8IK6WOkq0SoSwkeloaF7qsSqXVYsAC6I/p9AmpXLJMkAd7OeEmxzhpwOYjwpT8KrI7MyMsb1F6evtpu7FzqhmBHWtxe0IesMWCG4BvK4oeEkbnuLOChhUGCOwZoXGENQZnqT8c1m9mCn0MqjEHW7vr4wk+rB4vNY1wxkLAF3BznW2pNupJQa0hUscyIF/M/EAVzhBzgZtBE3OBng4+8VDxNvFpO2hCZrK3DzBQmDyXvfhmAyoA2uzIm1mAaFTKahCR8RXWxuue1nKnV3mVjetqq+PYjszgN3d0oEMIJI7CPnsIRQE/yTUCxaPmGoMRMnhzM9+KE0ymMv5mcPrGN36RKPwAKxB2RS9WppXs4i0h+3qglezDCxvlfDX4fdYUNBlZmdi2EifF8LGxUXZ3tmSEjSvwQE5PD5uPq8IXmAPYF7UmKhzVDIzCqHG77BVhIYxsQuAh1D6rEWIuLqywilAcPDjmChOQ7EgYzKAsDBPoQtJAgOvp2BeCBvnGH74xB5np5r1SlrxeLNALxNSMcQM7J7tU9OACtlpzs6Xk51Js21wUbpo7W2t4V0K7+vWAjO8Br3LxeN0eSrgALQISgY2eEewR4ZltKkosGEbfuNBAde4hbH4d0dJf++sB9v7cA/9b4CmvkfQ3aBlsTSsLN29A9I/OCQjI6PSPzCgdYFdXdLZ2c17o1gqU3j3dtPekkYbDWIACJhwcs6q/CQJR3YUS1mT/c4tNXalgscus5aq5GAYUN2prw+y7JfreoW3K2RerYnZe8Cmhps+M3jFWr3q91LNKQr2n1Kwf0duXLsqSwAvgElnWQZgUj10iAysy60StriwELDQAA4arqgbmsJ8ZUc4QIwmRM1IKZi6LoOfqjdB1PbMo2bvTBC2zKQymRiKKfNSre3p1LRcvXZDZubmpZCAlzIwF5YVXC1tZ+1folXBjauhjXUy7FarCQwyI9ZkjJ4xE6q9+JGcABvdDH636NjiMgpakmXquJ2dI8v20YTbruwW2hDONQ3BAEXuX9sQIfECNszvso1Jw+tKRT4MoCE629UpRBG01NCpYWe5VJKuzk7+G2EirAsHDh2RQ0eOyNFjx2R0dFS6u3sJXmWYldvLqM0xjdENynafBWbl4WCgVcmN6FpUPDdeeRAYVg680vQiqqhBAAAgAElEQVRL3uxcpWtRQ3PwsvfIl7rqcbbAqyEU7X2DZw4bMxfbFo0fhoYyQuZ17cplcfC6DvBaWKDjGeCF8qBDhw6ReWm2EbqV2grw5MZ+PHunMwR9dJiKxcqgfOCGhlHOJlyfIcsxhhXNoPa6IBRH8ILugsW+ubUt09Mzcv3GTZkFeLVptjEaVPWJS2AwBkV5JdzEUV9xLUvFavdw6Nlyq0P+yR21R8+8KahgPiS/rXOshpM5E4IxQAL9tlsNIjsAM+pob5e+3h4ZHh5leRZ0pa2dbdpDZudm+RP+Nk+gBL+aVQy4d46lNMaANYxUk7GXd0H47+vrlfFDh1jLimuB9zx19pxMnjotE5MTMjQ8ouEjs4B2ngkQOTYaYD17Dp3gRoUxGtaqOJE9LPiavLAVLoJnjzM5iXC99LXRBlILPs1r93alVR60d3Rq8IqvDLw89Q6Go+B1ST79+CNaJa5fuyZLiwZeZTCvgQBeLA+CzwvudhueikXAlseWtdNIy9ojsw4S4ro77g288LQ3ZhSYiPu/QjmRerlcN8J2Gsypf4klJVs7zDLeunWHVgksKiKymUCVwem2qV/dF5Jn1RycsH8vE7I4UplisFzEYkxN5EVmQd8Zi4Z18C369XPIrbW4dtbp6X4cT+xcG8HLJDUptRWlo1TiQ+PIkSNyaHxcDh48yCwu+v/Pzs3Jo4cPZWZ2RpaWl2V1RUfCwUISW9tUJdpscSvCRKYpTMhMTk7y/fA1duCgvHjhFTl77rxMnjrJFjJKhKw+IzHLVptdzVebTxQ0uUR8f/VkD99Ns37Hevux92lpXk1el71s1tAqsdvFjYsrRvvp9ho2KnjBKqHg9Q7Fc4AXwkZkivoH+mX80Dhv7s4ulAe1M0QEe4LWok9yfa55eUmwIeANDLwis0qZl7Ig17X8+LBP/LeX/QRwsXla2N4zYHNz83Ln3j1ZWFhKwCs2OdQeT5byT89+Yu4MloNQCB7ZlwNUWIdJCOl/Y1kUwAvDRjix26chRX+bf7YAXonpdtuYFyoV1IOHh0NRukolGRkZluMnTsjJkyfl1JkzcuzYcRkbG+M5e/Dwody6fUuuXLkit27elPv37sviwjw/r2tjakLNMpg0k6q8aYegdfLkJK0xgB6A1wsvX1DwOnkqgFfs/18lMoWz6zWSsSNOLX9DvBj1sucNQKdqLTUCu1qLDz3sWw77vcBSc9s21Lwa7UahI1smEgBC7ToZ8IJVgj6vxUXZ2t6kIA+hlmHj0KB0Abwg0tcBL97O9kT2zBZ+oe1L3Nnv9YOqbIQsordExtIxUyqHx/qYMoabrrEo64L2A8b14OEjWVpa1rAxYV66/0RjwvEla85DRZ9m7YtOs41pC5pURfYwxQDSwj/UggK80H12ZQXdZ9WcCzaWljXpKbJ6UGOkBC9ohMk5KhWL0lkqy+joCMO2s2fPyksvvSznzr8gp0+fphVlanpa7t67S/C6cf2G3Ll9R54+fSKLi4uyvLQsq6vLBFN45lhaFNp+x6Jz7bmm4HXq1EkZHhoigCp4vSJnzr5g4IXfOxDWBy49xXZtg0a4O3hlnimpL61OyLhXsNttnbTAqxGK7O/vhenp6eaveu49PKBpHrw+lg+sthGCPcGrXJK+/gGGK7i5u7o7KexC22J5kDMvz+QwMaeH7ODFpoCmeTkjC0NTkxKT8NQ0awEZG1ulqAXBtTI1oapJFeCwsLgoj588JWAw0+gdBKjWR3DUg3LwitlFfpZkooxm3czc6bNkk4eAfzY/3RTrbWAJ/GlrZF6YAYBxb9Z7yrKxvBZ2RcGO+PlsBmXIrNqOwXC7ymUZJfM6ruD18gWC18lTp1icjM+/uroqyysrsjC/ILOzM/LgwQO5fv06wezGjevy5MljWVle5qyBNEyk7sXToA+V4SGA1ykyL4DZ6IED8uLLr8mZcwCvkzLA34eOXlUJiwwA5cArPVf1lkIaAqbgtB825e/RCORaYeP+gKmZVz0TeKUkwxEwHzaSedGkekk+++Qj+eCv79GkSvDacvDqJ3gx29il4AUGFFLt1IPUToDwKWCErw6fmp3YFTjQ1M+AWQzcMujhrhsUsJDA3Jzt4ScYioLXhiwuLsvUzIysrq6bVaNouldMDUZgtKPzkNE9UOYNc9DSY0h7/uvB5kVfZ42wFnAM3OYW9a6VGuDFYvSwijVUxueiGdezjZZVxZvj/HZ1lAJ4nTlzVl42DerkSYAMNCjN8AJ8wa7W1tbk6dOncvPGDbmO72vX5P79+ywBm5+blYX5eY6lgyQA93loGAnmNTQkp0+f4kMKBdWjYF4XvqbgNTmZgJfzquTjJAxJnw8m4ucIWj0gyt6X1X3L9gtgLfBqBma+mm0KU1NTqt/WET4baV7pYaUUDq/TjJOCFwX7Tz6WDwle12VxcZ6LUZlXBC8UZrPCH+Bl/iLYLUKGsQZ4ud5ChoIFTH+Z1fZZgXbGhxWyot7MT/UtfGFB4wsLHiHjxsYW6yeRaVxf39CyFX67vyjxiLmfOjyWtY201j/Gbg6aAfUMWjxrQTdygElCXu/0CYEejMuZ1/o6JjJtyRYH8Cb7siQCwcuK0LUKwFL6BK826Sy3y+josExMTMiZs+fkxZdUgzo5aeAV9DfUiKo/C8N90WkDheoIH6empuTB/Xty7eoV+eTjj+Xe3duysrJEf11o1wXNC+BFYX6QYIrhFC8aeE0QvAaNeSVND3MZbN5Xyf1KcN/H2mhWsG+06/y6qbVeWmFjo7O4v7/vCl7NPI1CW98aT0AlRnC4q1Xis08+lg/ef09uXlfwAjgAvBCeKPMaYFeJFLzgQ9JMXHSia6sbDctC3yYLD+kHA3jhdRDfgwfMB3x4NwBnSBoi0s9Ec6YyNtgF6KPa3JSVlTWZX1gkC4PvKIKXcaXQMDB7EXiIuQGkoeWNMwc3yPr5Sxz1vjAdlL3LRZZ5qeaF43XwUramhlOAcgpeYbET4Nuks6OdzCuA18uvyNmz5yneowQrFCWHEUmuZanHDWCIsqsnjx/Lxc8/kz/+9x/48+nTx7K6vKRF48aaY9g4yGMaGUO28ety5tx5OTE5SeatbDh2reUZDuiknyttO90Cr/0t/P8/vCqA134/TFhzuR0E5pWA1+efQvN6T24AvBYS8BqI4OWCPTONLA9Sz5e27rU5jHY3WyAZnry8kQFenOSi9ZEV6j3xm6IyGaE6vglclsnDylDBHhqaDsUFMKysrsni0jL1H5awBME+ZkG9bCdzGqw8Jv1d0LtsjqE+IGiPtbDRHff6KgKXMUo1jmrYqLYFZBwVvAJApQkKy5g6+6IPLTAVNFosSgfBa0hOnFDm9dKFV8m8JiYm2bkjaXWayOQW81r2BCEiRtaBef3hd2/J3/72oVy/elnmZmdsmIp+Rgj1p0+dIkgRvEYPyouvfE1On31Bjk+cUPAya4hVgOp5SalVrv1MLbkijSRSnSsTJSS6aa17P/+6Zh7ktfbT0rz2iyyNX1cXvOpd9MxCtCXnyy9/c+AJGXxeVy9zAIcK9gCvBWbO2sm8+pltVObVScc3PFoQ6zFVCOU83nc8tUpwYWtAGRf6zg6BiaI/2+FoKBl8YM7MEB4W1EXPhZ+00IlhozIvtNxB6AjDqov1WGSxQDl19ycrzRMD7FUVkwyGUklpkLFA/yyJvuMMSj1nBl4MGx284PVy8IqlTkEr29ZQzz9/vEYKXmBebpUAaL1s4HViYkIGBmBpiIGfZyOi3mQ8idUQbZQDfvfb37L4/ouLn8n01BMDL2VLw8PDBC9oafgaHYPm9ZqcPH2ODntknYN5NymkdmB3eLdKKz+N4drnHxIO/imY+TaN7u8WeDUGj3/2FoWnT59mNK96T5gqk6DXznntXQ3mBVjRsHGaT+LPPvlEPnzfwGvRwAsOb4CXC/aWbVSPVzu7TDjzUjC08iAP1WzBe2iFRQ7QYlsdL9i1he+6F8PKOuAFrU3BC7YEaF7QmDbYege1jkgEsKtE4uFSdqSdW83wFMuUyPCS0MeJhLcstvPmn4szLBPHvy9AByCErinzcquEM6/U6c9sI7uLosuomng1BtOQGw8HDxuPn5gk43rl1df489jxExzdpYZRN8QkQrrnKgRMV/umKXj9huB16cuLMjP1VMNGilQRvEZHxygNHDx0WM698IqcOHmKBlk0Cgx1iuEZ4O9tEGbZy5Tx8xPlNNtnZErhbs7vp5423GAht3xeXwHS7Ru8IlfQo8qLph4OAbzmZqblWmBemm1cXFgk80LRbn9fn2peQ4PSzc6WCjwEr3KZrZW9V71rUsF0Gro6RDc5bjDtTKEzF521eDaO3iuaW9ULpS2Et9kQE2yEdY0c1hDBa3VtjUXQLFsBo7MT4CwE4EItLmed8PA0hDepL8kZljO05LVh0RhrYxiL49nc5HTxjM/LahDxObTXv9s3VPMC6Mae/5EBArxCtnEighfCR4JXPzQo935EY4xXDajdVTVGNEWEbeKt3/ya0gDafqOHms8NwKuHhofk1MlTcvToURkbOyCHjx6XyVPn5ND4EYao6L/lzMsB3GtZ/d53s3ItueJ5iPDNWCj2AWAt8PoqwSveHEbO62gC6ZMo3s7RpJreQCFsnJ2S61evyGemeWnYOM+QDC1tMuDVrf3EXfNCnaO64ZF2tzbOBkjUcEw09rbOwa9lw0FZF4mBHTZAI4QQlkXTGkYNyfCFVjH40+a2hmjINiLLuLK2RiBog/vf+3nZUFqcE+3uCfCy0l/LigG8Ml0PkjA3lthkzag8xwmwOatU8NqgOTX4vGBStXBStb1YTaDArN1iU/BypkKfVyesEiOCMPHs2XMMGx28BgYGAU0mDigDyi5cc+u3aZYW5uO3fvMrghesMejjFnv0ozxoiJaIc+fPy4ULF2Ty5BkZO3hE+voGpGj947VuVFtCh3AxsCozIecelbsxr3qA1gwA1WJv/rpmXp+s1xZ4/Z8AL79Ba2kCNS+mHVTtdLVqXnMzU3LjGsDrE3kfVonrYF4RvNC+lyZVMK8EvLQdCwR7wKCCl7Zh1h70PB72UbcaRfN5Ybl5u2VoZ9gOTnqAWMhSBtFfC7DJvAhe2ik1Mi+0gt5gOQ6YF9oHqzvfoi9nRmgn7T6rkEGM3S3yzCvQVYKcz21EoiDbw0tLBKzOcluZIJhXsEpYgbaDlIawCmCu9QW7xLYXtOt5QEeIrg6YVBW8AFrweZ0+c1aOn1DNS90XXgDtxxmTC4AvXGMwVlzX3/xawQvWGMgFAbxEyK7g5H/5wgV544035cyZczIwNCYdnd2JhSOvsaWA6V1DlOGS8RsFqxc27he8GsknLfD6CtBoj7ssPHnyJIM7jS5Knnml71cNYHpjz89Osw3OZ599Ih9YeRCsEmRe7UX2HT944ICGjWgyx7DRekmVtBdUCE9M88KCNCqgwUtaHmQMwYddELyMeUFbIl8wz5MuchW6sQ44o5FCvrIxZPOoMa2tU9znoIa2onZNtfdxZsRzY74yzelbEbZpTAmZMIcqnBzuW7LBpwS+qHvp9dBjBABT87KwEcXT2gJbW9ewH38SNtKc6pOgEVJaWOm1jbChMGwcHWV2UcHrgpw+c47g1U/BPnaqYOIvWCZcLkCPNT1vkAN+86tf0g6DzCPkAn4qAxhkE2HJwHt85403+T6DQ6PS2dnDLGM28ZOEqRk9y5IEfrO5ZSZX5tNIA9srqOUf5nsJUVs+rz2iUpObPxN48b7MPQH9fRlCsQtERebmZvhUVquE1jYi24gQCH4sMK8DAK/BAQMvDHrVbp7aH8pLRrRLgRZaJ+BhHSCsyDB0M9AJRDrANoAXBy0IF7K3gXb9jH2/LMzDaxCOIWTUcpx1Ahya8YF5xR72emxanpQYVhMzZbjRXaixKT6MDn0AiJtWg2csrE4FkIoNothYT0yqCl46Bk4FeQdixVFz2LP/l35eAqOBLmobu+mwH1HwYrbxgoaNJyYFYWOc82NgFcDLMrwFTaJo2HjVwOtduX7tCpkXO3tYqIzriwJwBa/vypkz5wleHdS6HLxdP41sVA2+4c5y1Ay/q836m1wBuc3qPbxrgdcekgJvb29v/3hsrNXDfn9XpfarCo8fP85kG/e68wBeyfhS3wefnYWKzM/NyK0b1+TiZ58wE3Xj2jVZWJjnogN49fb1cqAGwaurUzo7AF7auhiN7qgbpTt1wDTnkbINxlbKE7yXlHm5WP6DsBETZ2waEcVttrGxUWkGNu7Mx98IXhsOXmuctYAuGM682LPL9Bn3kqnQrJqVfn7vPhFb3bjbHttoz3YN47jIg0nVdR/lPvg/meDGuoWNa/R5gX3RKmE99B3AOOeSp0QBTPt+ac8vZawIkdukGw57By8LG2kaPTEp/TSNag1TtY/dnfr4jBjxVhL0afvNr/9TPnj/HWaXUQdZbNP2RvjqH+iT48eOsH7yjTe/z4LswWEDr1jMFQ+w5s0YEw7pg3Kv9y1PgWfM61SX6EOj+v3S92rm72BeLfDazxXa/TV1wasZzSs8DGtkG3V96Pgz1LzdvnldLn72Kec2IoREDRzAq1Assjnd2OioDA70M9uoQziscyfbNifg5SvPBPe0MJpeMJvVqPMNHVwUvLCtgpfOgSQ7NP3Kw1CCV+jltSXrmxvGdNYIBgAvGFU1c6mDMlywTztbZIrHDcAIdBZF6fs6qObBy1lOcvEAdJhmtA7mBc1LfV5ghRtbm0Go1yGsKMiO2hdAKwNexKOClIpt0t3RLmMjwzSpUrB/BYI9wGuC7Zk921jNMoDc2iKSk5AKJT6UfvPrXxC8kF1WkyqK7GEvqcjAQJ8cPXpYXn75ZXnzzR/I6bMvysDwqGYZazCg3ZhNPmxrBCK1lkELvJ4/oPyf3GNV2Ljb0yx/M6XJ85wUosBg5UELAK9bN+RzgBfbQF8heIHVQDCBzgWj5EB/v/Sgf7mNP4NlAmZTiMFZOu+jt5J2ND5qLJhQtaYQ4OngoswrNi8EkMD6gJ95k2oIGxGmATAQNu5UAvPSc6Gtd5jNRNhmjQ2defnTPbAv5xTmvNdEwqadqzj6QUlkDIackdUCr9X1NdlAS5xQHuVtsU20ZwUBJownzEspIX1eYF5jwWF/Xi4AvM7BKqGCfWhRU4UuFjbyAQVdEuB1VX79q1/IhwCv6wCvWYIawAv3ApnX8cPy0ksX5M03vy+nz7wg/WBenV2RWNfxa9UL55T5Ng4cG2m5+110+f3W0cJazGu/J3iX15F51bqw+Rui3g3iAKZlHc4YjGpbJmp+flbu3LrJsBHgBT1EwWudWgemwaC+bsCZFwqzMdUGQ0U5HDQyr5jl0xFcsYe+si4FTdQ2YkHFAmhnSil44Wgxh5HgBUHfhtQym+mCvYEXNS8I9sa8vKQHC5Pakg+8tRKllAnsDl4IZzWT6uPCFLw0xAuLgceDouh1TSCsrsrqGr7XlFUlg0RYQM1EhIY9qHskePEXsR4U4NWD8qBhbUYI5nXh1dfIvI4dU5NqLfDyS13xUp1CMYSNv/7Vz8m8bly/InOzcwQvnfEoMjAI8DoSwOsUwGto5JnAyx8Q/ywAaxIUW+D1VYDXo0ePaoJX/r3ytDz8O8RBWX9YhnnNz8rd27cYNr73DtpAA7zmyLwAHhi9fvDAWAgbAVoOQjA/4otaTjKVhwvd+sQTQFNZzHrfc3INw0dNv7uAT3Pqjk5d9mGzgXlZtlE1r03VvOirWiNAQLCny970Ng87Oa3bQlFqcJYNdZNqCuy44XUf0LzgL9OTGEDOjLMK1ArQzBrC57VuDvs1DRsVvHQGJQfomkGVYGaeLxZ0o+kiGxI6/TPNi4L9kBw/doKCPcHrzDmCVx8c9t4cMLkhwnPKWvoAwNvbyryuv/rlz8m8bty4IvOzc9IWwKsiA4P9cvzEUXkZmtcbyrz6Bocz4NXoHs8zm3pZxUbbNXof/3uT4FR3d/b6Fng1e8L3sF0B4OVPr91e1xC83A7g/ikLGxG2LRp4ffG5ghfS6PPzc/QsMdvI8qADbFYHzQsTZwAu+EJ5iVoFons8Ujw28goCvSUirUmhgVXo6mCzBQ14kG2ka9/CDp2SE1vpaEgHxgLBXo2hWPgY1+W6mDIKzTw683LgyjOveuClIGqal4v7OfDyfUbwguYFwX6VIS372EPr8m4SAC0K9dY9FSbVwM5S8CpKT2e7jIB5HT9OxoXyIPw8cvQ4u31kRt1nAEyfHGBm0AAJXlcBXj+TDz54R27duCrzcxG8sCWY14kTx+Tll18heJ06c37f4FXvXk0ZWBpS7heE9vu6HPi1wGsPoNTspkGwr8e08r/PXEzCXtQbqpUHrW0Ey7p3R5kXBnAQvOYi8+rv75NDhw5yEfX19rI8CDchSBfLgXw4hS9u78CA0AoF1VhHYFhmKUD3UOg87v2KmUDym6iBuXXAwk1nZqHjBIbOogEgHOybCCtRzFyy6TY+h7AavHDsVfpgYoUg86IlAz4vHdzhDxCe3yRs9DMcmBd9XuqwB+uC54uCfVIapBYJ9Ya5QVUF+zi7Ee+NgbM9nTCpDsnRY8fl7Llz8sqrX6dV4sjRY+xw64J9dhHblSYpxnWCJ6+D1/WX//VT+RDgdfOaLBC8ysZ8dzRsNPB6MwEvDJd9XgzKz309LarZhfGs26Xv38o2PuvZrP36ZwMv+rx8El6tN1DwWlyYk7u3b0uGec3NWthYJPMaP3SQ2gs8X5ghCMaWBxMV4BU0nI3sbGlNIWsVGWGpBcJHgrlRMxQlswmV+7IAcNGpn7E2WHdWMBYvv4FBEw57hHxuqSiIOfhN8/LFE4Dce48lhtYAXjZz0plXYMA5zct9ZDwWhrFrLBRfW12l/uUm1cC8KNJrGAk/HLQyfGvtowWp5rDv6SrJ6PAQh24gbHz1NbSoOS9HjqTgVaNZZfDIJOB1TcELzOu2gVfRwAsmY4SNZF4XLsibb/yAzKt3YIiTsRuBV72HaNPa7C52iP0srXwksttDvgVe+znDjV9TlW1sRvjk89Z9TMa9fLFmabv6vBbn5+T+3dty8bPPlHlduSxzAK/1dWkroZNqn4wfVObV29ND8EIxNvQqlgOxtlEXkHq+kuES21sEULZ9BqjZEFjVx9Q4qqCgXU0R4ii70d5fBC/zWREQrT0OB7vy24uzVfMCeHFqs9VO1gOv/KlPvWpRwLfKgIS9egcK6FP4oiZn2VD0r4fDXk2z9cDLzo21tgbb8tpGFGg7wOEYUB4UwesYw8VXv/b1muCV+TzpuEQyZDCvsjIvhI3vg3ldlYW5eYaTqjkqeB2fOCYXLrwSwKsH4NXRGXZfK0xrNnRr9t5tvCziFo322ejY7Fq3wsa9nPQmt90XeGUAyt5oN/BaQth4F8zrM9W8AF4YZrqxzkJnZ15oVtfb3SMdHQ5eOjpemZYbLL2uDi75bdncWGfI5KPFXIdJPY/e30vd+taZNQUv93tZhjEFLgAYO5cur5C9tBG8kMlU8yyLtM1A6iwuNYISOOmFyraTceNmeI2dxwBeLBsyK4ZlQ8GwvCUO2jBrM8JazCs2MAR4eVcJZaHWyd+sEgpew8q8zp4jeFHzSphXLSOCEhkDWMs2Xrt2NTAvDxvb2zrUCyc7MhjA61X6vE6dPicAr9Iu4NUIHPL3eSOwaXJdZDbbbZ+Njq8FXvs54829pi54NboJAvNyLafm+8Ww8f7dOwZef5arlxPwKgK8+jhJGeCFic3eBkfHxgO84MNSHQsAAjjA3xBGLS8tMZQK9MotBwALTGwutFFD6+mGf6xDZ0Ky00ScquPhWiq2U2NikmCHTGdxYYnhGbKjyDAqi9N+9gArZA2ZBFDXrBUzG3RZ7y93dmgFgGp0njjwl3jNi85FNPCy8iafks2wsS54eUNC7xCrLXE2k/IhP1e0SiTgxX5er5nmRfAa1A4PybWN4ZL5vALzKlGw/+V//VwF+1vXaIcpBealgv3EBMLGV8m8Tp4+Lz0DgzXBqxEoNHN7+7GmYXkzr9vLNo3CR9vX25VKpVUetJcT28S2Xyl4qcNeZGlhTu7fA3h9Ku/+xcFrRsNG1jb2y/g4ukoMMWxESxwwE+hYaCrItjds6wL9aZu/g5iMxoHQfbydDblAAl4cN08T6Y4OgyiINjdEhjAsZi3wdh0taFZmywAYwSqxgFrMDVQEWG/8EIbGsM4TBGlbZ8X27LQaBy8K85b1TOImLVBmuFsNXvisAC8Mv6jNvGqBF6wSMNFawbd1iciDFzUvMK8z5+SwMa/Ug5KVBFLwQnhfMsH+5/LhB+8SvBbn5xlOehUCmNcJCxvfeNPAq782ePk1aeIerrtJmjjZLxjWe10KjE0cawu8nuVC1nltw7CxEQNrNICjWBAO23hw7w6zjQpel1j3BvCCVQJtoA8eOqjMq7ub4IUFDnbFAbTW5cFHeME8iTl/w8Mj7HMfiqnNs6reD9e5CjI9PSWXL31J7Q0OfvrIbBRYnlWEzKTXGYpwyOv8/KLWYrIlT+xt5Z6v0GY59OHSM27NJUKiQW90E8AJXpYwSGrtvKjaQQ/XwFtAO3iBeUH3gmmVVonE3R+LsjXbyF78WxG86N1C2FhCtrEkI8NDcvToMXZQfe1r32DYePjwUentH4gnMncDaVNANwWjtlGtEr/8r5/Jhx++J7cBXgsLVZqXMq9XGDaePHVOugBe5c4qwb7ZbGGj+zPPjHy/TTKmXYFRr282qK6TeGA/r1Zh9vNFsCqHfbPZGz+MWuAVbgwKzhVZWlyQB/fuknm98+f/0UZ1s9MEL1gPEDaiDTSYV09Pt5TRuYHgpcwLYKGOcWUO6HaAli0jIyMU94Mu5k3s4jBq7mfqyRO5ePFzmZuZkR5M5Ea3VG+hE2bb2LALn/0YsqjOvDA9SMGLPWBM5OdADhPU+bkDeEXTroOV3thxkjSZgcKDQBUAACAASURBVPXYSpNhCj7xQmM76nDWdDCGjTo1m9lGq2lk6OsdJXwAB2sbt7WrhJlnK5gRQPAqy8jwoBw5cpTg9bWvfzOCV5/7vOKx6Gdwq4SCF7tKtIF5QfP6mfztw3fl9u0bNZnXxKSCF3xeBK8+ZV7NCPX1MpL5JVEL0Py1LfB6vgDyz9wbTaq1bpxmnmixttHCteRJpDqDtsQBeD28f4+a17t/+R+5cvlLmZkGeK0xewef14GDBwy8VPPCMbGbakmZjs8bxMIGWKEeDsBnQZne/NS5VIdSTUpZzsbaGjtbIHREDyu023FDftq4z4sF/ILQolCpEGQXOPosal6uo2RqJZOnsC/x+IRPOkwkV9zBX2madUG1T4UfDtg+JARAxQSCa15rqwZeaU8zTAJXr5f6vFTzYlcJ+sqU/mm2sSwjQ0Ny+PARWiW+/s3XOfpsHMyrrz+0xMnfpN6OWZsROngp8/rbh+/JHYBXjnkhbJyYOG7NCL/PFtAOXrUWQTPsq9Z9WotVNQKvegyqHkPLh43V5ydtWyCtsPErQLngsN/XvlPK7MJu6rDnGsFcvwV5+OCefPn55/LOn/8kl3PgpZ1UD3CSck9v1LxSq4SubWMzLIT2SdDKxgK7MfAC8AH01N/KxlnkWOzZxSaBuoDVQ6Ug4WwqBS/sm4L94lIIG6kDWTxYC7z8tmVgFVqq6F6ZfYoFQTwenWyoLCYUZCdmVU8esMwHQ2dTqwTKgzbRVcJtEKp5KXAlJlXOb0zBCxOWitLb3SEjQ4MyPn6EjOsbr7/OCdb4t4KXPh7qgZeeM/RNM83rP38mf/vgXbl756YsLSxI0TQvWCXQ8mhy4ri8dOEV+c4b/yITp85Jd+9ARrBvAALhHIZrlAvb6oFQPfDa132fvKjeQz4HvC3wetYTXeP1hYcPH9bKhGc2zV/4WjdOeBJFymH9rMTA6z7HYRG8LoF5TVEIR2dSbUY4xjbQQbBvU+YFAHOPVBi5lYSQeiyJy99MoWwDbYZWT+trWKcCvRdCa+GxZh/ZgytM94kdrNCQcBFZzc0tM6cqE8R5STUvB1Ff7AwLubgcAnwSNNUiXfT0ncU+Xl6Qzd77XtNphlOaVI15aWG29vSC/8vBi3WQ5vHa8ulBLA/SsFGjRu0tBubV212m1jg+fphhI5hXAK/evqrC7HRR2plTtttelqvQvP7jJ/L3D96T+wCvxQVpQ0scZlYrMkzwOkHw+uYbP5CJU2elu6dPSjQlVwNkM2zMt/GEy15e02g9NYo+Gr3eH1YiLebVzLna6zZNgVdgDDVusDx9jo02tc84XkLm9fA+w0YHr2mEjWvrHMARwGtwUHp7ETbiho+F1D5lOjAaSksOQgoVznJc0/Ee9inwUjvaQV8v7eNF4ZqN9nQH0RTgvd71dMJbhaGzEbxsS4a2xWAiTRmgEoJsP3qb9Bg6iwJcdQRbFrx4LKCG5rRX5qWdXVPwCoXZm9pWxwffKvPaZs99nZht4EV9zXqKMWwsSk93B2tKGTaeNfA6ey5hXlmrRB68mGtlH+iyXLl6WX71i5/KPz58Tx7cVfAqsJ8XHiQGXicAXq/JN9/8vpxw8KLG+WzgtduNv9u+G4WFe11QdZhji3k964ncC/PKX9RG7CvDvFg2pO+GW78WeEHzQvgDARzgNXZgjIvIwcvtBNC3dISZcSzrmqCAinWT7UCKhY5l4OCVfzKn4EV/lnViYIMdOvj1FdH2ICxjWlrC0FkwLzOm8v1VX8NXmB4U1mDaZcPnOcawUc9N7CTh4OsF6c422d7Gdasa4AUAY9iYBy8I/Bg26yE2y4Py4NUuPd0lMi9kFynYfwOCfQJelmSoyWjAy1DcDjuKMa9f/YeC18N7txg2FjAqLgGvkxMTnMr9zTd/IMdPgnn1amvtHHjlhfVm7v10H/XuX99Ps6yq0XZNgm4r29jMBdzjNntiXrvtuypsNKVEBftFeQTmdfEz+cv//Ekuf/mFzMxMM2yMbaA1bOwD8+rQbCMWcB68XBMyO1doMazMQ0XrYAJNF4S59GFNoE5jzAvaGeUrdkUFeCmPU/1J6yQh1C+tqMOeNY0qmGm45ANBEstDzfNk5VTesysF1TAH0ZgWi50NFAN4eT+vJGyEx83By0NUZZc6IbwKvAjUsdSqXNbyIIAXso1gXgSvcwZevf11u0rw+JFpRKEowavEsNGZ1yOA1+KiCNtAR+aVgteJk2el6zmClz7Q0odG/VbPjUCpWZBrgdceEec5br6rYN/sBU6PRyf5KfOyBKAsLwG8HsjFzwFeb8slgNf0lPm8SmwDPTo2KkNDA+wqgU6qzDYWNayi+O5ivYWLLnzz5rEQjcMndtDaxhzsuSQCtCAYNfGlDQ5RB2i2BB8YUoxMzjN8OvoM04N2QkE2fFJkFDnm5cCnJyFqXJnm8bryY/8u46iKB9E0q//2yUHa1iZkG622EezVNS8HMC3KzoWNnB7kA2l1USt4lWV4eFAOj4N5nZOvfQOaV8K8PKyucdNR83LmVSrLlSuX5Zc//wmZ1+P7t2VpaVGkoOCF0z08OCgnJ07Iiy+/Kt/87g/kxMkzqnk1ETY2KYzXBa96a6ZR2NgInJpcI6xtHB8fBwNrfT2nM9Aw29jkxQmHkwGvkG1clMePHpJ5/flPEbzAGmCVwACOMYCXaV4AL9e8YChVwVdBKr3ZyL4UB4wIKHilzCX8OWFS+J22pFF3vOr4Fm4CvFRBD94qHcKxwUygdpNoIyPRMFO7SjhLU/CK7lQvA9oNvFLmRd0sxyDYGcJ0K882ukkVLXHYCDEZ/caWQGRe+KmF2QrE9cBrSA6PHyF4UbCHVWL8iPT0mWBfJ6VTC7z+82f/j3z0wXvy+OFdPrQieBVUsD9xXF688Kq8/t0fqubVrWFjyppq3dt7Aa/8ts+ieT0reKkOqgM4WuD1nFDLdtMwbNyr9kDBPngYmS/jTfz48UP58uLn8uc/adg4Pf2UIY93Uj1A5oVsYzfDRm2HkzAvY1j1npR8W4KItcjxHmD2QdPeXuEUkpmp7cFBQzWtaFjVqdnaURW6ErtSWMiJDUMnVgBISNsrW8K54xzIGk5sX6yeEfW6Rx0ikoQ/NrNR50iaVQLlQXDYr6yEwuyqsDEwryx4sVmF7Z/My6wSEOyheX3j9W8RvA4eHJeevn5TLWvfdApe29rGttQhl69ckv/46b8TvJ48uicrS0sELx3QAebVLyeOH6Ng/+3v/UhOwOfV3UO/Xj3Ny9+5WfDKb99Iq33W5ZQ/7jrH2QKvZz3RtZh/I6vEXsAr/4BGq5oIXo/ky5R5TcEq4eDVq1YJMi8HLy2+puZls//yx191o1hLGxonQxeHRL9K+8u7EO2ufNPKFLxiw0L1Vm3R4wVwSplXWr5DwR4+BHutTueOQ2zTY/X9O3Oj8K9KW+hdr9pbzEJSeDfwgk0CtY346V0lnP3xp2UbtTTIGaR2lKgGr2hSPXf+hQBeBwBevX0a+yc+r8zDA6wC4IVjBXhdviT/8ZN/Z9g49eieLC8beNHEKjI0MGDg9ap8+3v/SqtEZ1ePDvKtI9j7Oah379djRvmHXJMgs+cl1uR+W+C15zPb+AXPzLzSRZmCV7zlkW1clCePk7Dxi4usNwzg1QuflzMvFeyxeHUIh2Yb1cpga8lDvTBdOgkbTZB3/5T29FLh3c2e2rzQ+n9ZRQ/DRs9eJs0OtSxHawMBLgG8rHjSWRVrGy3k8z7yDl5qyTBrR5glqWdLj9OmRVsjxRDWBvDSts5sS039LQte2uLZDKjGIhE6eiscDpxF2FhTsI/lQefOv0jwQjPCAwcO1QSvzC1l4EUmWirLpV3BS8PGCTIvhI1gXmely8DL99soTNsriO22fUgyJQ0jGy+ZfW3RAq99nbbdX/TcwCvcCOYgZ1hknvgVgNeTR9S8/uftP8qlKvAyzcusEq55eWE2wcuK/fKMJA2XCE4EL2HHCXxRpEfdn7XUQbaRVgrTruirZ42hC/mqZQXxOzQl1DmNYaBHwkiwLQRyb3zo2pwmHdSE6llS/7efr9Ac0cJDH9zB90kG4gIYOT1oF/DybrHeiNHLgrSLamqV0M+I0iu2xBnRbKMyr2/L6bPnhMyrp5p5ZcFrh4I9/SWlMpnXL/7ff5OPwLwe3yfzqhSK2qywrSAjQwAvOOxfU83r5BnObMRcgHrgVU8mqHVb7xf4TJf6CpZX2GULvL6Cs9sQvJp5zwBc2TvbvF4VWVlekqmnjwlef/rjf8uXX1xkbSMGSEDzQg8vCPaDSbbR9S4K9t7FIWktExlfFMu9eFkZjS5+BzT22zIQU/BywR4ZR2TiFNTSGZHhte5MN42LTMPBK8xL1DIl6meMdVS34v6s8yuPy8AsgBc+m3nDPPQLIJmCl5lUA3ihttHCRjIva/HjYaOGjtpRYnfwcuYFzesF+SY0r3Pn5cDBw8q8zLpbKzwiX2TYqCbVNGyczoAXwkYwL802Ary+9b0fyvHJM6xRRdKmWeCpF6Y1+/pGDK+ettbMOtgFUFvgtd8TuMvrngt4ca16TWNSHqTViACvZZmeekLwevu//2DgZWFjW5H1jKOYmG0+LzQNLLINtPaKp35ViYZOZ0ae2dPJ07HrAo6F5T/Boa5/Y/sZ66qAfdBcyRmNOoIMIINOC/kMIi0YPIkq0AfR3rKSccBH7CqB04FjQNgLoHPzrPe+j8xLA2wNIt2nphN59HOqVoVvmGQdvEJLnI2N2MM+yTii/FoNqo3BSx32h8m8vvmtb7Mw+8Chw2ReXsRd8x6CTcKZVzvCxi+peYF5TT95wIcWmBfLoCjYA7wm5OVXDLxOnpFyR1Jg34TLPgWpvI641/XRpF61191Wbd/KNj7zKay5gwBe+33i5AV9r+RTsV4X8+qKg9fn8vZ//16+uPi5zMKkuromBQOvsbERGRwclL4+9XllrBLGvNREmq0FdLYSuy4ow4LPLP1bnKuoNYyEIgMvhn1b6g9DKJUHr1CcbL4uhJxpL3xlaDpKzYuVtG5bs40Z8LLCca2jVABVFmcPAHXM6v5D2KsWB8186gCOtBlhLebFz2Tj23ZjXt2dMKlG8Hr9298hA4PmBQ9WQ/ASaIVtUvGw8Sf/Jh9/+NcMeIk4eA0oeL0K8PqRHD95Rjo6uqxHWu3yoL0yqmaXSSOhvxFD8783Wje8xi2rRLOXZU/bEbzyFyD/72ZvoFiCrFOFMuA1/ZTZxj/+wcCLYSPASydmq89rgODFHvZt7rCPYaOCl2YDo69JS3mgOWGuoS5kE69dpDdWxgGv3q/L6yEt28i5jQLwiszLdS+eUWNcABVt/5wM8jA9KgteWniNsJFmWNPiWGhu2UU69d12kYKX+9Dc/mHzGF2wT9tAA8y0n1cU7HXIRsK8wlARLw9yzasoAC+cdxRmn3/hRfnWd94geI0RvHrrdpXQu6wibanmdemS/ALg9TcHr2VjXhhTAuYF8DqhzOtf/lXDRoCXteaud+fWuv/2ooXtEs7Fh0adN29077fAa09481w3Ljx48EAlmjqtRXZLYdd6+nhhttY2IpVekRUwrwS84PfS8qA1LnCA1+josDIvOOw7U+YFq4S63u0pFm44got3XqARMwternG5M50AwkEecYgtrAMOUqp5Rdd8+D27R7SHkWdsQJjYN1wbU1HeAkAyKy1vArFiIgFWCwM/72phvXnCMcSC81QL03yFt8SBPYLTgzCzcWPDBsrms42xJhKgV1uwL0pXRztb1Rw6NE7w+s4b32X4ODZ20MArW5id3n1pVwmUB7nmpeD1kIw7ho0VWiVgUnXwOjGpYSPAq1mms1fNqxmQqwVAjUCr2VXYYl7Nnqm9b1e4b+AVHeD+TPVgKUvnMxeV9cax6Li67ZOCF8PG6acMF//oYeP0tKyurUbwGgF4eXkQmFcsD3KXuh+J60MujKtmhQW6Rfbl4rWPMfNwy+saoXupdWCHWhbNpebLco0tBWaaLG3cGRaagper7Mb8TDD3BwE1L9o9dOAH++zzdyiVsYG1ViKghnzvQOHlQV6KrnCo4GUlQhY6Arjw7Z/F90GNzNvieFcJb3vNch99GIAVErwG0Ib7EMHrjTe/p+B14CDd7/T786PWCuvwVy3MlqIJ9j/9N/nob+/LjIGXAKytrxp9XifUpPqd7/0rs40YewbBvh54NQM+uwFfo9fvxpyeF4B5S5yWw37vALXbKwr3HtyvU/wRX6a3rVcXGri5bsRBibZtaAua7rIiq6vLrGX84ovP5Q+/17BxZmaKI+tx4/d098iog1cPNK8OZqe8n5cWQOt7YFHyaHxBsQ+89niPzEuHyXJRc2isjgxLwYsamDM3M69inz6PMWWjCl5IHqALqzIwNaOq4cw9WN7QUEEkAS8pUDhnIsEmGukTWdmps8c0TNWaSQ+PYfW1CdgcIKvaF3vXO1gH8FMw1vpG/Wbjxq049syvF1hmR7ldBgBeBw4SvL77vX+R8y+AeR2Q7u4eAy/NzEZATx5whW1t8FhUk+ovfqbgNf30oaytLMNcEmob8XA6ekKtEm/C52WCPScy2QVOf2bC9hp38XMEl+SzxXv3Wfafey1b4rTA658AXg5d6bM31O9V2+qTI9Qwam11hWCFPvJ/+P3v+BOCPcALC7Szs5Mh40B/n/T39EpXZ6eU6K4HYChTobXBwcsKr/UX2khQp0LrYsaUIYZy1MA2A3gxo8gMpAIbGVcwpKo/jODFhZq9iXVKdruZZiPzImnjZCMApnZjjeGmal6A/RS80vBX3ye2cNZ9aNG3A6hrWAQlAlHMrIYpSNa7XlmagRezsNnyIN2pXiKc246OdobqmAdw/vwL8r3vf19efPElOXTokPT29IJXsYQq9j9z3st0AnKayjDbOuTK5Uvy85/9m/zj7+/LzNNHBK+2Cs4nwK0gA4MDcoSdVF+T7373RzIxeUbayzFsTBd8mghqxJ6aXRLNgFEzeu8+joctcVrg1eyVam67wv37993kkCxXhauU4SQjU21RKetwjSa+na0MYxXYDW5iaFzoKvH7379FBjY7M8vaPE6hLrZLd1cXu6gO9PVzxiL62JdLJWbrEHq1WxZQYy+bnK3rh+DlVgmdpKMZR4LX5iYZysbGOn9PYLGZjfx8yURqOu8pxmtjZv+guOkVvIoMcaKxVM8RzaDWzdQ5idY2KhgSYy1RkAUubZMdwz2tAlBMjeBF+5gZXfFeHg5zlJm3fwYAGuMjeDFstFbQVtTt+3YWTfAql6Srq5OJEvTx+sEPfyivvPKqHDt2jCPpEK4qvGpWNHb34KeSSgFZWow+65ArlxS8PgJ4TSl4FQ28cE4HhgblGMHrVXnzu/9q4IUBw6p5NcoA1vp7Ptu9223fDHg1s2z2Cl7INrbAq5kzu7dtCF76MI5tj+MuYqio+aIUotyQmUzMSTdIQkgyr+mpCF6Y5DM7Kysrq2QkWJkIx7CI+hPwos3AhW+AlxVNM4wDo/EmhRlbhLIuN57uGCPb3FJtiBOjWTKk4AQgIlsBsNkwCZWiPFuqIWoIHRPw4mJgQ0Pt+eWNBOkvgwfKHPYKcBo25sGLAGCPj2i5wHsn5zuEzM6iYskT0IUJCOtm4Rqeh4zUA42ZIrz2vIweGwbytuuDolyWo8eOyde//g158aWX5PTp03Lg4EGW75QwEMWzq2mdI88YmBdMqB1y+dJl+Tk0r3+8L7MAr9UVKVYsu9pWoAn5KMDrldfkzTd/JCcmTkt7GZpXFOybuX0bgZzvo9529QCvGXBrhpnV+Aw0qR47dqzVEqeZC9zkNhG8cvwrq3DFSsUs0MXsWvX76d8AAmBYDBs/+0x+97u3qHnNz80xY7ZpgjIWIUaeobeXh41gGCsYKru5ZZOB1BcF4EIxL2sfyYhUk9K+9dlupcwnkJkpG/NBFw5eWJSqW8VuFJRfzC1PENNUZywU50L28h0FJhZusx2PhmU0pTLpoJaKDHi5CG795p29hiyoDZwlz9EPZLqYJibC8FgT5qPY7+J+Rdvh0Cri4KWsjhTOWA7Bq9Qe5gSg0mF07IBMTE7KhQsX5OzZc3JiclJGhkdYwkOgT7LSFZvdqEkIMK/L8jMHr+nHsr6yIkVqXmCuYF4DgXm98eYP5fiJfy548VIln2c3Zpe/vxtZJDLPcfN5tcCrSVRqcrPCvXv3grgTL4jno1Km5QAWGRpeGBZ31Rs6czHNy5jXW2+9xdY48/MArzWCF02UW1tkXwAvOuzbirK5scGRY7AGkFlYmNdmBduuiXloqY0LoxfMWzuTV5oeZdgSFrB7rgAg+IRqjlXe4yBGglXQkLIUmJeFdTtmYTAHfwB3a4njPerzzEtZm9ZEEuSTThaqJ1pFQQa81AwbwCsZROK2Ec9MehdVZXMGeowBo+2En4e+Nq3lxIMB7WlGx8bkzJkzcubsWTlz5qwcOXpUhoeGpbe3Tzo6O0MG1ZupoXYR4AXB/mdoifOP92UO4LW6quBl53RwWMPGF1/G9KAfyvGJU8q8LGxsdM82w4wa7cOBOxNFePKphsO/0Xs2k610k2oLvJq5Os1vU7h7925Upt1YWuP1PnYspszNFW5P39pvaYL9yorMzswwbHzrt7+RL764KAsGXrFP1ZYOoDXwwsKCjrS4uMxe9/RsMTyyDqWWgXT/F0uIXJMBWQmL1MK+MCTW5zragA/6rvS1KGHRcWttUqbfK80I7liPMXfXowmhsiy3MFQJ9lZOxLAxGa3moaMypuzINXXqG8hYw0OABMNBMC2Al+lnaQPCoJtZHWUYexaMutomm6ePCAs2pODl/cv4vgWI+B3S199PEX98fFwmJibZ62tiYoJlRPibmoWV6bUBotrUKvHTn/67fAzwmnkiGwAvdFKtAV7f/s4P5NgJgBdKwZoLG3cDkvzfmgEVv2cbaVi7vW+j97Fr3Qobm8ekprc08FJVllqQt5AJ03nUk0RTZlhMMYzU9ZukHDPZxwhec7MAr8/lrd/+loI9wkaYLMM4+s3IvLB4wFjQRwvgBea1XYmju9Qs4QXQNULXNGdgDAo8iX4j6GZ0y/tgWrVk0FeGrFmxIB0lJBDKUqJHS9VAMrNgpfBsIzKdABR8A1wVeNIUfzquTbvo6KJ3pqU3v1ooCHIBvGIb6ZgR9SJ0E+cNmPT9XLcshHmNHjJ6KyC7pFYwr5pXu4GXa4E+qRvnp6OjkwOBx9Go8OxZOXX6tExOTsrBgwelv79furu7qZW1t5cp2F+65MzrA5mbVfBqL7Srr61NZHBYw0YwLwWvk9JeioJ9M3ftfkK7Ruyp0fvmX59qZk0CH60SLebV6Ezv7e+FO3fuqApS0AVIuwEydpub3BNq/cCIIKqy9xTDGNN7zDypin8EEw0n7auyw+4HmFh98fOL8ru3fisXL16U+blZ/p6TnW2YKvbfjU6qFppsbm4reG2sm+kyyahZ3aSyFGVX6XFkNTsLA70Hl3nEtDGEsisFN5FSUaS7s0MGBvqkq7Os42AJSugYal0hfPAGtS200/HjMvAKWpSeAz8XuOk16RBNJw5eEczMj2UArO2q0fnCgCu8V+ymAQB1CKduxnOqWheL1pldTQba2txKZFC9i0YAXUcvE/Rx7bu6u6R/YJANI48ePUoAgx529NhRGR4elt6ePmkvdsrlS5fkJwwbP5B5gNcamFdJipyyJDIwPCDHJ44peL3xAzl+4pQUAV7WvqjZW3evYJRuvxeGVivE3OfrmW1sgVezV7i57Qq3b99GYwUu4I31NY5ox+AEtPAFqCAbVSqVpNReJoAFy4AVJ8NB7YMovO4w1CBaNnB9HeA1J1+Aeb31FhkYwAsOeyy6AF7FIhcKnviwJMCzpcwLLZh3CHRuB0hFao3fqLJbNs3QjJjqFtt4Qhw6iA+WFUUlAMJGgFdvT6eMDA9Jd1cHHeTa2cF742uWk74nM8iyLMhb47gVIwycNQDjlO5q8Er9ZC7Y608bamsDPrRHl/6egJk0WHQ7gz5DdDt0UNWw0powItNomUlcbPVewfphPflTxmjF4X7GPNMKQX9kZJg2CvS7B4gdPXKEpUQD/SNy+/Zt+cUvfiqffvI3mZ+bkg3MKLABHASvIYDXUdO8fiDHjht4mZ2kuVs2ns/89vVY0H7Bqx7javZ9k+0YNk5OTrayjXu5yA22Ldy6daNCRlAoyOLCvNy9e4eTfqafPmGqW5/O7eq5sm+ECjCWAmTKZXx3UCfB7/FNsGM2UE2dmxvrMj83zywjwkaA1xyY1/pq6LigMxGL0tXZxQnKWFToXrq0bOCFrGQAL6UlJF3WJCItU1JQ0k/u4JWehwhnFQrxJGCsOwR4FaSvp1PGRoakp6vTwmhYLGClUMuEhn6WAaT9wMK2ZBCHMkLLVCbzGWObaR5dxgwbdCsHmTAoRJmXgpplTz1kJMurxbycwVlLHWpllvTg5/CWQ+puz4a7Zu6yh5o/nMDSMCyjp6dbBjFl+9AhmZg4IadOnpYzZ1+Uudk5+e1bv5Ivv/hUFudnZGN9XdoMvIDBA0P9cuzEUXnxpQvyLYSNx08q80rAay+sqh4LahZ0Gq2jZvezW+ho+2iBV6OTvY+/F27euk7mVSwUZG5mRq5duyp3bt+UR/fvkYH5E1qtCWoWBVh1dnVKp4FXB8ELwKUARuAyAINHaGdrS5aXluX69Wvy7jt/katXrmi2EcwLrV4wLGJri6CAfTItX2wjeGHQhHqobBHaQvXCZp9DGHQm137AiphlTDxsQY+LQaWm+7Pg1d/bJQcBXt0RvGC1UD1bS2UsWWi+MV3sGq6p0z7e0G7diNnDVDNx5lUdNiqbDKPV0vIf6myqATpGuk/P2Zm36HEWR6HfQNY1N4Tp3tEhr9XF49Lj95kA7oXDwwVlRUcOQ9A/KefOvkS7yD/+8aHcuXNDVpYXZGtjw8ALSQ4FdjLggwAAIABJREFUr6PHHby+b+ClHrLA8nJlQvUE8WZBbjfW5e/ZpG5VdYyNXu/v7dnGFvPaB0Lt8hIFL2ogFYGofvPGdbl7+6Y8vHdPlhbn+VItktYsGz097rOyUhraDYJFwTxQEL8JdNCNhBra9NRTuXb9ujx6+JAsjwMkMNxiY5M3PhYrvF5cUMg2bm3RToG/RVFaFxMyVBqmatbPQ67Qq95LaTy8MqLj+bZM6KgcjWFjuVgQgtfoMMGLYSPd+mYy9aLsMGEITCjWJ1aDl7Jade0rw3FWmGbm04yfiucKXr4AwDqDtsVhHFqb6RKVfgIfvqFZyZTJRTBTf70CEq4lzrXaNvw8GmcN9aRWP25ZQ/Wt4Xe4vtAF+/sHZHRknNdiZvapLC3Ny+b6CkGcmhe1UpGBQQWvF166IN/+joJXG7qo7gG8mgGj/P2egEjNpfBVg5cXZrfA6zmD142b18i8MMEQovqtmzfk3u1b8uDeHQIMuwYkfbT0v7VUhjdxyLDZ4tHJXepWLxYZbnLAK7pL0Gk/IwuLC7LGsV0bssHJPBhwoaU7LIsxgRrZRrZ9Qb8qhj3ah10B1fppBT+paULeedRCONYChrq/6DDX04hPZ0bFHXRf3ZFSm0hfd6ccGBmWXoAXuxpqnSQWt3eUUD+VT+lOwctnKNo7WGbRC62hVRGWkmYNDmLOkgKLNOaFf1N0NwtFpj21fQ7FX21AqNUFpo15by9z+Dt2ckI4NS99UDiF0/FtWtoU2ZAlNPiA8onhHvJuS3uxJB0dfXygVApbUtlB19oNyonFNoAX3kOUqQXw+hc5CvAqArxiNUEeaPLMqxEQNQKuvQjuzYaNedZY4xgo2LfA6zmD1/UbV4x5CUX0O7duyF2C121ZnJ8z8NJF634oBy8yChOdeCtDKLbwDstZdRV1cONGAACsra+RhXERM9QCc1JNhyUt6JhAQNsguGFeIqwS+r0hG+voX4WQCUCmNY264OzLsg/OsPBbnYrtlgfPSiKshK1APViV7U3UCElRtqWns0PGhjVsBBsjeHHxg6FaRwkDTQ3dDDBSET2hRN4VlseS/N4TJc50QumSsSD2smf5krZz1s+pbavDxKAgTzEvGrOSLuwHrcxLo3yauYFXCbWaNrvSjt/ZtptQlZl7+GiWGWsAC/jX2ZNWQtQG4EMrJMgAKNhWZz7OQT/A69gROf/iy/LtbwO8JquYVz3waQRK9UCuCWDZdUXthenVC2U9bDxz5kxLsH+O+FW4du1yyDYuzM0SuPB9/+4tWZyfrQIveqUsdAR40bluiwqgsraxHlmUgRdLeKwpn48Yo97CsFOf/AA6MAoOeF3f0P1YyxefEu3gBSaGxQtWtrAIB/6G++81BDFBXW0QmhWk3cGykZ6bZI8sACetBJtSQZ3lzpZ0dWCW4SAFe7TmgTXWNS/tOKErFx/bGVE6pSjt8qohlmpGrEcwpqq8D+FkvJrBa2Vho7NcHP/WDsabKVLRgIreZe4JMwuIZxpd9/J/x8xkZJ4wuzAZg5mJDBu9HtSZrYesysIIXiHc1DBYAU3PZqWi50QrHJTTsqURmVcEr8NHj8g5dGz99pty5NikFNs77Jqld3VC+/ie1Xd8swxtV/Cyz7QbYO4CSHWXYY3X0OfVAq/niFy4665evcIVgRtxYV7B694d/V5cAHj5zWvDJ8zoqa5oNUS6HgUwmZ+fJ6hgAWnYiO4QZSl3wMiowiwLedvbpYTsVRGDWWEe1QJp7QKxJZvWAcKF7DgJJzYbnJ2bk9u37wp+agM+9aApeBk1gNPeVW1wLSsDclABcodFbx1HO8tlGRyECbOTixHnZwvgRvsCl71qbeZmV+CyVtQc8uGalS541byspY/ZFwheluX11Rl1u+jJ8pmVymjj7EkyQWOvPKnp53BLhYXLfnw01KrD13RDKw9KfWTu7ic4qU6nDFFLxtQGY38Lrdx8G/+blo1pP7Y4RKV/YEA4mfv8eU4pOnLshBTbu6SA0DGDUN7TQwE/y1Dj8fvnSJdEql/VCvsSjk7t0d4hs6qaZVvNAhuYVwu8ni9w8dpfvnyZYSNuToSJ9+4qcN0FeIF5oabPTI1B5AVjgr4hBdYmsqVNdzdBYGlpSR3xNgdRXe1x8rXqWup3aoMYvrVOVzuyl9jWW9poOQ26faqg7BqT1whiIU9NTculS1fkydNp1cQIww5g1r7FyoTYLt5EeUhw3s2U04O837tNpIZOhw4IBC/2EUO/LmQ8cS7cKmG96ZPZkNrNVTs+hCe+DeJw8MowL2NlvghCZtBCb2dn9MIReKwDrIFsCpL42OzxYNYJF/M1NLeayATscHbw2fAA0bGYHnJGcOB1SsBDtVEDMDP4KgtVDU9b8jvoadWAghdArI3C/qHDh2Vy8qS88OILcvjIcekdGJVyZ7eFnlZylslo7A3A6oFXOMeplmfsN8P5ctnOekuuFnDV0+O8JU6LeT1fACtcunRJmZdUZHFhTu7fvUMAQ8ZxYWGOWUjt6Rk1D+pY7e0EC2QLe/v7WPc2NDSkk3d2KppBZLvidepX6AwBYEJXU2TugEZrq8uyODvFEAOvLZVLBD7XcxTkfKK0GTSTqdJPnwK8rsqTJ1MhfAtal/e9t9bLJZTCtBelbIzPR5LpVOkdHt86Qta1NWbRhoYGpKeni7V/UJ5x7FgY0LwK+PbQMYCXJRS21CoRspkGXm550MWlAF4V0rg2594t0/IUgNKmgt6TXjOgnsEMAGTMy0hUGO2mZtpoLcsXZqs2GG8wZ15WGx7CNz7MWPcZGa6zI7Bo/jcfUtpq2jt+oKTo0Pi4HDh4QEZHx2T88DE5NnlWhobHkg62BmBa/mDv2VzomAehmuc4ZEoMpO3zNivO77bdbuAFk+oLL7zQ0ryeI34Vvvjii8C8lgBe9wBetwleADOAl95GOoeQNYHWlE/Ba1P6DLxGRkbp98JNzdBvU/WrzU18a1fTdLrP0sK8PH5wj5mp4eERhpY+UEKLnG2ydeIcj/WDQub15aVrAhDz7WlJSLOjHECrI8jUZIlqATXP4r5FpnNjQ+0aOFbYNwBYw8OD0tOL2j2ExxDINyzbiIEgyro87lCNyaZym88rA17B3KohaK1wR9sfWghOGdH0KXUx1AYvm9LtCYsg2AfwgglXkwRIhGhLHLV2eMsenAcd9WaesXiE2etOlmjAa3WiPNdJ1tc7pmqkDeal5VTOvtDcEL3y8aDq6u6WQ+NH5ewLr8jYwXEtQaOsYDTOQmGex13YkP7JWHYmQxptJpnz/QzgVQ+46oWZye8ZNrbA6zkiF676xYsXA/OCr+v+vbtyH+B1B+A1a0KtahjUPHwYRXuJC2Nze5tg5kW6XiLEQaNJ62QsEo79Cg51kcX5ebl/55asr61IX18fgYVZtWDAtOZ9Bl6pkRLLaGpqhuA19XSGCx8gBfam9Zj2fqFXfDRbEnzbigyx1gham7JJ1rVB4yxeD/Dq6+uRjg7oMcq88AUBGswrmrWix8xnR7IRIf4Xjerq8/LCdmOx3GHy5A/gZZUDit7RyR80LwNIhpEGOnpbmGUjZD/dlW9ZWSYm1LPGjC9qV+HDK7RprzPPZFCA92PTAb44tzz+xEYRHxKq53nfrgheOjHcrzvAa3z8EN35qNA4MH5Ezpy/IGMHxuncdx2Vi96YM7NJ6fmy+9+Jq6lyyfbGqHKvq8eK8uy3GWbV7GtS8IJVogVezxm8PvvsM802SoWm1If3E/Can7PMka7CDPMqArwK7PYQsmu2gAhcbWA68P/AcZ8tG3KP2MrSojx59EDW11Z5M5MNBe3FW8Ok3qxopMR2MzOzcvXabZmZmdMQxdoaA3yK7Talh+ZQt0o45qguhnBxFXYMgNc6QEwtGWjQNzyCMWw9HMOGfTvzKhZLzJBGhhABAgDAXvUQ9pPr5E0FHbwUBCw8stAw1b3IoLT3T0bo17rGKNxTiLeKg/D6APRJhwtrSEiB3+0omDrEHl5oMKj1pWmLHX4+gpk+QFCBwTAy+NO0ftRLpVJm7veTTk+K4IUOFRixhnkFHbCjHDosp8+l4IWHQtK9JLAuf1MHpvgzgJeFmHwWGPDlGdtuANYEewqhfr1tU5DNbcPyoAsXLrTCxueIX4VPP/3UwGvHwOs+PV6qeaXMK2bHODEa2UYbRx9Nlf5YjFReL2IM5cCuQsnL1iZ1L7RgZvhi+lZa5OxFzyE1ZG56LML5+QW5e++hLC4tWWYLviK0urHwzNL4TnAozjNDqGCG8qM1Ay/4x3Qizwb7uo8Y88L0biQu0RgRn7O9CN8SkghRi+PnN1bDPvl4A19ALgrnfVLGDNz3FcJMb+esqzCcqzxwBRuECedhDqTTuRQUzbCrvjFokrCkwCC8KeuYrrSp5Vke6gPE1LtF8SpkRVWsN4OtC/ZOgezhRk8fNXxlbJhQlGpeYF4YxIHKi7GDh+XUuQsyCuaVho2hskBBy5lYZDwesWtCIWpjCS2roSnWAq9mQsFaoJTfVwPwY9jYAq/niFy46p988gkn+SGjtry0II8ePKC7/s7tG7ROULB3j4/R94KFg7xgZv60dg7h6BgC7cTBE94lwTUWXWPaaoaG1vBkt7bHqXvdMpS+cweLxcUlefj4CesfwboCOyB7UzFbn77qpIeVAgZ9fofhFC5+7xCg1tfXuC+0xOntQYcLhInV4OWDZ71yMoAXy4hsAlBYbVbfaEyFni8/d6HeUAFXQUnB1cN0Hn/CuvxhQeeag1cAbQ3tcD3ImNR0RVYFQILehy+2xabXq0RBAIwRFhec05VlVD+sUydzO4GyLoCXCvHKIrEnM6qRxWkG0x8e+JjeohsMjL3BAF4DA5QIRg4cklNnL/Cnd6h1RuueMj+ADIA5gJrW5XaOTHjpGYSAZ9nwsx4La/b39cCrFhh6trEFXs8ZvD7++OMMeD159JDgdfvWDVmYm9GWyAl48QZBSAgGhUes9YUP/QiTeElBJhkFBn+X9ZrXxaveKNd6PKPpAjXBJ2PMSXqOV4S2jEdPHssSptR4yxnTZTiYQg+WixPOja2dimyyz5VaKsD0SmXVx7Co2bl1fp4LGzV7nR0lKXe089kORqbMC8wRInecNahA7f3QtOYwfqmQ5CGjVym4L8s/oxOFtPVNBC+AjwJQpnuqTn7j+tbmihra6YPBtCqyWTXpIsRjSG2ssRfWhfGj0tPXz5csLi3Ko4eP5OHDh/LgwQNZXFi0ki3fv2uf0fvHzKt5zAhuRQM1vr8L9prpRbbxMMGrn/8eHj0kk2df4k9l5Fq9oGCU7XumIaozagsNaeXQ3nIKXJGlBaG/jvblQLcbG8sDUb3XNGJvbW1tDBu/9rWvtcLG54hfhY8++sjaqG7LyvKiPH38iOB16+Z1ZV7Wzz2dHaS+LYRPfKSbwz45KpMo3Lfk7Axg51N/NCGFWjwte3F/ji88dZvrPtObQ8MsPeTl5WV59PSxLBt40fVNrcZBUxlWoa2drVdghlQfGLxNavcod0LYh/UBvfZX2a56k7qXTtYpl6HDINsIqwQWo9Xq2aI1pAgZPNRoMpNnWcKYXfSympj+V++sFYMGzDG/VajhVKNK6gELiYs64OXXipoTB7rGaUbeqgifeXhkTE6ePsefOMdgsE+ePiF43bt7T6anp2RleZmtbVhh4K2sLSRUT1faEcItFHptNfuoYSPCRzCvw+PjnM/J9x89ICdOA7wO6sPQwcu1tABKSWhoYK26GuE9hOj+gFC8MrCLIl217SIAZXOsLAWvRvpZ7u+sbWyB13NELlzhv//972bt3Ingdf+u3L55nYXaKXj5BXGrBEMJLFTvoprq4ZmBEgo4AbysJkYbDJqwnND7yNjih9V0fgxD8d/Ly0vyZOqJrKwuxy6vWOjW652F3eubUu7okpGRA9LXD6G4myPmCb7t0Gcqsr6xJgvz8xzHNjs9LZsba2wFDeDCN7KN9KbR3wTGqV4vXQ1mP4DInhk+S/qjtYweZuUyjmyj4+1zjCEEYPIJQhb2OnjpTxPqLWQMrC5xv6sXSysZNGzEfMVC6LOGvw0Nj8rESfisRmkaZnnW5qasrKzIwsKCPH3yhP3d8BNNKjc2MCRYQSkwvZB48FFv1uvMpoMznGeWuaDgdfgQZ3MinB0aAXi9KEOjB0OjS7Io84/FcNCZqz/MXA2IiQ9nZh7exoee2+hjFUAq6Kcj/fw8+l2X/3cevBqFmMn2ZF6vv/56i3k9R/wqfPjhhwl4LcnUk0fMOJJ5GXhh/ejz33QPal5YxElhtrMkp++s9VVjpbvK1XENn5Q75rVFcQiyPD3uorz9ZDhi4OXjvMACwLieTj2VlbUVFZjdhmFPY4DX8sqadHZ2y5Gjx2V4eFS6umF/gPlUa/p2BA0PF2XqyVOZevpUZqaeysb6qnRwnqGCF45XR6Ph86OrAkJJt+7aXCMDouzkbPNrMXqNCzAwySrwSrKpGfBygqsF4EGsdw0y6FGxdIcPChpzNbwleDH7p34q/G1waESOTZzmzzA6rljke8A6AjC/d++uPH70kEODAWhoUAkW6iE+ciI+49KvU3jIBealx9Xf3ytHxscJYjg+mFOPnXqBIFYsxSSIZhw1HEwBIshY/jBImZknRJJwMwM+rtF5+OkhZhJ21goLU9af7i+yvDSvnI0Sku0p2LfA6zkiF+79Dz74wMLGHVnFIkbYAOZ1y5hXKtiHVsY2OZrxiAnj7gsKpSLW5cAGwGLB4WJC89IeXNob3sEraBRKWJRlWWjp2g/LZKwEBywB4DU9PSPLq6sqcNvoLnR37ezsohVgaWmZ/3306HEZGoSLX/uFQffBvY+wFaHR9NQUwQth8/rqCoGrowMAhrBS2ZyiLBYWXqteL457tdpJHJNaJWxEiHd+TcDLtRm1IiTDOpKwURt1KJBRT7Jz4npYGjaGpJ9pXugXr+Gc6otaXgXdTwV17wjCZoKDw3Lk+KT0Dw4roFm/NrwdPouajFdlcXFRZmem5cnjR3Lv3j12H6EvDEkAY9sKXGrt8OXsYSMfWoUKQQvNC/ET2w8MjcqxyfMyAPBiBtvZbLRLqJ4VWZMR0aAhOsDFJIIDXtQZFUSCKGYWPfet+f5j6FgLpFI2Vit8rMfWDPzIvN54440W83qO+FX461//GpjX6vJSBrxS5oVLy1S5OezxBOfCSsDLAUh/Kpppzytd4ApeVquYtExO3JGhOwTH1YbSF110WMywIjiAwQ0/O7dAu4MOoy2xhXS5s0u6urqZ/p+dnWNa/tix48xycUYhJ2SrPQClS9DOPGQEiG1vrnN6kIv2qL0MjQBZ/G1hY+gSYWzIag/d7Z9hSMa88tcurYP0VtYaGsYtI3ipRubeLneSOuNRM6kJ91YUjSwewcuYhndPRaKir39Ixg4dkd7+wcjIrMMHl7Q1mESyYmlxgeB+/949Tj9fXlniXMb/r70rW24kO65Z2EFw7+keLZYsR9j+CYUi3A/zoM+aT/FPSJq9Z5H1qkdbs0qWZqZneuMKAsTiOCcz771VALtJRIfxkoxgEARqQ1bVqcyTJzPn11PaMnkiDfCiqJm1pJLBaw/gJbJ/eE9+9qt/l4Oj+6mvmBfUc3sJuMqQr8zcOrlfgpsLXA2ckri2BK8CqExXdhOftS6ULHnYlwFdsRw9rwCv14hcOJ1/+tOfzKWA53Uuz56o51WGjZ5tdD4BnouDl0+arp9k9yhyO2QncDWMaWnDPPbR8mXKTp4VBbB0OABgRuC6mFLBCy1xpnJ2Aa+r0nBwiP733ka6w/733333LfmcX/7iF3Kwj6waQqIJvS18fnp2IednZ/y9OD/n4BG0wTk63JW90VCGgy61Y6mHvHY/I+GPRzg8NwdnL5zm90qyB8s2mli2ljxNtYv6LuHevbECvOgJWf+wJJPwxIUp3hW08jg3BQ0dsMGQ2zgwhPuoQsCEpp3dPdk7uCc7oz3p9fs8p/pwMu/NRsQRMOczEvcQFMPz+uHxY3bGPXn+lIkOT7h4hYXfuFDmw3PF34P9XRL2+3u7/L57B8fy01/+m+wfgXPL8zDpraTsYhOYGuDlxe2NENN5xsSBpXDRt600SCmKXQdUrklcF1KuA7EbeDIS9gFerxm8/vjHPyapxPhSwQv96wFeJyfP+cSs9XLC05297NXzQn96krjkmwrAsXDRtUsEL5s4TU/APS90KC14Ly9R0VLxQhph7Z6pYkczwjkKqWdyeTWlJzQa7ZKIh/cFwhf39jkI/R8e8/jefPCAgyMwSAPEM4Dq/OxcTk/P5fziUsaXY5mg5fTkiqHiG/cO5WBvh3IJgpc19wNQAkwVvJQI1w6nSs4r56WhNPkpO1/qSTSUH57ocBBz8CraDHnYqLtwHZi3hFbvFmZnyFeAl8+m5MQn4wI1Swz5R58VDYPhjgx2dqU/3Ek8IIBLe60VMy5TIkCrLMaXF/TCAF7PnjxJLb1nkJMU2hY9LgiHFcAO9lTnhcoF2GK0fyRv/uJfZe/wnoGXacQSb1UP/erho7XWvgG8VsLIdeDlvFqRmax5UqxwKHi3gmOsk/5ZTOti4cSE6X4ZNv7mN7+JsPE14lf12WefLNnvShYC8Hrx9Il89+0/5JuvvjDwMlW1nzjre46nN5vFzK6tCNfByz0oH/iQS1pwEyGEA7/hodt8psM19EcvFPbJsq6jHq7lflg+53Em09mMXS0AKDogtrLuqsqlQXSK1tPYGW5WlAxBV4bQE3wOPAmM50JN42SinhyEmpBIPLh/IPt7OwQyaInmMw3l2C8CF6RrM52fsswivULqsazjww2F2H4OS+AmAN7geTkHRkBk1wkHdhXi0mOi92Wj2aztEBMk1gUEwIXhJuD9MO1JfwcEMwxPQRKjLKRO27ShvK66J7fH6oixoMQLg1se//CYU9Ah8sWDRRX2Cl4ALnT1QP3qT958ILujEQEX4HX/5/8io4Pj1LAwlxwZ75U0cpYySgJZn5tQeGJp2VLvlcPHGuAk0Mv70X3b9uw8e0mUr5vBTQErg5VLM3x9C1P1RD9aigR4vUbgIlp89unHhjZzluq8ePZUvv/27xzEAamEdsY0GaCdcDzNCV4Amhp46dGl0Md7r7NRHxTelTUldK8FrWimCl5FnRyBzdrCpJ717KulSnOf84h20Veo0WMLmkqlCux3r6FcKeq0I+NEIW8JjeXnALEpgAvDPqZyOR6TqH/w4JDg1esgbVrJ/Br7xUtvXGU+lcvczNOC5+X99mmHpsq2oVtzW7nuzSf8aBLAj1pdNucPvXd+ypEYUa5dbvMAFJ23qOAFTxleKQAM4OVj6tC7jK8BajYhCqFmSeBnEFNyW4vztRPFbDKl5/XDDz/I06c/cojLeHzBz9g/zaaQQ5S6t7srbz64r+AlIjt7h3LvZ7+S0YG2UvIQzUet1TOOTuI7WBl4UVlReGjrAMyBqqh5VBDyxpJZe+fkfplNXM9r1cNZjTp8OxlQ9ZlcPRJ4Xg8fhuf1GgGs+jSB10KuLi/k5PkT+f7bf8jXX35OboM6r4L0JDlsrWVIfuOONj6FJ7AQnJIDKkAEn/vTnYlKfH6tgze8aI7FLZZp0xIebF+b2il44amvZDue8tAkoU6PoGkqdz8efU89QPXuNCOpU7+9jfNSrq6u5fx8LOcXY7m8BHh15SdvHsn+3pAhI77T9RS8j4KXzooz6NDNphCSx8Z+81oErQCmgK4keEM5vjZkVKCyC78ALu9pVoh66QXmDCNDRB/Pxvc1i6fDgpE5Vb6S3TfggQG8uuqJ6bxN78ih4t3S+9IJSHZjkphHr3pttzOdTkjk//WvXzMzyYnrywUbTepvm106HtxX8II9hrsHcu+n/0wPTHm2LI9whb0CWlbcr4KKH08zu3gLQGtsN1dCrOfVFIfKbGZ9Of98ZTmRR3NZvv0wwOs1QpdI9ckn8GgpOKJE4MVz87wIXuZ5le60hSOqiEaRbwFePtrL7mZ6SeCE2M3Aau2sVY1mKjFww5r32Vh7V8+7IJUdVW3UGb45vBoAF8Hr6kouLs5IwHtGDvEUtu03nnqCqjB38FKJg3YdRWeJq8lMzs+vqAlD2IhQ8f79Q9ndRQ97BcXZFG1lSHsL2rVLy5X+GbAdWPmdbYpR6YWW4OX8oBYLGGHP01CEjqaty5nXLKHw7C1vJgNE7SvPp00ivH1cnQKcyiGcs0QmUj0v9b7Q/SMDmM7pdDv6tlMJjhVpe7scPMiePX0qn//lv+XHHx/znOCaIllP8GrR83pw/43UdZfg9ZNf0gN7GXgpge9eUuF5+XXJr/sS8GrwYpkPs2aKDW/tpm2V4LYO6JqcXPbEqkfLubz98K3wvF4nelUff/xRA7yeyfff/V2++vJzOX2u4KW9nPIFQuLdRZ6W9VIXvCDY7TUJbc+MFdwMww7UGl5be2UfUGGlP/iS7rnR82JBMTgtANfcOKsrhih8yqcKN32loY16Gx6OpLmGczQgvJYJJhTh7xT/o9MCRrBdS6/blsPDHcolOLXNwEudQHhe8MAAqviSGbw4/ag2QahoS+Ptr2uel8k73fuqtXBOVD/3oWVNfKbrNy1LW4pzYyfKwAt/NAPpAl5mJUHc0wOzuk4DMJ90XrYw8hAyzeY0Mt0TENqrXu0NjwvgBa0guEwU3fv1g/MNj+u+g5csZTjal+M3fyE7uwcKXjb/U7dtQlVvLpn2W2jAHJT+38GrGWZm4Cy9Lg9BPWx8+NZbETa+RvSqHj36MIMX0uDPn8l34LzWeF4abRXKbZMQeAeDWmcJH8pqUggXCTLsTJyJtosGOCSA8ek65i1puKfDUQleNl3bCXeMUgPHpWR1Qb5SoaD7opdnBDfCMXptaAkz1RbV19fwqgCMCpidTiWjEXqRwVNhYSA9L++xxXKbliUZACzFsXrpTrOI2kPAMnXvXqHTW5mUd29MgUoSK1qyAAAar0lEQVSBK4spna9pcixEN6vlM5wzj8RveJdSaCaRNYcGYhouImzUX+/DhpbYWMazkG5PDfHUh9Xe9S15/vypfPGX/5EnTxS8EDY6Z4rwezQayb037slwZ0gHezjak+M3/4nglTy7or106QH5fhXUMlgkSqN4L5Vj2Xtq82K9RIM0w9FmWGh874rtm+fCyfoirC49wZZyXgFerxG5cO199NEHprBfMmwEz6Wc1xda25juh1zT5mUnLvhMYlLrW+4XD94HsOBCxcXvoZKXruBzel5LPL21wBeCx0S2G3+mgKn9w1TFPtPOp9fXFKgCRrqdHjsVsLjXAMr5J3YOtSaB5M1ANDNchUxDPb/5HJ6ghpit9lK6XdFfHPcCLXGwvII3na2WB3vGnXl300J8q5nEwoNK6Xo/iVhXm/5RPkZvVW+M7FnpNCT9PCdOHNASSCk62nrqpKlypbixWCGRC8T5ELERdO6FscNGF78g9ZGdVDDj5+TMMg/GB5G3Ca+EnteXX/xFnhK8Zgm8CGDtFsPF46NjGQ6HPECA19GDn8vO7r6121EPMR1jA3Dy+yXomJi2Bl71ENIfGAnAagR/CYa3CD9t8nnTrlpZkCUTDrDct3WVeCs8r9eKXtWHH75vhMuCsgGku9Hd9JuvviL/le5oTs62Yl/rB6/eUtYeqQfmToJ1QgBosH2y16vpxcameGwI6N0aADoKXvw1EFBuB6UuHZL6XoID1Td0XuOpzjN0boc8HEFReTH9VW2Y9xQjSNLdwTh63GTwuHT4rZbkgKuZC5y9XqdNhej1FFOgybiz0DODl2rANGS0wa4+vLUsWE91LYoqnp3yqlE+JVJhjXM8epNadz/1wAykHOwUn1JTGMUv25LpyA3Tsho9Czg1eeEA5jIJBTAj9Q28mgCmIObdVfXIAF5fEbx+5APGPS+VS7RY9YD+9Ts7Iw45AXjtHz2Q/g6kE/pdc4jr2y6AKnlMCjjJ6yrBqPTKmjyYeeEGKLrPxHfdgjMrAdKzxjZir9Q5Nj1GSiWWy7cDvF4rdkn1wQfvKXhx4s9ELs9PSbj+7ZtvKJsAnwR1NZX0FKPaMAv2hdKxYK5P8o4DfgO5EFUzbXl+oV54yo8BXLTVjPbNwhNbZQJKXIOgx/I+Ao3zG9n185r958dXkEtg1uM1AUS9FyXjdTu5nYw7J0RYeFiylE5rrnq1JVpQq1fGgalthI9C/gtfcTpBWRKQTVW7S61IpsbMExMqkdDsZs4gZC9LX6l3oR1H84zJcpCFw08efaKIxCwnz1aSQHo0msDQdMJNOawBWkOLlMIqGyScxpQpqc9BJQ5eFlKWHpo3HtSebxUfdl98ruCFa4ZyCeNMca04eGF+4+7uHgWy3eEu2xW5kLZ24yewUJBNn1noeCfwSsDl+rCmjux24KXXdsFx2UNZnyGZpshZSb5PhX2A12sGr/fff1dL6nDDsxD3Uk5OXsiP339P/Q7nKFI7hfAKIaBinXIeUHrDI7FBsB42puyZ1TXaKDA+WS185KxAG1uP7enwBYheFbyUpwK4qVQCT2q8pyJTJezHV1OVN4yRJbRJ3T6Bhx5UTr/rUTvpra8BXt226s+WBl7s614tpNtZSreD0LGTwIsT29y1ZLYxg5cr67UPmZUEGUeYbzovTVHSXAuR66GSA1MGLuZIE1mv4Fy/CBo3ihca6UK2cPLNDN1S1rAGYC52NZ1XRwu7tVljDh+TFwY9mAExvCtovDRsLMHLZx/okBaEjRjAcXB4RPCSDtpsa8lY9r4aQLJC2pecV9knrfCk0jq2bBO8PDlwG8+rxpEVwGXeonvSN2cphQr73/72t0HYv0b8qt579x2KVMlbMdyBVzOlDAEKdRCvUFNzfBlJbsxgvCaAQGB6PRmz/xXGhqkXVWTYTIKRmxFq91J/YmJ/aN6HxZDVwl/lSrQDp4MXw058njgvzQpeXCLBcMLCamQNfSBturfJ6eR0eGk3BUhwbdpnbCnwvLRnGGizbnfJhoQYyor3oPPScZOabaTCXpvBakvpItzV/SgQOE/EhoeeaUy8UzndOz/RFXNyiOhcIffnk32KL+Ofp+VMf3XTdeLeWV6+SYDnvvPaTDBnJTNwFdlKgFy7Il/65Zefy7OnCl40js14hC0QLt47vidHx/cIXihLWra0nMtDOCZZSq6LnJEeX/l+IvBvALb0uYOzJwIayzeXWwtAa0WwHtLnOswAr9eITLfYVPXeO39Y1rVIHm5pbZ6OytJhsQQvlNRwUAX+n8j1dKzvTSbkmcj7sETG9V3GYZkeTIWOemNqnSJqIxWs8KMDaZdZlMqOnC3p9HoM19Tz0tYzqLF78ey5XFxcsomeJwdceY7lE3g5L+S6KutDBXKe2ijpymKpNZEAr36vUvDqAryqBF5aHqQ6L7aNAWhe6/dVj8tIXxZva5bUAazypIVxLTpt2knCMtPlUV9OybvjqPm95o9btAbPqy5aDfDKZY0dq2fItFbS2uhwCpB5YHVyH2R+W7qdFjvvfv31l+S+UHnB1tOkCbUrCLON995g/7CDg0MW0i/w0DCZjXswDlI5k+hqeue6GpyXgd0qYGUy/mVgdxOA1d5f430VBO+rdGYRNt4CjO66SAKvdPN58a+NydKUvwGSz1RMbWmQGbQWNTNvVTOjN0Vwo7d2LTOA3WyqQx+sy2na5tLAi9lGyBUUvDQjqTqtLgqJhztU9l9D52W8Egqpz05OWVRN8Er1hCZKLTiImmEM3ZApg0OniQcFL2wb//b7LfJdDBuXItMpBK2IIJH5QxevBYu4L05PZHo1Sb23qKOyvlgpc5ZmVZbZKHPdTNrg3lp6eq+EhurN3fSzCmhr4kuunAWxazBwJWPmMgNKUdDckF6Ynhcn9juwU7slZ2cn8r9/+4bhI8ELDyyXxhC8duUY4HV4JHv7++xwu2BvNMtErwlhM4/kMz89tC1DyzqoldyTT/a+0cMyYe+K1+Tv35AMyKG6PYAK9f0aDyzA667IdIvlq3f/8Ht6Xko0e9EvPC4nn7XMhVwOy138f1vemgqitY0XPc84LRtemo0Tg4d2jbBSvSN2hSDYoah6RjkBip9VWmG9v5YYFd+VwXDIJzQ6RlSdNhsMkqSrKplOruX89FyuxhOCGkNBas+0nTEH0XZ0QETiopwwwvZbIoOuZsKWSwy8xRBadKkQ2Rl2ZTCA8rwjy0Ul4zG8T47wtvrGpUwnl3Lx7Bn7WmmW0lseq5xAvcz6xe0pdmYRTePqmOREsEsialBV0nVrTqz3AssfaRVBHbTXAZctVSg6fJ0UjjovZDe06/TKIm5wXpiB8Pjxd3J28oJ9vgBeBBLqybqyMxoRvOB17e7tCZpGLtGdowija2BpHpt6fxr+lzqzmmdWPKjyMhZu+sOjyYOVCYFCxlIHvzWi2LQsXfAkAXpZ2BiE/S3Q6I6LVO/8/ne8bF1UCY8IAOLtlvP7DlwKYql7gvXl8l5WACQCk8kUSPiD7E+emY4a0yQAwkwFNN2P9oF34ETJyu4entADG/HVIoCh0Bg3BOYNnp2NVetlLXd6/R69J7TDAZiiZg8XFcJehKRlY8Rep5L9QUu6bfBdHRlPZvLi9JQZ1IODHRmNBlx/NlvI6QlC04W00PMKws1eW5azqUyR1Li6Yii7tmSn0Gxl4MqyiCTrMscqEesNMMnBdn2grfpStnD5xzqwplDWLgz/P3NqDmgp2E6Q58uWGJh5Mo149VmAGse5dl09PWF3EnChoA/y1HSA164cHR8TvEa76CE2EPEZmN4Vw/uSeb1m8f568KoDmotd6+JVW+YV4NUUt9Yznw0QcwFkQzTL07gqqQipxB2B6TaLV+/+4XemTFDSOf16qUsCMuewFFy8m6lzWxm8dBvkvRDi8TUykrq+b19Jf3xuIAYdFpfV7c8Wc7Zq2T88knavL1MADyQT1tIFIkp4SqfnAK9rdotA8e8AYLOYy+n5GT2w0XBI3gulQEwoFCDT77Zkv9+WPnpeVT25nEzlxxfP6V0eH6AZ4Y70Bn0Op316csbuExjcQdIaI9Fw7OenMkNyw2o0afSSOzLwUmwyklcXqsu6zM1K3tYa8NK1Msg40L0MvJqpyeR4GugQerw8iX9zIbkmcuyd1IKn3jXEaQV4WZgqjmaFmAGAkFp7veVBIASvI4DXgYLXYCBVqyecA8oCcmvrY4DlbakZsponm8qUXMxaeIOlSj8P4lDCX/m7phflQONhq/OVdUnJSgKhJojNdaSlKFgBzM5zSx4t56Hzug0g3WWZ6r13EDZaHWETvMr/rcleAjc2BNTQkl6a9bFKwEWeLINV8uiYAFBQo4CUnNlMlgAn7GOm25yhI8GgL7uHR1L1enJ17eClPaiGgx1m+U4vL2U8mdDbwuzGQbvD9c+nY51QA0Fkuy1jZE3Rrhi6MdygLe0xtdNuy7DTk0FvIFezmXx//oLg9cbOruwNhtLt92S8mMuPl2dU9A+lIz1kTLsdel7zsxOZXY35XXRQrAvd8zzBUhukJ8cJ8gxivh4/bhJYK1SXCz/yB+vCxsRvNbbJBI2ilkJV8thUX0cIM62dL6v/l9ObLKGTKgrsgQU7k+uc2F/Mu0SZkEoljo6PCF67u7uc5FRhihPGyRmAlQr+ZleLBGAueyjkDylMX3lwmP6qWSJk4OLyjHrTwSZ4rRezOmGf11XAynyYc5zaVeKth1HbeBdwetWy1QfvvUPOKwFRA7BwU2qIaOEeQ8LCQysAysM/B7jsaSmIKYB5J1TVa8FLon4MRD3U+DMFQzBhncFARkeH0h4MZGqNAKEJQilQH3wJxp9NrmSCGwY3iFQyBCeF4RyzCdvZHO/sSq/TlavljGPW2uCQcXOyr3pL+lVbBp2uDHt9mSxm8t3lCWst7w92Za8/lE6vK5eLmTy+OpXp7Fr2pCN9hDqdjixmE7k+fS6z8ZhepHbOMB8rqejzKViVNBiUJQy6mZCvhYfFWc15xoLhWmHvV7kub1NdAqUJ/hrgVfe8PDOdphhZE0Yv6UIZgnvdmrDB5O05HxiDQZ/AhaGzaEwI8Gp1+gzFXeXvXta6v0kyseJBFeLQVA6lIOJhXL1EyKsSCtK/yCb6OmUYWU7P0u2qR5daORVVE6WGzq6GRyLztx8GeL0Kj+70efXh++8lqYTKHJR4rwNUDgEJZtZPi433rPSG/JV5U7Xw08BKu0s4iOGvghTnNrJFKcBLX+v7S+kOBrJ3fCw9tA3u9AS3AHiuxVwV+5A1oPiIDQYrEPDwpLp80p9PxhSfHg13WaM3M4V6lxKJisvj4utWLXpSvXZHxrOpPL48pdfh4AV5wOX8Wh6PT+khHrT69NTgec2vr+TqxTOZorMFgNfEtanGrcgO3gRceqP4Obs7eK0927cALy/rStGj7zp5ZUU4WXpnhbfGLh3uwZmnBm2XawbZ+57XlHKgyFKOdkYk6wFgmkHG8GLt/LGisi81WTdorRxoaF9Tv6/lrppNCr28pyFSbXrJKfzjdG4DO286qPVyNZpAeU0HTj4msSdmG6Of152w6ZULVx998H7ONlpNnntZq2GfeU7mnWnWsPDIPBS0ekJvX+PAlj0zvagR9vkTvLJRWp7ZBHj1hgPZOzqW/mjEKmmU4oB3UjGq8wne2RRhYEdGvT4B8HR8Qeg4GIzIUc0q9UzamL3ISdOq4qeQtNWWXqslV4uZPL06pwd11BvKqIOhFB19f3LOkOqoM5RhtydtAOJ0IhcvnsjkMoMX2wIbn1Wqr24GL0Ma9xJeKodoEvMZpczHuOGE19HMSfaC9sr8W+K/1m8qkfjGjjWTlKUKTZ1QEz/PZ7R1v9dnVwmGjf0hQ0YkX9Zl6hzV02du16ImMXlJORpf3VbqcOqeVr0etEawO/e4Zh+Kj1rmpi5dvXdaeY7LxIbXNgZ4vRKP7rRADbwSuJiXRDK2KZkouiYw1CzCRi+EVo2Xclk+LCOFn2uSAhQz+og06z4Kr6o76Mve4aG0ScIvZWbzHFEH2MVFz6Gx1kIa/fG7PfJUOO6T8zN6AHuDHUohrozzYmsIm0ikj0jVk4G0n1dLOVtMServLFrSB6h1OvTaLhZT5dC6Q9np9aXV6zIkOsP0nMuLpO4vidrsUXkoaSKIRHDVek7USPz1stPXCV4aiCbUKp2+Fc9tNfSth7HmbRReh5rW6lkJOtr2CCG8t91hPSvaVlMXt1pbWLikqZ4wearObXmYWIIXsakg4RvglTwz21iSqCSPKRP3az0xJCFMXAyBbZmgST50QRssl0tmGwO87oRNr1x4xfNKsoVCAsEhGD4NpyZizcM1GAbWPC8XrTo/5kDmJD5kEhZGWi8ayhi8MwNU9r2uDEe70oLnBCC1px3CDAAVwWupJBaEobgxhuTCFnJO7dVCdnoDPonJi8Fj81Fr1s55abV5fcgl2pVcIQhdLKQ3W0h3qQXheH8ic3poB52+DFCP14VUYyrnpy+YYWPfMQsbPXQwds1OQs4+pSxUIXNIYFWAyLr3Ss9HI7YGeX9D5FlEhTye3NDnJQKymlNoJHYNJPLOap6TNa/04bepTTU7uWrJVgoRk35LM7Ep/EtVCI7pHhYW2dwkQ3EMzpCv2yp5L3+AGF/ln3nlRZEd5HdJgFfyY/khxG5m3hK8wW9mwt4cNJseFOD1Sjy60wLVow8/qIeNBWh5+2b+dfCyUM8/K99XjkP5rLIZX5PrKjOP5M1czW/yCh8nhougjXbTmAzEp7TOT9RwD/Q8ghQIIRW82pXeHHAokAjAB11Oxm4pt8YopsjQ4eIzPVEP9Y2tSqYouEbIOheB5p89yyqRa9RBogeVdKRj/bUgjEUPNIhvi3u6aFGTK3RWwkaPPOx0rSYYM9lcntFV4WnCxlR2hfuqptFyLqjR6dYPuhHi5N0VMSFv+SIktttYN5GSFLlHf5l189bUSbJQTNfWcW0ZuEruqmaz4juUnBZOjh5WVsKVvFN5bK6zq/FS7gV7t4hCp1U+hGrf0WUuuUg0JQfUHgXQ6//kvGL02Z2w6ZULVx9/9KFSsJxLmEEqgU/xvoKTpcitL33OWuXR9eWUG+1Y4WCW13WQc+JeuS5NDHg/L96ADD9QV4cCXnhalt7XnCGLfwleNoMvu+3mzrvOyjNE6SK3mkKrtWRDnkpkZlU7nQXAS5X8AK95paPtewvtIIpEgSY2dHRbflJnT4ZHmLyXjFarIeF6bcR6UFmBL8OgBhqqW1Yim75+iQxjXaiaAO6V4GU3rRPYTbGmZwgtSwfAIknfkDasgJeDihHyDpq+nIJXCRZND7cuXaiBmYV+Djj+AKq1vEnfu569LFBbr9E13le+FiuGjQFer8SjOy1QffbJx8nzqqXBSzDzKTiWSSobBZZF3S99bfWIaR/cprbFUe8Nf+vlR7qsD271dssKXr58xeJf527KV4Vbr9BiGiwPG4rOrksW8fBnDvcKYMj6ynzvMzspIh3FU4KXg75iXC3ey15QuoL1xXqAuBlR6gCmotGVn3WhZg2p7OBfAlw3H5sdd3lzJpx07zAv4/xP4oG44ZtLbHwuYg7VivrPIvFRgkMts+hWLWQRpX1qZHwZCiZJRf1h4x6cnvvVUL8M+TUuXQW1NQ+dAK87wdLtFq7+67NPPgI5Dm+HDQD5wPYaRwMPGwzBNLiBjUocVKag6XEbPXbH/3H23Zvi3g3QoIMA/4WwkI0Foaaw0JXeHwFsLi1wXhzwoY36ADL4Qa0kt01UUnBKEMUbUbtYIEoknHETFfktXUM/YKPCAhy06xgKiJbcdmthcJSQzkHK4TBz4npc9R8ft+vv+/++VMpsGRj5LBM7yJWznLZf476Kf5rpwZXDbJBmZlttAaRWzT8FD2V2VgcXy5nxUlVB9o6y0t36yK5Zlxoq+9EOq3U758eNnrf8vYv1aHD1lHWZkt9D7WmKeYt92bXCYn1LZ6zdvu3Rhn/kY9X9a7F/+vnzcrn8z1//+td/Xjlh8cbGFqg+/fSj/8DaWsmh5Rz4o6/0Rfla322831znTv/7sXOr6RDsgFb2ZRUn+n4+8BsM4FCjH6f/OMwj//A/bK7xfl6hsazbwLZa39qaQ3nlAi87f+XK+fzUv9Crzv/tDuCVS60soG/U3s5GTgelZm3YvLD16iqdNdtsvFc7geuPvH5cq8voYW22bn33L7dcq9V6MZ1Ov3n48OGLV52p+Pz2Fmg8Zm+/YiwZFggLhAW2aYEAr21aP/YdFggLbGyBAK+NTRcrhgXCAtu0QIDXNq0f+w4LhAU2tkCA18amixXDAmGBbVogwGub1o99hwXCAhtbIMBrY9PFimGBsMA2LRDgtU3rx77DAmGBjS0Q4LWx6WLFsEBYYJsWCPDapvVj32GBsMDGFgjw2th0sWJYICywTQsEeG3T+rHvsEBYYGMLBHhtbLpYMSwQFtimBQK8tmn92HdYICywsQUCvDY2XawYFggLbNMCAV7btH7sOywQFtjYAgFeG5suVgwLhAW2aYEAr21aP/YdFggLbGyBAK+NTRcrhgXCAtu0QIDXNq0f+w4LhAU2tkCA18amixXDAmGBbVogwGub1o99hwXCAhtbIMBrY9PFimGBsMA2LRDgtU3rx77DAmGBjS0Q4LWx6WLFsEBYYJsWCPDapvVj32GBsMDGFgjw2th0sWJYICywTQsEeG3T+rHvsEBYYGMLBHhtbLpYMSwQFtimBQK8tmn92HdYICywsQUCvDY2XawYFggLbNMCAV7btH7sOywQFtjYAgFeG5suVgwLhAW2aYEAr21aP/YdFggLbGyBAK+NTRcrhgXCAtu0QIDXNq0f+w4LhAU2tkCA18amixXDAmGBbVogwGub1o99hwXCAhtbIMBrY9PFimGBsMA2LRDgtU3rx77DAmGBjS0Q4LWx6WLFsEBYYJsWCPDapvVj32GBsMDGFgjw2th0sWJYICywTQsEeG3T+rHvsEBYYGMLBHhtbLpYMSwQFtimBQK8tmn92HdYICywsQUCvDY2XawYFggLbNMCAV7btH7sOywQFtjYAgFeG5suVgwLhAW2aYEAr21aP/YdFggLbGyBAK+NTRcrhgXCAtu0QIDXNq0f+w4LhAU2tsD/AfBVYsmjp0N2AAAAAElFTkSuQmCC">
          <a:extLst>
            <a:ext uri="{FF2B5EF4-FFF2-40B4-BE49-F238E27FC236}">
              <a16:creationId xmlns:a16="http://schemas.microsoft.com/office/drawing/2014/main" id="{7D7159EC-ADED-4E39-A836-264923AF171D}"/>
            </a:ext>
          </a:extLst>
        </xdr:cNvPr>
        <xdr:cNvSpPr>
          <a:spLocks noChangeAspect="1" noChangeArrowheads="1"/>
        </xdr:cNvSpPr>
      </xdr:nvSpPr>
      <xdr:spPr bwMode="auto">
        <a:xfrm>
          <a:off x="4312920" y="522564360"/>
          <a:ext cx="304800" cy="15581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08"/>
  <sheetViews>
    <sheetView tabSelected="1" view="pageBreakPreview" zoomScale="60" zoomScaleNormal="60" workbookViewId="0">
      <selection activeCell="H3" sqref="H3:I3"/>
    </sheetView>
  </sheetViews>
  <sheetFormatPr defaultColWidth="8.88671875" defaultRowHeight="15.6" x14ac:dyDescent="0.3"/>
  <cols>
    <col min="1" max="1" width="5.33203125" style="38" customWidth="1"/>
    <col min="2" max="2" width="26.88671875" style="39" customWidth="1"/>
    <col min="3" max="3" width="19.6640625" style="38" customWidth="1"/>
    <col min="4" max="4" width="11" style="38" customWidth="1"/>
    <col min="5" max="5" width="31" style="39" customWidth="1"/>
    <col min="6" max="6" width="14" style="38" customWidth="1"/>
    <col min="7" max="7" width="15" style="40" customWidth="1"/>
    <col min="8" max="8" width="14" style="38" customWidth="1"/>
    <col min="9" max="9" width="26.109375" style="38" customWidth="1"/>
    <col min="10" max="16384" width="8.88671875" style="41"/>
  </cols>
  <sheetData>
    <row r="1" spans="1:9" x14ac:dyDescent="0.3">
      <c r="H1" s="76" t="s">
        <v>81</v>
      </c>
      <c r="I1" s="76"/>
    </row>
    <row r="2" spans="1:9" ht="31.95" customHeight="1" x14ac:dyDescent="0.3">
      <c r="H2" s="76" t="s">
        <v>4</v>
      </c>
      <c r="I2" s="76"/>
    </row>
    <row r="3" spans="1:9" x14ac:dyDescent="0.3">
      <c r="H3" s="76" t="s">
        <v>165</v>
      </c>
      <c r="I3" s="76"/>
    </row>
    <row r="4" spans="1:9" ht="52.2" customHeight="1" x14ac:dyDescent="0.3">
      <c r="A4" s="77" t="s">
        <v>69</v>
      </c>
      <c r="B4" s="77"/>
      <c r="C4" s="77"/>
      <c r="D4" s="77"/>
      <c r="E4" s="77"/>
      <c r="F4" s="77"/>
      <c r="G4" s="77"/>
      <c r="H4" s="77"/>
      <c r="I4" s="77"/>
    </row>
    <row r="5" spans="1:9" x14ac:dyDescent="0.3">
      <c r="A5" s="42"/>
      <c r="B5" s="43"/>
      <c r="C5" s="42"/>
      <c r="D5" s="42"/>
      <c r="E5" s="43"/>
      <c r="F5" s="42"/>
      <c r="G5" s="44"/>
      <c r="H5" s="78" t="s">
        <v>106</v>
      </c>
      <c r="I5" s="78"/>
    </row>
    <row r="6" spans="1:9" ht="34.950000000000003" customHeight="1" x14ac:dyDescent="0.3">
      <c r="A6" s="74" t="s">
        <v>0</v>
      </c>
      <c r="B6" s="74" t="s">
        <v>66</v>
      </c>
      <c r="C6" s="74" t="s">
        <v>67</v>
      </c>
      <c r="D6" s="74" t="s">
        <v>104</v>
      </c>
      <c r="E6" s="74" t="s">
        <v>1</v>
      </c>
      <c r="F6" s="74" t="s">
        <v>68</v>
      </c>
      <c r="G6" s="75" t="s">
        <v>55</v>
      </c>
      <c r="H6" s="74" t="s">
        <v>3</v>
      </c>
      <c r="I6" s="74" t="s">
        <v>105</v>
      </c>
    </row>
    <row r="7" spans="1:9" x14ac:dyDescent="0.3">
      <c r="A7" s="74"/>
      <c r="B7" s="74"/>
      <c r="C7" s="74"/>
      <c r="D7" s="74"/>
      <c r="E7" s="74"/>
      <c r="F7" s="74"/>
      <c r="G7" s="75"/>
      <c r="H7" s="74"/>
      <c r="I7" s="74"/>
    </row>
    <row r="8" spans="1:9" ht="30" customHeight="1" x14ac:dyDescent="0.3">
      <c r="A8" s="74"/>
      <c r="B8" s="74"/>
      <c r="C8" s="74"/>
      <c r="D8" s="74"/>
      <c r="E8" s="45" t="s">
        <v>2</v>
      </c>
      <c r="F8" s="74"/>
      <c r="G8" s="46" t="s">
        <v>5</v>
      </c>
      <c r="H8" s="74"/>
      <c r="I8" s="74"/>
    </row>
    <row r="9" spans="1:9" x14ac:dyDescent="0.3">
      <c r="A9" s="47">
        <v>1</v>
      </c>
      <c r="B9" s="47">
        <v>2</v>
      </c>
      <c r="C9" s="47">
        <v>3</v>
      </c>
      <c r="D9" s="47">
        <v>4</v>
      </c>
      <c r="E9" s="47">
        <v>5</v>
      </c>
      <c r="F9" s="47">
        <v>6</v>
      </c>
      <c r="G9" s="48">
        <v>7</v>
      </c>
      <c r="H9" s="47">
        <v>8</v>
      </c>
      <c r="I9" s="47">
        <v>9</v>
      </c>
    </row>
    <row r="10" spans="1:9" ht="16.2" x14ac:dyDescent="0.3">
      <c r="A10" s="49"/>
      <c r="B10" s="50" t="s">
        <v>53</v>
      </c>
      <c r="C10" s="51"/>
      <c r="D10" s="51"/>
      <c r="E10" s="52"/>
      <c r="F10" s="49"/>
      <c r="G10" s="53">
        <f>SUM(G13:G100)</f>
        <v>45601.762420000006</v>
      </c>
      <c r="H10" s="54"/>
      <c r="I10" s="54"/>
    </row>
    <row r="11" spans="1:9" ht="16.2" x14ac:dyDescent="0.3">
      <c r="A11" s="55"/>
      <c r="B11" s="56" t="s">
        <v>60</v>
      </c>
      <c r="C11" s="57"/>
      <c r="D11" s="57"/>
      <c r="E11" s="58"/>
      <c r="F11" s="55"/>
      <c r="G11" s="59"/>
      <c r="H11" s="60"/>
      <c r="I11" s="60"/>
    </row>
    <row r="12" spans="1:9" ht="16.2" x14ac:dyDescent="0.3">
      <c r="A12" s="61"/>
      <c r="B12" s="62" t="s">
        <v>12</v>
      </c>
      <c r="C12" s="63" t="s">
        <v>73</v>
      </c>
      <c r="D12" s="63"/>
      <c r="E12" s="64"/>
      <c r="F12" s="61"/>
      <c r="G12" s="22"/>
      <c r="H12" s="61"/>
      <c r="I12" s="61"/>
    </row>
    <row r="13" spans="1:9" ht="16.2" x14ac:dyDescent="0.3">
      <c r="A13" s="61"/>
      <c r="B13" s="62" t="s">
        <v>45</v>
      </c>
      <c r="C13" s="63" t="s">
        <v>73</v>
      </c>
      <c r="D13" s="63"/>
      <c r="E13" s="64"/>
      <c r="F13" s="61"/>
      <c r="G13" s="30"/>
      <c r="H13" s="61"/>
      <c r="I13" s="61"/>
    </row>
    <row r="14" spans="1:9" ht="16.2" x14ac:dyDescent="0.3">
      <c r="A14" s="61"/>
      <c r="B14" s="62" t="s">
        <v>7</v>
      </c>
      <c r="C14" s="63" t="s">
        <v>73</v>
      </c>
      <c r="D14" s="63"/>
      <c r="E14" s="64"/>
      <c r="F14" s="61"/>
      <c r="G14" s="22"/>
      <c r="H14" s="61"/>
      <c r="I14" s="61"/>
    </row>
    <row r="15" spans="1:9" ht="16.2" x14ac:dyDescent="0.3">
      <c r="A15" s="61"/>
      <c r="B15" s="62" t="s">
        <v>29</v>
      </c>
      <c r="C15" s="63" t="s">
        <v>73</v>
      </c>
      <c r="D15" s="63"/>
      <c r="E15" s="64"/>
      <c r="F15" s="61"/>
      <c r="G15" s="30"/>
      <c r="H15" s="61"/>
      <c r="I15" s="61"/>
    </row>
    <row r="16" spans="1:9" ht="16.2" x14ac:dyDescent="0.3">
      <c r="A16" s="63"/>
      <c r="B16" s="62" t="s">
        <v>13</v>
      </c>
      <c r="C16" s="63" t="s">
        <v>73</v>
      </c>
      <c r="D16" s="63"/>
      <c r="E16" s="62"/>
      <c r="F16" s="63"/>
      <c r="G16" s="30"/>
      <c r="H16" s="63"/>
      <c r="I16" s="63"/>
    </row>
    <row r="17" spans="1:9" ht="16.2" x14ac:dyDescent="0.3">
      <c r="A17" s="61"/>
      <c r="B17" s="62" t="s">
        <v>31</v>
      </c>
      <c r="C17" s="63" t="s">
        <v>73</v>
      </c>
      <c r="D17" s="63"/>
      <c r="E17" s="64"/>
      <c r="F17" s="61"/>
      <c r="G17" s="30"/>
      <c r="H17" s="61"/>
      <c r="I17" s="61"/>
    </row>
    <row r="18" spans="1:9" ht="16.2" x14ac:dyDescent="0.3">
      <c r="A18" s="61"/>
      <c r="B18" s="62" t="s">
        <v>61</v>
      </c>
      <c r="C18" s="63" t="s">
        <v>73</v>
      </c>
      <c r="D18" s="63"/>
      <c r="E18" s="64"/>
      <c r="F18" s="61"/>
      <c r="G18" s="30"/>
      <c r="H18" s="61"/>
      <c r="I18" s="61"/>
    </row>
    <row r="19" spans="1:9" ht="17.399999999999999" customHeight="1" x14ac:dyDescent="0.3">
      <c r="A19" s="55"/>
      <c r="B19" s="56" t="s">
        <v>62</v>
      </c>
      <c r="C19" s="57"/>
      <c r="D19" s="57"/>
      <c r="E19" s="58"/>
      <c r="F19" s="55"/>
      <c r="G19" s="23"/>
      <c r="H19" s="55"/>
      <c r="I19" s="55"/>
    </row>
    <row r="20" spans="1:9" ht="16.2" x14ac:dyDescent="0.3">
      <c r="A20" s="61"/>
      <c r="B20" s="62" t="s">
        <v>15</v>
      </c>
      <c r="C20" s="63" t="s">
        <v>73</v>
      </c>
      <c r="D20" s="63"/>
      <c r="E20" s="64"/>
      <c r="F20" s="61"/>
      <c r="G20" s="22"/>
      <c r="H20" s="61"/>
      <c r="I20" s="61"/>
    </row>
    <row r="21" spans="1:9" ht="16.2" x14ac:dyDescent="0.3">
      <c r="A21" s="61"/>
      <c r="B21" s="62" t="s">
        <v>32</v>
      </c>
      <c r="C21" s="63" t="s">
        <v>73</v>
      </c>
      <c r="D21" s="63"/>
      <c r="E21" s="64"/>
      <c r="F21" s="61"/>
      <c r="G21" s="22"/>
      <c r="H21" s="61"/>
      <c r="I21" s="61"/>
    </row>
    <row r="22" spans="1:9" ht="16.2" x14ac:dyDescent="0.3">
      <c r="A22" s="61"/>
      <c r="B22" s="62" t="s">
        <v>16</v>
      </c>
      <c r="C22" s="63" t="s">
        <v>73</v>
      </c>
      <c r="D22" s="63"/>
      <c r="E22" s="64"/>
      <c r="F22" s="61"/>
      <c r="G22" s="22"/>
      <c r="H22" s="61"/>
      <c r="I22" s="61"/>
    </row>
    <row r="23" spans="1:9" ht="16.2" x14ac:dyDescent="0.3">
      <c r="A23" s="61"/>
      <c r="B23" s="62" t="s">
        <v>48</v>
      </c>
      <c r="C23" s="63" t="s">
        <v>73</v>
      </c>
      <c r="D23" s="63"/>
      <c r="E23" s="64"/>
      <c r="F23" s="61"/>
      <c r="G23" s="30"/>
      <c r="H23" s="61"/>
      <c r="I23" s="61"/>
    </row>
    <row r="24" spans="1:9" ht="16.2" x14ac:dyDescent="0.3">
      <c r="A24" s="61"/>
      <c r="B24" s="62" t="s">
        <v>35</v>
      </c>
      <c r="C24" s="63" t="s">
        <v>73</v>
      </c>
      <c r="D24" s="63"/>
      <c r="E24" s="64"/>
      <c r="F24" s="61"/>
      <c r="G24" s="22"/>
      <c r="H24" s="61"/>
      <c r="I24" s="61"/>
    </row>
    <row r="25" spans="1:9" ht="16.2" x14ac:dyDescent="0.3">
      <c r="A25" s="61"/>
      <c r="B25" s="62" t="s">
        <v>39</v>
      </c>
      <c r="C25" s="63" t="s">
        <v>73</v>
      </c>
      <c r="D25" s="63"/>
      <c r="E25" s="64"/>
      <c r="F25" s="61"/>
      <c r="G25" s="22"/>
      <c r="H25" s="61"/>
      <c r="I25" s="61"/>
    </row>
    <row r="26" spans="1:9" ht="16.2" x14ac:dyDescent="0.3">
      <c r="A26" s="61"/>
      <c r="B26" s="62" t="s">
        <v>84</v>
      </c>
      <c r="C26" s="63" t="s">
        <v>73</v>
      </c>
      <c r="D26" s="63"/>
      <c r="E26" s="64"/>
      <c r="F26" s="61"/>
      <c r="G26" s="22"/>
      <c r="H26" s="61"/>
      <c r="I26" s="61"/>
    </row>
    <row r="27" spans="1:9" ht="16.2" x14ac:dyDescent="0.3">
      <c r="A27" s="61"/>
      <c r="B27" s="62" t="s">
        <v>50</v>
      </c>
      <c r="C27" s="63" t="s">
        <v>73</v>
      </c>
      <c r="D27" s="63"/>
      <c r="E27" s="64"/>
      <c r="F27" s="61"/>
      <c r="G27" s="22"/>
      <c r="H27" s="61"/>
      <c r="I27" s="61"/>
    </row>
    <row r="28" spans="1:9" x14ac:dyDescent="0.3">
      <c r="A28" s="55"/>
      <c r="B28" s="56" t="s">
        <v>63</v>
      </c>
      <c r="C28" s="57"/>
      <c r="D28" s="57"/>
      <c r="E28" s="58"/>
      <c r="F28" s="66"/>
      <c r="G28" s="23"/>
      <c r="H28" s="55"/>
      <c r="I28" s="55"/>
    </row>
    <row r="29" spans="1:9" ht="16.2" x14ac:dyDescent="0.3">
      <c r="A29" s="61"/>
      <c r="B29" s="62" t="s">
        <v>20</v>
      </c>
      <c r="C29" s="63" t="s">
        <v>73</v>
      </c>
      <c r="D29" s="63"/>
      <c r="E29" s="64"/>
      <c r="F29" s="61"/>
      <c r="G29" s="30"/>
      <c r="H29" s="61"/>
      <c r="I29" s="61"/>
    </row>
    <row r="30" spans="1:9" ht="16.2" x14ac:dyDescent="0.3">
      <c r="A30" s="61"/>
      <c r="B30" s="62" t="s">
        <v>44</v>
      </c>
      <c r="C30" s="63" t="s">
        <v>73</v>
      </c>
      <c r="D30" s="63"/>
      <c r="E30" s="64"/>
      <c r="F30" s="61"/>
      <c r="G30" s="30"/>
      <c r="H30" s="61"/>
      <c r="I30" s="61"/>
    </row>
    <row r="31" spans="1:9" ht="16.2" x14ac:dyDescent="0.3">
      <c r="A31" s="61"/>
      <c r="B31" s="62" t="s">
        <v>18</v>
      </c>
      <c r="C31" s="63" t="s">
        <v>73</v>
      </c>
      <c r="D31" s="63"/>
      <c r="E31" s="64"/>
      <c r="F31" s="61"/>
      <c r="G31" s="30"/>
      <c r="H31" s="61"/>
      <c r="I31" s="61"/>
    </row>
    <row r="32" spans="1:9" ht="16.2" x14ac:dyDescent="0.3">
      <c r="A32" s="61"/>
      <c r="B32" s="62" t="s">
        <v>46</v>
      </c>
      <c r="C32" s="63" t="s">
        <v>73</v>
      </c>
      <c r="D32" s="63"/>
      <c r="E32" s="64"/>
      <c r="F32" s="61"/>
      <c r="G32" s="30"/>
      <c r="H32" s="61"/>
      <c r="I32" s="61"/>
    </row>
    <row r="33" spans="1:9" ht="16.2" x14ac:dyDescent="0.3">
      <c r="A33" s="61"/>
      <c r="B33" s="62" t="s">
        <v>19</v>
      </c>
      <c r="C33" s="63"/>
      <c r="D33" s="63"/>
      <c r="E33" s="64"/>
      <c r="F33" s="61"/>
      <c r="G33" s="30"/>
      <c r="H33" s="61"/>
      <c r="I33" s="61"/>
    </row>
    <row r="34" spans="1:9" s="65" customFormat="1" ht="93.6" x14ac:dyDescent="0.3">
      <c r="A34" s="19">
        <v>1</v>
      </c>
      <c r="B34" s="21" t="s">
        <v>89</v>
      </c>
      <c r="C34" s="19" t="s">
        <v>113</v>
      </c>
      <c r="D34" s="19" t="s">
        <v>71</v>
      </c>
      <c r="E34" s="21" t="s">
        <v>114</v>
      </c>
      <c r="F34" s="25">
        <v>45293</v>
      </c>
      <c r="G34" s="20">
        <v>6306</v>
      </c>
      <c r="H34" s="19" t="s">
        <v>78</v>
      </c>
      <c r="I34" s="19" t="s">
        <v>116</v>
      </c>
    </row>
    <row r="35" spans="1:9" s="65" customFormat="1" ht="81" customHeight="1" x14ac:dyDescent="0.3">
      <c r="A35" s="19">
        <v>2</v>
      </c>
      <c r="B35" s="21" t="s">
        <v>89</v>
      </c>
      <c r="C35" s="19" t="s">
        <v>74</v>
      </c>
      <c r="D35" s="19" t="s">
        <v>71</v>
      </c>
      <c r="E35" s="21" t="s">
        <v>90</v>
      </c>
      <c r="F35" s="25">
        <v>45293</v>
      </c>
      <c r="G35" s="20" t="s">
        <v>115</v>
      </c>
      <c r="H35" s="19" t="s">
        <v>78</v>
      </c>
      <c r="I35" s="19" t="s">
        <v>117</v>
      </c>
    </row>
    <row r="36" spans="1:9" ht="16.2" x14ac:dyDescent="0.3">
      <c r="A36" s="61"/>
      <c r="B36" s="62" t="s">
        <v>22</v>
      </c>
      <c r="C36" s="63" t="s">
        <v>73</v>
      </c>
      <c r="D36" s="63"/>
      <c r="E36" s="64"/>
      <c r="F36" s="61"/>
      <c r="G36" s="30"/>
      <c r="H36" s="61"/>
      <c r="I36" s="61"/>
    </row>
    <row r="37" spans="1:9" ht="16.2" x14ac:dyDescent="0.3">
      <c r="A37" s="61"/>
      <c r="B37" s="62" t="s">
        <v>8</v>
      </c>
      <c r="C37" s="63" t="s">
        <v>73</v>
      </c>
      <c r="D37" s="63"/>
      <c r="E37" s="64"/>
      <c r="F37" s="61"/>
      <c r="G37" s="30"/>
      <c r="H37" s="61"/>
      <c r="I37" s="61"/>
    </row>
    <row r="38" spans="1:9" ht="16.2" x14ac:dyDescent="0.3">
      <c r="A38" s="61"/>
      <c r="B38" s="62" t="s">
        <v>37</v>
      </c>
      <c r="C38" s="63" t="s">
        <v>73</v>
      </c>
      <c r="D38" s="63"/>
      <c r="E38" s="64"/>
      <c r="F38" s="61"/>
      <c r="G38" s="30"/>
      <c r="H38" s="61"/>
      <c r="I38" s="61"/>
    </row>
    <row r="39" spans="1:9" ht="16.2" x14ac:dyDescent="0.3">
      <c r="A39" s="61"/>
      <c r="B39" s="62" t="s">
        <v>28</v>
      </c>
      <c r="C39" s="63" t="s">
        <v>73</v>
      </c>
      <c r="D39" s="63"/>
      <c r="E39" s="64"/>
      <c r="F39" s="61"/>
      <c r="G39" s="30"/>
      <c r="H39" s="61"/>
      <c r="I39" s="61"/>
    </row>
    <row r="40" spans="1:9" s="65" customFormat="1" ht="16.2" x14ac:dyDescent="0.3">
      <c r="A40" s="61"/>
      <c r="B40" s="62" t="s">
        <v>30</v>
      </c>
      <c r="C40" s="63"/>
      <c r="D40" s="63"/>
      <c r="E40" s="64"/>
      <c r="F40" s="61"/>
      <c r="G40" s="30"/>
      <c r="H40" s="61"/>
      <c r="I40" s="61"/>
    </row>
    <row r="41" spans="1:9" s="65" customFormat="1" ht="46.8" x14ac:dyDescent="0.3">
      <c r="A41" s="19">
        <v>1</v>
      </c>
      <c r="B41" s="21" t="s">
        <v>59</v>
      </c>
      <c r="C41" s="19" t="s">
        <v>75</v>
      </c>
      <c r="D41" s="19" t="s">
        <v>70</v>
      </c>
      <c r="E41" s="21" t="s">
        <v>142</v>
      </c>
      <c r="F41" s="25" t="s">
        <v>109</v>
      </c>
      <c r="G41" s="20">
        <v>1318</v>
      </c>
      <c r="H41" s="19" t="s">
        <v>6</v>
      </c>
      <c r="I41" s="19" t="s">
        <v>143</v>
      </c>
    </row>
    <row r="42" spans="1:9" s="65" customFormat="1" ht="46.8" x14ac:dyDescent="0.3">
      <c r="A42" s="19">
        <v>2</v>
      </c>
      <c r="B42" s="21" t="s">
        <v>59</v>
      </c>
      <c r="C42" s="19" t="s">
        <v>75</v>
      </c>
      <c r="D42" s="19" t="s">
        <v>70</v>
      </c>
      <c r="E42" s="21" t="s">
        <v>142</v>
      </c>
      <c r="F42" s="25" t="s">
        <v>109</v>
      </c>
      <c r="G42" s="20">
        <v>1325</v>
      </c>
      <c r="H42" s="19" t="s">
        <v>6</v>
      </c>
      <c r="I42" s="19" t="s">
        <v>144</v>
      </c>
    </row>
    <row r="43" spans="1:9" s="65" customFormat="1" ht="78" x14ac:dyDescent="0.3">
      <c r="A43" s="19">
        <v>3</v>
      </c>
      <c r="B43" s="21" t="s">
        <v>88</v>
      </c>
      <c r="C43" s="19" t="s">
        <v>141</v>
      </c>
      <c r="D43" s="19" t="s">
        <v>71</v>
      </c>
      <c r="E43" s="21" t="s">
        <v>145</v>
      </c>
      <c r="F43" s="25">
        <v>45294</v>
      </c>
      <c r="G43" s="20">
        <v>650.16</v>
      </c>
      <c r="H43" s="19" t="s">
        <v>6</v>
      </c>
      <c r="I43" s="19" t="s">
        <v>147</v>
      </c>
    </row>
    <row r="44" spans="1:9" ht="78" x14ac:dyDescent="0.3">
      <c r="A44" s="19">
        <v>4</v>
      </c>
      <c r="B44" s="21" t="s">
        <v>88</v>
      </c>
      <c r="C44" s="19" t="s">
        <v>112</v>
      </c>
      <c r="D44" s="19" t="s">
        <v>71</v>
      </c>
      <c r="E44" s="21" t="s">
        <v>146</v>
      </c>
      <c r="F44" s="25">
        <v>45294</v>
      </c>
      <c r="G44" s="20">
        <v>554.02800000000002</v>
      </c>
      <c r="H44" s="19" t="s">
        <v>6</v>
      </c>
      <c r="I44" s="19" t="s">
        <v>148</v>
      </c>
    </row>
    <row r="45" spans="1:9" ht="16.2" x14ac:dyDescent="0.3">
      <c r="A45" s="61"/>
      <c r="B45" s="62" t="s">
        <v>38</v>
      </c>
      <c r="C45" s="63" t="s">
        <v>73</v>
      </c>
      <c r="D45" s="63"/>
      <c r="E45" s="64"/>
      <c r="F45" s="61"/>
      <c r="G45" s="30"/>
      <c r="H45" s="61"/>
      <c r="I45" s="61"/>
    </row>
    <row r="46" spans="1:9" ht="16.2" x14ac:dyDescent="0.3">
      <c r="A46" s="61"/>
      <c r="B46" s="62" t="s">
        <v>43</v>
      </c>
      <c r="C46" s="63" t="s">
        <v>73</v>
      </c>
      <c r="D46" s="63"/>
      <c r="E46" s="64"/>
      <c r="F46" s="61"/>
      <c r="G46" s="30"/>
      <c r="H46" s="61"/>
      <c r="I46" s="61"/>
    </row>
    <row r="47" spans="1:9" x14ac:dyDescent="0.3">
      <c r="A47" s="55"/>
      <c r="B47" s="56" t="s">
        <v>64</v>
      </c>
      <c r="C47" s="57"/>
      <c r="D47" s="57"/>
      <c r="E47" s="58"/>
      <c r="F47" s="55"/>
      <c r="G47" s="23"/>
      <c r="H47" s="55"/>
      <c r="I47" s="55"/>
    </row>
    <row r="48" spans="1:9" ht="16.2" x14ac:dyDescent="0.3">
      <c r="A48" s="61"/>
      <c r="B48" s="62" t="s">
        <v>23</v>
      </c>
      <c r="C48" s="63"/>
      <c r="D48" s="63"/>
      <c r="E48" s="64"/>
      <c r="F48" s="61"/>
      <c r="G48" s="30"/>
      <c r="H48" s="61"/>
      <c r="I48" s="61"/>
    </row>
    <row r="49" spans="1:9" s="65" customFormat="1" ht="111.6" customHeight="1" x14ac:dyDescent="0.3">
      <c r="A49" s="19">
        <v>1</v>
      </c>
      <c r="B49" s="21" t="s">
        <v>160</v>
      </c>
      <c r="C49" s="19" t="s">
        <v>123</v>
      </c>
      <c r="D49" s="19" t="s">
        <v>70</v>
      </c>
      <c r="E49" s="21" t="s">
        <v>119</v>
      </c>
      <c r="F49" s="24" t="s">
        <v>109</v>
      </c>
      <c r="G49" s="20">
        <v>200</v>
      </c>
      <c r="H49" s="19" t="s">
        <v>6</v>
      </c>
      <c r="I49" s="19"/>
    </row>
    <row r="50" spans="1:9" s="65" customFormat="1" ht="78" x14ac:dyDescent="0.3">
      <c r="A50" s="19">
        <v>2</v>
      </c>
      <c r="B50" s="21" t="s">
        <v>122</v>
      </c>
      <c r="C50" s="19" t="s">
        <v>118</v>
      </c>
      <c r="D50" s="19" t="s">
        <v>71</v>
      </c>
      <c r="E50" s="21" t="s">
        <v>99</v>
      </c>
      <c r="F50" s="24" t="s">
        <v>109</v>
      </c>
      <c r="G50" s="20">
        <v>365</v>
      </c>
      <c r="H50" s="19" t="s">
        <v>6</v>
      </c>
      <c r="I50" s="67"/>
    </row>
    <row r="51" spans="1:9" s="65" customFormat="1" ht="78" x14ac:dyDescent="0.3">
      <c r="A51" s="19">
        <v>3</v>
      </c>
      <c r="B51" s="21" t="s">
        <v>122</v>
      </c>
      <c r="C51" s="19" t="s">
        <v>113</v>
      </c>
      <c r="D51" s="19" t="s">
        <v>70</v>
      </c>
      <c r="E51" s="21" t="s">
        <v>124</v>
      </c>
      <c r="F51" s="24" t="s">
        <v>109</v>
      </c>
      <c r="G51" s="20">
        <v>200</v>
      </c>
      <c r="H51" s="19" t="s">
        <v>6</v>
      </c>
      <c r="I51" s="19"/>
    </row>
    <row r="52" spans="1:9" s="65" customFormat="1" ht="78" x14ac:dyDescent="0.3">
      <c r="A52" s="19">
        <v>4</v>
      </c>
      <c r="B52" s="21" t="s">
        <v>122</v>
      </c>
      <c r="C52" s="19" t="s">
        <v>118</v>
      </c>
      <c r="D52" s="19" t="s">
        <v>71</v>
      </c>
      <c r="E52" s="21" t="s">
        <v>121</v>
      </c>
      <c r="F52" s="24" t="s">
        <v>109</v>
      </c>
      <c r="G52" s="20">
        <v>340.87099999999998</v>
      </c>
      <c r="H52" s="19" t="s">
        <v>6</v>
      </c>
      <c r="I52" s="28"/>
    </row>
    <row r="53" spans="1:9" s="65" customFormat="1" ht="78" x14ac:dyDescent="0.3">
      <c r="A53" s="19">
        <v>5</v>
      </c>
      <c r="B53" s="21" t="s">
        <v>122</v>
      </c>
      <c r="C53" s="19" t="s">
        <v>118</v>
      </c>
      <c r="D53" s="19" t="s">
        <v>71</v>
      </c>
      <c r="E53" s="21" t="s">
        <v>98</v>
      </c>
      <c r="F53" s="24" t="s">
        <v>109</v>
      </c>
      <c r="G53" s="20">
        <v>1347.84</v>
      </c>
      <c r="H53" s="19" t="s">
        <v>6</v>
      </c>
      <c r="I53" s="28"/>
    </row>
    <row r="54" spans="1:9" s="65" customFormat="1" ht="46.8" x14ac:dyDescent="0.3">
      <c r="A54" s="19">
        <v>6</v>
      </c>
      <c r="B54" s="21" t="s">
        <v>161</v>
      </c>
      <c r="C54" s="19" t="s">
        <v>118</v>
      </c>
      <c r="D54" s="19" t="s">
        <v>71</v>
      </c>
      <c r="E54" s="21" t="s">
        <v>98</v>
      </c>
      <c r="F54" s="24" t="s">
        <v>109</v>
      </c>
      <c r="G54" s="20">
        <v>242.35</v>
      </c>
      <c r="H54" s="19" t="s">
        <v>6</v>
      </c>
      <c r="I54" s="19"/>
    </row>
    <row r="55" spans="1:9" s="65" customFormat="1" ht="16.2" x14ac:dyDescent="0.3">
      <c r="A55" s="61"/>
      <c r="B55" s="62" t="s">
        <v>34</v>
      </c>
      <c r="C55" s="63" t="s">
        <v>73</v>
      </c>
      <c r="D55" s="63"/>
      <c r="E55" s="64"/>
      <c r="F55" s="61"/>
      <c r="G55" s="22"/>
      <c r="H55" s="61"/>
      <c r="I55" s="61"/>
    </row>
    <row r="56" spans="1:9" ht="16.2" x14ac:dyDescent="0.3">
      <c r="A56" s="61"/>
      <c r="B56" s="62" t="s">
        <v>36</v>
      </c>
      <c r="C56" s="63" t="s">
        <v>73</v>
      </c>
      <c r="D56" s="63"/>
      <c r="E56" s="64"/>
      <c r="F56" s="61"/>
      <c r="G56" s="30"/>
      <c r="H56" s="61"/>
      <c r="I56" s="61"/>
    </row>
    <row r="57" spans="1:9" ht="16.2" x14ac:dyDescent="0.3">
      <c r="A57" s="61"/>
      <c r="B57" s="62" t="s">
        <v>47</v>
      </c>
      <c r="C57" s="63" t="s">
        <v>73</v>
      </c>
      <c r="D57" s="63"/>
      <c r="E57" s="64"/>
      <c r="F57" s="61"/>
      <c r="G57" s="22"/>
      <c r="H57" s="61"/>
      <c r="I57" s="61"/>
    </row>
    <row r="58" spans="1:9" ht="16.2" x14ac:dyDescent="0.3">
      <c r="A58" s="61"/>
      <c r="B58" s="62" t="s">
        <v>41</v>
      </c>
      <c r="C58" s="63" t="s">
        <v>73</v>
      </c>
      <c r="D58" s="63"/>
      <c r="E58" s="64"/>
      <c r="F58" s="61"/>
      <c r="G58" s="30"/>
      <c r="H58" s="61"/>
      <c r="I58" s="61"/>
    </row>
    <row r="59" spans="1:9" x14ac:dyDescent="0.3">
      <c r="A59" s="55"/>
      <c r="B59" s="56" t="s">
        <v>65</v>
      </c>
      <c r="C59" s="57"/>
      <c r="D59" s="57"/>
      <c r="E59" s="58"/>
      <c r="F59" s="55"/>
      <c r="G59" s="23"/>
      <c r="H59" s="55"/>
      <c r="I59" s="55"/>
    </row>
    <row r="60" spans="1:9" ht="16.2" x14ac:dyDescent="0.3">
      <c r="A60" s="61"/>
      <c r="B60" s="62" t="s">
        <v>27</v>
      </c>
      <c r="C60" s="63"/>
      <c r="D60" s="63"/>
      <c r="E60" s="64"/>
      <c r="F60" s="61"/>
      <c r="G60" s="30"/>
      <c r="H60" s="61"/>
      <c r="I60" s="61"/>
    </row>
    <row r="61" spans="1:9" s="68" customFormat="1" ht="64.2" customHeight="1" x14ac:dyDescent="0.3">
      <c r="A61" s="19">
        <v>1</v>
      </c>
      <c r="B61" s="21" t="s">
        <v>162</v>
      </c>
      <c r="C61" s="19" t="s">
        <v>113</v>
      </c>
      <c r="D61" s="19" t="s">
        <v>70</v>
      </c>
      <c r="E61" s="21" t="s">
        <v>156</v>
      </c>
      <c r="F61" s="24" t="s">
        <v>109</v>
      </c>
      <c r="G61" s="20">
        <v>1758.2</v>
      </c>
      <c r="H61" s="19" t="s">
        <v>85</v>
      </c>
      <c r="I61" s="19" t="s">
        <v>58</v>
      </c>
    </row>
    <row r="62" spans="1:9" s="68" customFormat="1" ht="66.599999999999994" customHeight="1" x14ac:dyDescent="0.3">
      <c r="A62" s="19">
        <v>2</v>
      </c>
      <c r="B62" s="21" t="s">
        <v>162</v>
      </c>
      <c r="C62" s="19" t="s">
        <v>80</v>
      </c>
      <c r="D62" s="19" t="s">
        <v>70</v>
      </c>
      <c r="E62" s="21" t="s">
        <v>163</v>
      </c>
      <c r="F62" s="24" t="s">
        <v>109</v>
      </c>
      <c r="G62" s="20">
        <v>210</v>
      </c>
      <c r="H62" s="19" t="s">
        <v>85</v>
      </c>
      <c r="I62" s="71"/>
    </row>
    <row r="63" spans="1:9" s="68" customFormat="1" ht="66" customHeight="1" x14ac:dyDescent="0.3">
      <c r="A63" s="19">
        <v>3</v>
      </c>
      <c r="B63" s="21" t="s">
        <v>149</v>
      </c>
      <c r="C63" s="19" t="s">
        <v>75</v>
      </c>
      <c r="D63" s="19" t="s">
        <v>150</v>
      </c>
      <c r="E63" s="21" t="s">
        <v>77</v>
      </c>
      <c r="F63" s="25">
        <v>45293</v>
      </c>
      <c r="G63" s="20">
        <v>263.89999999999998</v>
      </c>
      <c r="H63" s="19" t="s">
        <v>85</v>
      </c>
      <c r="I63" s="19" t="s">
        <v>58</v>
      </c>
    </row>
    <row r="64" spans="1:9" s="68" customFormat="1" ht="78" x14ac:dyDescent="0.3">
      <c r="A64" s="19">
        <v>4</v>
      </c>
      <c r="B64" s="21" t="s">
        <v>151</v>
      </c>
      <c r="C64" s="19" t="s">
        <v>152</v>
      </c>
      <c r="D64" s="19" t="s">
        <v>70</v>
      </c>
      <c r="E64" s="21" t="s">
        <v>153</v>
      </c>
      <c r="F64" s="24" t="s">
        <v>120</v>
      </c>
      <c r="G64" s="20">
        <v>350</v>
      </c>
      <c r="H64" s="19" t="s">
        <v>85</v>
      </c>
      <c r="I64" s="71"/>
    </row>
    <row r="65" spans="1:9" s="68" customFormat="1" ht="49.95" customHeight="1" x14ac:dyDescent="0.3">
      <c r="A65" s="19">
        <v>5</v>
      </c>
      <c r="B65" s="21" t="s">
        <v>151</v>
      </c>
      <c r="C65" s="19" t="s">
        <v>152</v>
      </c>
      <c r="D65" s="19" t="s">
        <v>70</v>
      </c>
      <c r="E65" s="21" t="s">
        <v>154</v>
      </c>
      <c r="F65" s="24" t="s">
        <v>155</v>
      </c>
      <c r="G65" s="20">
        <v>450</v>
      </c>
      <c r="H65" s="19" t="s">
        <v>85</v>
      </c>
      <c r="I65" s="71"/>
    </row>
    <row r="66" spans="1:9" ht="16.2" x14ac:dyDescent="0.3">
      <c r="A66" s="61"/>
      <c r="B66" s="62" t="s">
        <v>9</v>
      </c>
      <c r="C66" s="63" t="s">
        <v>73</v>
      </c>
      <c r="D66" s="63"/>
      <c r="E66" s="64"/>
      <c r="F66" s="61"/>
      <c r="G66" s="22"/>
      <c r="H66" s="61"/>
      <c r="I66" s="61"/>
    </row>
    <row r="67" spans="1:9" ht="16.2" x14ac:dyDescent="0.3">
      <c r="A67" s="61"/>
      <c r="B67" s="62" t="s">
        <v>14</v>
      </c>
      <c r="C67" s="63"/>
      <c r="D67" s="63"/>
      <c r="E67" s="64"/>
      <c r="F67" s="61"/>
      <c r="G67" s="30"/>
      <c r="H67" s="61"/>
      <c r="I67" s="61"/>
    </row>
    <row r="68" spans="1:9" s="65" customFormat="1" ht="46.8" x14ac:dyDescent="0.3">
      <c r="A68" s="19">
        <v>1</v>
      </c>
      <c r="B68" s="26" t="s">
        <v>157</v>
      </c>
      <c r="C68" s="72" t="s">
        <v>74</v>
      </c>
      <c r="D68" s="19" t="s">
        <v>70</v>
      </c>
      <c r="E68" s="26" t="s">
        <v>158</v>
      </c>
      <c r="F68" s="24" t="s">
        <v>109</v>
      </c>
      <c r="G68" s="20">
        <v>580.51300000000003</v>
      </c>
      <c r="H68" s="19" t="s">
        <v>6</v>
      </c>
      <c r="I68" s="19" t="s">
        <v>82</v>
      </c>
    </row>
    <row r="69" spans="1:9" ht="16.2" x14ac:dyDescent="0.3">
      <c r="A69" s="61"/>
      <c r="B69" s="62" t="s">
        <v>17</v>
      </c>
      <c r="C69" s="63"/>
      <c r="D69" s="63"/>
      <c r="E69" s="64"/>
      <c r="F69" s="61"/>
      <c r="G69" s="30"/>
      <c r="H69" s="61"/>
      <c r="I69" s="61"/>
    </row>
    <row r="70" spans="1:9" s="65" customFormat="1" ht="75.75" customHeight="1" x14ac:dyDescent="0.3">
      <c r="A70" s="19">
        <v>1</v>
      </c>
      <c r="B70" s="21" t="s">
        <v>103</v>
      </c>
      <c r="C70" s="19" t="s">
        <v>74</v>
      </c>
      <c r="D70" s="19" t="s">
        <v>71</v>
      </c>
      <c r="E70" s="21" t="s">
        <v>100</v>
      </c>
      <c r="F70" s="24" t="s">
        <v>109</v>
      </c>
      <c r="G70" s="20">
        <v>370.69600000000003</v>
      </c>
      <c r="H70" s="19" t="s">
        <v>6</v>
      </c>
      <c r="I70" s="19"/>
    </row>
    <row r="71" spans="1:9" s="65" customFormat="1" ht="61.5" customHeight="1" x14ac:dyDescent="0.3">
      <c r="A71" s="19">
        <v>2</v>
      </c>
      <c r="B71" s="21" t="s">
        <v>103</v>
      </c>
      <c r="C71" s="19" t="s">
        <v>112</v>
      </c>
      <c r="D71" s="19" t="s">
        <v>71</v>
      </c>
      <c r="E71" s="21" t="s">
        <v>110</v>
      </c>
      <c r="F71" s="24" t="s">
        <v>109</v>
      </c>
      <c r="G71" s="20">
        <v>968.58799999999997</v>
      </c>
      <c r="H71" s="19" t="s">
        <v>6</v>
      </c>
      <c r="I71" s="19"/>
    </row>
    <row r="72" spans="1:9" s="65" customFormat="1" ht="87.6" customHeight="1" x14ac:dyDescent="0.3">
      <c r="A72" s="19">
        <v>3</v>
      </c>
      <c r="B72" s="21" t="s">
        <v>103</v>
      </c>
      <c r="C72" s="19" t="s">
        <v>113</v>
      </c>
      <c r="D72" s="19" t="s">
        <v>71</v>
      </c>
      <c r="E72" s="21" t="s">
        <v>111</v>
      </c>
      <c r="F72" s="24" t="s">
        <v>109</v>
      </c>
      <c r="G72" s="20">
        <v>1256.066</v>
      </c>
      <c r="H72" s="19" t="s">
        <v>6</v>
      </c>
      <c r="I72" s="19"/>
    </row>
    <row r="73" spans="1:9" ht="16.2" x14ac:dyDescent="0.3">
      <c r="A73" s="61"/>
      <c r="B73" s="62" t="s">
        <v>21</v>
      </c>
      <c r="C73" s="63"/>
      <c r="D73" s="63"/>
      <c r="E73" s="64"/>
      <c r="F73" s="61"/>
      <c r="G73" s="30"/>
      <c r="H73" s="61"/>
      <c r="I73" s="61"/>
    </row>
    <row r="74" spans="1:9" s="65" customFormat="1" ht="114" customHeight="1" x14ac:dyDescent="0.3">
      <c r="A74" s="19">
        <v>1</v>
      </c>
      <c r="B74" s="21" t="s">
        <v>54</v>
      </c>
      <c r="C74" s="19" t="s">
        <v>112</v>
      </c>
      <c r="D74" s="19" t="s">
        <v>70</v>
      </c>
      <c r="E74" s="21" t="s">
        <v>76</v>
      </c>
      <c r="F74" s="24" t="s">
        <v>137</v>
      </c>
      <c r="G74" s="20">
        <v>1410</v>
      </c>
      <c r="H74" s="19" t="s">
        <v>6</v>
      </c>
      <c r="I74" s="19"/>
    </row>
    <row r="75" spans="1:9" ht="16.2" x14ac:dyDescent="0.3">
      <c r="A75" s="61"/>
      <c r="B75" s="62" t="s">
        <v>24</v>
      </c>
      <c r="C75" s="63" t="s">
        <v>73</v>
      </c>
      <c r="D75" s="63"/>
      <c r="E75" s="64"/>
      <c r="F75" s="61"/>
      <c r="G75" s="22"/>
      <c r="H75" s="61"/>
      <c r="I75" s="61"/>
    </row>
    <row r="76" spans="1:9" ht="16.2" x14ac:dyDescent="0.3">
      <c r="A76" s="61"/>
      <c r="B76" s="62" t="s">
        <v>25</v>
      </c>
      <c r="C76" s="63"/>
      <c r="D76" s="63"/>
      <c r="E76" s="64"/>
      <c r="F76" s="61"/>
      <c r="G76" s="30"/>
      <c r="H76" s="61"/>
      <c r="I76" s="61"/>
    </row>
    <row r="77" spans="1:9" s="65" customFormat="1" ht="96" customHeight="1" x14ac:dyDescent="0.3">
      <c r="A77" s="19">
        <v>1</v>
      </c>
      <c r="B77" s="21" t="s">
        <v>91</v>
      </c>
      <c r="C77" s="19" t="s">
        <v>112</v>
      </c>
      <c r="D77" s="19" t="s">
        <v>71</v>
      </c>
      <c r="E77" s="21" t="s">
        <v>125</v>
      </c>
      <c r="F77" s="24" t="s">
        <v>109</v>
      </c>
      <c r="G77" s="20">
        <v>282.05</v>
      </c>
      <c r="H77" s="19" t="s">
        <v>139</v>
      </c>
      <c r="I77" s="19"/>
    </row>
    <row r="78" spans="1:9" s="65" customFormat="1" ht="98.4" customHeight="1" x14ac:dyDescent="0.3">
      <c r="A78" s="19">
        <v>2</v>
      </c>
      <c r="B78" s="21" t="s">
        <v>91</v>
      </c>
      <c r="C78" s="19" t="s">
        <v>141</v>
      </c>
      <c r="D78" s="19" t="s">
        <v>71</v>
      </c>
      <c r="E78" s="21" t="s">
        <v>126</v>
      </c>
      <c r="F78" s="24" t="s">
        <v>109</v>
      </c>
      <c r="G78" s="20">
        <v>245.01</v>
      </c>
      <c r="H78" s="19" t="s">
        <v>139</v>
      </c>
      <c r="I78" s="19"/>
    </row>
    <row r="79" spans="1:9" s="65" customFormat="1" ht="142.19999999999999" customHeight="1" x14ac:dyDescent="0.3">
      <c r="A79" s="19">
        <v>3</v>
      </c>
      <c r="B79" s="21" t="s">
        <v>91</v>
      </c>
      <c r="C79" s="19" t="s">
        <v>74</v>
      </c>
      <c r="D79" s="19" t="s">
        <v>71</v>
      </c>
      <c r="E79" s="21" t="s">
        <v>127</v>
      </c>
      <c r="F79" s="24" t="s">
        <v>109</v>
      </c>
      <c r="G79" s="20">
        <v>1578.9</v>
      </c>
      <c r="H79" s="19" t="s">
        <v>139</v>
      </c>
      <c r="I79" s="19"/>
    </row>
    <row r="80" spans="1:9" s="65" customFormat="1" ht="93" customHeight="1" x14ac:dyDescent="0.3">
      <c r="A80" s="19">
        <v>4</v>
      </c>
      <c r="B80" s="21" t="s">
        <v>91</v>
      </c>
      <c r="C80" s="19" t="s">
        <v>113</v>
      </c>
      <c r="D80" s="19" t="s">
        <v>70</v>
      </c>
      <c r="E80" s="21" t="s">
        <v>128</v>
      </c>
      <c r="F80" s="24">
        <v>45294</v>
      </c>
      <c r="G80" s="20">
        <v>6451.2309999999998</v>
      </c>
      <c r="H80" s="19" t="s">
        <v>139</v>
      </c>
      <c r="I80" s="19" t="s">
        <v>129</v>
      </c>
    </row>
    <row r="81" spans="1:9" s="68" customFormat="1" ht="67.2" customHeight="1" x14ac:dyDescent="0.3">
      <c r="A81" s="19">
        <v>5</v>
      </c>
      <c r="B81" s="21" t="s">
        <v>164</v>
      </c>
      <c r="C81" s="19" t="s">
        <v>79</v>
      </c>
      <c r="D81" s="19" t="s">
        <v>70</v>
      </c>
      <c r="E81" s="21" t="s">
        <v>130</v>
      </c>
      <c r="F81" s="24" t="s">
        <v>109</v>
      </c>
      <c r="G81" s="20">
        <v>7560.98</v>
      </c>
      <c r="H81" s="19" t="s">
        <v>138</v>
      </c>
      <c r="I81" s="19"/>
    </row>
    <row r="82" spans="1:9" s="68" customFormat="1" ht="33" customHeight="1" x14ac:dyDescent="0.3">
      <c r="A82" s="19">
        <v>6</v>
      </c>
      <c r="B82" s="21" t="s">
        <v>164</v>
      </c>
      <c r="C82" s="19" t="s">
        <v>79</v>
      </c>
      <c r="D82" s="19" t="s">
        <v>70</v>
      </c>
      <c r="E82" s="21" t="s">
        <v>131</v>
      </c>
      <c r="F82" s="24" t="s">
        <v>109</v>
      </c>
      <c r="G82" s="20">
        <v>1159.5</v>
      </c>
      <c r="H82" s="19" t="s">
        <v>6</v>
      </c>
      <c r="I82" s="19"/>
    </row>
    <row r="83" spans="1:9" s="68" customFormat="1" ht="46.95" customHeight="1" x14ac:dyDescent="0.3">
      <c r="A83" s="19">
        <v>7</v>
      </c>
      <c r="B83" s="21" t="s">
        <v>56</v>
      </c>
      <c r="C83" s="19" t="s">
        <v>74</v>
      </c>
      <c r="D83" s="19" t="s">
        <v>70</v>
      </c>
      <c r="E83" s="21" t="s">
        <v>132</v>
      </c>
      <c r="F83" s="24" t="s">
        <v>109</v>
      </c>
      <c r="G83" s="20">
        <v>201.72800000000001</v>
      </c>
      <c r="H83" s="19" t="s">
        <v>6</v>
      </c>
      <c r="I83" s="19"/>
    </row>
    <row r="84" spans="1:9" s="68" customFormat="1" ht="82.2" customHeight="1" x14ac:dyDescent="0.3">
      <c r="A84" s="19">
        <v>8</v>
      </c>
      <c r="B84" s="21" t="s">
        <v>133</v>
      </c>
      <c r="C84" s="19" t="s">
        <v>140</v>
      </c>
      <c r="D84" s="19" t="s">
        <v>70</v>
      </c>
      <c r="E84" s="21" t="s">
        <v>134</v>
      </c>
      <c r="F84" s="25">
        <v>45299</v>
      </c>
      <c r="G84" s="20">
        <v>398.9</v>
      </c>
      <c r="H84" s="19" t="s">
        <v>52</v>
      </c>
      <c r="I84" s="19"/>
    </row>
    <row r="85" spans="1:9" s="68" customFormat="1" ht="62.4" x14ac:dyDescent="0.3">
      <c r="A85" s="19">
        <v>9</v>
      </c>
      <c r="B85" s="21" t="s">
        <v>57</v>
      </c>
      <c r="C85" s="19" t="s">
        <v>74</v>
      </c>
      <c r="D85" s="19" t="s">
        <v>71</v>
      </c>
      <c r="E85" s="21" t="s">
        <v>135</v>
      </c>
      <c r="F85" s="24" t="s">
        <v>136</v>
      </c>
      <c r="G85" s="20">
        <v>221.15342000000001</v>
      </c>
      <c r="H85" s="19" t="s">
        <v>6</v>
      </c>
      <c r="I85" s="19" t="s">
        <v>87</v>
      </c>
    </row>
    <row r="86" spans="1:9" ht="16.2" x14ac:dyDescent="0.3">
      <c r="A86" s="61"/>
      <c r="B86" s="62" t="s">
        <v>26</v>
      </c>
      <c r="C86" s="63" t="s">
        <v>73</v>
      </c>
      <c r="D86" s="63"/>
      <c r="E86" s="64"/>
      <c r="F86" s="61"/>
      <c r="G86" s="30"/>
      <c r="H86" s="61"/>
      <c r="I86" s="61"/>
    </row>
    <row r="87" spans="1:9" ht="16.2" x14ac:dyDescent="0.3">
      <c r="A87" s="61"/>
      <c r="B87" s="69" t="s">
        <v>11</v>
      </c>
      <c r="C87" s="70"/>
      <c r="D87" s="70"/>
      <c r="E87" s="64"/>
      <c r="F87" s="61"/>
      <c r="G87" s="30"/>
      <c r="H87" s="61"/>
      <c r="I87" s="61"/>
    </row>
    <row r="88" spans="1:9" s="68" customFormat="1" ht="78" x14ac:dyDescent="0.3">
      <c r="A88" s="19">
        <v>1</v>
      </c>
      <c r="B88" s="21" t="s">
        <v>101</v>
      </c>
      <c r="C88" s="19" t="s">
        <v>74</v>
      </c>
      <c r="D88" s="19" t="s">
        <v>70</v>
      </c>
      <c r="E88" s="21" t="s">
        <v>97</v>
      </c>
      <c r="F88" s="25">
        <v>45293</v>
      </c>
      <c r="G88" s="20">
        <v>783.48</v>
      </c>
      <c r="H88" s="19" t="s">
        <v>6</v>
      </c>
      <c r="I88" s="19" t="s">
        <v>159</v>
      </c>
    </row>
    <row r="89" spans="1:9" s="68" customFormat="1" ht="78" x14ac:dyDescent="0.3">
      <c r="A89" s="19">
        <v>2</v>
      </c>
      <c r="B89" s="21" t="s">
        <v>102</v>
      </c>
      <c r="C89" s="19" t="s">
        <v>74</v>
      </c>
      <c r="D89" s="19" t="s">
        <v>70</v>
      </c>
      <c r="E89" s="21" t="s">
        <v>97</v>
      </c>
      <c r="F89" s="25">
        <v>45293</v>
      </c>
      <c r="G89" s="20">
        <v>307.91800000000001</v>
      </c>
      <c r="H89" s="19" t="s">
        <v>6</v>
      </c>
      <c r="I89" s="19" t="s">
        <v>159</v>
      </c>
    </row>
    <row r="90" spans="1:9" s="68" customFormat="1" ht="78" x14ac:dyDescent="0.3">
      <c r="A90" s="19">
        <v>3</v>
      </c>
      <c r="B90" s="21" t="s">
        <v>72</v>
      </c>
      <c r="C90" s="19" t="s">
        <v>74</v>
      </c>
      <c r="D90" s="19" t="s">
        <v>70</v>
      </c>
      <c r="E90" s="21" t="s">
        <v>97</v>
      </c>
      <c r="F90" s="25">
        <v>45293</v>
      </c>
      <c r="G90" s="20">
        <v>600</v>
      </c>
      <c r="H90" s="19" t="s">
        <v>6</v>
      </c>
      <c r="I90" s="19" t="s">
        <v>159</v>
      </c>
    </row>
    <row r="91" spans="1:9" s="68" customFormat="1" ht="78" x14ac:dyDescent="0.3">
      <c r="A91" s="19">
        <v>4</v>
      </c>
      <c r="B91" s="21" t="s">
        <v>10</v>
      </c>
      <c r="C91" s="19" t="s">
        <v>74</v>
      </c>
      <c r="D91" s="19" t="s">
        <v>70</v>
      </c>
      <c r="E91" s="21" t="s">
        <v>97</v>
      </c>
      <c r="F91" s="25">
        <v>45293</v>
      </c>
      <c r="G91" s="20">
        <v>2769</v>
      </c>
      <c r="H91" s="19" t="s">
        <v>6</v>
      </c>
      <c r="I91" s="19" t="s">
        <v>159</v>
      </c>
    </row>
    <row r="92" spans="1:9" s="68" customFormat="1" ht="78" x14ac:dyDescent="0.3">
      <c r="A92" s="19">
        <v>5</v>
      </c>
      <c r="B92" s="21" t="s">
        <v>83</v>
      </c>
      <c r="C92" s="19" t="s">
        <v>74</v>
      </c>
      <c r="D92" s="19" t="s">
        <v>70</v>
      </c>
      <c r="E92" s="21" t="s">
        <v>97</v>
      </c>
      <c r="F92" s="25">
        <v>45293</v>
      </c>
      <c r="G92" s="20">
        <v>1177.5999999999999</v>
      </c>
      <c r="H92" s="19" t="s">
        <v>6</v>
      </c>
      <c r="I92" s="19" t="s">
        <v>159</v>
      </c>
    </row>
    <row r="93" spans="1:9" ht="16.2" x14ac:dyDescent="0.3">
      <c r="A93" s="61"/>
      <c r="B93" s="62" t="s">
        <v>33</v>
      </c>
      <c r="C93" s="63"/>
      <c r="D93" s="63"/>
      <c r="E93" s="64"/>
      <c r="F93" s="61"/>
      <c r="G93" s="30"/>
      <c r="H93" s="61"/>
      <c r="I93" s="61"/>
    </row>
    <row r="94" spans="1:9" s="65" customFormat="1" ht="46.8" x14ac:dyDescent="0.3">
      <c r="A94" s="19">
        <v>1</v>
      </c>
      <c r="B94" s="21" t="s">
        <v>86</v>
      </c>
      <c r="C94" s="19" t="s">
        <v>74</v>
      </c>
      <c r="D94" s="19" t="s">
        <v>70</v>
      </c>
      <c r="E94" s="21" t="s">
        <v>92</v>
      </c>
      <c r="F94" s="25">
        <v>45294</v>
      </c>
      <c r="G94" s="20">
        <v>873.3</v>
      </c>
      <c r="H94" s="19" t="s">
        <v>6</v>
      </c>
      <c r="I94" s="19"/>
    </row>
    <row r="95" spans="1:9" s="65" customFormat="1" ht="127.2" customHeight="1" x14ac:dyDescent="0.3">
      <c r="A95" s="19">
        <v>2</v>
      </c>
      <c r="B95" s="21" t="s">
        <v>107</v>
      </c>
      <c r="C95" s="19" t="s">
        <v>74</v>
      </c>
      <c r="D95" s="19" t="s">
        <v>70</v>
      </c>
      <c r="E95" s="21" t="s">
        <v>92</v>
      </c>
      <c r="F95" s="25">
        <v>45293</v>
      </c>
      <c r="G95" s="20">
        <v>314.10000000000002</v>
      </c>
      <c r="H95" s="19" t="s">
        <v>6</v>
      </c>
      <c r="I95" s="19"/>
    </row>
    <row r="96" spans="1:9" s="65" customFormat="1" ht="93.6" x14ac:dyDescent="0.3">
      <c r="A96" s="19">
        <v>3</v>
      </c>
      <c r="B96" s="21" t="s">
        <v>108</v>
      </c>
      <c r="C96" s="19" t="s">
        <v>74</v>
      </c>
      <c r="D96" s="19" t="s">
        <v>70</v>
      </c>
      <c r="E96" s="21" t="s">
        <v>92</v>
      </c>
      <c r="F96" s="25">
        <v>45293</v>
      </c>
      <c r="G96" s="20">
        <v>209.7</v>
      </c>
      <c r="H96" s="19" t="s">
        <v>6</v>
      </c>
      <c r="I96" s="27" t="s">
        <v>82</v>
      </c>
    </row>
    <row r="97" spans="1:9" ht="17.399999999999999" customHeight="1" x14ac:dyDescent="0.3">
      <c r="A97" s="61"/>
      <c r="B97" s="62" t="s">
        <v>40</v>
      </c>
      <c r="C97" s="63" t="s">
        <v>73</v>
      </c>
      <c r="D97" s="63"/>
      <c r="E97" s="64"/>
      <c r="F97" s="61"/>
      <c r="G97" s="30"/>
      <c r="H97" s="61"/>
      <c r="I97" s="61"/>
    </row>
    <row r="98" spans="1:9" ht="16.2" x14ac:dyDescent="0.3">
      <c r="A98" s="61"/>
      <c r="B98" s="62" t="s">
        <v>42</v>
      </c>
      <c r="C98" s="63" t="s">
        <v>73</v>
      </c>
      <c r="D98" s="63"/>
      <c r="E98" s="64"/>
      <c r="F98" s="61"/>
      <c r="G98" s="30"/>
      <c r="H98" s="61"/>
      <c r="I98" s="61"/>
    </row>
    <row r="99" spans="1:9" ht="16.2" x14ac:dyDescent="0.3">
      <c r="A99" s="61"/>
      <c r="B99" s="62" t="s">
        <v>49</v>
      </c>
      <c r="C99" s="63" t="s">
        <v>73</v>
      </c>
      <c r="D99" s="63"/>
      <c r="E99" s="64"/>
      <c r="F99" s="61"/>
      <c r="G99" s="30"/>
      <c r="H99" s="61"/>
      <c r="I99" s="61"/>
    </row>
    <row r="100" spans="1:9" ht="16.2" x14ac:dyDescent="0.3">
      <c r="A100" s="61"/>
      <c r="B100" s="62" t="s">
        <v>51</v>
      </c>
      <c r="C100" s="63" t="s">
        <v>73</v>
      </c>
      <c r="D100" s="63"/>
      <c r="E100" s="64"/>
      <c r="F100" s="61"/>
      <c r="G100" s="30"/>
      <c r="H100" s="61"/>
      <c r="I100" s="61"/>
    </row>
    <row r="108" spans="1:9" x14ac:dyDescent="0.3">
      <c r="F108" s="42"/>
    </row>
  </sheetData>
  <autoFilter ref="A9:AMD100" xr:uid="{00000000-0009-0000-0000-000000000000}"/>
  <mergeCells count="14">
    <mergeCell ref="F6:F8"/>
    <mergeCell ref="G6:G7"/>
    <mergeCell ref="H6:H8"/>
    <mergeCell ref="I6:I8"/>
    <mergeCell ref="H1:I1"/>
    <mergeCell ref="H2:I2"/>
    <mergeCell ref="H3:I3"/>
    <mergeCell ref="A4:I4"/>
    <mergeCell ref="H5:I5"/>
    <mergeCell ref="A6:A8"/>
    <mergeCell ref="B6:B8"/>
    <mergeCell ref="C6:C8"/>
    <mergeCell ref="D6:D8"/>
    <mergeCell ref="E6:E7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C64"/>
  <sheetViews>
    <sheetView view="pageBreakPreview" zoomScale="60" zoomScaleNormal="60" workbookViewId="0">
      <selection activeCell="C12" sqref="C12"/>
    </sheetView>
  </sheetViews>
  <sheetFormatPr defaultColWidth="8.88671875" defaultRowHeight="15.6" x14ac:dyDescent="0.3"/>
  <cols>
    <col min="1" max="1" width="5.33203125" style="3" customWidth="1"/>
    <col min="2" max="2" width="49.109375" style="5" customWidth="1"/>
    <col min="3" max="3" width="22.44140625" style="3" customWidth="1"/>
    <col min="4" max="4" width="24.33203125" style="4" customWidth="1"/>
    <col min="5" max="5" width="8.88671875" style="1"/>
    <col min="6" max="6" width="17.5546875" style="1" customWidth="1"/>
    <col min="7" max="7" width="27.5546875" style="1" customWidth="1"/>
    <col min="8" max="16384" width="8.88671875" style="1"/>
  </cols>
  <sheetData>
    <row r="1" spans="1:7" ht="33" customHeight="1" x14ac:dyDescent="0.3">
      <c r="A1" s="79" t="s">
        <v>96</v>
      </c>
      <c r="B1" s="79"/>
      <c r="C1" s="79"/>
      <c r="D1" s="79"/>
    </row>
    <row r="2" spans="1:7" ht="20.399999999999999" customHeight="1" x14ac:dyDescent="0.3">
      <c r="A2" s="6"/>
      <c r="B2" s="7"/>
      <c r="C2" s="6"/>
      <c r="D2" s="37" t="s">
        <v>106</v>
      </c>
    </row>
    <row r="3" spans="1:7" ht="31.95" customHeight="1" x14ac:dyDescent="0.3">
      <c r="A3" s="8" t="s">
        <v>0</v>
      </c>
      <c r="B3" s="8" t="s">
        <v>93</v>
      </c>
      <c r="C3" s="8" t="s">
        <v>94</v>
      </c>
      <c r="D3" s="29" t="s">
        <v>95</v>
      </c>
    </row>
    <row r="4" spans="1:7" x14ac:dyDescent="0.3">
      <c r="A4" s="8">
        <v>1</v>
      </c>
      <c r="B4" s="8">
        <v>2</v>
      </c>
      <c r="C4" s="8">
        <v>3</v>
      </c>
      <c r="D4" s="9">
        <v>4</v>
      </c>
    </row>
    <row r="5" spans="1:7" ht="16.2" x14ac:dyDescent="0.3">
      <c r="A5" s="2"/>
      <c r="B5" s="10" t="s">
        <v>53</v>
      </c>
      <c r="C5" s="35">
        <f>C6+C14+C23+C36+C42</f>
        <v>39</v>
      </c>
      <c r="D5" s="36">
        <f>D6+D14+D23+D36+D42</f>
        <v>45601.762419999999</v>
      </c>
      <c r="F5" s="32"/>
      <c r="G5" s="31"/>
    </row>
    <row r="6" spans="1:7" ht="16.2" x14ac:dyDescent="0.3">
      <c r="A6" s="11"/>
      <c r="B6" s="33" t="s">
        <v>60</v>
      </c>
      <c r="C6" s="34">
        <f>C7+C8+C10+C11+C12+C13</f>
        <v>0</v>
      </c>
      <c r="D6" s="14">
        <f>D7+D8+D10+D11+D12+D13</f>
        <v>0</v>
      </c>
    </row>
    <row r="7" spans="1:7" s="18" customFormat="1" x14ac:dyDescent="0.3">
      <c r="A7" s="15">
        <v>1</v>
      </c>
      <c r="B7" s="16" t="s">
        <v>12</v>
      </c>
      <c r="C7" s="15">
        <v>0</v>
      </c>
      <c r="D7" s="17">
        <v>0</v>
      </c>
    </row>
    <row r="8" spans="1:7" s="18" customFormat="1" x14ac:dyDescent="0.3">
      <c r="A8" s="15">
        <v>2</v>
      </c>
      <c r="B8" s="16" t="s">
        <v>45</v>
      </c>
      <c r="C8" s="15">
        <v>0</v>
      </c>
      <c r="D8" s="20">
        <v>0</v>
      </c>
    </row>
    <row r="9" spans="1:7" s="18" customFormat="1" x14ac:dyDescent="0.3">
      <c r="A9" s="15">
        <v>3</v>
      </c>
      <c r="B9" s="16" t="s">
        <v>7</v>
      </c>
      <c r="C9" s="15">
        <v>0</v>
      </c>
      <c r="D9" s="17">
        <v>0</v>
      </c>
    </row>
    <row r="10" spans="1:7" s="18" customFormat="1" x14ac:dyDescent="0.3">
      <c r="A10" s="15">
        <v>4</v>
      </c>
      <c r="B10" s="16" t="s">
        <v>29</v>
      </c>
      <c r="C10" s="15">
        <v>0</v>
      </c>
      <c r="D10" s="17">
        <v>0</v>
      </c>
    </row>
    <row r="11" spans="1:7" s="18" customFormat="1" x14ac:dyDescent="0.3">
      <c r="A11" s="15">
        <v>5</v>
      </c>
      <c r="B11" s="16" t="s">
        <v>13</v>
      </c>
      <c r="C11" s="15">
        <v>0</v>
      </c>
      <c r="D11" s="17">
        <v>0</v>
      </c>
    </row>
    <row r="12" spans="1:7" s="18" customFormat="1" x14ac:dyDescent="0.3">
      <c r="A12" s="15">
        <v>6</v>
      </c>
      <c r="B12" s="16" t="s">
        <v>31</v>
      </c>
      <c r="C12" s="15">
        <v>0</v>
      </c>
      <c r="D12" s="17">
        <v>0</v>
      </c>
    </row>
    <row r="13" spans="1:7" s="18" customFormat="1" x14ac:dyDescent="0.3">
      <c r="A13" s="15">
        <v>7</v>
      </c>
      <c r="B13" s="16" t="s">
        <v>61</v>
      </c>
      <c r="C13" s="15">
        <v>0</v>
      </c>
      <c r="D13" s="17">
        <v>0</v>
      </c>
    </row>
    <row r="14" spans="1:7" ht="16.2" x14ac:dyDescent="0.3">
      <c r="A14" s="11"/>
      <c r="B14" s="12" t="s">
        <v>62</v>
      </c>
      <c r="C14" s="13">
        <f>C15+C18+C16</f>
        <v>0</v>
      </c>
      <c r="D14" s="14">
        <f>D15+D18+D16+D17+D19+D20+D21+D22</f>
        <v>0</v>
      </c>
    </row>
    <row r="15" spans="1:7" s="18" customFormat="1" x14ac:dyDescent="0.3">
      <c r="A15" s="15">
        <v>8</v>
      </c>
      <c r="B15" s="16" t="s">
        <v>15</v>
      </c>
      <c r="C15" s="15">
        <v>0</v>
      </c>
      <c r="D15" s="17">
        <v>0</v>
      </c>
    </row>
    <row r="16" spans="1:7" s="18" customFormat="1" x14ac:dyDescent="0.3">
      <c r="A16" s="15">
        <v>9</v>
      </c>
      <c r="B16" s="16" t="s">
        <v>32</v>
      </c>
      <c r="C16" s="15">
        <v>0</v>
      </c>
      <c r="D16" s="17">
        <v>0</v>
      </c>
    </row>
    <row r="17" spans="1:4" s="18" customFormat="1" x14ac:dyDescent="0.3">
      <c r="A17" s="15">
        <v>10</v>
      </c>
      <c r="B17" s="16" t="s">
        <v>16</v>
      </c>
      <c r="C17" s="15">
        <v>0</v>
      </c>
      <c r="D17" s="20">
        <v>0</v>
      </c>
    </row>
    <row r="18" spans="1:4" s="18" customFormat="1" x14ac:dyDescent="0.3">
      <c r="A18" s="15">
        <v>11</v>
      </c>
      <c r="B18" s="16" t="s">
        <v>48</v>
      </c>
      <c r="C18" s="15">
        <v>0</v>
      </c>
      <c r="D18" s="17">
        <v>0</v>
      </c>
    </row>
    <row r="19" spans="1:4" s="18" customFormat="1" x14ac:dyDescent="0.3">
      <c r="A19" s="15">
        <v>12</v>
      </c>
      <c r="B19" s="16" t="s">
        <v>35</v>
      </c>
      <c r="C19" s="15">
        <v>0</v>
      </c>
      <c r="D19" s="17">
        <v>0</v>
      </c>
    </row>
    <row r="20" spans="1:4" s="18" customFormat="1" x14ac:dyDescent="0.3">
      <c r="A20" s="15">
        <v>13</v>
      </c>
      <c r="B20" s="16" t="s">
        <v>39</v>
      </c>
      <c r="C20" s="15">
        <v>0</v>
      </c>
      <c r="D20" s="17">
        <v>0</v>
      </c>
    </row>
    <row r="21" spans="1:4" s="18" customFormat="1" x14ac:dyDescent="0.3">
      <c r="A21" s="15">
        <v>14</v>
      </c>
      <c r="B21" s="16" t="s">
        <v>84</v>
      </c>
      <c r="C21" s="15">
        <v>0</v>
      </c>
      <c r="D21" s="17">
        <v>0</v>
      </c>
    </row>
    <row r="22" spans="1:4" s="18" customFormat="1" x14ac:dyDescent="0.3">
      <c r="A22" s="15">
        <v>15</v>
      </c>
      <c r="B22" s="16" t="s">
        <v>50</v>
      </c>
      <c r="C22" s="15">
        <v>0</v>
      </c>
      <c r="D22" s="17">
        <v>0</v>
      </c>
    </row>
    <row r="23" spans="1:4" ht="16.2" x14ac:dyDescent="0.3">
      <c r="A23" s="11"/>
      <c r="B23" s="12" t="s">
        <v>63</v>
      </c>
      <c r="C23" s="13">
        <f>C24+C26+C28+C29+C30+C32+C33+C31+C34+C35+C25+C27</f>
        <v>6</v>
      </c>
      <c r="D23" s="14">
        <f>D24+D26+D28+D29+D30+D32+D33+D31+D34+D35+D25+D27</f>
        <v>10153.188</v>
      </c>
    </row>
    <row r="24" spans="1:4" s="18" customFormat="1" x14ac:dyDescent="0.3">
      <c r="A24" s="15">
        <v>16</v>
      </c>
      <c r="B24" s="16" t="s">
        <v>20</v>
      </c>
      <c r="C24" s="15">
        <v>0</v>
      </c>
      <c r="D24" s="17">
        <v>0</v>
      </c>
    </row>
    <row r="25" spans="1:4" s="18" customFormat="1" x14ac:dyDescent="0.3">
      <c r="A25" s="15">
        <v>17</v>
      </c>
      <c r="B25" s="16" t="s">
        <v>44</v>
      </c>
      <c r="C25" s="15">
        <v>0</v>
      </c>
      <c r="D25" s="17">
        <v>0</v>
      </c>
    </row>
    <row r="26" spans="1:4" s="18" customFormat="1" x14ac:dyDescent="0.3">
      <c r="A26" s="15">
        <v>18</v>
      </c>
      <c r="B26" s="16" t="s">
        <v>18</v>
      </c>
      <c r="C26" s="15">
        <v>0</v>
      </c>
      <c r="D26" s="17">
        <v>0</v>
      </c>
    </row>
    <row r="27" spans="1:4" s="18" customFormat="1" x14ac:dyDescent="0.3">
      <c r="A27" s="15">
        <v>19</v>
      </c>
      <c r="B27" s="16" t="s">
        <v>46</v>
      </c>
      <c r="C27" s="15">
        <v>0</v>
      </c>
      <c r="D27" s="17">
        <v>0</v>
      </c>
    </row>
    <row r="28" spans="1:4" s="18" customFormat="1" x14ac:dyDescent="0.3">
      <c r="A28" s="15">
        <v>20</v>
      </c>
      <c r="B28" s="16" t="s">
        <v>19</v>
      </c>
      <c r="C28" s="15">
        <v>2</v>
      </c>
      <c r="D28" s="17">
        <f>SUM('ТГ зв'!G34:G35)</f>
        <v>6306</v>
      </c>
    </row>
    <row r="29" spans="1:4" s="18" customFormat="1" x14ac:dyDescent="0.3">
      <c r="A29" s="15">
        <v>21</v>
      </c>
      <c r="B29" s="16" t="s">
        <v>22</v>
      </c>
      <c r="C29" s="15">
        <v>0</v>
      </c>
      <c r="D29" s="17">
        <v>0</v>
      </c>
    </row>
    <row r="30" spans="1:4" s="18" customFormat="1" x14ac:dyDescent="0.3">
      <c r="A30" s="15">
        <v>22</v>
      </c>
      <c r="B30" s="16" t="s">
        <v>8</v>
      </c>
      <c r="C30" s="15">
        <v>0</v>
      </c>
      <c r="D30" s="17">
        <v>0</v>
      </c>
    </row>
    <row r="31" spans="1:4" s="18" customFormat="1" x14ac:dyDescent="0.3">
      <c r="A31" s="15">
        <v>23</v>
      </c>
      <c r="B31" s="16" t="s">
        <v>37</v>
      </c>
      <c r="C31" s="15">
        <v>0</v>
      </c>
      <c r="D31" s="17">
        <v>0</v>
      </c>
    </row>
    <row r="32" spans="1:4" s="18" customFormat="1" x14ac:dyDescent="0.3">
      <c r="A32" s="15">
        <v>24</v>
      </c>
      <c r="B32" s="16" t="s">
        <v>28</v>
      </c>
      <c r="C32" s="15">
        <v>0</v>
      </c>
      <c r="D32" s="17">
        <v>0</v>
      </c>
    </row>
    <row r="33" spans="1:4" s="18" customFormat="1" x14ac:dyDescent="0.3">
      <c r="A33" s="15">
        <v>25</v>
      </c>
      <c r="B33" s="16" t="s">
        <v>30</v>
      </c>
      <c r="C33" s="15">
        <v>4</v>
      </c>
      <c r="D33" s="17">
        <f>SUM('ТГ зв'!G41:G44)</f>
        <v>3847.1880000000001</v>
      </c>
    </row>
    <row r="34" spans="1:4" s="18" customFormat="1" x14ac:dyDescent="0.3">
      <c r="A34" s="15">
        <v>26</v>
      </c>
      <c r="B34" s="16" t="s">
        <v>38</v>
      </c>
      <c r="C34" s="15">
        <v>0</v>
      </c>
      <c r="D34" s="17">
        <v>0</v>
      </c>
    </row>
    <row r="35" spans="1:4" s="18" customFormat="1" x14ac:dyDescent="0.3">
      <c r="A35" s="15">
        <v>27</v>
      </c>
      <c r="B35" s="16" t="s">
        <v>43</v>
      </c>
      <c r="C35" s="15">
        <v>0</v>
      </c>
      <c r="D35" s="17">
        <v>0</v>
      </c>
    </row>
    <row r="36" spans="1:4" ht="16.2" x14ac:dyDescent="0.3">
      <c r="A36" s="11"/>
      <c r="B36" s="12" t="s">
        <v>64</v>
      </c>
      <c r="C36" s="13">
        <f>C37+C40+C41</f>
        <v>6</v>
      </c>
      <c r="D36" s="14">
        <f>D37+D40+D41</f>
        <v>2696.0610000000001</v>
      </c>
    </row>
    <row r="37" spans="1:4" s="18" customFormat="1" x14ac:dyDescent="0.3">
      <c r="A37" s="15">
        <v>28</v>
      </c>
      <c r="B37" s="16" t="s">
        <v>23</v>
      </c>
      <c r="C37" s="15">
        <v>6</v>
      </c>
      <c r="D37" s="17">
        <f>SUM('ТГ зв'!G49:G54)</f>
        <v>2696.0610000000001</v>
      </c>
    </row>
    <row r="38" spans="1:4" s="18" customFormat="1" x14ac:dyDescent="0.3">
      <c r="A38" s="15">
        <v>29</v>
      </c>
      <c r="B38" s="16" t="s">
        <v>47</v>
      </c>
      <c r="C38" s="15">
        <v>0</v>
      </c>
      <c r="D38" s="17">
        <v>0</v>
      </c>
    </row>
    <row r="39" spans="1:4" s="18" customFormat="1" x14ac:dyDescent="0.3">
      <c r="A39" s="15">
        <v>30</v>
      </c>
      <c r="B39" s="16" t="s">
        <v>34</v>
      </c>
      <c r="C39" s="15">
        <v>0</v>
      </c>
      <c r="D39" s="17">
        <v>0</v>
      </c>
    </row>
    <row r="40" spans="1:4" s="18" customFormat="1" x14ac:dyDescent="0.3">
      <c r="A40" s="15">
        <v>31</v>
      </c>
      <c r="B40" s="16" t="s">
        <v>36</v>
      </c>
      <c r="C40" s="15">
        <v>0</v>
      </c>
      <c r="D40" s="17">
        <v>0</v>
      </c>
    </row>
    <row r="41" spans="1:4" s="18" customFormat="1" x14ac:dyDescent="0.3">
      <c r="A41" s="15">
        <v>32</v>
      </c>
      <c r="B41" s="16" t="s">
        <v>41</v>
      </c>
      <c r="C41" s="15">
        <v>0</v>
      </c>
      <c r="D41" s="17">
        <v>0</v>
      </c>
    </row>
    <row r="42" spans="1:4" ht="16.2" x14ac:dyDescent="0.3">
      <c r="A42" s="11"/>
      <c r="B42" s="12" t="s">
        <v>65</v>
      </c>
      <c r="C42" s="73">
        <f>C43+C45+C47+C49+C51+C52+C53+C46+C54+C55+C48+C56</f>
        <v>27</v>
      </c>
      <c r="D42" s="14">
        <f>D43+D45+D47+D49+D51+D52+D53+D46+D54+D55+D48+D56</f>
        <v>32752.513419999996</v>
      </c>
    </row>
    <row r="43" spans="1:4" s="18" customFormat="1" x14ac:dyDescent="0.3">
      <c r="A43" s="15">
        <v>33</v>
      </c>
      <c r="B43" s="16" t="s">
        <v>27</v>
      </c>
      <c r="C43" s="15">
        <v>5</v>
      </c>
      <c r="D43" s="17">
        <f>SUM('ТГ зв'!G61:G65)</f>
        <v>3032.1</v>
      </c>
    </row>
    <row r="44" spans="1:4" s="18" customFormat="1" x14ac:dyDescent="0.3">
      <c r="A44" s="15">
        <v>34</v>
      </c>
      <c r="B44" s="16" t="s">
        <v>9</v>
      </c>
      <c r="C44" s="15">
        <v>0</v>
      </c>
      <c r="D44" s="17">
        <v>0</v>
      </c>
    </row>
    <row r="45" spans="1:4" s="18" customFormat="1" x14ac:dyDescent="0.3">
      <c r="A45" s="15">
        <v>35</v>
      </c>
      <c r="B45" s="16" t="s">
        <v>14</v>
      </c>
      <c r="C45" s="15">
        <v>1</v>
      </c>
      <c r="D45" s="17">
        <f>SUM('ТГ зв'!G68:G68)</f>
        <v>580.51300000000003</v>
      </c>
    </row>
    <row r="46" spans="1:4" s="18" customFormat="1" x14ac:dyDescent="0.3">
      <c r="A46" s="15">
        <v>36</v>
      </c>
      <c r="B46" s="16" t="s">
        <v>33</v>
      </c>
      <c r="C46" s="15">
        <v>3</v>
      </c>
      <c r="D46" s="17">
        <f>SUM('ТГ зв'!G94:G96)</f>
        <v>1397.1000000000001</v>
      </c>
    </row>
    <row r="47" spans="1:4" s="18" customFormat="1" x14ac:dyDescent="0.3">
      <c r="A47" s="15">
        <v>37</v>
      </c>
      <c r="B47" s="16" t="s">
        <v>17</v>
      </c>
      <c r="C47" s="15">
        <v>3</v>
      </c>
      <c r="D47" s="17">
        <f>SUM('ТГ зв'!G70:G72)</f>
        <v>2595.3500000000004</v>
      </c>
    </row>
    <row r="48" spans="1:4" s="18" customFormat="1" x14ac:dyDescent="0.3">
      <c r="A48" s="15">
        <v>38</v>
      </c>
      <c r="B48" s="16" t="s">
        <v>49</v>
      </c>
      <c r="C48" s="15">
        <v>0</v>
      </c>
      <c r="D48" s="17">
        <v>0</v>
      </c>
    </row>
    <row r="49" spans="1:1017" s="18" customFormat="1" x14ac:dyDescent="0.3">
      <c r="A49" s="15">
        <v>39</v>
      </c>
      <c r="B49" s="16" t="s">
        <v>21</v>
      </c>
      <c r="C49" s="15">
        <v>1</v>
      </c>
      <c r="D49" s="17">
        <f>SUM('ТГ зв'!G74:G74)</f>
        <v>1410</v>
      </c>
    </row>
    <row r="50" spans="1:1017" s="18" customFormat="1" x14ac:dyDescent="0.3">
      <c r="A50" s="15">
        <v>40</v>
      </c>
      <c r="B50" s="16" t="s">
        <v>24</v>
      </c>
      <c r="C50" s="15">
        <v>0</v>
      </c>
      <c r="D50" s="17">
        <v>0</v>
      </c>
    </row>
    <row r="51" spans="1:1017" s="18" customFormat="1" x14ac:dyDescent="0.3">
      <c r="A51" s="15">
        <v>41</v>
      </c>
      <c r="B51" s="16" t="s">
        <v>25</v>
      </c>
      <c r="C51" s="15">
        <v>9</v>
      </c>
      <c r="D51" s="17">
        <f>SUM('ТГ зв'!G77:G85)</f>
        <v>18099.452419999998</v>
      </c>
    </row>
    <row r="52" spans="1:1017" s="18" customFormat="1" x14ac:dyDescent="0.3">
      <c r="A52" s="15">
        <v>42</v>
      </c>
      <c r="B52" s="16" t="s">
        <v>26</v>
      </c>
      <c r="C52" s="15">
        <v>0</v>
      </c>
      <c r="D52" s="17">
        <v>0</v>
      </c>
    </row>
    <row r="53" spans="1:1017" s="18" customFormat="1" x14ac:dyDescent="0.3">
      <c r="A53" s="15">
        <v>43</v>
      </c>
      <c r="B53" s="16" t="s">
        <v>11</v>
      </c>
      <c r="C53" s="15">
        <v>5</v>
      </c>
      <c r="D53" s="17">
        <f>SUM('ТГ зв'!G88:G92)</f>
        <v>5637.9979999999996</v>
      </c>
    </row>
    <row r="54" spans="1:1017" s="18" customFormat="1" x14ac:dyDescent="0.3">
      <c r="A54" s="15">
        <v>44</v>
      </c>
      <c r="B54" s="16" t="s">
        <v>40</v>
      </c>
      <c r="C54" s="15">
        <v>0</v>
      </c>
      <c r="D54" s="17">
        <v>0</v>
      </c>
    </row>
    <row r="55" spans="1:1017" s="18" customFormat="1" x14ac:dyDescent="0.3">
      <c r="A55" s="15">
        <v>45</v>
      </c>
      <c r="B55" s="16" t="s">
        <v>42</v>
      </c>
      <c r="C55" s="15">
        <v>0</v>
      </c>
      <c r="D55" s="17">
        <v>0</v>
      </c>
    </row>
    <row r="56" spans="1:1017" s="18" customFormat="1" x14ac:dyDescent="0.3">
      <c r="A56" s="15">
        <v>46</v>
      </c>
      <c r="B56" s="16" t="s">
        <v>51</v>
      </c>
      <c r="C56" s="15">
        <v>0</v>
      </c>
      <c r="D56" s="17">
        <v>0</v>
      </c>
    </row>
    <row r="64" spans="1:1017" s="4" customFormat="1" x14ac:dyDescent="0.3">
      <c r="A64" s="3"/>
      <c r="B64" s="5"/>
      <c r="C64" s="3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  <c r="FY64" s="1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1"/>
      <c r="GM64" s="1"/>
      <c r="GN64" s="1"/>
      <c r="GO64" s="1"/>
      <c r="GP64" s="1"/>
      <c r="GQ64" s="1"/>
      <c r="GR64" s="1"/>
      <c r="GS64" s="1"/>
      <c r="GT64" s="1"/>
      <c r="GU64" s="1"/>
      <c r="GV64" s="1"/>
      <c r="GW64" s="1"/>
      <c r="GX64" s="1"/>
      <c r="GY64" s="1"/>
      <c r="GZ64" s="1"/>
      <c r="HA64" s="1"/>
      <c r="HB64" s="1"/>
      <c r="HC64" s="1"/>
      <c r="HD64" s="1"/>
      <c r="HE64" s="1"/>
      <c r="HF64" s="1"/>
      <c r="HG64" s="1"/>
      <c r="HH64" s="1"/>
      <c r="HI64" s="1"/>
      <c r="HJ64" s="1"/>
      <c r="HK64" s="1"/>
      <c r="HL64" s="1"/>
      <c r="HM64" s="1"/>
      <c r="HN64" s="1"/>
      <c r="HO64" s="1"/>
      <c r="HP64" s="1"/>
      <c r="HQ64" s="1"/>
      <c r="HR64" s="1"/>
      <c r="HS64" s="1"/>
      <c r="HT64" s="1"/>
      <c r="HU64" s="1"/>
      <c r="HV64" s="1"/>
      <c r="HW64" s="1"/>
      <c r="HX64" s="1"/>
      <c r="HY64" s="1"/>
      <c r="HZ64" s="1"/>
      <c r="IA64" s="1"/>
      <c r="IB64" s="1"/>
      <c r="IC64" s="1"/>
      <c r="ID64" s="1"/>
      <c r="IE64" s="1"/>
      <c r="IF64" s="1"/>
      <c r="IG64" s="1"/>
      <c r="IH64" s="1"/>
      <c r="II64" s="1"/>
      <c r="IJ64" s="1"/>
      <c r="IK64" s="1"/>
      <c r="IL64" s="1"/>
      <c r="IM64" s="1"/>
      <c r="IN64" s="1"/>
      <c r="IO64" s="1"/>
      <c r="IP64" s="1"/>
      <c r="IQ64" s="1"/>
      <c r="IR64" s="1"/>
      <c r="IS64" s="1"/>
      <c r="IT64" s="1"/>
      <c r="IU64" s="1"/>
      <c r="IV64" s="1"/>
      <c r="IW64" s="1"/>
      <c r="IX64" s="1"/>
      <c r="IY64" s="1"/>
      <c r="IZ64" s="1"/>
      <c r="JA64" s="1"/>
      <c r="JB64" s="1"/>
      <c r="JC64" s="1"/>
      <c r="JD64" s="1"/>
      <c r="JE64" s="1"/>
      <c r="JF64" s="1"/>
      <c r="JG64" s="1"/>
      <c r="JH64" s="1"/>
      <c r="JI64" s="1"/>
      <c r="JJ64" s="1"/>
      <c r="JK64" s="1"/>
      <c r="JL64" s="1"/>
      <c r="JM64" s="1"/>
      <c r="JN64" s="1"/>
      <c r="JO64" s="1"/>
      <c r="JP64" s="1"/>
      <c r="JQ64" s="1"/>
      <c r="JR64" s="1"/>
      <c r="JS64" s="1"/>
      <c r="JT64" s="1"/>
      <c r="JU64" s="1"/>
      <c r="JV64" s="1"/>
      <c r="JW64" s="1"/>
      <c r="JX64" s="1"/>
      <c r="JY64" s="1"/>
      <c r="JZ64" s="1"/>
      <c r="KA64" s="1"/>
      <c r="KB64" s="1"/>
      <c r="KC64" s="1"/>
      <c r="KD64" s="1"/>
      <c r="KE64" s="1"/>
      <c r="KF64" s="1"/>
      <c r="KG64" s="1"/>
      <c r="KH64" s="1"/>
      <c r="KI64" s="1"/>
      <c r="KJ64" s="1"/>
      <c r="KK64" s="1"/>
      <c r="KL64" s="1"/>
      <c r="KM64" s="1"/>
      <c r="KN64" s="1"/>
      <c r="KO64" s="1"/>
      <c r="KP64" s="1"/>
      <c r="KQ64" s="1"/>
      <c r="KR64" s="1"/>
      <c r="KS64" s="1"/>
      <c r="KT64" s="1"/>
      <c r="KU64" s="1"/>
      <c r="KV64" s="1"/>
      <c r="KW64" s="1"/>
      <c r="KX64" s="1"/>
      <c r="KY64" s="1"/>
      <c r="KZ64" s="1"/>
      <c r="LA64" s="1"/>
      <c r="LB64" s="1"/>
      <c r="LC64" s="1"/>
      <c r="LD64" s="1"/>
      <c r="LE64" s="1"/>
      <c r="LF64" s="1"/>
      <c r="LG64" s="1"/>
      <c r="LH64" s="1"/>
      <c r="LI64" s="1"/>
      <c r="LJ64" s="1"/>
      <c r="LK64" s="1"/>
      <c r="LL64" s="1"/>
      <c r="LM64" s="1"/>
      <c r="LN64" s="1"/>
      <c r="LO64" s="1"/>
      <c r="LP64" s="1"/>
      <c r="LQ64" s="1"/>
      <c r="LR64" s="1"/>
      <c r="LS64" s="1"/>
      <c r="LT64" s="1"/>
      <c r="LU64" s="1"/>
      <c r="LV64" s="1"/>
      <c r="LW64" s="1"/>
      <c r="LX64" s="1"/>
      <c r="LY64" s="1"/>
      <c r="LZ64" s="1"/>
      <c r="MA64" s="1"/>
      <c r="MB64" s="1"/>
      <c r="MC64" s="1"/>
      <c r="MD64" s="1"/>
      <c r="ME64" s="1"/>
      <c r="MF64" s="1"/>
      <c r="MG64" s="1"/>
      <c r="MH64" s="1"/>
      <c r="MI64" s="1"/>
      <c r="MJ64" s="1"/>
      <c r="MK64" s="1"/>
      <c r="ML64" s="1"/>
      <c r="MM64" s="1"/>
      <c r="MN64" s="1"/>
      <c r="MO64" s="1"/>
      <c r="MP64" s="1"/>
      <c r="MQ64" s="1"/>
      <c r="MR64" s="1"/>
      <c r="MS64" s="1"/>
      <c r="MT64" s="1"/>
      <c r="MU64" s="1"/>
      <c r="MV64" s="1"/>
      <c r="MW64" s="1"/>
      <c r="MX64" s="1"/>
      <c r="MY64" s="1"/>
      <c r="MZ64" s="1"/>
      <c r="NA64" s="1"/>
      <c r="NB64" s="1"/>
      <c r="NC64" s="1"/>
      <c r="ND64" s="1"/>
      <c r="NE64" s="1"/>
      <c r="NF64" s="1"/>
      <c r="NG64" s="1"/>
      <c r="NH64" s="1"/>
      <c r="NI64" s="1"/>
      <c r="NJ64" s="1"/>
      <c r="NK64" s="1"/>
      <c r="NL64" s="1"/>
      <c r="NM64" s="1"/>
      <c r="NN64" s="1"/>
      <c r="NO64" s="1"/>
      <c r="NP64" s="1"/>
      <c r="NQ64" s="1"/>
      <c r="NR64" s="1"/>
      <c r="NS64" s="1"/>
      <c r="NT64" s="1"/>
      <c r="NU64" s="1"/>
      <c r="NV64" s="1"/>
      <c r="NW64" s="1"/>
      <c r="NX64" s="1"/>
      <c r="NY64" s="1"/>
      <c r="NZ64" s="1"/>
      <c r="OA64" s="1"/>
      <c r="OB64" s="1"/>
      <c r="OC64" s="1"/>
      <c r="OD64" s="1"/>
      <c r="OE64" s="1"/>
      <c r="OF64" s="1"/>
      <c r="OG64" s="1"/>
      <c r="OH64" s="1"/>
      <c r="OI64" s="1"/>
      <c r="OJ64" s="1"/>
      <c r="OK64" s="1"/>
      <c r="OL64" s="1"/>
      <c r="OM64" s="1"/>
      <c r="ON64" s="1"/>
      <c r="OO64" s="1"/>
      <c r="OP64" s="1"/>
      <c r="OQ64" s="1"/>
      <c r="OR64" s="1"/>
      <c r="OS64" s="1"/>
      <c r="OT64" s="1"/>
      <c r="OU64" s="1"/>
      <c r="OV64" s="1"/>
      <c r="OW64" s="1"/>
      <c r="OX64" s="1"/>
      <c r="OY64" s="1"/>
      <c r="OZ64" s="1"/>
      <c r="PA64" s="1"/>
      <c r="PB64" s="1"/>
      <c r="PC64" s="1"/>
      <c r="PD64" s="1"/>
      <c r="PE64" s="1"/>
      <c r="PF64" s="1"/>
      <c r="PG64" s="1"/>
      <c r="PH64" s="1"/>
      <c r="PI64" s="1"/>
      <c r="PJ64" s="1"/>
      <c r="PK64" s="1"/>
      <c r="PL64" s="1"/>
      <c r="PM64" s="1"/>
      <c r="PN64" s="1"/>
      <c r="PO64" s="1"/>
      <c r="PP64" s="1"/>
      <c r="PQ64" s="1"/>
      <c r="PR64" s="1"/>
      <c r="PS64" s="1"/>
      <c r="PT64" s="1"/>
      <c r="PU64" s="1"/>
      <c r="PV64" s="1"/>
      <c r="PW64" s="1"/>
      <c r="PX64" s="1"/>
      <c r="PY64" s="1"/>
      <c r="PZ64" s="1"/>
      <c r="QA64" s="1"/>
      <c r="QB64" s="1"/>
      <c r="QC64" s="1"/>
      <c r="QD64" s="1"/>
      <c r="QE64" s="1"/>
      <c r="QF64" s="1"/>
      <c r="QG64" s="1"/>
      <c r="QH64" s="1"/>
      <c r="QI64" s="1"/>
      <c r="QJ64" s="1"/>
      <c r="QK64" s="1"/>
      <c r="QL64" s="1"/>
      <c r="QM64" s="1"/>
      <c r="QN64" s="1"/>
      <c r="QO64" s="1"/>
      <c r="QP64" s="1"/>
      <c r="QQ64" s="1"/>
      <c r="QR64" s="1"/>
      <c r="QS64" s="1"/>
      <c r="QT64" s="1"/>
      <c r="QU64" s="1"/>
      <c r="QV64" s="1"/>
      <c r="QW64" s="1"/>
      <c r="QX64" s="1"/>
      <c r="QY64" s="1"/>
      <c r="QZ64" s="1"/>
      <c r="RA64" s="1"/>
      <c r="RB64" s="1"/>
      <c r="RC64" s="1"/>
      <c r="RD64" s="1"/>
      <c r="RE64" s="1"/>
      <c r="RF64" s="1"/>
      <c r="RG64" s="1"/>
      <c r="RH64" s="1"/>
      <c r="RI64" s="1"/>
      <c r="RJ64" s="1"/>
      <c r="RK64" s="1"/>
      <c r="RL64" s="1"/>
      <c r="RM64" s="1"/>
      <c r="RN64" s="1"/>
      <c r="RO64" s="1"/>
      <c r="RP64" s="1"/>
      <c r="RQ64" s="1"/>
      <c r="RR64" s="1"/>
      <c r="RS64" s="1"/>
      <c r="RT64" s="1"/>
      <c r="RU64" s="1"/>
      <c r="RV64" s="1"/>
      <c r="RW64" s="1"/>
      <c r="RX64" s="1"/>
      <c r="RY64" s="1"/>
      <c r="RZ64" s="1"/>
      <c r="SA64" s="1"/>
      <c r="SB64" s="1"/>
      <c r="SC64" s="1"/>
      <c r="SD64" s="1"/>
      <c r="SE64" s="1"/>
      <c r="SF64" s="1"/>
      <c r="SG64" s="1"/>
      <c r="SH64" s="1"/>
      <c r="SI64" s="1"/>
      <c r="SJ64" s="1"/>
      <c r="SK64" s="1"/>
      <c r="SL64" s="1"/>
      <c r="SM64" s="1"/>
      <c r="SN64" s="1"/>
      <c r="SO64" s="1"/>
      <c r="SP64" s="1"/>
      <c r="SQ64" s="1"/>
      <c r="SR64" s="1"/>
      <c r="SS64" s="1"/>
      <c r="ST64" s="1"/>
      <c r="SU64" s="1"/>
      <c r="SV64" s="1"/>
      <c r="SW64" s="1"/>
      <c r="SX64" s="1"/>
      <c r="SY64" s="1"/>
      <c r="SZ64" s="1"/>
      <c r="TA64" s="1"/>
      <c r="TB64" s="1"/>
      <c r="TC64" s="1"/>
      <c r="TD64" s="1"/>
      <c r="TE64" s="1"/>
      <c r="TF64" s="1"/>
      <c r="TG64" s="1"/>
      <c r="TH64" s="1"/>
      <c r="TI64" s="1"/>
      <c r="TJ64" s="1"/>
      <c r="TK64" s="1"/>
      <c r="TL64" s="1"/>
      <c r="TM64" s="1"/>
      <c r="TN64" s="1"/>
      <c r="TO64" s="1"/>
      <c r="TP64" s="1"/>
      <c r="TQ64" s="1"/>
      <c r="TR64" s="1"/>
      <c r="TS64" s="1"/>
      <c r="TT64" s="1"/>
      <c r="TU64" s="1"/>
      <c r="TV64" s="1"/>
      <c r="TW64" s="1"/>
      <c r="TX64" s="1"/>
      <c r="TY64" s="1"/>
      <c r="TZ64" s="1"/>
      <c r="UA64" s="1"/>
      <c r="UB64" s="1"/>
      <c r="UC64" s="1"/>
      <c r="UD64" s="1"/>
      <c r="UE64" s="1"/>
      <c r="UF64" s="1"/>
      <c r="UG64" s="1"/>
      <c r="UH64" s="1"/>
      <c r="UI64" s="1"/>
      <c r="UJ64" s="1"/>
      <c r="UK64" s="1"/>
      <c r="UL64" s="1"/>
      <c r="UM64" s="1"/>
      <c r="UN64" s="1"/>
      <c r="UO64" s="1"/>
      <c r="UP64" s="1"/>
      <c r="UQ64" s="1"/>
      <c r="UR64" s="1"/>
      <c r="US64" s="1"/>
      <c r="UT64" s="1"/>
      <c r="UU64" s="1"/>
      <c r="UV64" s="1"/>
      <c r="UW64" s="1"/>
      <c r="UX64" s="1"/>
      <c r="UY64" s="1"/>
      <c r="UZ64" s="1"/>
      <c r="VA64" s="1"/>
      <c r="VB64" s="1"/>
      <c r="VC64" s="1"/>
      <c r="VD64" s="1"/>
      <c r="VE64" s="1"/>
      <c r="VF64" s="1"/>
      <c r="VG64" s="1"/>
      <c r="VH64" s="1"/>
      <c r="VI64" s="1"/>
      <c r="VJ64" s="1"/>
      <c r="VK64" s="1"/>
      <c r="VL64" s="1"/>
      <c r="VM64" s="1"/>
      <c r="VN64" s="1"/>
      <c r="VO64" s="1"/>
      <c r="VP64" s="1"/>
      <c r="VQ64" s="1"/>
      <c r="VR64" s="1"/>
      <c r="VS64" s="1"/>
      <c r="VT64" s="1"/>
      <c r="VU64" s="1"/>
      <c r="VV64" s="1"/>
      <c r="VW64" s="1"/>
      <c r="VX64" s="1"/>
      <c r="VY64" s="1"/>
      <c r="VZ64" s="1"/>
      <c r="WA64" s="1"/>
      <c r="WB64" s="1"/>
      <c r="WC64" s="1"/>
      <c r="WD64" s="1"/>
      <c r="WE64" s="1"/>
      <c r="WF64" s="1"/>
      <c r="WG64" s="1"/>
      <c r="WH64" s="1"/>
      <c r="WI64" s="1"/>
      <c r="WJ64" s="1"/>
      <c r="WK64" s="1"/>
      <c r="WL64" s="1"/>
      <c r="WM64" s="1"/>
      <c r="WN64" s="1"/>
      <c r="WO64" s="1"/>
      <c r="WP64" s="1"/>
      <c r="WQ64" s="1"/>
      <c r="WR64" s="1"/>
      <c r="WS64" s="1"/>
      <c r="WT64" s="1"/>
      <c r="WU64" s="1"/>
      <c r="WV64" s="1"/>
      <c r="WW64" s="1"/>
      <c r="WX64" s="1"/>
      <c r="WY64" s="1"/>
      <c r="WZ64" s="1"/>
      <c r="XA64" s="1"/>
      <c r="XB64" s="1"/>
      <c r="XC64" s="1"/>
      <c r="XD64" s="1"/>
      <c r="XE64" s="1"/>
      <c r="XF64" s="1"/>
      <c r="XG64" s="1"/>
      <c r="XH64" s="1"/>
      <c r="XI64" s="1"/>
      <c r="XJ64" s="1"/>
      <c r="XK64" s="1"/>
      <c r="XL64" s="1"/>
      <c r="XM64" s="1"/>
      <c r="XN64" s="1"/>
      <c r="XO64" s="1"/>
      <c r="XP64" s="1"/>
      <c r="XQ64" s="1"/>
      <c r="XR64" s="1"/>
      <c r="XS64" s="1"/>
      <c r="XT64" s="1"/>
      <c r="XU64" s="1"/>
      <c r="XV64" s="1"/>
      <c r="XW64" s="1"/>
      <c r="XX64" s="1"/>
      <c r="XY64" s="1"/>
      <c r="XZ64" s="1"/>
      <c r="YA64" s="1"/>
      <c r="YB64" s="1"/>
      <c r="YC64" s="1"/>
      <c r="YD64" s="1"/>
      <c r="YE64" s="1"/>
      <c r="YF64" s="1"/>
      <c r="YG64" s="1"/>
      <c r="YH64" s="1"/>
      <c r="YI64" s="1"/>
      <c r="YJ64" s="1"/>
      <c r="YK64" s="1"/>
      <c r="YL64" s="1"/>
      <c r="YM64" s="1"/>
      <c r="YN64" s="1"/>
      <c r="YO64" s="1"/>
      <c r="YP64" s="1"/>
      <c r="YQ64" s="1"/>
      <c r="YR64" s="1"/>
      <c r="YS64" s="1"/>
      <c r="YT64" s="1"/>
      <c r="YU64" s="1"/>
      <c r="YV64" s="1"/>
      <c r="YW64" s="1"/>
      <c r="YX64" s="1"/>
      <c r="YY64" s="1"/>
      <c r="YZ64" s="1"/>
      <c r="ZA64" s="1"/>
      <c r="ZB64" s="1"/>
      <c r="ZC64" s="1"/>
      <c r="ZD64" s="1"/>
      <c r="ZE64" s="1"/>
      <c r="ZF64" s="1"/>
      <c r="ZG64" s="1"/>
      <c r="ZH64" s="1"/>
      <c r="ZI64" s="1"/>
      <c r="ZJ64" s="1"/>
      <c r="ZK64" s="1"/>
      <c r="ZL64" s="1"/>
      <c r="ZM64" s="1"/>
      <c r="ZN64" s="1"/>
      <c r="ZO64" s="1"/>
      <c r="ZP64" s="1"/>
      <c r="ZQ64" s="1"/>
      <c r="ZR64" s="1"/>
      <c r="ZS64" s="1"/>
      <c r="ZT64" s="1"/>
      <c r="ZU64" s="1"/>
      <c r="ZV64" s="1"/>
      <c r="ZW64" s="1"/>
      <c r="ZX64" s="1"/>
      <c r="ZY64" s="1"/>
      <c r="ZZ64" s="1"/>
      <c r="AAA64" s="1"/>
      <c r="AAB64" s="1"/>
      <c r="AAC64" s="1"/>
      <c r="AAD64" s="1"/>
      <c r="AAE64" s="1"/>
      <c r="AAF64" s="1"/>
      <c r="AAG64" s="1"/>
      <c r="AAH64" s="1"/>
      <c r="AAI64" s="1"/>
      <c r="AAJ64" s="1"/>
      <c r="AAK64" s="1"/>
      <c r="AAL64" s="1"/>
      <c r="AAM64" s="1"/>
      <c r="AAN64" s="1"/>
      <c r="AAO64" s="1"/>
      <c r="AAP64" s="1"/>
      <c r="AAQ64" s="1"/>
      <c r="AAR64" s="1"/>
      <c r="AAS64" s="1"/>
      <c r="AAT64" s="1"/>
      <c r="AAU64" s="1"/>
      <c r="AAV64" s="1"/>
      <c r="AAW64" s="1"/>
      <c r="AAX64" s="1"/>
      <c r="AAY64" s="1"/>
      <c r="AAZ64" s="1"/>
      <c r="ABA64" s="1"/>
      <c r="ABB64" s="1"/>
      <c r="ABC64" s="1"/>
      <c r="ABD64" s="1"/>
      <c r="ABE64" s="1"/>
      <c r="ABF64" s="1"/>
      <c r="ABG64" s="1"/>
      <c r="ABH64" s="1"/>
      <c r="ABI64" s="1"/>
      <c r="ABJ64" s="1"/>
      <c r="ABK64" s="1"/>
      <c r="ABL64" s="1"/>
      <c r="ABM64" s="1"/>
      <c r="ABN64" s="1"/>
      <c r="ABO64" s="1"/>
      <c r="ABP64" s="1"/>
      <c r="ABQ64" s="1"/>
      <c r="ABR64" s="1"/>
      <c r="ABS64" s="1"/>
      <c r="ABT64" s="1"/>
      <c r="ABU64" s="1"/>
      <c r="ABV64" s="1"/>
      <c r="ABW64" s="1"/>
      <c r="ABX64" s="1"/>
      <c r="ABY64" s="1"/>
      <c r="ABZ64" s="1"/>
      <c r="ACA64" s="1"/>
      <c r="ACB64" s="1"/>
      <c r="ACC64" s="1"/>
      <c r="ACD64" s="1"/>
      <c r="ACE64" s="1"/>
      <c r="ACF64" s="1"/>
      <c r="ACG64" s="1"/>
      <c r="ACH64" s="1"/>
      <c r="ACI64" s="1"/>
      <c r="ACJ64" s="1"/>
      <c r="ACK64" s="1"/>
      <c r="ACL64" s="1"/>
      <c r="ACM64" s="1"/>
      <c r="ACN64" s="1"/>
      <c r="ACO64" s="1"/>
      <c r="ACP64" s="1"/>
      <c r="ACQ64" s="1"/>
      <c r="ACR64" s="1"/>
      <c r="ACS64" s="1"/>
      <c r="ACT64" s="1"/>
      <c r="ACU64" s="1"/>
      <c r="ACV64" s="1"/>
      <c r="ACW64" s="1"/>
      <c r="ACX64" s="1"/>
      <c r="ACY64" s="1"/>
      <c r="ACZ64" s="1"/>
      <c r="ADA64" s="1"/>
      <c r="ADB64" s="1"/>
      <c r="ADC64" s="1"/>
      <c r="ADD64" s="1"/>
      <c r="ADE64" s="1"/>
      <c r="ADF64" s="1"/>
      <c r="ADG64" s="1"/>
      <c r="ADH64" s="1"/>
      <c r="ADI64" s="1"/>
      <c r="ADJ64" s="1"/>
      <c r="ADK64" s="1"/>
      <c r="ADL64" s="1"/>
      <c r="ADM64" s="1"/>
      <c r="ADN64" s="1"/>
      <c r="ADO64" s="1"/>
      <c r="ADP64" s="1"/>
      <c r="ADQ64" s="1"/>
      <c r="ADR64" s="1"/>
      <c r="ADS64" s="1"/>
      <c r="ADT64" s="1"/>
      <c r="ADU64" s="1"/>
      <c r="ADV64" s="1"/>
      <c r="ADW64" s="1"/>
      <c r="ADX64" s="1"/>
      <c r="ADY64" s="1"/>
      <c r="ADZ64" s="1"/>
      <c r="AEA64" s="1"/>
      <c r="AEB64" s="1"/>
      <c r="AEC64" s="1"/>
      <c r="AED64" s="1"/>
      <c r="AEE64" s="1"/>
      <c r="AEF64" s="1"/>
      <c r="AEG64" s="1"/>
      <c r="AEH64" s="1"/>
      <c r="AEI64" s="1"/>
      <c r="AEJ64" s="1"/>
      <c r="AEK64" s="1"/>
      <c r="AEL64" s="1"/>
      <c r="AEM64" s="1"/>
      <c r="AEN64" s="1"/>
      <c r="AEO64" s="1"/>
      <c r="AEP64" s="1"/>
      <c r="AEQ64" s="1"/>
      <c r="AER64" s="1"/>
      <c r="AES64" s="1"/>
      <c r="AET64" s="1"/>
      <c r="AEU64" s="1"/>
      <c r="AEV64" s="1"/>
      <c r="AEW64" s="1"/>
      <c r="AEX64" s="1"/>
      <c r="AEY64" s="1"/>
      <c r="AEZ64" s="1"/>
      <c r="AFA64" s="1"/>
      <c r="AFB64" s="1"/>
      <c r="AFC64" s="1"/>
      <c r="AFD64" s="1"/>
      <c r="AFE64" s="1"/>
      <c r="AFF64" s="1"/>
      <c r="AFG64" s="1"/>
      <c r="AFH64" s="1"/>
      <c r="AFI64" s="1"/>
      <c r="AFJ64" s="1"/>
      <c r="AFK64" s="1"/>
      <c r="AFL64" s="1"/>
      <c r="AFM64" s="1"/>
      <c r="AFN64" s="1"/>
      <c r="AFO64" s="1"/>
      <c r="AFP64" s="1"/>
      <c r="AFQ64" s="1"/>
      <c r="AFR64" s="1"/>
      <c r="AFS64" s="1"/>
      <c r="AFT64" s="1"/>
      <c r="AFU64" s="1"/>
      <c r="AFV64" s="1"/>
      <c r="AFW64" s="1"/>
      <c r="AFX64" s="1"/>
      <c r="AFY64" s="1"/>
      <c r="AFZ64" s="1"/>
      <c r="AGA64" s="1"/>
      <c r="AGB64" s="1"/>
      <c r="AGC64" s="1"/>
      <c r="AGD64" s="1"/>
      <c r="AGE64" s="1"/>
      <c r="AGF64" s="1"/>
      <c r="AGG64" s="1"/>
      <c r="AGH64" s="1"/>
      <c r="AGI64" s="1"/>
      <c r="AGJ64" s="1"/>
      <c r="AGK64" s="1"/>
      <c r="AGL64" s="1"/>
      <c r="AGM64" s="1"/>
      <c r="AGN64" s="1"/>
      <c r="AGO64" s="1"/>
      <c r="AGP64" s="1"/>
      <c r="AGQ64" s="1"/>
      <c r="AGR64" s="1"/>
      <c r="AGS64" s="1"/>
      <c r="AGT64" s="1"/>
      <c r="AGU64" s="1"/>
      <c r="AGV64" s="1"/>
      <c r="AGW64" s="1"/>
      <c r="AGX64" s="1"/>
      <c r="AGY64" s="1"/>
      <c r="AGZ64" s="1"/>
      <c r="AHA64" s="1"/>
      <c r="AHB64" s="1"/>
      <c r="AHC64" s="1"/>
      <c r="AHD64" s="1"/>
      <c r="AHE64" s="1"/>
      <c r="AHF64" s="1"/>
      <c r="AHG64" s="1"/>
      <c r="AHH64" s="1"/>
      <c r="AHI64" s="1"/>
      <c r="AHJ64" s="1"/>
      <c r="AHK64" s="1"/>
      <c r="AHL64" s="1"/>
      <c r="AHM64" s="1"/>
      <c r="AHN64" s="1"/>
      <c r="AHO64" s="1"/>
      <c r="AHP64" s="1"/>
      <c r="AHQ64" s="1"/>
      <c r="AHR64" s="1"/>
      <c r="AHS64" s="1"/>
      <c r="AHT64" s="1"/>
      <c r="AHU64" s="1"/>
      <c r="AHV64" s="1"/>
      <c r="AHW64" s="1"/>
      <c r="AHX64" s="1"/>
      <c r="AHY64" s="1"/>
      <c r="AHZ64" s="1"/>
      <c r="AIA64" s="1"/>
      <c r="AIB64" s="1"/>
      <c r="AIC64" s="1"/>
      <c r="AID64" s="1"/>
      <c r="AIE64" s="1"/>
      <c r="AIF64" s="1"/>
      <c r="AIG64" s="1"/>
      <c r="AIH64" s="1"/>
      <c r="AII64" s="1"/>
      <c r="AIJ64" s="1"/>
      <c r="AIK64" s="1"/>
      <c r="AIL64" s="1"/>
      <c r="AIM64" s="1"/>
      <c r="AIN64" s="1"/>
      <c r="AIO64" s="1"/>
      <c r="AIP64" s="1"/>
      <c r="AIQ64" s="1"/>
      <c r="AIR64" s="1"/>
      <c r="AIS64" s="1"/>
      <c r="AIT64" s="1"/>
      <c r="AIU64" s="1"/>
      <c r="AIV64" s="1"/>
      <c r="AIW64" s="1"/>
      <c r="AIX64" s="1"/>
      <c r="AIY64" s="1"/>
      <c r="AIZ64" s="1"/>
      <c r="AJA64" s="1"/>
      <c r="AJB64" s="1"/>
      <c r="AJC64" s="1"/>
      <c r="AJD64" s="1"/>
      <c r="AJE64" s="1"/>
      <c r="AJF64" s="1"/>
      <c r="AJG64" s="1"/>
      <c r="AJH64" s="1"/>
      <c r="AJI64" s="1"/>
      <c r="AJJ64" s="1"/>
      <c r="AJK64" s="1"/>
      <c r="AJL64" s="1"/>
      <c r="AJM64" s="1"/>
      <c r="AJN64" s="1"/>
      <c r="AJO64" s="1"/>
      <c r="AJP64" s="1"/>
      <c r="AJQ64" s="1"/>
      <c r="AJR64" s="1"/>
      <c r="AJS64" s="1"/>
      <c r="AJT64" s="1"/>
      <c r="AJU64" s="1"/>
      <c r="AJV64" s="1"/>
      <c r="AJW64" s="1"/>
      <c r="AJX64" s="1"/>
      <c r="AJY64" s="1"/>
      <c r="AJZ64" s="1"/>
      <c r="AKA64" s="1"/>
      <c r="AKB64" s="1"/>
      <c r="AKC64" s="1"/>
      <c r="AKD64" s="1"/>
      <c r="AKE64" s="1"/>
      <c r="AKF64" s="1"/>
      <c r="AKG64" s="1"/>
      <c r="AKH64" s="1"/>
      <c r="AKI64" s="1"/>
      <c r="AKJ64" s="1"/>
      <c r="AKK64" s="1"/>
      <c r="AKL64" s="1"/>
      <c r="AKM64" s="1"/>
      <c r="AKN64" s="1"/>
      <c r="AKO64" s="1"/>
      <c r="AKP64" s="1"/>
      <c r="AKQ64" s="1"/>
      <c r="AKR64" s="1"/>
      <c r="AKS64" s="1"/>
      <c r="AKT64" s="1"/>
      <c r="AKU64" s="1"/>
      <c r="AKV64" s="1"/>
      <c r="AKW64" s="1"/>
      <c r="AKX64" s="1"/>
      <c r="AKY64" s="1"/>
      <c r="AKZ64" s="1"/>
      <c r="ALA64" s="1"/>
      <c r="ALB64" s="1"/>
      <c r="ALC64" s="1"/>
      <c r="ALD64" s="1"/>
      <c r="ALE64" s="1"/>
      <c r="ALF64" s="1"/>
      <c r="ALG64" s="1"/>
      <c r="ALH64" s="1"/>
      <c r="ALI64" s="1"/>
      <c r="ALJ64" s="1"/>
      <c r="ALK64" s="1"/>
      <c r="ALL64" s="1"/>
      <c r="ALM64" s="1"/>
      <c r="ALN64" s="1"/>
      <c r="ALO64" s="1"/>
      <c r="ALP64" s="1"/>
      <c r="ALQ64" s="1"/>
      <c r="ALR64" s="1"/>
      <c r="ALS64" s="1"/>
      <c r="ALT64" s="1"/>
      <c r="ALU64" s="1"/>
      <c r="ALV64" s="1"/>
      <c r="ALW64" s="1"/>
      <c r="ALX64" s="1"/>
      <c r="ALY64" s="1"/>
      <c r="ALZ64" s="1"/>
      <c r="AMA64" s="1"/>
      <c r="AMB64" s="1"/>
      <c r="AMC64" s="1"/>
    </row>
  </sheetData>
  <autoFilter ref="A4:D56" xr:uid="{00000000-0009-0000-0000-000001000000}"/>
  <sortState xmlns:xlrd2="http://schemas.microsoft.com/office/spreadsheetml/2017/richdata2" ref="A26:AMH35">
    <sortCondition ref="A26"/>
  </sortState>
  <mergeCells count="1">
    <mergeCell ref="A1:D1"/>
  </mergeCells>
  <pageMargins left="0.78740157480314965" right="0.70866141732283472" top="0.59055118110236227" bottom="0.59055118110236227" header="0.31496062992125984" footer="0.31496062992125984"/>
  <pageSetup paperSize="9"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2</vt:i4>
      </vt:variant>
      <vt:variant>
        <vt:lpstr>Іменовані діапазони</vt:lpstr>
      </vt:variant>
      <vt:variant>
        <vt:i4>4</vt:i4>
      </vt:variant>
    </vt:vector>
  </HeadingPairs>
  <TitlesOfParts>
    <vt:vector size="6" baseType="lpstr">
      <vt:lpstr>ТГ зв</vt:lpstr>
      <vt:lpstr>ТГ (2)</vt:lpstr>
      <vt:lpstr>'ТГ (2)'!Заголовки_для_друку</vt:lpstr>
      <vt:lpstr>'ТГ зв'!Заголовки_для_друку</vt:lpstr>
      <vt:lpstr>'ТГ (2)'!Область_друку</vt:lpstr>
      <vt:lpstr>'ТГ зв'!Область_друку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2024-01-05T17:33:44Z</dcterms:modified>
</cp:coreProperties>
</file>