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EA32B82-6D54-46F6-BA3D-627483C8BF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зв'!$A$9:$AMD$100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2" l="1"/>
  <c r="D47" i="2" l="1"/>
  <c r="D43" i="2"/>
  <c r="D49" i="2" l="1"/>
  <c r="D33" i="2" l="1"/>
  <c r="D28" i="2"/>
  <c r="D46" i="2"/>
  <c r="C6" i="2" l="1"/>
  <c r="G10" i="3"/>
  <c r="D51" i="2" l="1"/>
  <c r="C14" i="2" l="1"/>
  <c r="D53" i="2" l="1"/>
  <c r="D37" i="2" l="1"/>
  <c r="D14" i="2" l="1"/>
  <c r="D45" i="2" l="1"/>
  <c r="D42" i="2" s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<sst xmlns="http://schemas.openxmlformats.org/spreadsheetml/2006/main" count="399" uniqueCount="166">
  <si>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</si>
  <si>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</si>
  <si>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</si>
  <si>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</si>
  <si>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</si>
  <si>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</si>
  <si>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</si>
  <si>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</si>
  <si>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</si>
  <si>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</si>
  <si>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</si>
  <si>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</si>
  <si>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</si>
  <si>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</si>
  <si>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</si>
  <si>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</si>
  <si>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</si>
  <si>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</si>
  <si>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</si>
  <si>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</si>
  <si>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</si>
  <si>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</si>
  <si>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</si>
  <si>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</si>
  <si>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</si>
  <si>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</si>
  <si>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</si>
  <si>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</si>
  <si>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</si>
  <si>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</si>
  <si>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</si>
  <si>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</si>
  <si>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</si>
  <si>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</si>
  <si>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</si>
  <si>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</si>
  <si>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</si>
  <si>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</si>
  <si>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</si>
  <si>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</si>
  <si>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</si>
  <si>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</si>
  <si>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</si>
  <si>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</si>
  <si>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</si>
  <si>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</si>
  <si>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</si>
  <si>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</si>
  <si>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</si>
  <si>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</si>
  <si>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</si>
  <si>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</si>
  <si>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</si>
  <si>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</si>
  <si>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</si>
  <si>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</si>
  <si>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</si>
  <si>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</si>
  <si>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КП "Покровськтепломережа"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</si>
  <si>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</si>
  <si>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</si>
  <si>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</si>
  <si>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</si>
  <si>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</si>
  <si>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</si>
  <si>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</si>
  <si>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</si>
  <si>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</si>
  <si>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</si>
  <si>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</si>
  <si>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</si>
  <si>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</si>
  <si>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</si>
  <si>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</si>
  <si>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</si>
  <si>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</si>
  <si>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</si>
  <si>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</si>
  <si>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</si>
  <si>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</si>
  <si>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</si>
  <si>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</si>
  <si>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</si>
  <si>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</si>
  <si>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</si>
  <si>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 xml:space="preserve">бюджет громади </t>
  </si>
  <si>
    <t>Гродівська селищна рада Покровського району Донецької області</t>
  </si>
  <si>
    <t>АТ ДТЕК "Донецькі електромережі"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</si>
  <si>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</si>
  <si>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</si>
  <si>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</si>
  <si>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</si>
  <si>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</si>
  <si>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</si>
  <si>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</si>
  <si>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</si>
  <si>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</si>
  <si>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</si>
  <si>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</si>
  <si>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</si>
  <si>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</si>
  <si>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</si>
  <si>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</si>
  <si>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</si>
  <si>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</si>
  <si>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</si>
  <si>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станом на 04.01.2024</t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</si>
  <si>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</si>
  <si>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</si>
  <si>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</si>
  <si>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</si>
  <si>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</si>
  <si>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</si>
  <si>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</si>
  <si>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</si>
  <si>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</si>
  <si>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 xml:space="preserve">ОБЛАСНЕ КОМУНАЛЬНЕ ПІДПРИЄМСТВО "ДОНЕЦЬКТЕПЛОКОМУНЕНЕРГО"
</t>
  </si>
  <si>
    <t xml:space="preserve">АКЦІОНЕРНЕ ТОВАРИСТВО "ДТЕК ДОНЕЦЬКІ ЕЛЕКТРОМЕРЕЖІ"
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</si>
  <si>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</si>
  <si>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</si>
  <si>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</si>
  <si>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</si>
  <si>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</si>
  <si>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</si>
  <si>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>09320000-8- Пара гаряча вода та пов'язана продукція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</si>
  <si>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</si>
  <si>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</si>
  <si>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</si>
  <si>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</si>
  <si>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 xml:space="preserve">Обласне комунальне підприємство «Донецьктеплокомуненерго» 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</si>
  <si>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</si>
  <si>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</si>
  <si>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</si>
  <si>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</si>
  <si>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</si>
  <si>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</si>
  <si>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з 03.01.2023 по 10.01.2024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</si>
  <si>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</si>
  <si>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</si>
  <si>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</si>
  <si>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</si>
  <si>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</si>
  <si>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</si>
  <si>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</si>
  <si>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</si>
  <si>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</si>
  <si>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</si>
  <si>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</si>
  <si>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</si>
  <si>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</si>
  <si>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 xml:space="preserve">Товар 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</si>
  <si>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</si>
  <si>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</si>
  <si>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</si>
  <si>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</si>
  <si>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</si>
  <si>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</si>
  <si>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</si>
  <si>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</si>
  <si>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</si>
  <si>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</si>
  <si>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</si>
  <si>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</si>
  <si>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</si>
  <si>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</si>
  <si>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від 05.01.2024 №6/40/0/41-24/04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</si>
</sst>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80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Обычный 2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57</xdr:row>
      <xdr:rowOff>154406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58</xdr:row>
      <xdr:rowOff>137599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58</xdr:row>
      <xdr:rowOff>137599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38" customWidth="1"/>
    <col min="2" max="2" width="26.88671875" style="39" customWidth="1"/>
    <col min="3" max="3" width="19.6640625" style="38" customWidth="1"/>
    <col min="4" max="4" width="11" style="38" customWidth="1"/>
    <col min="5" max="5" width="31" style="39" customWidth="1"/>
    <col min="6" max="6" width="14" style="38" customWidth="1"/>
    <col min="7" max="7" width="15" style="40" customWidth="1"/>
    <col min="8" max="8" width="14" style="38" customWidth="1"/>
    <col min="9" max="9" width="26.109375" style="38" customWidth="1"/>
    <col min="10" max="16384" width="8.88671875" style="41"/>
  </cols>
  <sheetData>
    <row r="1" spans="1:9" x14ac:dyDescent="0.3">
      <c r="H1" s="76" t="s">
        <v>81</v>
      </c>
      <c r="I1" s="76"/>
    </row>
    <row r="2" spans="1:9" ht="31.95" customHeight="1" x14ac:dyDescent="0.3">
      <c r="H2" s="76" t="s">
        <v>4</v>
      </c>
      <c r="I2" s="76"/>
    </row>
    <row r="3" spans="1:9" x14ac:dyDescent="0.3">
      <c r="H3" s="76" t="s">
        <v>165</v>
      </c>
      <c r="I3" s="76"/>
    </row>
    <row r="4" spans="1:9" ht="52.2" customHeight="1" x14ac:dyDescent="0.3">
      <c r="A4" s="77" t="s">
        <v>69</v>
      </c>
      <c r="B4" s="77"/>
      <c r="C4" s="77"/>
      <c r="D4" s="77"/>
      <c r="E4" s="77"/>
      <c r="F4" s="77"/>
      <c r="G4" s="77"/>
      <c r="H4" s="77"/>
      <c r="I4" s="77"/>
    </row>
    <row r="5" spans="1:9" x14ac:dyDescent="0.3">
      <c r="A5" s="42"/>
      <c r="B5" s="43"/>
      <c r="C5" s="42"/>
      <c r="D5" s="42"/>
      <c r="E5" s="43"/>
      <c r="F5" s="42"/>
      <c r="G5" s="44"/>
      <c r="H5" s="78" t="s">
        <v>106</v>
      </c>
      <c r="I5" s="78"/>
    </row>
    <row r="6" spans="1:9" ht="34.950000000000003" customHeight="1" x14ac:dyDescent="0.3">
      <c r="A6" s="74" t="s">
        <v>0</v>
      </c>
      <c r="B6" s="74" t="s">
        <v>66</v>
      </c>
      <c r="C6" s="74" t="s">
        <v>67</v>
      </c>
      <c r="D6" s="74" t="s">
        <v>104</v>
      </c>
      <c r="E6" s="74" t="s">
        <v>1</v>
      </c>
      <c r="F6" s="74" t="s">
        <v>68</v>
      </c>
      <c r="G6" s="75" t="s">
        <v>55</v>
      </c>
      <c r="H6" s="74" t="s">
        <v>3</v>
      </c>
      <c r="I6" s="74" t="s">
        <v>105</v>
      </c>
    </row>
    <row r="7" spans="1:9" x14ac:dyDescent="0.3">
      <c r="A7" s="74"/>
      <c r="B7" s="74"/>
      <c r="C7" s="74"/>
      <c r="D7" s="74"/>
      <c r="E7" s="74"/>
      <c r="F7" s="74"/>
      <c r="G7" s="75"/>
      <c r="H7" s="74"/>
      <c r="I7" s="74"/>
    </row>
    <row r="8" spans="1:9" ht="30" customHeight="1" x14ac:dyDescent="0.3">
      <c r="A8" s="74"/>
      <c r="B8" s="74"/>
      <c r="C8" s="74"/>
      <c r="D8" s="74"/>
      <c r="E8" s="45" t="s">
        <v>2</v>
      </c>
      <c r="F8" s="74"/>
      <c r="G8" s="46" t="s">
        <v>5</v>
      </c>
      <c r="H8" s="74"/>
      <c r="I8" s="74"/>
    </row>
    <row r="9" spans="1:9" x14ac:dyDescent="0.3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8">
        <v>7</v>
      </c>
      <c r="H9" s="47">
        <v>8</v>
      </c>
      <c r="I9" s="47">
        <v>9</v>
      </c>
    </row>
    <row r="10" spans="1:9" ht="16.2" x14ac:dyDescent="0.3">
      <c r="A10" s="49"/>
      <c r="B10" s="50" t="s">
        <v>53</v>
      </c>
      <c r="C10" s="51"/>
      <c r="D10" s="51"/>
      <c r="E10" s="52"/>
      <c r="F10" s="49"/>
      <c r="G10" s="53">
        <f>SUM(G13:G100)</f>
        <v>45601.762420000006</v>
      </c>
      <c r="H10" s="54"/>
      <c r="I10" s="54"/>
    </row>
    <row r="11" spans="1:9" ht="16.2" x14ac:dyDescent="0.3">
      <c r="A11" s="55"/>
      <c r="B11" s="56" t="s">
        <v>60</v>
      </c>
      <c r="C11" s="57"/>
      <c r="D11" s="57"/>
      <c r="E11" s="58"/>
      <c r="F11" s="55"/>
      <c r="G11" s="59"/>
      <c r="H11" s="60"/>
      <c r="I11" s="60"/>
    </row>
    <row r="12" spans="1:9" ht="16.2" x14ac:dyDescent="0.3">
      <c r="A12" s="61"/>
      <c r="B12" s="62" t="s">
        <v>12</v>
      </c>
      <c r="C12" s="63" t="s">
        <v>73</v>
      </c>
      <c r="D12" s="63"/>
      <c r="E12" s="64"/>
      <c r="F12" s="61"/>
      <c r="G12" s="22"/>
      <c r="H12" s="61"/>
      <c r="I12" s="61"/>
    </row>
    <row r="13" spans="1:9" ht="16.2" x14ac:dyDescent="0.3">
      <c r="A13" s="61"/>
      <c r="B13" s="62" t="s">
        <v>45</v>
      </c>
      <c r="C13" s="63" t="s">
        <v>73</v>
      </c>
      <c r="D13" s="63"/>
      <c r="E13" s="64"/>
      <c r="F13" s="61"/>
      <c r="G13" s="30"/>
      <c r="H13" s="61"/>
      <c r="I13" s="61"/>
    </row>
    <row r="14" spans="1:9" ht="16.2" x14ac:dyDescent="0.3">
      <c r="A14" s="61"/>
      <c r="B14" s="62" t="s">
        <v>7</v>
      </c>
      <c r="C14" s="63" t="s">
        <v>73</v>
      </c>
      <c r="D14" s="63"/>
      <c r="E14" s="64"/>
      <c r="F14" s="61"/>
      <c r="G14" s="22"/>
      <c r="H14" s="61"/>
      <c r="I14" s="61"/>
    </row>
    <row r="15" spans="1:9" ht="16.2" x14ac:dyDescent="0.3">
      <c r="A15" s="61"/>
      <c r="B15" s="62" t="s">
        <v>29</v>
      </c>
      <c r="C15" s="63" t="s">
        <v>73</v>
      </c>
      <c r="D15" s="63"/>
      <c r="E15" s="64"/>
      <c r="F15" s="61"/>
      <c r="G15" s="30"/>
      <c r="H15" s="61"/>
      <c r="I15" s="61"/>
    </row>
    <row r="16" spans="1:9" ht="16.2" x14ac:dyDescent="0.3">
      <c r="A16" s="63"/>
      <c r="B16" s="62" t="s">
        <v>13</v>
      </c>
      <c r="C16" s="63" t="s">
        <v>73</v>
      </c>
      <c r="D16" s="63"/>
      <c r="E16" s="62"/>
      <c r="F16" s="63"/>
      <c r="G16" s="30"/>
      <c r="H16" s="63"/>
      <c r="I16" s="63"/>
    </row>
    <row r="17" spans="1:9" ht="16.2" x14ac:dyDescent="0.3">
      <c r="A17" s="61"/>
      <c r="B17" s="62" t="s">
        <v>31</v>
      </c>
      <c r="C17" s="63" t="s">
        <v>73</v>
      </c>
      <c r="D17" s="63"/>
      <c r="E17" s="64"/>
      <c r="F17" s="61"/>
      <c r="G17" s="30"/>
      <c r="H17" s="61"/>
      <c r="I17" s="61"/>
    </row>
    <row r="18" spans="1:9" ht="16.2" x14ac:dyDescent="0.3">
      <c r="A18" s="61"/>
      <c r="B18" s="62" t="s">
        <v>61</v>
      </c>
      <c r="C18" s="63" t="s">
        <v>73</v>
      </c>
      <c r="D18" s="63"/>
      <c r="E18" s="64"/>
      <c r="F18" s="61"/>
      <c r="G18" s="30"/>
      <c r="H18" s="61"/>
      <c r="I18" s="61"/>
    </row>
    <row r="19" spans="1:9" ht="17.399999999999999" customHeight="1" x14ac:dyDescent="0.3">
      <c r="A19" s="55"/>
      <c r="B19" s="56" t="s">
        <v>62</v>
      </c>
      <c r="C19" s="57"/>
      <c r="D19" s="57"/>
      <c r="E19" s="58"/>
      <c r="F19" s="55"/>
      <c r="G19" s="23"/>
      <c r="H19" s="55"/>
      <c r="I19" s="55"/>
    </row>
    <row r="20" spans="1:9" ht="16.2" x14ac:dyDescent="0.3">
      <c r="A20" s="61"/>
      <c r="B20" s="62" t="s">
        <v>15</v>
      </c>
      <c r="C20" s="63" t="s">
        <v>73</v>
      </c>
      <c r="D20" s="63"/>
      <c r="E20" s="64"/>
      <c r="F20" s="61"/>
      <c r="G20" s="22"/>
      <c r="H20" s="61"/>
      <c r="I20" s="61"/>
    </row>
    <row r="21" spans="1:9" ht="16.2" x14ac:dyDescent="0.3">
      <c r="A21" s="61"/>
      <c r="B21" s="62" t="s">
        <v>32</v>
      </c>
      <c r="C21" s="63" t="s">
        <v>73</v>
      </c>
      <c r="D21" s="63"/>
      <c r="E21" s="64"/>
      <c r="F21" s="61"/>
      <c r="G21" s="22"/>
      <c r="H21" s="61"/>
      <c r="I21" s="61"/>
    </row>
    <row r="22" spans="1:9" ht="16.2" x14ac:dyDescent="0.3">
      <c r="A22" s="61"/>
      <c r="B22" s="62" t="s">
        <v>16</v>
      </c>
      <c r="C22" s="63" t="s">
        <v>73</v>
      </c>
      <c r="D22" s="63"/>
      <c r="E22" s="64"/>
      <c r="F22" s="61"/>
      <c r="G22" s="22"/>
      <c r="H22" s="61"/>
      <c r="I22" s="61"/>
    </row>
    <row r="23" spans="1:9" ht="16.2" x14ac:dyDescent="0.3">
      <c r="A23" s="61"/>
      <c r="B23" s="62" t="s">
        <v>48</v>
      </c>
      <c r="C23" s="63" t="s">
        <v>73</v>
      </c>
      <c r="D23" s="63"/>
      <c r="E23" s="64"/>
      <c r="F23" s="61"/>
      <c r="G23" s="30"/>
      <c r="H23" s="61"/>
      <c r="I23" s="61"/>
    </row>
    <row r="24" spans="1:9" ht="16.2" x14ac:dyDescent="0.3">
      <c r="A24" s="61"/>
      <c r="B24" s="62" t="s">
        <v>35</v>
      </c>
      <c r="C24" s="63" t="s">
        <v>73</v>
      </c>
      <c r="D24" s="63"/>
      <c r="E24" s="64"/>
      <c r="F24" s="61"/>
      <c r="G24" s="22"/>
      <c r="H24" s="61"/>
      <c r="I24" s="61"/>
    </row>
    <row r="25" spans="1:9" ht="16.2" x14ac:dyDescent="0.3">
      <c r="A25" s="61"/>
      <c r="B25" s="62" t="s">
        <v>39</v>
      </c>
      <c r="C25" s="63" t="s">
        <v>73</v>
      </c>
      <c r="D25" s="63"/>
      <c r="E25" s="64"/>
      <c r="F25" s="61"/>
      <c r="G25" s="22"/>
      <c r="H25" s="61"/>
      <c r="I25" s="61"/>
    </row>
    <row r="26" spans="1:9" ht="16.2" x14ac:dyDescent="0.3">
      <c r="A26" s="61"/>
      <c r="B26" s="62" t="s">
        <v>84</v>
      </c>
      <c r="C26" s="63" t="s">
        <v>73</v>
      </c>
      <c r="D26" s="63"/>
      <c r="E26" s="64"/>
      <c r="F26" s="61"/>
      <c r="G26" s="22"/>
      <c r="H26" s="61"/>
      <c r="I26" s="61"/>
    </row>
    <row r="27" spans="1:9" ht="16.2" x14ac:dyDescent="0.3">
      <c r="A27" s="61"/>
      <c r="B27" s="62" t="s">
        <v>50</v>
      </c>
      <c r="C27" s="63" t="s">
        <v>73</v>
      </c>
      <c r="D27" s="63"/>
      <c r="E27" s="64"/>
      <c r="F27" s="61"/>
      <c r="G27" s="22"/>
      <c r="H27" s="61"/>
      <c r="I27" s="61"/>
    </row>
    <row r="28" spans="1:9" x14ac:dyDescent="0.3">
      <c r="A28" s="55"/>
      <c r="B28" s="56" t="s">
        <v>63</v>
      </c>
      <c r="C28" s="57"/>
      <c r="D28" s="57"/>
      <c r="E28" s="58"/>
      <c r="F28" s="66"/>
      <c r="G28" s="23"/>
      <c r="H28" s="55"/>
      <c r="I28" s="55"/>
    </row>
    <row r="29" spans="1:9" ht="16.2" x14ac:dyDescent="0.3">
      <c r="A29" s="61"/>
      <c r="B29" s="62" t="s">
        <v>20</v>
      </c>
      <c r="C29" s="63" t="s">
        <v>73</v>
      </c>
      <c r="D29" s="63"/>
      <c r="E29" s="64"/>
      <c r="F29" s="61"/>
      <c r="G29" s="30"/>
      <c r="H29" s="61"/>
      <c r="I29" s="61"/>
    </row>
    <row r="30" spans="1:9" ht="16.2" x14ac:dyDescent="0.3">
      <c r="A30" s="61"/>
      <c r="B30" s="62" t="s">
        <v>44</v>
      </c>
      <c r="C30" s="63" t="s">
        <v>73</v>
      </c>
      <c r="D30" s="63"/>
      <c r="E30" s="64"/>
      <c r="F30" s="61"/>
      <c r="G30" s="30"/>
      <c r="H30" s="61"/>
      <c r="I30" s="61"/>
    </row>
    <row r="31" spans="1:9" ht="16.2" x14ac:dyDescent="0.3">
      <c r="A31" s="61"/>
      <c r="B31" s="62" t="s">
        <v>18</v>
      </c>
      <c r="C31" s="63" t="s">
        <v>73</v>
      </c>
      <c r="D31" s="63"/>
      <c r="E31" s="64"/>
      <c r="F31" s="61"/>
      <c r="G31" s="30"/>
      <c r="H31" s="61"/>
      <c r="I31" s="61"/>
    </row>
    <row r="32" spans="1:9" ht="16.2" x14ac:dyDescent="0.3">
      <c r="A32" s="61"/>
      <c r="B32" s="62" t="s">
        <v>46</v>
      </c>
      <c r="C32" s="63" t="s">
        <v>73</v>
      </c>
      <c r="D32" s="63"/>
      <c r="E32" s="64"/>
      <c r="F32" s="61"/>
      <c r="G32" s="30"/>
      <c r="H32" s="61"/>
      <c r="I32" s="61"/>
    </row>
    <row r="33" spans="1:9" ht="16.2" x14ac:dyDescent="0.3">
      <c r="A33" s="61"/>
      <c r="B33" s="62" t="s">
        <v>19</v>
      </c>
      <c r="C33" s="63"/>
      <c r="D33" s="63"/>
      <c r="E33" s="64"/>
      <c r="F33" s="61"/>
      <c r="G33" s="30"/>
      <c r="H33" s="61"/>
      <c r="I33" s="61"/>
    </row>
    <row r="34" spans="1:9" s="65" customFormat="1" ht="93.6" x14ac:dyDescent="0.3">
      <c r="A34" s="19">
        <v>1</v>
      </c>
      <c r="B34" s="21" t="s">
        <v>89</v>
      </c>
      <c r="C34" s="19" t="s">
        <v>113</v>
      </c>
      <c r="D34" s="19" t="s">
        <v>71</v>
      </c>
      <c r="E34" s="21" t="s">
        <v>114</v>
      </c>
      <c r="F34" s="25">
        <v>45293</v>
      </c>
      <c r="G34" s="20">
        <v>6306</v>
      </c>
      <c r="H34" s="19" t="s">
        <v>78</v>
      </c>
      <c r="I34" s="19" t="s">
        <v>116</v>
      </c>
    </row>
    <row r="35" spans="1:9" s="65" customFormat="1" ht="81" customHeight="1" x14ac:dyDescent="0.3">
      <c r="A35" s="19">
        <v>2</v>
      </c>
      <c r="B35" s="21" t="s">
        <v>89</v>
      </c>
      <c r="C35" s="19" t="s">
        <v>74</v>
      </c>
      <c r="D35" s="19" t="s">
        <v>71</v>
      </c>
      <c r="E35" s="21" t="s">
        <v>90</v>
      </c>
      <c r="F35" s="25">
        <v>45293</v>
      </c>
      <c r="G35" s="20" t="s">
        <v>115</v>
      </c>
      <c r="H35" s="19" t="s">
        <v>78</v>
      </c>
      <c r="I35" s="19" t="s">
        <v>117</v>
      </c>
    </row>
    <row r="36" spans="1:9" ht="16.2" x14ac:dyDescent="0.3">
      <c r="A36" s="61"/>
      <c r="B36" s="62" t="s">
        <v>22</v>
      </c>
      <c r="C36" s="63" t="s">
        <v>73</v>
      </c>
      <c r="D36" s="63"/>
      <c r="E36" s="64"/>
      <c r="F36" s="61"/>
      <c r="G36" s="30"/>
      <c r="H36" s="61"/>
      <c r="I36" s="61"/>
    </row>
    <row r="37" spans="1:9" ht="16.2" x14ac:dyDescent="0.3">
      <c r="A37" s="61"/>
      <c r="B37" s="62" t="s">
        <v>8</v>
      </c>
      <c r="C37" s="63" t="s">
        <v>73</v>
      </c>
      <c r="D37" s="63"/>
      <c r="E37" s="64"/>
      <c r="F37" s="61"/>
      <c r="G37" s="30"/>
      <c r="H37" s="61"/>
      <c r="I37" s="61"/>
    </row>
    <row r="38" spans="1:9" ht="16.2" x14ac:dyDescent="0.3">
      <c r="A38" s="61"/>
      <c r="B38" s="62" t="s">
        <v>37</v>
      </c>
      <c r="C38" s="63" t="s">
        <v>73</v>
      </c>
      <c r="D38" s="63"/>
      <c r="E38" s="64"/>
      <c r="F38" s="61"/>
      <c r="G38" s="30"/>
      <c r="H38" s="61"/>
      <c r="I38" s="61"/>
    </row>
    <row r="39" spans="1:9" ht="16.2" x14ac:dyDescent="0.3">
      <c r="A39" s="61"/>
      <c r="B39" s="62" t="s">
        <v>28</v>
      </c>
      <c r="C39" s="63" t="s">
        <v>73</v>
      </c>
      <c r="D39" s="63"/>
      <c r="E39" s="64"/>
      <c r="F39" s="61"/>
      <c r="G39" s="30"/>
      <c r="H39" s="61"/>
      <c r="I39" s="61"/>
    </row>
    <row r="40" spans="1:9" s="65" customFormat="1" ht="16.2" x14ac:dyDescent="0.3">
      <c r="A40" s="61"/>
      <c r="B40" s="62" t="s">
        <v>30</v>
      </c>
      <c r="C40" s="63"/>
      <c r="D40" s="63"/>
      <c r="E40" s="64"/>
      <c r="F40" s="61"/>
      <c r="G40" s="30"/>
      <c r="H40" s="61"/>
      <c r="I40" s="61"/>
    </row>
    <row r="41" spans="1:9" s="65" customFormat="1" ht="46.8" x14ac:dyDescent="0.3">
      <c r="A41" s="19">
        <v>1</v>
      </c>
      <c r="B41" s="21" t="s">
        <v>59</v>
      </c>
      <c r="C41" s="19" t="s">
        <v>75</v>
      </c>
      <c r="D41" s="19" t="s">
        <v>70</v>
      </c>
      <c r="E41" s="21" t="s">
        <v>142</v>
      </c>
      <c r="F41" s="25" t="s">
        <v>109</v>
      </c>
      <c r="G41" s="20">
        <v>1318</v>
      </c>
      <c r="H41" s="19" t="s">
        <v>6</v>
      </c>
      <c r="I41" s="19" t="s">
        <v>143</v>
      </c>
    </row>
    <row r="42" spans="1:9" s="65" customFormat="1" ht="46.8" x14ac:dyDescent="0.3">
      <c r="A42" s="19">
        <v>2</v>
      </c>
      <c r="B42" s="21" t="s">
        <v>59</v>
      </c>
      <c r="C42" s="19" t="s">
        <v>75</v>
      </c>
      <c r="D42" s="19" t="s">
        <v>70</v>
      </c>
      <c r="E42" s="21" t="s">
        <v>142</v>
      </c>
      <c r="F42" s="25" t="s">
        <v>109</v>
      </c>
      <c r="G42" s="20">
        <v>1325</v>
      </c>
      <c r="H42" s="19" t="s">
        <v>6</v>
      </c>
      <c r="I42" s="19" t="s">
        <v>144</v>
      </c>
    </row>
    <row r="43" spans="1:9" s="65" customFormat="1" ht="78" x14ac:dyDescent="0.3">
      <c r="A43" s="19">
        <v>3</v>
      </c>
      <c r="B43" s="21" t="s">
        <v>88</v>
      </c>
      <c r="C43" s="19" t="s">
        <v>141</v>
      </c>
      <c r="D43" s="19" t="s">
        <v>71</v>
      </c>
      <c r="E43" s="21" t="s">
        <v>145</v>
      </c>
      <c r="F43" s="25">
        <v>45294</v>
      </c>
      <c r="G43" s="20">
        <v>650.16</v>
      </c>
      <c r="H43" s="19" t="s">
        <v>6</v>
      </c>
      <c r="I43" s="19" t="s">
        <v>147</v>
      </c>
    </row>
    <row r="44" spans="1:9" ht="78" x14ac:dyDescent="0.3">
      <c r="A44" s="19">
        <v>4</v>
      </c>
      <c r="B44" s="21" t="s">
        <v>88</v>
      </c>
      <c r="C44" s="19" t="s">
        <v>112</v>
      </c>
      <c r="D44" s="19" t="s">
        <v>71</v>
      </c>
      <c r="E44" s="21" t="s">
        <v>146</v>
      </c>
      <c r="F44" s="25">
        <v>45294</v>
      </c>
      <c r="G44" s="20">
        <v>554.02800000000002</v>
      </c>
      <c r="H44" s="19" t="s">
        <v>6</v>
      </c>
      <c r="I44" s="19" t="s">
        <v>148</v>
      </c>
    </row>
    <row r="45" spans="1:9" ht="16.2" x14ac:dyDescent="0.3">
      <c r="A45" s="61"/>
      <c r="B45" s="62" t="s">
        <v>38</v>
      </c>
      <c r="C45" s="63" t="s">
        <v>73</v>
      </c>
      <c r="D45" s="63"/>
      <c r="E45" s="64"/>
      <c r="F45" s="61"/>
      <c r="G45" s="30"/>
      <c r="H45" s="61"/>
      <c r="I45" s="61"/>
    </row>
    <row r="46" spans="1:9" ht="16.2" x14ac:dyDescent="0.3">
      <c r="A46" s="61"/>
      <c r="B46" s="62" t="s">
        <v>43</v>
      </c>
      <c r="C46" s="63" t="s">
        <v>73</v>
      </c>
      <c r="D46" s="63"/>
      <c r="E46" s="64"/>
      <c r="F46" s="61"/>
      <c r="G46" s="30"/>
      <c r="H46" s="61"/>
      <c r="I46" s="61"/>
    </row>
    <row r="47" spans="1:9" x14ac:dyDescent="0.3">
      <c r="A47" s="55"/>
      <c r="B47" s="56" t="s">
        <v>64</v>
      </c>
      <c r="C47" s="57"/>
      <c r="D47" s="57"/>
      <c r="E47" s="58"/>
      <c r="F47" s="55"/>
      <c r="G47" s="23"/>
      <c r="H47" s="55"/>
      <c r="I47" s="55"/>
    </row>
    <row r="48" spans="1:9" ht="16.2" x14ac:dyDescent="0.3">
      <c r="A48" s="61"/>
      <c r="B48" s="62" t="s">
        <v>23</v>
      </c>
      <c r="C48" s="63"/>
      <c r="D48" s="63"/>
      <c r="E48" s="64"/>
      <c r="F48" s="61"/>
      <c r="G48" s="30"/>
      <c r="H48" s="61"/>
      <c r="I48" s="61"/>
    </row>
    <row r="49" spans="1:9" s="65" customFormat="1" ht="111.6" customHeight="1" x14ac:dyDescent="0.3">
      <c r="A49" s="19">
        <v>1</v>
      </c>
      <c r="B49" s="21" t="s">
        <v>160</v>
      </c>
      <c r="C49" s="19" t="s">
        <v>123</v>
      </c>
      <c r="D49" s="19" t="s">
        <v>70</v>
      </c>
      <c r="E49" s="21" t="s">
        <v>119</v>
      </c>
      <c r="F49" s="24" t="s">
        <v>109</v>
      </c>
      <c r="G49" s="20">
        <v>200</v>
      </c>
      <c r="H49" s="19" t="s">
        <v>6</v>
      </c>
      <c r="I49" s="19"/>
    </row>
    <row r="50" spans="1:9" s="65" customFormat="1" ht="78" x14ac:dyDescent="0.3">
      <c r="A50" s="19">
        <v>2</v>
      </c>
      <c r="B50" s="21" t="s">
        <v>122</v>
      </c>
      <c r="C50" s="19" t="s">
        <v>118</v>
      </c>
      <c r="D50" s="19" t="s">
        <v>71</v>
      </c>
      <c r="E50" s="21" t="s">
        <v>99</v>
      </c>
      <c r="F50" s="24" t="s">
        <v>109</v>
      </c>
      <c r="G50" s="20">
        <v>365</v>
      </c>
      <c r="H50" s="19" t="s">
        <v>6</v>
      </c>
      <c r="I50" s="67"/>
    </row>
    <row r="51" spans="1:9" s="65" customFormat="1" ht="78" x14ac:dyDescent="0.3">
      <c r="A51" s="19">
        <v>3</v>
      </c>
      <c r="B51" s="21" t="s">
        <v>122</v>
      </c>
      <c r="C51" s="19" t="s">
        <v>113</v>
      </c>
      <c r="D51" s="19" t="s">
        <v>70</v>
      </c>
      <c r="E51" s="21" t="s">
        <v>124</v>
      </c>
      <c r="F51" s="24" t="s">
        <v>109</v>
      </c>
      <c r="G51" s="20">
        <v>200</v>
      </c>
      <c r="H51" s="19" t="s">
        <v>6</v>
      </c>
      <c r="I51" s="19"/>
    </row>
    <row r="52" spans="1:9" s="65" customFormat="1" ht="78" x14ac:dyDescent="0.3">
      <c r="A52" s="19">
        <v>4</v>
      </c>
      <c r="B52" s="21" t="s">
        <v>122</v>
      </c>
      <c r="C52" s="19" t="s">
        <v>118</v>
      </c>
      <c r="D52" s="19" t="s">
        <v>71</v>
      </c>
      <c r="E52" s="21" t="s">
        <v>121</v>
      </c>
      <c r="F52" s="24" t="s">
        <v>109</v>
      </c>
      <c r="G52" s="20">
        <v>340.87099999999998</v>
      </c>
      <c r="H52" s="19" t="s">
        <v>6</v>
      </c>
      <c r="I52" s="28"/>
    </row>
    <row r="53" spans="1:9" s="65" customFormat="1" ht="78" x14ac:dyDescent="0.3">
      <c r="A53" s="19">
        <v>5</v>
      </c>
      <c r="B53" s="21" t="s">
        <v>122</v>
      </c>
      <c r="C53" s="19" t="s">
        <v>118</v>
      </c>
      <c r="D53" s="19" t="s">
        <v>71</v>
      </c>
      <c r="E53" s="21" t="s">
        <v>98</v>
      </c>
      <c r="F53" s="24" t="s">
        <v>109</v>
      </c>
      <c r="G53" s="20">
        <v>1347.84</v>
      </c>
      <c r="H53" s="19" t="s">
        <v>6</v>
      </c>
      <c r="I53" s="28"/>
    </row>
    <row r="54" spans="1:9" s="65" customFormat="1" ht="46.8" x14ac:dyDescent="0.3">
      <c r="A54" s="19">
        <v>6</v>
      </c>
      <c r="B54" s="21" t="s">
        <v>161</v>
      </c>
      <c r="C54" s="19" t="s">
        <v>118</v>
      </c>
      <c r="D54" s="19" t="s">
        <v>71</v>
      </c>
      <c r="E54" s="21" t="s">
        <v>98</v>
      </c>
      <c r="F54" s="24" t="s">
        <v>109</v>
      </c>
      <c r="G54" s="20">
        <v>242.35</v>
      </c>
      <c r="H54" s="19" t="s">
        <v>6</v>
      </c>
      <c r="I54" s="19"/>
    </row>
    <row r="55" spans="1:9" s="65" customFormat="1" ht="16.2" x14ac:dyDescent="0.3">
      <c r="A55" s="61"/>
      <c r="B55" s="62" t="s">
        <v>34</v>
      </c>
      <c r="C55" s="63" t="s">
        <v>73</v>
      </c>
      <c r="D55" s="63"/>
      <c r="E55" s="64"/>
      <c r="F55" s="61"/>
      <c r="G55" s="22"/>
      <c r="H55" s="61"/>
      <c r="I55" s="61"/>
    </row>
    <row r="56" spans="1:9" ht="16.2" x14ac:dyDescent="0.3">
      <c r="A56" s="61"/>
      <c r="B56" s="62" t="s">
        <v>36</v>
      </c>
      <c r="C56" s="63" t="s">
        <v>73</v>
      </c>
      <c r="D56" s="63"/>
      <c r="E56" s="64"/>
      <c r="F56" s="61"/>
      <c r="G56" s="30"/>
      <c r="H56" s="61"/>
      <c r="I56" s="61"/>
    </row>
    <row r="57" spans="1:9" ht="16.2" x14ac:dyDescent="0.3">
      <c r="A57" s="61"/>
      <c r="B57" s="62" t="s">
        <v>47</v>
      </c>
      <c r="C57" s="63" t="s">
        <v>73</v>
      </c>
      <c r="D57" s="63"/>
      <c r="E57" s="64"/>
      <c r="F57" s="61"/>
      <c r="G57" s="22"/>
      <c r="H57" s="61"/>
      <c r="I57" s="61"/>
    </row>
    <row r="58" spans="1:9" ht="16.2" x14ac:dyDescent="0.3">
      <c r="A58" s="61"/>
      <c r="B58" s="62" t="s">
        <v>41</v>
      </c>
      <c r="C58" s="63" t="s">
        <v>73</v>
      </c>
      <c r="D58" s="63"/>
      <c r="E58" s="64"/>
      <c r="F58" s="61"/>
      <c r="G58" s="30"/>
      <c r="H58" s="61"/>
      <c r="I58" s="61"/>
    </row>
    <row r="59" spans="1:9" x14ac:dyDescent="0.3">
      <c r="A59" s="55"/>
      <c r="B59" s="56" t="s">
        <v>65</v>
      </c>
      <c r="C59" s="57"/>
      <c r="D59" s="57"/>
      <c r="E59" s="58"/>
      <c r="F59" s="55"/>
      <c r="G59" s="23"/>
      <c r="H59" s="55"/>
      <c r="I59" s="55"/>
    </row>
    <row r="60" spans="1:9" ht="16.2" x14ac:dyDescent="0.3">
      <c r="A60" s="61"/>
      <c r="B60" s="62" t="s">
        <v>27</v>
      </c>
      <c r="C60" s="63"/>
      <c r="D60" s="63"/>
      <c r="E60" s="64"/>
      <c r="F60" s="61"/>
      <c r="G60" s="30"/>
      <c r="H60" s="61"/>
      <c r="I60" s="61"/>
    </row>
    <row r="61" spans="1:9" s="68" customFormat="1" ht="64.2" customHeight="1" x14ac:dyDescent="0.3">
      <c r="A61" s="19">
        <v>1</v>
      </c>
      <c r="B61" s="21" t="s">
        <v>162</v>
      </c>
      <c r="C61" s="19" t="s">
        <v>113</v>
      </c>
      <c r="D61" s="19" t="s">
        <v>70</v>
      </c>
      <c r="E61" s="21" t="s">
        <v>156</v>
      </c>
      <c r="F61" s="24" t="s">
        <v>109</v>
      </c>
      <c r="G61" s="20">
        <v>1758.2</v>
      </c>
      <c r="H61" s="19" t="s">
        <v>85</v>
      </c>
      <c r="I61" s="19" t="s">
        <v>58</v>
      </c>
    </row>
    <row r="62" spans="1:9" s="68" customFormat="1" ht="66.599999999999994" customHeight="1" x14ac:dyDescent="0.3">
      <c r="A62" s="19">
        <v>2</v>
      </c>
      <c r="B62" s="21" t="s">
        <v>162</v>
      </c>
      <c r="C62" s="19" t="s">
        <v>80</v>
      </c>
      <c r="D62" s="19" t="s">
        <v>70</v>
      </c>
      <c r="E62" s="21" t="s">
        <v>163</v>
      </c>
      <c r="F62" s="24" t="s">
        <v>109</v>
      </c>
      <c r="G62" s="20">
        <v>210</v>
      </c>
      <c r="H62" s="19" t="s">
        <v>85</v>
      </c>
      <c r="I62" s="71"/>
    </row>
    <row r="63" spans="1:9" s="68" customFormat="1" ht="66" customHeight="1" x14ac:dyDescent="0.3">
      <c r="A63" s="19">
        <v>3</v>
      </c>
      <c r="B63" s="21" t="s">
        <v>149</v>
      </c>
      <c r="C63" s="19" t="s">
        <v>75</v>
      </c>
      <c r="D63" s="19" t="s">
        <v>150</v>
      </c>
      <c r="E63" s="21" t="s">
        <v>77</v>
      </c>
      <c r="F63" s="25">
        <v>45293</v>
      </c>
      <c r="G63" s="20">
        <v>263.89999999999998</v>
      </c>
      <c r="H63" s="19" t="s">
        <v>85</v>
      </c>
      <c r="I63" s="19" t="s">
        <v>58</v>
      </c>
    </row>
    <row r="64" spans="1:9" s="68" customFormat="1" ht="78" x14ac:dyDescent="0.3">
      <c r="A64" s="19">
        <v>4</v>
      </c>
      <c r="B64" s="21" t="s">
        <v>151</v>
      </c>
      <c r="C64" s="19" t="s">
        <v>152</v>
      </c>
      <c r="D64" s="19" t="s">
        <v>70</v>
      </c>
      <c r="E64" s="21" t="s">
        <v>153</v>
      </c>
      <c r="F64" s="24" t="s">
        <v>120</v>
      </c>
      <c r="G64" s="20">
        <v>350</v>
      </c>
      <c r="H64" s="19" t="s">
        <v>85</v>
      </c>
      <c r="I64" s="71"/>
    </row>
    <row r="65" spans="1:9" s="68" customFormat="1" ht="49.95" customHeight="1" x14ac:dyDescent="0.3">
      <c r="A65" s="19">
        <v>5</v>
      </c>
      <c r="B65" s="21" t="s">
        <v>151</v>
      </c>
      <c r="C65" s="19" t="s">
        <v>152</v>
      </c>
      <c r="D65" s="19" t="s">
        <v>70</v>
      </c>
      <c r="E65" s="21" t="s">
        <v>154</v>
      </c>
      <c r="F65" s="24" t="s">
        <v>155</v>
      </c>
      <c r="G65" s="20">
        <v>450</v>
      </c>
      <c r="H65" s="19" t="s">
        <v>85</v>
      </c>
      <c r="I65" s="71"/>
    </row>
    <row r="66" spans="1:9" ht="16.2" x14ac:dyDescent="0.3">
      <c r="A66" s="61"/>
      <c r="B66" s="62" t="s">
        <v>9</v>
      </c>
      <c r="C66" s="63" t="s">
        <v>73</v>
      </c>
      <c r="D66" s="63"/>
      <c r="E66" s="64"/>
      <c r="F66" s="61"/>
      <c r="G66" s="22"/>
      <c r="H66" s="61"/>
      <c r="I66" s="61"/>
    </row>
    <row r="67" spans="1:9" ht="16.2" x14ac:dyDescent="0.3">
      <c r="A67" s="61"/>
      <c r="B67" s="62" t="s">
        <v>14</v>
      </c>
      <c r="C67" s="63"/>
      <c r="D67" s="63"/>
      <c r="E67" s="64"/>
      <c r="F67" s="61"/>
      <c r="G67" s="30"/>
      <c r="H67" s="61"/>
      <c r="I67" s="61"/>
    </row>
    <row r="68" spans="1:9" s="65" customFormat="1" ht="46.8" x14ac:dyDescent="0.3">
      <c r="A68" s="19">
        <v>1</v>
      </c>
      <c r="B68" s="26" t="s">
        <v>157</v>
      </c>
      <c r="C68" s="72" t="s">
        <v>74</v>
      </c>
      <c r="D68" s="19" t="s">
        <v>70</v>
      </c>
      <c r="E68" s="26" t="s">
        <v>158</v>
      </c>
      <c r="F68" s="24" t="s">
        <v>109</v>
      </c>
      <c r="G68" s="20">
        <v>580.51300000000003</v>
      </c>
      <c r="H68" s="19" t="s">
        <v>6</v>
      </c>
      <c r="I68" s="19" t="s">
        <v>82</v>
      </c>
    </row>
    <row r="69" spans="1:9" ht="16.2" x14ac:dyDescent="0.3">
      <c r="A69" s="61"/>
      <c r="B69" s="62" t="s">
        <v>17</v>
      </c>
      <c r="C69" s="63"/>
      <c r="D69" s="63"/>
      <c r="E69" s="64"/>
      <c r="F69" s="61"/>
      <c r="G69" s="30"/>
      <c r="H69" s="61"/>
      <c r="I69" s="61"/>
    </row>
    <row r="70" spans="1:9" s="65" customFormat="1" ht="75.75" customHeight="1" x14ac:dyDescent="0.3">
      <c r="A70" s="19">
        <v>1</v>
      </c>
      <c r="B70" s="21" t="s">
        <v>103</v>
      </c>
      <c r="C70" s="19" t="s">
        <v>74</v>
      </c>
      <c r="D70" s="19" t="s">
        <v>71</v>
      </c>
      <c r="E70" s="21" t="s">
        <v>100</v>
      </c>
      <c r="F70" s="24" t="s">
        <v>109</v>
      </c>
      <c r="G70" s="20">
        <v>370.69600000000003</v>
      </c>
      <c r="H70" s="19" t="s">
        <v>6</v>
      </c>
      <c r="I70" s="19"/>
    </row>
    <row r="71" spans="1:9" s="65" customFormat="1" ht="61.5" customHeight="1" x14ac:dyDescent="0.3">
      <c r="A71" s="19">
        <v>2</v>
      </c>
      <c r="B71" s="21" t="s">
        <v>103</v>
      </c>
      <c r="C71" s="19" t="s">
        <v>112</v>
      </c>
      <c r="D71" s="19" t="s">
        <v>71</v>
      </c>
      <c r="E71" s="21" t="s">
        <v>110</v>
      </c>
      <c r="F71" s="24" t="s">
        <v>109</v>
      </c>
      <c r="G71" s="20">
        <v>968.58799999999997</v>
      </c>
      <c r="H71" s="19" t="s">
        <v>6</v>
      </c>
      <c r="I71" s="19"/>
    </row>
    <row r="72" spans="1:9" s="65" customFormat="1" ht="87.6" customHeight="1" x14ac:dyDescent="0.3">
      <c r="A72" s="19">
        <v>3</v>
      </c>
      <c r="B72" s="21" t="s">
        <v>103</v>
      </c>
      <c r="C72" s="19" t="s">
        <v>113</v>
      </c>
      <c r="D72" s="19" t="s">
        <v>71</v>
      </c>
      <c r="E72" s="21" t="s">
        <v>111</v>
      </c>
      <c r="F72" s="24" t="s">
        <v>109</v>
      </c>
      <c r="G72" s="20">
        <v>1256.066</v>
      </c>
      <c r="H72" s="19" t="s">
        <v>6</v>
      </c>
      <c r="I72" s="19"/>
    </row>
    <row r="73" spans="1:9" ht="16.2" x14ac:dyDescent="0.3">
      <c r="A73" s="61"/>
      <c r="B73" s="62" t="s">
        <v>21</v>
      </c>
      <c r="C73" s="63"/>
      <c r="D73" s="63"/>
      <c r="E73" s="64"/>
      <c r="F73" s="61"/>
      <c r="G73" s="30"/>
      <c r="H73" s="61"/>
      <c r="I73" s="61"/>
    </row>
    <row r="74" spans="1:9" s="65" customFormat="1" ht="114" customHeight="1" x14ac:dyDescent="0.3">
      <c r="A74" s="19">
        <v>1</v>
      </c>
      <c r="B74" s="21" t="s">
        <v>54</v>
      </c>
      <c r="C74" s="19" t="s">
        <v>112</v>
      </c>
      <c r="D74" s="19" t="s">
        <v>70</v>
      </c>
      <c r="E74" s="21" t="s">
        <v>76</v>
      </c>
      <c r="F74" s="24" t="s">
        <v>137</v>
      </c>
      <c r="G74" s="20">
        <v>1410</v>
      </c>
      <c r="H74" s="19" t="s">
        <v>6</v>
      </c>
      <c r="I74" s="19"/>
    </row>
    <row r="75" spans="1:9" ht="16.2" x14ac:dyDescent="0.3">
      <c r="A75" s="61"/>
      <c r="B75" s="62" t="s">
        <v>24</v>
      </c>
      <c r="C75" s="63" t="s">
        <v>73</v>
      </c>
      <c r="D75" s="63"/>
      <c r="E75" s="64"/>
      <c r="F75" s="61"/>
      <c r="G75" s="22"/>
      <c r="H75" s="61"/>
      <c r="I75" s="61"/>
    </row>
    <row r="76" spans="1:9" ht="16.2" x14ac:dyDescent="0.3">
      <c r="A76" s="61"/>
      <c r="B76" s="62" t="s">
        <v>25</v>
      </c>
      <c r="C76" s="63"/>
      <c r="D76" s="63"/>
      <c r="E76" s="64"/>
      <c r="F76" s="61"/>
      <c r="G76" s="30"/>
      <c r="H76" s="61"/>
      <c r="I76" s="61"/>
    </row>
    <row r="77" spans="1:9" s="65" customFormat="1" ht="96" customHeight="1" x14ac:dyDescent="0.3">
      <c r="A77" s="19">
        <v>1</v>
      </c>
      <c r="B77" s="21" t="s">
        <v>91</v>
      </c>
      <c r="C77" s="19" t="s">
        <v>112</v>
      </c>
      <c r="D77" s="19" t="s">
        <v>71</v>
      </c>
      <c r="E77" s="21" t="s">
        <v>125</v>
      </c>
      <c r="F77" s="24" t="s">
        <v>109</v>
      </c>
      <c r="G77" s="20">
        <v>282.05</v>
      </c>
      <c r="H77" s="19" t="s">
        <v>139</v>
      </c>
      <c r="I77" s="19"/>
    </row>
    <row r="78" spans="1:9" s="65" customFormat="1" ht="98.4" customHeight="1" x14ac:dyDescent="0.3">
      <c r="A78" s="19">
        <v>2</v>
      </c>
      <c r="B78" s="21" t="s">
        <v>91</v>
      </c>
      <c r="C78" s="19" t="s">
        <v>141</v>
      </c>
      <c r="D78" s="19" t="s">
        <v>71</v>
      </c>
      <c r="E78" s="21" t="s">
        <v>126</v>
      </c>
      <c r="F78" s="24" t="s">
        <v>109</v>
      </c>
      <c r="G78" s="20">
        <v>245.01</v>
      </c>
      <c r="H78" s="19" t="s">
        <v>139</v>
      </c>
      <c r="I78" s="19"/>
    </row>
    <row r="79" spans="1:9" s="65" customFormat="1" ht="142.19999999999999" customHeight="1" x14ac:dyDescent="0.3">
      <c r="A79" s="19">
        <v>3</v>
      </c>
      <c r="B79" s="21" t="s">
        <v>91</v>
      </c>
      <c r="C79" s="19" t="s">
        <v>74</v>
      </c>
      <c r="D79" s="19" t="s">
        <v>71</v>
      </c>
      <c r="E79" s="21" t="s">
        <v>127</v>
      </c>
      <c r="F79" s="24" t="s">
        <v>109</v>
      </c>
      <c r="G79" s="20">
        <v>1578.9</v>
      </c>
      <c r="H79" s="19" t="s">
        <v>139</v>
      </c>
      <c r="I79" s="19"/>
    </row>
    <row r="80" spans="1:9" s="65" customFormat="1" ht="93" customHeight="1" x14ac:dyDescent="0.3">
      <c r="A80" s="19">
        <v>4</v>
      </c>
      <c r="B80" s="21" t="s">
        <v>91</v>
      </c>
      <c r="C80" s="19" t="s">
        <v>113</v>
      </c>
      <c r="D80" s="19" t="s">
        <v>70</v>
      </c>
      <c r="E80" s="21" t="s">
        <v>128</v>
      </c>
      <c r="F80" s="24">
        <v>45294</v>
      </c>
      <c r="G80" s="20">
        <v>6451.2309999999998</v>
      </c>
      <c r="H80" s="19" t="s">
        <v>139</v>
      </c>
      <c r="I80" s="19" t="s">
        <v>129</v>
      </c>
    </row>
    <row r="81" spans="1:9" s="68" customFormat="1" ht="67.2" customHeight="1" x14ac:dyDescent="0.3">
      <c r="A81" s="19">
        <v>5</v>
      </c>
      <c r="B81" s="21" t="s">
        <v>164</v>
      </c>
      <c r="C81" s="19" t="s">
        <v>79</v>
      </c>
      <c r="D81" s="19" t="s">
        <v>70</v>
      </c>
      <c r="E81" s="21" t="s">
        <v>130</v>
      </c>
      <c r="F81" s="24" t="s">
        <v>109</v>
      </c>
      <c r="G81" s="20">
        <v>7560.98</v>
      </c>
      <c r="H81" s="19" t="s">
        <v>138</v>
      </c>
      <c r="I81" s="19"/>
    </row>
    <row r="82" spans="1:9" s="68" customFormat="1" ht="33" customHeight="1" x14ac:dyDescent="0.3">
      <c r="A82" s="19">
        <v>6</v>
      </c>
      <c r="B82" s="21" t="s">
        <v>164</v>
      </c>
      <c r="C82" s="19" t="s">
        <v>79</v>
      </c>
      <c r="D82" s="19" t="s">
        <v>70</v>
      </c>
      <c r="E82" s="21" t="s">
        <v>131</v>
      </c>
      <c r="F82" s="24" t="s">
        <v>109</v>
      </c>
      <c r="G82" s="20">
        <v>1159.5</v>
      </c>
      <c r="H82" s="19" t="s">
        <v>6</v>
      </c>
      <c r="I82" s="19"/>
    </row>
    <row r="83" spans="1:9" s="68" customFormat="1" ht="46.95" customHeight="1" x14ac:dyDescent="0.3">
      <c r="A83" s="19">
        <v>7</v>
      </c>
      <c r="B83" s="21" t="s">
        <v>56</v>
      </c>
      <c r="C83" s="19" t="s">
        <v>74</v>
      </c>
      <c r="D83" s="19" t="s">
        <v>70</v>
      </c>
      <c r="E83" s="21" t="s">
        <v>132</v>
      </c>
      <c r="F83" s="24" t="s">
        <v>109</v>
      </c>
      <c r="G83" s="20">
        <v>201.72800000000001</v>
      </c>
      <c r="H83" s="19" t="s">
        <v>6</v>
      </c>
      <c r="I83" s="19"/>
    </row>
    <row r="84" spans="1:9" s="68" customFormat="1" ht="82.2" customHeight="1" x14ac:dyDescent="0.3">
      <c r="A84" s="19">
        <v>8</v>
      </c>
      <c r="B84" s="21" t="s">
        <v>133</v>
      </c>
      <c r="C84" s="19" t="s">
        <v>140</v>
      </c>
      <c r="D84" s="19" t="s">
        <v>70</v>
      </c>
      <c r="E84" s="21" t="s">
        <v>134</v>
      </c>
      <c r="F84" s="25">
        <v>45299</v>
      </c>
      <c r="G84" s="20">
        <v>398.9</v>
      </c>
      <c r="H84" s="19" t="s">
        <v>52</v>
      </c>
      <c r="I84" s="19"/>
    </row>
    <row r="85" spans="1:9" s="68" customFormat="1" ht="62.4" x14ac:dyDescent="0.3">
      <c r="A85" s="19">
        <v>9</v>
      </c>
      <c r="B85" s="21" t="s">
        <v>57</v>
      </c>
      <c r="C85" s="19" t="s">
        <v>74</v>
      </c>
      <c r="D85" s="19" t="s">
        <v>71</v>
      </c>
      <c r="E85" s="21" t="s">
        <v>135</v>
      </c>
      <c r="F85" s="24" t="s">
        <v>136</v>
      </c>
      <c r="G85" s="20">
        <v>221.15342000000001</v>
      </c>
      <c r="H85" s="19" t="s">
        <v>6</v>
      </c>
      <c r="I85" s="19" t="s">
        <v>87</v>
      </c>
    </row>
    <row r="86" spans="1:9" ht="16.2" x14ac:dyDescent="0.3">
      <c r="A86" s="61"/>
      <c r="B86" s="62" t="s">
        <v>26</v>
      </c>
      <c r="C86" s="63" t="s">
        <v>73</v>
      </c>
      <c r="D86" s="63"/>
      <c r="E86" s="64"/>
      <c r="F86" s="61"/>
      <c r="G86" s="30"/>
      <c r="H86" s="61"/>
      <c r="I86" s="61"/>
    </row>
    <row r="87" spans="1:9" ht="16.2" x14ac:dyDescent="0.3">
      <c r="A87" s="61"/>
      <c r="B87" s="69" t="s">
        <v>11</v>
      </c>
      <c r="C87" s="70"/>
      <c r="D87" s="70"/>
      <c r="E87" s="64"/>
      <c r="F87" s="61"/>
      <c r="G87" s="30"/>
      <c r="H87" s="61"/>
      <c r="I87" s="61"/>
    </row>
    <row r="88" spans="1:9" s="68" customFormat="1" ht="78" x14ac:dyDescent="0.3">
      <c r="A88" s="19">
        <v>1</v>
      </c>
      <c r="B88" s="21" t="s">
        <v>101</v>
      </c>
      <c r="C88" s="19" t="s">
        <v>74</v>
      </c>
      <c r="D88" s="19" t="s">
        <v>70</v>
      </c>
      <c r="E88" s="21" t="s">
        <v>97</v>
      </c>
      <c r="F88" s="25">
        <v>45293</v>
      </c>
      <c r="G88" s="20">
        <v>783.48</v>
      </c>
      <c r="H88" s="19" t="s">
        <v>6</v>
      </c>
      <c r="I88" s="19" t="s">
        <v>159</v>
      </c>
    </row>
    <row r="89" spans="1:9" s="68" customFormat="1" ht="78" x14ac:dyDescent="0.3">
      <c r="A89" s="19">
        <v>2</v>
      </c>
      <c r="B89" s="21" t="s">
        <v>102</v>
      </c>
      <c r="C89" s="19" t="s">
        <v>74</v>
      </c>
      <c r="D89" s="19" t="s">
        <v>70</v>
      </c>
      <c r="E89" s="21" t="s">
        <v>97</v>
      </c>
      <c r="F89" s="25">
        <v>45293</v>
      </c>
      <c r="G89" s="20">
        <v>307.91800000000001</v>
      </c>
      <c r="H89" s="19" t="s">
        <v>6</v>
      </c>
      <c r="I89" s="19" t="s">
        <v>159</v>
      </c>
    </row>
    <row r="90" spans="1:9" s="68" customFormat="1" ht="78" x14ac:dyDescent="0.3">
      <c r="A90" s="19">
        <v>3</v>
      </c>
      <c r="B90" s="21" t="s">
        <v>72</v>
      </c>
      <c r="C90" s="19" t="s">
        <v>74</v>
      </c>
      <c r="D90" s="19" t="s">
        <v>70</v>
      </c>
      <c r="E90" s="21" t="s">
        <v>97</v>
      </c>
      <c r="F90" s="25">
        <v>45293</v>
      </c>
      <c r="G90" s="20">
        <v>600</v>
      </c>
      <c r="H90" s="19" t="s">
        <v>6</v>
      </c>
      <c r="I90" s="19" t="s">
        <v>159</v>
      </c>
    </row>
    <row r="91" spans="1:9" s="68" customFormat="1" ht="78" x14ac:dyDescent="0.3">
      <c r="A91" s="19">
        <v>4</v>
      </c>
      <c r="B91" s="21" t="s">
        <v>10</v>
      </c>
      <c r="C91" s="19" t="s">
        <v>74</v>
      </c>
      <c r="D91" s="19" t="s">
        <v>70</v>
      </c>
      <c r="E91" s="21" t="s">
        <v>97</v>
      </c>
      <c r="F91" s="25">
        <v>45293</v>
      </c>
      <c r="G91" s="20">
        <v>2769</v>
      </c>
      <c r="H91" s="19" t="s">
        <v>6</v>
      </c>
      <c r="I91" s="19" t="s">
        <v>159</v>
      </c>
    </row>
    <row r="92" spans="1:9" s="68" customFormat="1" ht="78" x14ac:dyDescent="0.3">
      <c r="A92" s="19">
        <v>5</v>
      </c>
      <c r="B92" s="21" t="s">
        <v>83</v>
      </c>
      <c r="C92" s="19" t="s">
        <v>74</v>
      </c>
      <c r="D92" s="19" t="s">
        <v>70</v>
      </c>
      <c r="E92" s="21" t="s">
        <v>97</v>
      </c>
      <c r="F92" s="25">
        <v>45293</v>
      </c>
      <c r="G92" s="20">
        <v>1177.5999999999999</v>
      </c>
      <c r="H92" s="19" t="s">
        <v>6</v>
      </c>
      <c r="I92" s="19" t="s">
        <v>159</v>
      </c>
    </row>
    <row r="93" spans="1:9" ht="16.2" x14ac:dyDescent="0.3">
      <c r="A93" s="61"/>
      <c r="B93" s="62" t="s">
        <v>33</v>
      </c>
      <c r="C93" s="63"/>
      <c r="D93" s="63"/>
      <c r="E93" s="64"/>
      <c r="F93" s="61"/>
      <c r="G93" s="30"/>
      <c r="H93" s="61"/>
      <c r="I93" s="61"/>
    </row>
    <row r="94" spans="1:9" s="65" customFormat="1" ht="46.8" x14ac:dyDescent="0.3">
      <c r="A94" s="19">
        <v>1</v>
      </c>
      <c r="B94" s="21" t="s">
        <v>86</v>
      </c>
      <c r="C94" s="19" t="s">
        <v>74</v>
      </c>
      <c r="D94" s="19" t="s">
        <v>70</v>
      </c>
      <c r="E94" s="21" t="s">
        <v>92</v>
      </c>
      <c r="F94" s="25">
        <v>45294</v>
      </c>
      <c r="G94" s="20">
        <v>873.3</v>
      </c>
      <c r="H94" s="19" t="s">
        <v>6</v>
      </c>
      <c r="I94" s="19"/>
    </row>
    <row r="95" spans="1:9" s="65" customFormat="1" ht="127.2" customHeight="1" x14ac:dyDescent="0.3">
      <c r="A95" s="19">
        <v>2</v>
      </c>
      <c r="B95" s="21" t="s">
        <v>107</v>
      </c>
      <c r="C95" s="19" t="s">
        <v>74</v>
      </c>
      <c r="D95" s="19" t="s">
        <v>70</v>
      </c>
      <c r="E95" s="21" t="s">
        <v>92</v>
      </c>
      <c r="F95" s="25">
        <v>45293</v>
      </c>
      <c r="G95" s="20">
        <v>314.10000000000002</v>
      </c>
      <c r="H95" s="19" t="s">
        <v>6</v>
      </c>
      <c r="I95" s="19"/>
    </row>
    <row r="96" spans="1:9" s="65" customFormat="1" ht="93.6" x14ac:dyDescent="0.3">
      <c r="A96" s="19">
        <v>3</v>
      </c>
      <c r="B96" s="21" t="s">
        <v>108</v>
      </c>
      <c r="C96" s="19" t="s">
        <v>74</v>
      </c>
      <c r="D96" s="19" t="s">
        <v>70</v>
      </c>
      <c r="E96" s="21" t="s">
        <v>92</v>
      </c>
      <c r="F96" s="25">
        <v>45293</v>
      </c>
      <c r="G96" s="20">
        <v>209.7</v>
      </c>
      <c r="H96" s="19" t="s">
        <v>6</v>
      </c>
      <c r="I96" s="27" t="s">
        <v>82</v>
      </c>
    </row>
    <row r="97" spans="1:9" ht="17.399999999999999" customHeight="1" x14ac:dyDescent="0.3">
      <c r="A97" s="61"/>
      <c r="B97" s="62" t="s">
        <v>40</v>
      </c>
      <c r="C97" s="63" t="s">
        <v>73</v>
      </c>
      <c r="D97" s="63"/>
      <c r="E97" s="64"/>
      <c r="F97" s="61"/>
      <c r="G97" s="30"/>
      <c r="H97" s="61"/>
      <c r="I97" s="61"/>
    </row>
    <row r="98" spans="1:9" ht="16.2" x14ac:dyDescent="0.3">
      <c r="A98" s="61"/>
      <c r="B98" s="62" t="s">
        <v>42</v>
      </c>
      <c r="C98" s="63" t="s">
        <v>73</v>
      </c>
      <c r="D98" s="63"/>
      <c r="E98" s="64"/>
      <c r="F98" s="61"/>
      <c r="G98" s="30"/>
      <c r="H98" s="61"/>
      <c r="I98" s="61"/>
    </row>
    <row r="99" spans="1:9" ht="16.2" x14ac:dyDescent="0.3">
      <c r="A99" s="61"/>
      <c r="B99" s="62" t="s">
        <v>49</v>
      </c>
      <c r="C99" s="63" t="s">
        <v>73</v>
      </c>
      <c r="D99" s="63"/>
      <c r="E99" s="64"/>
      <c r="F99" s="61"/>
      <c r="G99" s="30"/>
      <c r="H99" s="61"/>
      <c r="I99" s="61"/>
    </row>
    <row r="100" spans="1:9" ht="16.2" x14ac:dyDescent="0.3">
      <c r="A100" s="61"/>
      <c r="B100" s="62" t="s">
        <v>51</v>
      </c>
      <c r="C100" s="63" t="s">
        <v>73</v>
      </c>
      <c r="D100" s="63"/>
      <c r="E100" s="64"/>
      <c r="F100" s="61"/>
      <c r="G100" s="30"/>
      <c r="H100" s="61"/>
      <c r="I100" s="61"/>
    </row>
    <row r="108" spans="1:9" x14ac:dyDescent="0.3">
      <c r="F108" s="42"/>
    </row>
  </sheetData>
  <autoFilter ref="A9:AMD100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zoomScale="60" zoomScaleNormal="60" workbookViewId="0">
      <selection activeCell="C12" sqref="C12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3320312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79" t="s">
        <v>96</v>
      </c>
      <c r="B1" s="79"/>
      <c r="C1" s="79"/>
      <c r="D1" s="79"/>
    </row>
    <row r="2" spans="1:7" ht="20.399999999999999" customHeight="1" x14ac:dyDescent="0.3">
      <c r="A2" s="6"/>
      <c r="B2" s="7"/>
      <c r="C2" s="6"/>
      <c r="D2" s="37" t="s">
        <v>106</v>
      </c>
    </row>
    <row r="3" spans="1:7" ht="31.95" customHeight="1" x14ac:dyDescent="0.3">
      <c r="A3" s="8" t="s">
        <v>0</v>
      </c>
      <c r="B3" s="8" t="s">
        <v>93</v>
      </c>
      <c r="C3" s="8" t="s">
        <v>94</v>
      </c>
      <c r="D3" s="29" t="s">
        <v>95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39</v>
      </c>
      <c r="D5" s="36">
        <f>D6+D14+D23+D36+D42</f>
        <v>45601.762419999999</v>
      </c>
      <c r="F5" s="32"/>
      <c r="G5" s="31"/>
    </row>
    <row r="6" spans="1:7" ht="16.2" x14ac:dyDescent="0.3">
      <c r="A6" s="11"/>
      <c r="B6" s="33" t="s">
        <v>60</v>
      </c>
      <c r="C6" s="34">
        <f>C7+C8+C10+C11+C12+C13</f>
        <v>0</v>
      </c>
      <c r="D6" s="14">
        <f>D7+D8+D10+D11+D12+D13</f>
        <v>0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0</v>
      </c>
      <c r="D11" s="17">
        <v>0</v>
      </c>
    </row>
    <row r="12" spans="1:7" s="18" customFormat="1" x14ac:dyDescent="0.3">
      <c r="A12" s="15">
        <v>6</v>
      </c>
      <c r="B12" s="16" t="s">
        <v>31</v>
      </c>
      <c r="C12" s="15">
        <v>0</v>
      </c>
      <c r="D12" s="17">
        <v>0</v>
      </c>
    </row>
    <row r="13" spans="1:7" s="18" customFormat="1" x14ac:dyDescent="0.3">
      <c r="A13" s="15">
        <v>7</v>
      </c>
      <c r="B13" s="16" t="s">
        <v>61</v>
      </c>
      <c r="C13" s="15">
        <v>0</v>
      </c>
      <c r="D13" s="17">
        <v>0</v>
      </c>
    </row>
    <row r="14" spans="1:7" ht="16.2" x14ac:dyDescent="0.3">
      <c r="A14" s="11"/>
      <c r="B14" s="12" t="s">
        <v>62</v>
      </c>
      <c r="C14" s="13">
        <f>C15+C18+C16</f>
        <v>0</v>
      </c>
      <c r="D14" s="14">
        <f>D15+D18+D16+D17+D19+D20+D21+D22</f>
        <v>0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0</v>
      </c>
      <c r="D16" s="17">
        <v>0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84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63</v>
      </c>
      <c r="C23" s="13">
        <f>C24+C26+C28+C29+C30+C32+C33+C31+C34+C35+C25+C27</f>
        <v>6</v>
      </c>
      <c r="D23" s="14">
        <f>D24+D26+D28+D29+D30+D32+D33+D31+D34+D35+D25+D27</f>
        <v>10153.188</v>
      </c>
    </row>
    <row r="24" spans="1:4" s="18" customFormat="1" x14ac:dyDescent="0.3">
      <c r="A24" s="15">
        <v>16</v>
      </c>
      <c r="B24" s="16" t="s">
        <v>20</v>
      </c>
      <c r="C24" s="15">
        <v>0</v>
      </c>
      <c r="D24" s="17">
        <v>0</v>
      </c>
    </row>
    <row r="25" spans="1:4" s="18" customFormat="1" x14ac:dyDescent="0.3">
      <c r="A25" s="15">
        <v>17</v>
      </c>
      <c r="B25" s="16" t="s">
        <v>44</v>
      </c>
      <c r="C25" s="15">
        <v>0</v>
      </c>
      <c r="D25" s="17">
        <v>0</v>
      </c>
    </row>
    <row r="26" spans="1:4" s="18" customFormat="1" x14ac:dyDescent="0.3">
      <c r="A26" s="15">
        <v>18</v>
      </c>
      <c r="B26" s="16" t="s">
        <v>18</v>
      </c>
      <c r="C26" s="15">
        <v>0</v>
      </c>
      <c r="D26" s="17">
        <v>0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2</v>
      </c>
      <c r="D28" s="17">
        <f>SUM('ТГ зв'!G34:G35)</f>
        <v>6306</v>
      </c>
    </row>
    <row r="29" spans="1:4" s="18" customFormat="1" x14ac:dyDescent="0.3">
      <c r="A29" s="15">
        <v>21</v>
      </c>
      <c r="B29" s="16" t="s">
        <v>22</v>
      </c>
      <c r="C29" s="15">
        <v>0</v>
      </c>
      <c r="D29" s="17">
        <v>0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28</v>
      </c>
      <c r="C32" s="15">
        <v>0</v>
      </c>
      <c r="D32" s="17">
        <v>0</v>
      </c>
    </row>
    <row r="33" spans="1:4" s="18" customFormat="1" x14ac:dyDescent="0.3">
      <c r="A33" s="15">
        <v>25</v>
      </c>
      <c r="B33" s="16" t="s">
        <v>30</v>
      </c>
      <c r="C33" s="15">
        <v>4</v>
      </c>
      <c r="D33" s="17">
        <f>SUM('ТГ зв'!G41:G44)</f>
        <v>3847.1880000000001</v>
      </c>
    </row>
    <row r="34" spans="1:4" s="18" customFormat="1" x14ac:dyDescent="0.3">
      <c r="A34" s="15">
        <v>26</v>
      </c>
      <c r="B34" s="16" t="s">
        <v>38</v>
      </c>
      <c r="C34" s="15">
        <v>0</v>
      </c>
      <c r="D34" s="17">
        <v>0</v>
      </c>
    </row>
    <row r="35" spans="1:4" s="18" customFormat="1" x14ac:dyDescent="0.3">
      <c r="A35" s="15">
        <v>27</v>
      </c>
      <c r="B35" s="16" t="s">
        <v>43</v>
      </c>
      <c r="C35" s="15">
        <v>0</v>
      </c>
      <c r="D35" s="17">
        <v>0</v>
      </c>
    </row>
    <row r="36" spans="1:4" ht="16.2" x14ac:dyDescent="0.3">
      <c r="A36" s="11"/>
      <c r="B36" s="12" t="s">
        <v>64</v>
      </c>
      <c r="C36" s="13">
        <f>C37+C40+C41</f>
        <v>6</v>
      </c>
      <c r="D36" s="14">
        <f>D37+D40+D41</f>
        <v>2696.0610000000001</v>
      </c>
    </row>
    <row r="37" spans="1:4" s="18" customFormat="1" x14ac:dyDescent="0.3">
      <c r="A37" s="15">
        <v>28</v>
      </c>
      <c r="B37" s="16" t="s">
        <v>23</v>
      </c>
      <c r="C37" s="15">
        <v>6</v>
      </c>
      <c r="D37" s="17">
        <f>SUM('ТГ зв'!G49:G54)</f>
        <v>2696.0610000000001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65</v>
      </c>
      <c r="C42" s="73">
        <f>C43+C45+C47+C49+C51+C52+C53+C46+C54+C55+C48+C56</f>
        <v>27</v>
      </c>
      <c r="D42" s="14">
        <f>D43+D45+D47+D49+D51+D52+D53+D46+D54+D55+D48+D56</f>
        <v>32752.513419999996</v>
      </c>
    </row>
    <row r="43" spans="1:4" s="18" customFormat="1" x14ac:dyDescent="0.3">
      <c r="A43" s="15">
        <v>33</v>
      </c>
      <c r="B43" s="16" t="s">
        <v>27</v>
      </c>
      <c r="C43" s="15">
        <v>5</v>
      </c>
      <c r="D43" s="17">
        <f>SUM('ТГ зв'!G61:G65)</f>
        <v>3032.1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1</v>
      </c>
      <c r="D45" s="17">
        <f>SUM('ТГ зв'!G68:G68)</f>
        <v>580.51300000000003</v>
      </c>
    </row>
    <row r="46" spans="1:4" s="18" customFormat="1" x14ac:dyDescent="0.3">
      <c r="A46" s="15">
        <v>36</v>
      </c>
      <c r="B46" s="16" t="s">
        <v>33</v>
      </c>
      <c r="C46" s="15">
        <v>3</v>
      </c>
      <c r="D46" s="17">
        <f>SUM('ТГ зв'!G94:G96)</f>
        <v>1397.1000000000001</v>
      </c>
    </row>
    <row r="47" spans="1:4" s="18" customFormat="1" x14ac:dyDescent="0.3">
      <c r="A47" s="15">
        <v>37</v>
      </c>
      <c r="B47" s="16" t="s">
        <v>17</v>
      </c>
      <c r="C47" s="15">
        <v>3</v>
      </c>
      <c r="D47" s="17">
        <f>SUM('ТГ зв'!G70:G72)</f>
        <v>2595.3500000000004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</v>
      </c>
      <c r="D49" s="17">
        <f>SUM('ТГ зв'!G74:G74)</f>
        <v>1410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9</v>
      </c>
      <c r="D51" s="17">
        <f>SUM('ТГ зв'!G77:G85)</f>
        <v>18099.452419999998</v>
      </c>
    </row>
    <row r="52" spans="1:1017" s="18" customFormat="1" x14ac:dyDescent="0.3">
      <c r="A52" s="15">
        <v>42</v>
      </c>
      <c r="B52" s="16" t="s">
        <v>26</v>
      </c>
      <c r="C52" s="15">
        <v>0</v>
      </c>
      <c r="D52" s="17">
        <v>0</v>
      </c>
    </row>
    <row r="53" spans="1:1017" s="18" customFormat="1" x14ac:dyDescent="0.3">
      <c r="A53" s="15">
        <v>43</v>
      </c>
      <c r="B53" s="16" t="s">
        <v>11</v>
      </c>
      <c r="C53" s="15">
        <v>5</v>
      </c>
      <c r="D53" s="17">
        <f>SUM('ТГ зв'!G88:G92)</f>
        <v>5637.9979999999996</v>
      </c>
    </row>
    <row r="54" spans="1:1017" s="18" customFormat="1" x14ac:dyDescent="0.3">
      <c r="A54" s="15">
        <v>44</v>
      </c>
      <c r="B54" s="16" t="s">
        <v>40</v>
      </c>
      <c r="C54" s="15">
        <v>0</v>
      </c>
      <c r="D54" s="17">
        <v>0</v>
      </c>
    </row>
    <row r="55" spans="1:1017" s="18" customFormat="1" x14ac:dyDescent="0.3">
      <c r="A55" s="15">
        <v>45</v>
      </c>
      <c r="B55" s="16" t="s">
        <v>42</v>
      </c>
      <c r="C55" s="15">
        <v>0</v>
      </c>
      <c r="D55" s="17">
        <v>0</v>
      </c>
    </row>
    <row r="56" spans="1:1017" s="18" customFormat="1" x14ac:dyDescent="0.3">
      <c r="A56" s="15">
        <v>46</v>
      </c>
      <c r="B56" s="16" t="s">
        <v>51</v>
      </c>
      <c r="C56" s="15">
        <v>0</v>
      </c>
      <c r="D56" s="17">
        <v>0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2024-01-05T17:33:44Z</dcterms:modified>
</cp:coreProperties>
</file>