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2AA596D-137B-4384-AA17-560B210491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зв'!$A$9:$ALY$360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зв'!$A$1:$I$360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2" l="1"/>
  <c r="D11" i="2"/>
  <c r="D16" i="2" l="1"/>
  <c r="D54" i="2"/>
  <c r="D52" i="2"/>
  <c r="D25" i="2" l="1"/>
  <c r="D24" i="2"/>
  <c r="D34" i="2"/>
  <c r="D32" i="2"/>
  <c r="D49" i="2"/>
  <c r="D26" i="2"/>
  <c r="D28" i="2"/>
  <c r="D45" i="2" l="1"/>
  <c r="D12" i="2" l="1"/>
  <c r="D35" i="2" l="1"/>
  <c r="D43" i="2" l="1"/>
  <c r="D29" i="2"/>
  <c r="D53" i="2" l="1"/>
  <c r="D33" i="2"/>
  <c r="D46" i="2" l="1"/>
  <c r="D47" i="2" l="1"/>
  <c r="G10" i="3" l="1"/>
  <c r="D13" i="2"/>
  <c r="D56" i="2" l="1"/>
  <c r="D55" i="2"/>
  <c r="D51" i="2"/>
  <c r="C42" i="2" l="1"/>
  <c r="C6" i="2" l="1"/>
  <c r="C14" i="2" l="1"/>
  <c r="D14" i="2" l="1"/>
  <c r="D42" i="2" l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<sst xmlns="http://schemas.openxmlformats.org/spreadsheetml/2006/main" count="1970" uniqueCount="670">
  <si>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</si>
  <si>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</si>
  <si>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</si>
  <si>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</si>
  <si>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</si>
  <si>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</si>
  <si>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</si>
  <si>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</si>
  <si>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</si>
  <si>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</si>
  <si>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</si>
  <si>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</si>
  <si>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</si>
  <si>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</si>
  <si>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</si>
  <si>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</si>
  <si>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</si>
  <si>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</si>
  <si>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</si>
  <si>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</si>
  <si>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</si>
  <si>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</si>
  <si>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</si>
  <si>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</si>
  <si>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</si>
  <si>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</si>
  <si>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</si>
  <si>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</si>
  <si>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</si>
  <si>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</si>
  <si>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</si>
  <si>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</si>
  <si>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</si>
  <si>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</si>
  <si>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</si>
  <si>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</si>
  <si>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</si>
  <si>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</si>
  <si>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</si>
  <si>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</si>
  <si>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</si>
  <si>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</si>
  <si>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</si>
  <si>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</si>
  <si>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</si>
  <si>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</si>
  <si>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</si>
  <si>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</si>
  <si>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</si>
  <si>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</si>
  <si>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</si>
  <si>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</si>
  <si>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</si>
  <si>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</si>
  <si>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</si>
  <si>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</si>
  <si>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</si>
  <si>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</si>
  <si>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</si>
  <si>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</si>
  <si>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</si>
  <si>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</si>
  <si>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</si>
  <si>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</si>
  <si>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</si>
  <si>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</si>
  <si>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</si>
  <si>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</si>
  <si>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</si>
  <si>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</si>
  <si>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</si>
  <si>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</si>
  <si>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</si>
  <si>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</si>
  <si>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</si>
  <si>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</si>
  <si>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</si>
  <si>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</si>
  <si>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</si>
  <si>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</si>
  <si>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</si>
  <si>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</si>
  <si>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</si>
  <si>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</si>
  <si>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>Гродівська селищна рада Покровського району Донецької області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</si>
  <si>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</si>
  <si>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</si>
  <si>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</si>
  <si>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</si>
  <si>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</si>
  <si>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</si>
  <si>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</si>
  <si>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</si>
  <si>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</si>
  <si>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</si>
  <si>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</si>
  <si>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</si>
  <si>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</si>
  <si>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</si>
  <si>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</si>
  <si>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</si>
  <si>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</si>
  <si>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</si>
  <si>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</si>
  <si>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</si>
  <si>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</si>
  <si>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</si>
  <si>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</si>
  <si>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</si>
  <si>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</si>
  <si>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</si>
  <si>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</si>
  <si>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</si>
  <si>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</si>
  <si>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</si>
  <si>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</si>
  <si>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</si>
  <si>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</si>
  <si>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</si>
  <si>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</si>
  <si>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</si>
  <si>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</si>
  <si>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</si>
  <si>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</si>
  <si>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</si>
  <si>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</si>
  <si>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</si>
  <si>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</si>
  <si>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</si>
  <si>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</si>
  <si>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</si>
  <si>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</si>
  <si>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</si>
  <si>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</si>
  <si>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</si>
  <si>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</si>
  <si>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</si>
  <si>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</si>
  <si>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</si>
  <si>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</si>
  <si>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</si>
  <si>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</si>
  <si>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</si>
  <si>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</si>
  <si>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</si>
  <si>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</si>
  <si>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</si>
  <si>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</si>
  <si>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</si>
  <si>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</si>
  <si>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</si>
  <si>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</si>
  <si>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</si>
  <si>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</si>
  <si>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</si>
  <si>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станом на 11.01.2024</t>
  </si>
  <si>
    <t xml:space="preserve">послуга </t>
  </si>
  <si>
    <t>Послуги з розподілу електричної енергії та послуги із забезпечення перетікань реактивної електричної енергії м.Білозерське</t>
  </si>
  <si>
    <t>КНП "ЦПМСД Білозерської міської ради"</t>
  </si>
  <si>
    <t>Відділ освіти Добропільської міської ради</t>
  </si>
  <si>
    <t>Тверде паливо (ДК 021:2015 – 09110000-3 тверде паливо)</t>
  </si>
  <si>
    <t>КП "ДОБРОПІЛЬСЬКИЙ МІСЬКИЙ ТРАНСПОРТ"</t>
  </si>
  <si>
    <t>ДК021-2015: 45112730-1 — Благоустрій доріг і шосе</t>
  </si>
  <si>
    <t>ДОБРОПІЛЬСЬКЕ ВИРОБНИЧЕ УПРАВЛІННЯ ВОДОПРОВІДНО-КАНАЛІЗАЦІЙНОГО ГОСПОДАРСТВА КОМУНАЛЬНОГО ПІДПРИЄМСТВА "КОМПАНІЯ "ВОДА ДОНБАСУ"</t>
  </si>
  <si>
    <t>КОМУНАЛЬНЕ ПІДПРИЄМСТВО "ДОБРО" ДОБРОПІЛЬСЬКОЇ МІСЬКОЇ РАДИ</t>
  </si>
  <si>
    <t>благоустрій</t>
  </si>
  <si>
    <t>тверде паливо</t>
  </si>
  <si>
    <t>КНП "Центральна міська клінічна лікарня" ДМР</t>
  </si>
  <si>
    <t>Теплова енергія код ДК 021:2015 09323000-9 Централізоване опалення</t>
  </si>
  <si>
    <t>Обласне комунальне підприємство "Донецьктеплокомуненерго" ВО "Дружківкатепломережа"</t>
  </si>
  <si>
    <t>Управління соціального захисту населення Дружківської міської ради</t>
  </si>
  <si>
    <t>09320000-8 Пара, гаряча вода та пов'язана продукцiя</t>
  </si>
  <si>
    <t>Виконавчий комітет Дружківської міської ради</t>
  </si>
  <si>
    <t>електроенергія ДК 021:2015:09310000-5: Електрична енергія</t>
  </si>
  <si>
    <t>теплова енергія
09320000-8: Пара, гаряча вода та пов’язана продукція</t>
  </si>
  <si>
    <t>Послуги з поводження з побутовими відходами (вивезення побутових відходів) код 90510000-5 Утилізація/видалення сміття та поводження зі сміттям за ДК 021:2015 Єдиного закупівельного словника</t>
  </si>
  <si>
    <t xml:space="preserve">"МКП "КОМУНТРАНС" КОСТЯНТИНІВСЬКОЇ МІСЬКОЇ РАДИ"
</t>
  </si>
  <si>
    <t>Святогірська міська рада Краматорського району Донецької області</t>
  </si>
  <si>
    <t xml:space="preserve">ДК 021:2015: 09310000-5 Електрична енергія </t>
  </si>
  <si>
    <t>ДК 021:2015: 09130000-9 - Нафта і дистиляти</t>
  </si>
  <si>
    <t>Святогірська міська військова адміністрація Краматорського району Донецької області</t>
  </si>
  <si>
    <t>ДК 021:2015 код 09130000-9 «Нафта і дистиляти» (Бензин А-95 ЄВРО ДК 021:2015: 09132000-3; Дизельне пальне ДП-Л- Євро-5-ВО ДК 021:2015: 09134200-9)</t>
  </si>
  <si>
    <t>АЗС AZIMUT   АЗС «Параллель»</t>
  </si>
  <si>
    <t xml:space="preserve">товар </t>
  </si>
  <si>
    <t>Електрична енергія , з розподілом ДК 021:2015: 09310000-5</t>
  </si>
  <si>
    <t xml:space="preserve">січень 2024  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</si>
  <si>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</si>
  <si>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Послуги з управління адміністративної будівлі, розташованій за адресою: пл.Соборна,3 м. Слов'янськ код за ДК 021:2015: 70330000-3  Послуги з управління нерухомістю, надавані на платній основі чи на договірних засадах</t>
  </si>
  <si>
    <t>05.01 2024</t>
  </si>
  <si>
    <t>Теплова енергія, код ДК 021-2015: 09320000-8 — Пара, гаряча вода та пов’язана продукція</t>
  </si>
  <si>
    <t>09.01.2024 </t>
  </si>
  <si>
    <t xml:space="preserve">інші </t>
  </si>
  <si>
    <t>04.01.2024</t>
  </si>
  <si>
    <t>10.01.2024</t>
  </si>
  <si>
    <t>Відділ культури, молоді та спорту Новогродівської міської ради</t>
  </si>
  <si>
    <t>Електрична енергія, як товар з оплатою за послугу з розподілу через постачальника. (код ДК 021:2015:09310000-5 Електрична енергія)</t>
  </si>
  <si>
    <t>ТОВ "Торгова електрична компанія"</t>
  </si>
  <si>
    <t>КНП "ЦПМСД Новогродівської міської ради"</t>
  </si>
  <si>
    <t>Послуги з постачання теплової енергії на потреби опалення на 2024 рік (код ДК 021:2015:09320000-8 Пара, гаряча вода та пов’язана продукція)</t>
  </si>
  <si>
    <t>Новогродівське міське управління соціального захисту населення</t>
  </si>
  <si>
    <t>Послуги з постачання теплової енергії на потреби опалення  (код ДК 021:2015-09320000-8 Пара, гаряча вода та пов'язана продукція)</t>
  </si>
  <si>
    <t>ТОВ "Теплосервіс-Новогродівка"</t>
  </si>
  <si>
    <t>Відділ освіти м.Новогродівка</t>
  </si>
  <si>
    <t>Електрична енергія, як товар з оплатою за послугу з розподілу через постачальника (код ДК 021:2015: 09310000-5 Електрична енергія)</t>
  </si>
  <si>
    <t>Шахівська сільська рада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</si>
  <si>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</si>
  <si>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</si>
  <si>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КП "ЦПМСД" Покровської міської ради Донецької області</t>
  </si>
  <si>
    <t>ДК 021:2015:85320000-8: Соціальні послуги</t>
  </si>
  <si>
    <t xml:space="preserve"> 05.01.2024</t>
  </si>
  <si>
    <t>Товариство з обмеженою відповідальністю "Вітанія"</t>
  </si>
  <si>
    <t>Донецьке комунальне підприємство "Фармація"</t>
  </si>
  <si>
    <t>ДК 021:2015: 65310000-9 — Розподіл електричної енергії</t>
  </si>
  <si>
    <t xml:space="preserve"> 09.01.2024</t>
  </si>
  <si>
    <t>Житлово-комунальний відділ Покровської міської ради Донецької області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</si>
  <si>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</si>
  <si>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</si>
  <si>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КП "Комунальник 
м. Селидове"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</si>
  <si>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 ДК 021:2015: 90620000-9 Послуги з прибирання снігу</t>
  </si>
  <si>
    <t xml:space="preserve">благоустрій </t>
  </si>
  <si>
    <t>охорона здоров'я</t>
  </si>
  <si>
    <t>Управління житлово-комунального господарства Торецької міської військової адміністрації Бахмутського району Донецької області</t>
  </si>
  <si>
    <t>021:2015:09130000-9: Нафта і дистиляти</t>
  </si>
  <si>
    <t>державний бюджет</t>
  </si>
  <si>
    <t>Товариство з обмеженою відповідальністю "ВЕЙТ-ЛТД",
договір від 10.01.2024 № 1</t>
  </si>
  <si>
    <t xml:space="preserve">поповнення матеріального резерву </t>
  </si>
  <si>
    <t>05.01.2024</t>
  </si>
  <si>
    <t>09320000-8- Пара гаряча вода та пов'язана продукція
(м.Київ, вул. Антоновича 39)</t>
  </si>
  <si>
    <t>Комунальне підприємство
 виконавчого органу Київради (Київської державної адміністрації) "Київтеплоенерго"</t>
  </si>
  <si>
    <t>Олександрівська селищна рада</t>
  </si>
  <si>
    <t>Код ДК 021:2015 - 09130000-9 Нафта і дистиляти (бензин А-95 Євро 5, дизельне паливо)</t>
  </si>
  <si>
    <t>освіта</t>
  </si>
  <si>
    <t>«Нафта і дистиляти» код ДК 021:2015 – 09130000-9 (бензин)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</si>
  <si>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</si>
  <si>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</si>
  <si>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Управління фізичної культури та спорту КМР</t>
  </si>
  <si>
    <t>Код ДК 021:2015 09320000-8 Пара, гаряча вода та пов'язана продукція</t>
  </si>
  <si>
    <t>КВП "Краматорська тепломережа", ТОВ "Краматорськтеплоенерго", ОКП "Донецьктеплокомуненерго"</t>
  </si>
  <si>
    <t>робота</t>
  </si>
  <si>
    <t>Нове будівництво модульної твердопаливної котельної на території закладу освіти ЗОШ №16 за адресою: Донецька область., м. Краматорськ, вул. Л. Бикова,7</t>
  </si>
  <si>
    <t>Нове будівництво модульної твердопаливної котельної на території закладу освіти ЗОШ №10 за адресою: Донецька область, м. Краматорськ, вул. Хабаровська, 40-Ш</t>
  </si>
  <si>
    <t>Нове будівництво модульної твердопаливної котельної на території опорного закладу середньої освіти імені Василя Стуса за адресою: Донецька область., м. Краматорськ, вул. Двірцева, 57а</t>
  </si>
  <si>
    <t>КНП "ЦПМСД № 1" КМР</t>
  </si>
  <si>
    <t>ДК 021-2015 09320000-8 – Пара, гаряча вода та пов’язана продукція (теплова енергія)</t>
  </si>
  <si>
    <t>Обласне комунальне підприємство "Донецьктеплокомуненерго"</t>
  </si>
  <si>
    <t>Дизельне паливо (Євро 5), 1л, 09130000-9 - Нафта і дистиляти</t>
  </si>
  <si>
    <t>Бензин А-92 (Євро 5), 1л, 09130000-9 - Нафта і дистиляти</t>
  </si>
  <si>
    <t>Управління праці та соціального захисту населення Краматорської міської ради</t>
  </si>
  <si>
    <t>ТОВАРИСТВО З ОБМЕЖЕНОЮ ВІДПОВІДАЛЬНІСТЮ "БІС-СОФТ"</t>
  </si>
  <si>
    <t>Управління житлово-комунального господарства КМР</t>
  </si>
  <si>
    <t>Поточний ремонт шляхопроводу через залізничні колії по вул. Магістральна (парна сторона)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</si>
  <si>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 шляхопроводу по вул. К. Гампера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</si>
  <si>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Артемівського шляхопроводу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</si>
  <si>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</si>
  <si>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</si>
  <si>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 «КРАМАТОРСЬКТЕПЛОЕНЕРГО»</t>
  </si>
  <si>
    <t>ДК 021:2015:65110000-7 Розподіл води</t>
  </si>
  <si>
    <t>КВП "КРАМАТОРСЬКИЙ ВОДОКАНАЛ"</t>
  </si>
  <si>
    <t>ДК 021:2015:90430000-0 Послуги з відведення стічних вод</t>
  </si>
  <si>
    <t>Управління освіти Краматорської міської ради</t>
  </si>
  <si>
    <t>«Пара, гаряча вода та пов’язана продукція» код ДК 021:2015 – 09320000-8 (теплова енергія)</t>
  </si>
  <si>
    <t>11 142,260</t>
  </si>
  <si>
    <r>
      <t xml:space="preserve">Постачання теплової енергії ДК 021:2015 -  09320000-8 - </t>
    </r>
    <r>
      <rPr>
        <sz val="12"/>
        <color rgb="FF000000"/>
        <rFont val="Times New Roman"/>
        <family val="1"/>
        <charset val="204"/>
      </rPr>
      <t>Пара, гаряча вода та пов`язана продукція</t>
    </r>
  </si>
  <si>
    <t>дорожнє господарство</t>
  </si>
  <si>
    <t>Управління капітального будівництва та перспективного розвитку міста Краматорської міської ради</t>
  </si>
  <si>
    <t>ВИКОНАВЧИЙ КОМІТЕТ КРАМАТОРСЬКОЇ МІСЬКОЇ РАДИ</t>
  </si>
  <si>
    <t>НОВОЕКОНОМІЧНА ЗАГАЛЬНООСВІТНЯ ШКОЛА І-ІІІ СТУПЕНІВ ГРОДІВСЬКОЇ СЕЛИЩНОЇ РАДИ ПОКРОВСЬКОГО РАЙОНУ ДОНЕЦЬКОЇ ОБЛАСТІ</t>
  </si>
  <si>
    <t>Послуги з постачання теплової енергії</t>
  </si>
  <si>
    <t>КП "Добро" Добропільської міської ради</t>
  </si>
  <si>
    <t>ДК 021:2015-09320000-8 (пара, гаряча вода та пов`язана продукція (послуги з постачання теплової енергії)</t>
  </si>
  <si>
    <t>ТОВАРИСТВО З ОБМЕЖЕНОЮ ВІДПОВІДАЛЬНІСТЮ "ДОНЕЦЬКІ ЕНЕРГЕТИЧНІ ПОСЛУГИ"</t>
  </si>
  <si>
    <t>ФОП "ПЛЯШЕЧНИК ВАЛЕНТИНА ВАЛЕНТИНІВНА"</t>
  </si>
  <si>
    <t>ВИКОНАВЧИЙ КОМІТЕТ ДОБРОПІЛЬСЬКОЇ МІСЬКОЇ РАДИ</t>
  </si>
  <si>
    <t>КОМУНАЛЬНЕ ПІДПРИЄМСТВО "БІЛИЦЬКИЙ МІСЬКИЙ ПАРК КУЛЬТУРИ ТА ВІДПОЧИНКУ"</t>
  </si>
  <si>
    <t>ДК021-2015: 09130000-9 — Нафта і дистиляти</t>
  </si>
  <si>
    <t>КП "Добро"</t>
  </si>
  <si>
    <t xml:space="preserve">Труби сталеві (код ДК 021:2015 44160000-9) </t>
  </si>
  <si>
    <t>ТОВ "ВИРОБНИЧО-КОМЕРЦІЙНА ФІРМА "ПАЙПТРЕЙД"</t>
  </si>
  <si>
    <t>Комунальне підприємство "Спектр" Дружківської міської ради</t>
  </si>
  <si>
    <t>Бензин А-95 Євро5, Дизельне паливо Євро5 (ДК 021:2015: код 09130000-9 Нафта і дистиляти)</t>
  </si>
  <si>
    <t>ТОВ "Вейт-Сервіс" ЄДРПОУ 30853131</t>
  </si>
  <si>
    <t>Комунальне підприємство "Дружківка автоелектротранс</t>
  </si>
  <si>
    <t>Послуги з розподілу електричної енергії (ДК 021:2015: код 65310000-9 "Розподіл електричної енергії")</t>
  </si>
  <si>
    <t>ТОВ "ДТЕК ВИСОКОВОЛЬТНІ МЕРЕЖІ"</t>
  </si>
  <si>
    <t>Управління житлового та комунального господарства Дружківської міської ради</t>
  </si>
  <si>
    <t>комунікаційні послуги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</si>
  <si>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 ДК 021:2015 «64211100-9 Послуги міського телефонного зв’язку» «64211200-0 Послуги міжміського телефонного зв’язку» «64216000-3 Послуги систем електронної передачі електронних повідомлень та інформації»</t>
  </si>
  <si>
    <t>НСЗУ, від господарської діяльності</t>
  </si>
  <si>
    <t>Виконавчий комітет Костянтинівської міської ради</t>
  </si>
  <si>
    <t>Послуги з охорони публічного порядку на об'єктах комунальної власності Виконавчого комітету Костянтинівської міської ради код  75240000-0 Послуги із забезпечення громадської безпеки, охорони правопорядку та громадського порядку за ДК 021:2015 Єдиного закупівельного словника</t>
  </si>
  <si>
    <t xml:space="preserve">МАРІУПОЛЬСЬКИЙ МІЖРАЙОННИЙ ВІДДІЛ УПРАВЛІННЯ ПОЛІЦІЇ ОХОРОНИ В ДОНЕЦЬКІЙ ОБЛАСТІ </t>
  </si>
  <si>
    <t>правопорядок</t>
  </si>
  <si>
    <t xml:space="preserve">КП СЛОВ'ЯНСЬКОЇ МІСЬКОЇ РАДИ "КЕРУЮЧА КОМПАНІЯ № 4" </t>
  </si>
  <si>
    <t xml:space="preserve">Послуги з утримання кладовища по вул.Літературна, м.Слов'янськ (ДК 021:2015: 98370000-7 - Поховальні та супутні послуги) (послуги пов'язані, з призначенням та обліком місць поховань на кладовище вул.Літературна) </t>
  </si>
  <si>
    <t>11.01 2024</t>
  </si>
  <si>
    <t xml:space="preserve">Послуги з утримання кладовища по вул.Д. Галицького, м.Слов'янськ (ДК 021:2015: 98370000-7 - Поховальні та супутні послуги ) (послуги пов'язані, з призначенням та обліком місць поховань на кладовище вул.Д. Галицького) </t>
  </si>
  <si>
    <t>КП "АТП 052814"
05448998</t>
  </si>
  <si>
    <t>Послуги з прийому та захоронення відходів на полігоні, 90510000-5 Утилізація сміття та поводження зі сміттям</t>
  </si>
  <si>
    <t>місцевий бюджет (950,6), 
власні кошти підприємства (1895,2)</t>
  </si>
  <si>
    <t>КП "ДОНЕЦЬКИЙ РЕГІОНАЛЬНИЙ ЦЕНТР ПОВОДЖЕННЯ З ВІДХОДАМИ" ЄДРПОУ 34850326</t>
  </si>
  <si>
    <t>Риба заморожена без голів (хек) (ДК 021:2015: 15220000-6 Риба, рибне філе та інше м’ясо риби морожені): риба заморожена без голів (хек) (ДК 021:2015: 15221000-3 Морожена риба)</t>
  </si>
  <si>
    <t>М’ясо (ДК 021:2015: 15110000-2 М’ясо): чверть куряча заморожена (ДК 021:2015: 15112130-6 Курятина)</t>
  </si>
  <si>
    <t>ДК 021:2015: 09310000-5 Електрична енергія</t>
  </si>
  <si>
    <t>ТОВ «ДОНЕЦЬКІ ЕНЕРГЕТИЧНІ ПОСЛУГИ»</t>
  </si>
  <si>
    <t>КНП "МКЛ м.Слов’янська" 
01991197</t>
  </si>
  <si>
    <t>Розподіл питної води    ДК 021:2015:  65111000-4 - Розподіл питної води</t>
  </si>
  <si>
    <t>КП "Словміськводоканал"</t>
  </si>
  <si>
    <t>Пара, гаряча вода та пов’язана продукція. ДК 021:2015: 09323000-9 - Централізоване опалення</t>
  </si>
  <si>
    <t>Стегно куряче, заморожене, ДСТУ 3143, 1 кг, Печінка яловича, заморожена, 1 кг. ДК 021:2015: 15110000-2 - М’ясо</t>
  </si>
  <si>
    <t>Натрію оксибутират, розчин для ін'єкцій, 200мг/мл, по 10 мл в ампулі, №10, Кетамін, розчин для ін'єкцій, 50 мг/мл по 2 мл в ампулі, №10, Промедол розчин для ін'єкцій, 20 мг/мл по 1 мл №10, Морфін, розчин для ін`єкцій, 10 мг/мл; по 1 мл в ампулі, №5, Діазепам, розчин для ін`єкцій, 5 мг/мл по 2 мл в ампулі, №10, Фентаніл, розчин для ін'єкцій, 0,05 мг/мл, по 2 мл в ампулі, №5. ДК 021:2015: 33660000-4 - Лікарські засоби для лікування хвороб нервової системи та захворювань органів чуття</t>
  </si>
  <si>
    <t>Відведення стічних вод холодної та гарячої води. ДК 021:2015: 90430000-0 - Послуги з відведення стічних вод</t>
  </si>
  <si>
    <t>житлово-комунальне господарство</t>
  </si>
  <si>
    <t>поводження з відходами</t>
  </si>
  <si>
    <t>продукти харчування</t>
  </si>
  <si>
    <t>медикаменти</t>
  </si>
  <si>
    <t>Відділ культури та з питань діяльності ЗМІ</t>
  </si>
  <si>
    <t>18530000-3 "Подарунки та нагороди"</t>
  </si>
  <si>
    <t xml:space="preserve">господарська діяльність </t>
  </si>
  <si>
    <t>послуги з постачання теплової енергії (ДК 021:2015:09320000-8 Пара, гаряча вода та пов’язана продукція)</t>
  </si>
  <si>
    <t>реалізація робочого проєкту "Нове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області" (ДК 021:2015: 71320000-7  Послуги з інженерного проектування)</t>
  </si>
  <si>
    <t>реалізація робочого проєкту "Нове будівництво системи електропостачання установки фільтрації, знесолення шахтної (технічної) води в модульному виконанні за адресою Донецька область, Покровський район, м.Гірник" (ДК 021:2015: 71320000-7  Послуги з інженерного проектування)</t>
  </si>
  <si>
    <t>Управління освіти Курахівської міської ради</t>
  </si>
  <si>
    <t>тверде паливо (ДК 021:2015:09110000-3 Тверде паливо)</t>
  </si>
  <si>
    <t>КП "МСЄЗ"КМР"</t>
  </si>
  <si>
    <t>електрична енергія  (ДК 021:2015: 09310000-5 Електрична енергія)</t>
  </si>
  <si>
    <t>плита OSB,  (ДК 021:2015: 44420000-0 Будівельні товари.)</t>
  </si>
  <si>
    <t>цивільний захист</t>
  </si>
  <si>
    <t>КНП "Центральна міська лікарня Новогродівської міської ради"</t>
  </si>
  <si>
    <t>Послуги з постачання теплової енергії (код ДК 021:2015:09320000-8 Пара, гаряча вода та пов’язана продукція)</t>
  </si>
  <si>
    <t>Новогродівська міська рада</t>
  </si>
  <si>
    <t>Послуги з постачання теплової енергії на потреби опалення (код ДК 021:2015:09320000-8 Пара, гаряча вода та пов’язана продукція)</t>
  </si>
  <si>
    <t>Шахівська сільська військова адміністрація</t>
  </si>
  <si>
    <r>
      <t xml:space="preserve">Товариство з обмеженою відповідальністю </t>
    </r>
    <r>
      <rPr>
        <sz val="12"/>
        <color rgb="FF00000A"/>
        <rFont val="Times New Roman"/>
        <family val="1"/>
        <charset val="204"/>
      </rPr>
      <t>«ЛОККАРД»</t>
    </r>
  </si>
  <si>
    <r>
      <t>Б</t>
    </r>
    <r>
      <rPr>
        <sz val="12"/>
        <color rgb="FF000000"/>
        <rFont val="Times New Roman"/>
        <family val="1"/>
        <charset val="204"/>
      </rPr>
      <t>ензин А-95, дизельне паливо, згідно коду CPV за ДК 021:2015 код 09130000-9 Нафта і дистиляти</t>
    </r>
  </si>
  <si>
    <t>11.01.2024</t>
  </si>
  <si>
    <t xml:space="preserve">ДК 021:2015: 09130000-9 Нафта та дисциляти </t>
  </si>
  <si>
    <t>ТОВ "ВЕЙТ-ЛТД"</t>
  </si>
  <si>
    <t>ДК 021:2015: 142100000-6 Гравй, пісок, щебень і наповнювачі</t>
  </si>
  <si>
    <t>ФОП Ігнатенко Олександр Анатолійович</t>
  </si>
  <si>
    <t>Електрична енергія ДК 021:2015: 44110000-4 Конструкційні матеріали</t>
  </si>
  <si>
    <t>17.01-24.01</t>
  </si>
  <si>
    <t>ФОП Єременко Дмитро Васильович</t>
  </si>
  <si>
    <t>торги не відбулись</t>
  </si>
  <si>
    <t>Відділ освіти Мирноградської міської ради</t>
  </si>
  <si>
    <t>постачання теплової енергії</t>
  </si>
  <si>
    <t>послуги з технічного обслуговування систем пожежної сигналізації, моніторингу сигналів тривоги пожежної сигналізації</t>
  </si>
  <si>
    <t>ДК 021:2015: 85000000-9- Послуги у сфері охорони здоров’я та соціальної допомоги</t>
  </si>
  <si>
    <t>"ДОНЕЦЬКЕ КОМУНАЛЬНЕ ПІДПРИЄМСТВО "ФАРМАЦІЯ" (01976625)</t>
  </si>
  <si>
    <t>закупівлю відмінено</t>
  </si>
  <si>
    <t>місцевий бюджет, за рахунок відшкодування</t>
  </si>
  <si>
    <t>Послуги із перевезення та захоронення твердих побутових відходів (ТПВ)</t>
  </si>
  <si>
    <t>КНП "Родинська міська лікарня"</t>
  </si>
  <si>
    <t>ДК 021:2015:09320000-8: Пара, гаряча вода та пов’язана продукція</t>
  </si>
  <si>
    <t>Комунальне підприємство "Покровськтепломережа"</t>
  </si>
  <si>
    <t xml:space="preserve">Управління сім'ї, молоді та спорту Покровської міської ради </t>
  </si>
  <si>
    <t xml:space="preserve">Пара, гаряча вода та пов’язана продукція ДК 021:2015-09320000-8 </t>
  </si>
  <si>
    <t>КП «Покровськтепломережа»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</si>
  <si>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</si>
  <si>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</si>
  <si>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</si>
  <si>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Опенчук Володимир Ілліч</t>
  </si>
  <si>
    <t>Електрична енергія, код 09310000-5 – Електрична енергія </t>
  </si>
  <si>
    <t>«Послуги з відведення стічних вод за ДК 021:2015 – 90430000-0 (Послуги з централізованого водовідведення)»</t>
  </si>
  <si>
    <t>КП "Покровськводоканал"</t>
  </si>
  <si>
    <t>Розподіл електричної енергії за кодом CPV за ДК 021:2015 – 65310000-9 ( Послуги з розподілу електричної енергії та послуги із забезпечення перетікань реактивної електричної енергії)</t>
  </si>
  <si>
    <t>Послуги з професійної підготовки у сфері підвищення кваліфікації  код ДК 021:2015 80570000-0 (послуги з підвищення кваліфікації педагогічних працівників (295 педагогів) закладів освіти, підпорядкованих Відділу  освіти Покровської міської ради  Донецької області).</t>
  </si>
  <si>
    <t>Удачненська селищна рада Покровського району Донецької області</t>
  </si>
  <si>
    <t>Електрична енергія (ДК:021:2015 09310000-5 Електрична енергія</t>
  </si>
  <si>
    <t>Послуги з розподілу електричної енергії (ДК:021:2015 65310000-9 - розподіл електричної енергії</t>
  </si>
  <si>
    <t>ПМ ВВП "Протех"</t>
  </si>
  <si>
    <t>КП "Міст"</t>
  </si>
  <si>
    <t xml:space="preserve">Електрична енергія  (ДК 021:2015  09310000-5 Електрична енергія) 
</t>
  </si>
  <si>
    <t>ТОВ "Краматорськтеплоенерго"</t>
  </si>
  <si>
    <t>ДК 021:2015:09320000-8 Пара, гаряча вода та пов’язана продукція (Постачання теплової енергії з платою за абонентське обслуговування)</t>
  </si>
  <si>
    <t>ДК 021:2015:09320000-8 Пара, гаряча вода та пов’язана продукція (Постачання теплової енергії)</t>
  </si>
  <si>
    <t>ТОВАРИСТВО З ОБМЕЖЕНОЮ ВІДПОВІДАЛЬНІСТЮ "КРАМАТОРСЬКТЕПЛОЕНЕРГО"</t>
  </si>
  <si>
    <t>ДК 021:2015:09320000-8 Пара, гаряча вода та пов’язана продукція (Теплова енергія в гарячій воді для опалення)</t>
  </si>
  <si>
    <t>Матеріали та комплектуючи для збирання меблів Код ДК 021:2015: 44190000-8 – Конструкційні матеріали різні</t>
  </si>
  <si>
    <t>код ДК 021:2015:44110000-4 Конструкційні матеріали</t>
  </si>
  <si>
    <t>Поточний ремонт асфальтобетонного покриття доріг, в/квартальних доріг, тротуарів гарячим асфальтом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</si>
  <si>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Постачання теплової енергії (код ДК 021-2015-09320000-8 - Пара, гаряча вода та пов’язана продукція )</t>
  </si>
  <si>
    <t>ФОП "БОНДАРЕНКО МИКОЛА АНАТОЛІЙОВИЧ"</t>
  </si>
  <si>
    <t>Код ДК 021:2015: 09320000-8 — Пара, гаряча вода та пов’язана продукція (теплова енергія)</t>
  </si>
  <si>
    <t>КП «ВІДНОВА» Олександрівської селищної ради Донецької області</t>
  </si>
  <si>
    <t>Комунальне підприємство "Міське управління капітального будівництва"</t>
  </si>
  <si>
    <t>71320000-7 Послуги з інженерного проектування</t>
  </si>
  <si>
    <t>підтримка ВПО</t>
  </si>
  <si>
    <t>Часовоярська міська рада</t>
  </si>
  <si>
    <t>Дизельне паливо (талони), бензин А-95 (талони) ДК021:2015-09130000-9 "Нафта і дистиляти"</t>
  </si>
  <si>
    <t>Пара, та гаряча вода та пов’язана продукція (постачання теплової енергії) (код по ДК 021-2015-09320000-8)</t>
  </si>
  <si>
    <t>Комунальна установа "Ситуаційний Центр міста Краматорська"</t>
  </si>
  <si>
    <t>Послуги з технічного обслуговування та адміністрування програмного забезпечення у сфері інформатизації, Комп'ютерної програми «Автоматизована аналітично-комунікаційна система управління зверненнями громадян «Електронний Контакт Центр з розширенням з взаємоінтегрованою комп’ютерною програмою «Аналітично-комунікаційна система «Контакт-центр, мобільний додаток», «Автоматизована інформаційно-аналітична система «Контакт-центр. Чат бот» за кодом ДК: 021:2015 72260000-5 «Послуги, пов’язані з програмним забезпеченням»</t>
  </si>
  <si>
    <t>Відділ освіти, медицини, молоді, спорту, культури та туризму Святогірської міської ради Краматорського району Донецької області</t>
  </si>
  <si>
    <t>Комунальний заклад "Центр культури, дозвілля та спорту" Гродівської селищної ради Покровського району Донецької області</t>
  </si>
  <si>
    <t>Управління соціального захисту населення Добропільської міської ради</t>
  </si>
  <si>
    <t>Код по ДК 021:2015 - 09320000-8 «Пара, гаряча вода та пов’язана продукція»</t>
  </si>
  <si>
    <t>Комунальне підприємство «Добро» Добропільської міської ради</t>
  </si>
  <si>
    <t xml:space="preserve">січень 2024 </t>
  </si>
  <si>
    <t>Централізоване водовідведення ДК 021:2015 : «90430000-0 – Послуги з відведення стічних вод»</t>
  </si>
  <si>
    <t>КП «Компанія «Вода Донбасу»</t>
  </si>
  <si>
    <t>Централізоване водопостачання ДК 021:2015 : «65110000-7 – Розподіл води»</t>
  </si>
  <si>
    <t>Бензин А-95 (Євро 5), талон, 1л, код ДК 021:2015: 09132000-3 Бензин; Дизельне паливо (Євро 5), талон, 1л, 09134200-9 Дизельне паливо, «код за ДК 021:2015 09130000-9 Нафта і дистиляти».</t>
  </si>
  <si>
    <t>Постачання теплової енергії з платою за абонентське обслуговування  код ДК 021:2015 09323000-9 Централізоване опалення</t>
  </si>
  <si>
    <t>КНП "Центр первинної медикосанітарної допомоги" ДМР</t>
  </si>
  <si>
    <t>Теплова енергія  09320000-8 - Пара, гаряча вода та пов’язана продукція</t>
  </si>
  <si>
    <t>Постачання теплової енергії з платою за абонентське обслуговування 09320000-8 - Пара, гаряча вода та пов’язана продукція</t>
  </si>
  <si>
    <t xml:space="preserve">Бензин А-95 Євро, Дизельне пальне Євро. (ДК 021:2015: код 09130000-9 Нафта і дистиляти)
</t>
  </si>
  <si>
    <t>Електрична енергія (ДК 021:2015: код 09310000-5 Електрична енергія)</t>
  </si>
  <si>
    <t>ТОВ "ДОНЕЦЬКІ ЕНЕРГЕТИЧНІ ПОСЛУГИ"</t>
  </si>
  <si>
    <t>Підприємство електричних мереж зовнішнього освітлювання "Міськсвітло"</t>
  </si>
  <si>
    <t xml:space="preserve">Бензин А-95 (Євро 5), талон, 1л; Дизельне паливо (Євро 5), талон, 1л, код ДК 021:2015 – 09130000-9 - «Нафта і дистиляти» </t>
  </si>
  <si>
    <t xml:space="preserve">ТОВ "Параллель-М ЛТД" </t>
  </si>
  <si>
    <t xml:space="preserve">ФОП Щетиніна Оксана Анатоліївна </t>
  </si>
  <si>
    <t>КНП “Селидівська центральна міська лікарня Селидівської міської ради”</t>
  </si>
  <si>
    <t xml:space="preserve">Устаткування для операційних блоків (ДК 021:2015-33160000-9 Устаткування для операційних блоків), UA-2024-01-22-006504-a </t>
  </si>
  <si>
    <t>Паливо для заправки автомобілів (ДК 021:2015 - 09130000-9 - Нафта і дистиляти): дизельне паливо ДК 021:2015 - 09134200-9 (за талонами), бензин А -95 ДК 021:2015 - 09132000-3 (за талонами), UA-2024-01-17-006302-a</t>
  </si>
  <si>
    <t xml:space="preserve">місцевий бюджет/
НСЗУ  </t>
  </si>
  <si>
    <t>заккупівля не відбулась</t>
  </si>
  <si>
    <t>закупівлю скасовано</t>
  </si>
  <si>
    <t>закупівля не відбулась</t>
  </si>
  <si>
    <t>ДКП "Фармація"</t>
  </si>
  <si>
    <t>Четвертина задня куряча, заморожене, ДСТУ 3143, 1 кг, Печінка яловича, заморожена, 1 кг. ДК 021:2015: 15110000-2 - М’ясо</t>
  </si>
  <si>
    <t>КНП СМР "ЦПМСД м.Слов`янська"</t>
  </si>
  <si>
    <t>нсзу</t>
  </si>
  <si>
    <t>23.01.2024</t>
  </si>
  <si>
    <t>КОМУНАЛЬНЕ ПІДПРИЄМСТВО БАГАТОГАЛУЗЕВЕ ОБ'ЄДНАННЯ КОМУНАЛЬНОГО ГОСПОДАРСТВА МИРНОГРАДСЬКОЇ МІСЬКОЇ РАДИ</t>
  </si>
  <si>
    <t>22.01.2024</t>
  </si>
  <si>
    <t>ТОВ "ДТЕК КУРАХІВСЬКА ТЕПЛОВА ЕЛЕКТРИЧНА СТАНЦІЯ", 
договір № 936-КуТЭС-ДЦ/W від 19.01.2024</t>
  </si>
  <si>
    <t>габіони з геотекстилем (ДК 021:2015: 44310000-6 Вироби з дроту)</t>
  </si>
  <si>
    <t>ТОВ "БУДІВЕЛЬНА КОМПАНІЯ СІЧ",
договір № 2 від 23.01.2024</t>
  </si>
  <si>
    <t>машина дорожня комбінована МДКЗ (з піскорозкидальником, поливомийним обладнанням та відвалом) на базі самоскида JAC N200 (або еквівалент) (ДК 021:2015:34140000-0: Великовантажні мототранспортні засоби)</t>
  </si>
  <si>
    <t>Послуги з постачання теплової енергії на потреби опалення (код ДК 021:2015 – 093200008 - Пара, гаряча вода та пов’язана продукція)</t>
  </si>
  <si>
    <t>Послуги з постачання теплової енергії на потреби опалення (код ДК 021:2015 – 09320000-8 Пара, гаряча вода та пов’язана продукція)</t>
  </si>
  <si>
    <t>КП"Лиманська СЄЗ"</t>
  </si>
  <si>
    <t>Придбання ПММ для автотранспорту</t>
  </si>
  <si>
    <t>ПП "Адора",
договір №03/24 від 18.01.24</t>
  </si>
  <si>
    <t>Великоновосілківська селищна територіальна громада  (Великоновосілківська селищна рада)</t>
  </si>
  <si>
    <t>03413000-8 Паливна деревина</t>
  </si>
  <si>
    <t>паливна деревина</t>
  </si>
  <si>
    <t>Послуги з постачання теплової енергії ДК 021:2015:ДК 021:2015: 09320000-8 Пара, гаряча вода та пов’язана продукція</t>
  </si>
  <si>
    <t>КОМУНАЛЬНЕ ПІДПРИЄМСТВО "ПОКРОВСЬКТЕПЛОМЕРЕЖА"</t>
  </si>
  <si>
    <t>закупівлі не відбулись</t>
  </si>
  <si>
    <t>ВИКОНАВЧИЙ КОМІТЕТ МАРІУПОЛЬСЬКОЇ МІСЬКОЇ РАДИ
04052785</t>
  </si>
  <si>
    <t>79710000-4 Послуги охорони</t>
  </si>
  <si>
    <t>ВИКОНАВЧИЙ КОМІТЕТ МАРІУПОЛЬСЬКОЇ МІСЬКОЇ РАДИ</t>
  </si>
  <si>
    <t>72210000-0 «Послуги з розробки пакетів програмного забезпечення»
Послуги з адміністрування (обслуговування) програмного забезпечення 
«IT-Enterprise», включаючи доопрацювання та розвиток функціональності модулів ІС «IT-Enterprise»</t>
  </si>
  <si>
    <t>18.01.2024</t>
  </si>
  <si>
    <t>30210000-4: Машини для обробки
Планшет для здійснення заходів з надання допомоги військовослужбовцям</t>
  </si>
  <si>
    <t>32340000-8: Мікрофони та гучномовці
Навушники для здійснення заходів з надання допомоги військовослужбовцям</t>
  </si>
  <si>
    <t>підтримка 
військовослужбовців</t>
  </si>
  <si>
    <t>ФОП "Пирковець Тамара Олександрівна"</t>
  </si>
  <si>
    <t>ТОВ "ЮНІОТРА­НСБІЛДІНГ"</t>
  </si>
  <si>
    <t>АТ "ДТЕК ДОНЕЦЬКІ ЕЛЕКТРОМЕРЕЖІ"</t>
  </si>
  <si>
    <t>Послуги з диспетчерського обслуговування ліфтів в багатоквартирних житлових будинках в м. Покровськ Донецької області</t>
  </si>
  <si>
    <t xml:space="preserve">ДК 021:2015:09320000-8: Пара, гаряча вода та пов’язана продукція
</t>
  </si>
  <si>
    <t xml:space="preserve"> ДК 021:2015:15880000-0: Спеціальні продукти харчування, збагачені поживними речовинами
</t>
  </si>
  <si>
    <t>житлове господарство</t>
  </si>
  <si>
    <t>Андріївська сільська рада</t>
  </si>
  <si>
    <t>Бензин А-95 та дизельне паливо</t>
  </si>
  <si>
    <t xml:space="preserve">місцевий бюджет/
кошти від господарської діяльності </t>
  </si>
  <si>
    <t>місцевий бюджет/
кошти від господарської діяльності</t>
  </si>
  <si>
    <t>ТОВ "ЗБУТ-ЕНЕРГО ПЛЮС"</t>
  </si>
  <si>
    <t>Гродівська ЗОШ І-ІІІ ступенів Гродівської селищної ради Покровського району Донецької області</t>
  </si>
  <si>
    <t>Постачання теплової енергії, ДК 021:2015: 09320000-8 — Пара, гаряча вода та пов’язана продукція</t>
  </si>
  <si>
    <t>ФОП Опенчук В.І.</t>
  </si>
  <si>
    <t>ТОВ Донецькі енерготичні послуги</t>
  </si>
  <si>
    <t>КНП “Центр ПМСД Селидівської міської ради”</t>
  </si>
  <si>
    <t>Дизельне пальне ДК 021:2015:09130000-9 Нафта і дистиляти</t>
  </si>
  <si>
    <t>ФОП Чикова Катерина Юріївна</t>
  </si>
  <si>
    <t xml:space="preserve">ТОВАРИСТВО З ОБМЕЖЕНОЮ ВІДПОВІДАЛЬНІСТЮ "УКРПЕТРОЛЦЕНТР" </t>
  </si>
  <si>
    <t>КПСМНЗ "Школа мистецтв м.Слов'янська"</t>
  </si>
  <si>
    <t xml:space="preserve">Послуги з утримання кладовища по вул.Літературна, м.Слов'янськ (ДК 021:2015: 98370000-7 - Поховальні та супутні послуги ) (послуги, пов'язані з призначенням та обліком місць поховань на кладовище вул.Літературна ) </t>
  </si>
  <si>
    <t>24.01 2024</t>
  </si>
  <si>
    <t>КП "КОНТОРА ПОХОРОННОГО ОБСЛУГОВУВАННЯ"</t>
  </si>
  <si>
    <t xml:space="preserve">Послуги з утримання кладовища по вул.Д. Галицького, м.Слов'янськ (ДК 021:2015: 98370000-7 - Поховальні та супутні послуги ) (послуги, пов'язані з призначенням та обліком місць поховань на кладовище вул.Д. Галицького) </t>
  </si>
  <si>
    <t>Дизельне паливо, Бензин А-95. ДК 021:2015: 09130000-9 - Нафта і дистиляти</t>
  </si>
  <si>
    <t>інші</t>
  </si>
  <si>
    <t>30.01.2024</t>
  </si>
  <si>
    <t>ТОВ "ДОНЕЦЬКІ ЕНЕРГЕТИЧНІ ПОСЛУГИ", 
договір № 695 від 29.01.2024</t>
  </si>
  <si>
    <t>ТОВ "ДОНЕЦЬКІ ЕНЕРГЕТИЧНІ ПОСЛУГИ", 
договір № 695л від 29.01.2024</t>
  </si>
  <si>
    <t>Східний центр комплексної реабілітації для осіб  з інвалідністю Дружківської міської ради</t>
  </si>
  <si>
    <t>ТОВ "ЛОККАРД"</t>
  </si>
  <si>
    <t>ТОВ "ТД "ІФС"</t>
  </si>
  <si>
    <t>Комунальне підприємство "Управління капітального будівництва" Дружківської міської ради</t>
  </si>
  <si>
    <t>Аварійне відновлення, капітальний ремонт багатоповерхової житлової будівлі за адресою: м. Дружківка, вул. Віталія Пилипенка, 106 (1,2,3 під’їзди) 1 черга (будівля постраждала внаслідок бойових дій) (Код ДК 021:2015: 45453000-7 - Капітальний ремонт і реставрація)</t>
  </si>
  <si>
    <t>Дружківська загальноосвітня школа І-ІІІ ступенів №1</t>
  </si>
  <si>
    <t>ДК 021:2015 09310000-5 «Електрична енергія»</t>
  </si>
  <si>
    <t>Дружківська загальноосвітня школа І-ІІІ ступенів №17</t>
  </si>
  <si>
    <t>Дошкільний навчальний заклад ясла-садок комбінованого типу №2 "Теремок"</t>
  </si>
  <si>
    <t>ДК 021:2015 09320000-8 «Пара, гаряча вода та пов’язана продукція»</t>
  </si>
  <si>
    <t>ОКПО «Донецьктеплокомуненерго»</t>
  </si>
  <si>
    <t>Центр дитячої та юнацької творчості</t>
  </si>
  <si>
    <t>Відділ освіти Дружківської міської ради</t>
  </si>
  <si>
    <t>ДК 021:2015  65310000-9 – «Розподіл електричної енергії»</t>
  </si>
  <si>
    <t>АТ "ДТЕК Донецькі електромережі"</t>
  </si>
  <si>
    <t>ДПЗД "Укрінтеренерго"</t>
  </si>
  <si>
    <t>Ліквідація несанкціонованих сміттєзвалищ, вивіз сміття на території Дружківської міської територіальної громади</t>
  </si>
  <si>
    <t>Благоустрій міста: придбання контейнерів та урн для вивізу сміття</t>
  </si>
  <si>
    <t>Придбання матеріалу, для виконання заходів із запобігання виникнення надхвичайних ситуацій природного характеру (ожеледиця) та ліквідації їх наслідків (виготовлення протиожеледної суміші для зимового експлуатаційного утримання доріг комунальної власності), а саме сіль технічна</t>
  </si>
  <si>
    <t>Бензин А-95 Євро5 (09132000-3), Дизельне паливо Євро5 (09134200-9) ДК 021:2015 «Єдиний закупівельний словник» — 09130000-9 - Нафта і дистиляти</t>
  </si>
  <si>
    <t>Оливи та мастила (09210000-4 Мастильні засоби)</t>
  </si>
  <si>
    <t>ТОВ «ЯСНО Енергоефективність»</t>
  </si>
  <si>
    <t>АЗС «Параллель»</t>
  </si>
  <si>
    <t>Виконавчий комітет Лиманської міської ради</t>
  </si>
  <si>
    <t>09310000-5   Електрична енергія ,  Електрична енергія</t>
  </si>
  <si>
    <t>ТОВ "Донецькі енергетичні послуги", 
договір №1680 від 18.01.2024</t>
  </si>
  <si>
    <t>ФОП "УРАКОВА НАТАЛІЯ СЕРГІЇВНА"</t>
  </si>
  <si>
    <t>ТОВ "РТЕ ЮКРЕЙН"</t>
  </si>
  <si>
    <t>закупівлі не відбулися</t>
  </si>
  <si>
    <t>ТОВ Донкомплєкт</t>
  </si>
  <si>
    <t>КП "ПОКРОВСЬКТЕПЛОМЕРЕЖА"</t>
  </si>
  <si>
    <t>Розподіл електричної  енергії (код ДК 021:2015 - 65310000-9 Розподіл електричної енергії)</t>
  </si>
  <si>
    <t>Покровська міська рада Донецької області</t>
  </si>
  <si>
    <t>Послуги з розподілу електричної енергії.
ДК 021:2015: 65310000-9 — Розподіл електричної енергії</t>
  </si>
  <si>
    <t>АКЦІОНЕРНЕ ТОВАРИСТВО "ДТЕК ДОНЕЦЬКІ ЕЛЕКТРОМЕРЕЖІ"</t>
  </si>
  <si>
    <t>Поточний ремонт і технічне обслуговування легкових автоДК 021:2015:50110000-9  Послуги з ремонту і технічного обслуговування мототранспортних засобів і супутнього обладнання</t>
  </si>
  <si>
    <t>Послуги з теплопостачанняДК 021:2015: 09320000-8 — Пара, гаряча вода та пов’язана продукція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</si>
  <si>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</si>
  <si>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 в Заклад дошкільної освіти №4 "Берізка" Покровської міської ради Донецької області)»</t>
  </si>
  <si>
    <t>АТ "Українська залізниця"</t>
  </si>
  <si>
    <t>КП БОКГ Мирнограджської міької ради</t>
  </si>
  <si>
    <t xml:space="preserve">Пісок будівельий з доставкою </t>
  </si>
  <si>
    <t>Сіль для промислового перероблення</t>
  </si>
  <si>
    <t>Управління соціального захисту населення Мирноградської міської ради</t>
  </si>
  <si>
    <t>Відокремлений підрозділ Обласного комунального підприємства "Донецьктеплокомуненерго"" Центр продажу послуг та клієнтського обслуговування"</t>
  </si>
  <si>
    <t xml:space="preserve">ТОВАРИСТВО З ОБМЕЖЕНОЮ ВІДПОВІДАЛЬНІСТЮ "ЕНЕРГОЦЕНТР ПЛЮС"
</t>
  </si>
  <si>
    <t>послуги з розподілу електричної енергії</t>
  </si>
  <si>
    <t xml:space="preserve">АКЦІОНЕРНЕ ТОВАРИСТВО «ДТЕК ДОНЕЦЬКІ ЕЛЕКТРОМЕРЕЖІ» </t>
  </si>
  <si>
    <t>ТОВ "БТ "РЕНЕСАНС"</t>
  </si>
  <si>
    <t>ТОВ "КРАМАТОРСЬКТЕПЛОЕНЕРГО"</t>
  </si>
  <si>
    <t>ТОВ "ЛОКАРД"</t>
  </si>
  <si>
    <t>Послуги з відведення стічних вод ((код ДК 021:2015 – 90430000-0), послуги з централізованого водовідведення)</t>
  </si>
  <si>
    <t>КВП "Краматорський водоканал"</t>
  </si>
  <si>
    <t>Розподіл води за кодом ДК 021:2015 – 65110000-7 (послуги з централізованого водопостачання код ДК 021:2015- 65111000-4)</t>
  </si>
  <si>
    <t xml:space="preserve">Комунальне підприємство електромереж зовнішнього освітлення "Міськсвітло" </t>
  </si>
  <si>
    <t>Бензин, дизельне паливо та газ нафтовий скраплений (за кодом ДК 021:2015: 09130000-9 Нафта і дистиляти)</t>
  </si>
  <si>
    <t>КНП "Міська лікарня № 3" Краматорської міської ради</t>
  </si>
  <si>
    <t>ДК 021:2015: 90510000-5 Утилізація сміття та поводження зі сміттям (послуги з управління побутовими відходами – послуги зі збирання, перевезення та розміщення відходів)</t>
  </si>
  <si>
    <t>КОМУНАЛЬНЕ АВТОТРАНСПОРТНЕ ПІДПРИЄМСТВО 052810</t>
  </si>
  <si>
    <t>Реактиви та витратні матеріали для аналізатора серії YUMIZEN код ДК 021:2015 – 33690000-3: «Лікарські засоби різні»</t>
  </si>
  <si>
    <t xml:space="preserve"> ФОП "Растворцев Артем Валерійович"</t>
  </si>
  <si>
    <t>Алюмінієві конструкції міжкімнатні двері (ДК 021:2015: 44220000-2 Столярні вироби; 44221000-5 Вікна, двері та супутні вироби )</t>
  </si>
  <si>
    <t>ДК 021:2015:65110000-7 Розподіл води (Послуги з централізованого водопостачання)</t>
  </si>
  <si>
    <t>КОМУНАЛЬНЕ ВИРОБНИЧЕ ПІДПРИЄМСТВО "КРАМАТОРСЬКИЙ ВОДОКАНАЛ"</t>
  </si>
  <si>
    <t>ДК 021:2015:90430000-0 Послуги з відведення стічних вод (Послуги з централізованого водовідведення)</t>
  </si>
  <si>
    <t>Капітальний ремонт житлового будинку по просп.Незалежності,58 в м.Краматорськ, пошкодженого внаслідок збройної агресії ДК 021:2015:45453000-7 Капітальний ремонт і реставрація.</t>
  </si>
  <si>
    <t>Поточний ремонт асфальтового покриття на автошляхах територіальної громади, внутрішньоквартальних проїздах та тротуарах, а саме, ліквідація вибоїн пневмоструменевим методом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</si>
  <si>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Пара, гаряча вода та пов’язана продукція (постачання теплової енергії)(ДК 021:2015- 09320000-8)</t>
  </si>
  <si>
    <t>Технічне обслуговування та ремонт автмобілів</t>
  </si>
  <si>
    <t>Відділ освіти Черкаської селищної ради</t>
  </si>
  <si>
    <t>Паливні пелети з лушпиння соняшника ДК:021:2015:09110000-3 Тверде паливо</t>
  </si>
  <si>
    <t>Житлово-комунальне підприємство Маріупольської
 міської ради «Азовжитлокомплекс»| 32320791</t>
  </si>
  <si>
    <t>45450000-6 Інші завершальні будівельні роботи
Поточний ремонт приміщень будівлі за адресою: Хмельницьке шосе,85, м. Вінниця, Вінницька область для здійснення заходів з надання підтримки внутрішньо переміщеним та/або евакуйованим особам</t>
  </si>
  <si>
    <t>Автотранспортне комунальне підприємство "Комунальник"</t>
  </si>
  <si>
    <t>ПРИВАТНЕ ПІДПРИЄМСТВО "ОККО-СЕРВІС",
договір від 10.01.2024 №40ТЛБЗ-402/24</t>
  </si>
  <si>
    <t>Електрична енергія, ДК 021:2015: 09310000-5</t>
  </si>
  <si>
    <t>Виконавчий комітет Білозерської міської ради</t>
  </si>
  <si>
    <t>КП "Добро" Доброіпльської міської ради</t>
  </si>
  <si>
    <t>ДК021-2015: 09320000-8 — Пара, гаряча вода та пов’язана продукція</t>
  </si>
  <si>
    <t>ТОВАРИСТВО З ОБМЕЖЕНОЮ ВІДПОВІДАЛЬНІСТЮ "ЛОККАРД"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</si>
  <si>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 ДК 021:2015 «64211100-9 Послуги міського телефонного зв’язку» «64211200-0 Послуги міжміського телефонного зв’язку» «64216000-3 Послуги систем електронної передачі електронних повідомлень та інформації»</t>
  </si>
  <si>
    <t>АТ "Укртелеком"</t>
  </si>
  <si>
    <t>ТОВ "Ізопрон"</t>
  </si>
  <si>
    <t>Бензин А-95 Євро5, Дизельне паливо Євро5 (або еквівалент) ДК 021:2015 «Єдиний закупівельний словник» - 09130000-9 Нафта і дистиляти (Бензин – 09132000-3; Дизельне паливо – 09134200-9)</t>
  </si>
  <si>
    <t>ТОВ "Автоінтерстрой"</t>
  </si>
  <si>
    <t>Електрична енергія</t>
  </si>
  <si>
    <t>Дружківська загальноосвітня школа І-ІІІ ступенів №17 Дружківської міської ради Донецької області</t>
  </si>
  <si>
    <t>Дружківська загальноосвітня школа І-ІІІ ступенів №12 Дружківської міської ради Донецької області</t>
  </si>
  <si>
    <t>Послуги з відлову, стерилізації, профілактичного щеплення від сказу, кліпсування, перетримці та повернення безпритульних тварин (собак) до місця їх постійного перебування на території Дружківської міської територіальної громади, (ДК 021:2015: код 85200000-1 - ветеринарні послуги)</t>
  </si>
  <si>
    <t>господарська діяльність</t>
  </si>
  <si>
    <t xml:space="preserve">ТОВ "Вейт-Сервіс" </t>
  </si>
  <si>
    <t>електронні комунікаційні послуги</t>
  </si>
  <si>
    <t>Управління соціального захисту населення Костянтинівської міської ради</t>
  </si>
  <si>
    <t>ДК 021:2015 09320000-8, Пара, гаряча вода та пов"язана продукція</t>
  </si>
  <si>
    <t>КПП "БЛІЛ КМР"</t>
  </si>
  <si>
    <t>Фармацевтична продукція(код ДК 021:2015- 33600000-6: Фармацевтична продукція) (Лікарські засоби за кодом ДК 021:2015- 33690000-3 Лікарські засоби різні (АНАЛЬГІН(МНН:Metamizole sodium);АРИТМІЛ(МНН:Amiodarone);БУПІВАКАЇН (МНН:Bupivacaine); ЙОГЕКСОЛ(МНН:Iohexol);ДИКЛОФЕНАК(МНН:Diclofenac);ДІАПРАЗОЛ(МНН:Omeprazole);НОХШАВЕРИН(МНН:Drotaverine);ГЛЮКОЗА(МНН:Glucose);ГЕМОТРАН(МНН:Tranexamic acid);ДИГОКСИН(МНН:Digoxin); ІЗО-МІК(МНН:Isosorbide dinitrate);КАЛЬЦІЮ ГЛЮКОНАТ(МНН:Calcium gluconate);МАНІТ(МНН:Mannitol);МЕЗАТОН(МНН:Phenylephrine);МАГНІЮ СУЛЬФАТ(МНН:Magnesium sulfate);НАТРІЮ ХЛОРИДУ РОЗЧИН (МНН:Sodium chloride);ОКСИТОЦИН(МНН:Oxytocin);ПРОЗЕРИН(МНН:Neostigmine);РОЗЧИН РІНГЕРА(МНН:Electrolytes);ЦЕФТРИАКСОН(МНН:Ceftriaxone);КАНАВІТ(МНН:Phytomenadione);СПИРТ ЕТИЛОВИЙ 70%(МНН:Ethanol);ЕУФІЛІН(МНН:Theophylline);КАРБАМАЗЕПІН(МНН:Carbamazepine); ЦИПРОФАРМ(МНН:Ciprofloxacin); ПРЕДНІЗОЛОН(МНН:Prednisolone);ФУРОСЕМІД(МНН:Furosemide); ЛОРАТАДИН(МНН:Loratadine);ПЕРЕКИС ВОДНЮ(МНН:Hydrogen peroxide)</t>
  </si>
  <si>
    <t>ТОВ "СТМ-Фарм", код ЄДРПОУ 43808856</t>
  </si>
  <si>
    <t xml:space="preserve">ОКП "Донецьктеплокомуненерго", 
договір №162 від 09.01.2024 </t>
  </si>
  <si>
    <t>ТОВАРИСТВО З ОБМЕЖЕНОЮ ВІДПОВІДАЛЬНІСТЮ "ЛІДЕРБУД КОМПАНІ"</t>
  </si>
  <si>
    <t>найпростіше укриття цивільного захисту у вигляді модульної швидкоспоруджуваної споруди (ДК 021:2015:44210000-5 Конструкції та їх частини)</t>
  </si>
  <si>
    <t>05.02.2024</t>
  </si>
  <si>
    <t>ТОВ "Торговий Дім Будшляхмаш"</t>
  </si>
  <si>
    <t>автотранспортні послуги (ДК 021:2015:60130000-8: Послуги спеціалізованих автомобільних перевезень пасажирів)</t>
  </si>
  <si>
    <t>надання послуги з постачання теплової енергії для потреб опалення Сонцівської гімназії з дошкільним підрозділом(ДК 021:2015:09320000-8: Пара, гаряча вода та пов`язана продукція</t>
  </si>
  <si>
    <t>ФОП ОПЕНЧУК ВОЛОДИМИР ІЛЛІЧ, договір №6 від 06.02.2024</t>
  </si>
  <si>
    <t>ОЧЕРЕТИНСЬКА СЕЛИЩНА ВІЙСЬКОВА АДМІНІСТРАЦІЯ</t>
  </si>
  <si>
    <t>Бензин А-95, Паливо Дизельне    код за Єдиним закупівельним словником  ДК 021:2015 09130000-9 Нафта і дистиляти.</t>
  </si>
  <si>
    <t xml:space="preserve">ПП "ОККО-СЕРВІС"           </t>
  </si>
  <si>
    <t>ДК 021:2015: 34140000-0 Великовантажні мототранспортні засоби (Сміттєвоз із системою змінних кузовів ВІВА ВАС-1001/1 на шасі JAC N-120 (або еквівалент)</t>
  </si>
  <si>
    <t xml:space="preserve">ФОП Садиков Казанфар Алімамедович
</t>
  </si>
  <si>
    <t xml:space="preserve">ФОП РОДІН ОЛЕКСАНДР ПЕТРОВИЧ
</t>
  </si>
  <si>
    <t xml:space="preserve">ТОВ "Спарта 2015" 
</t>
  </si>
  <si>
    <t xml:space="preserve">ТОВ "ЛОККАРД"
</t>
  </si>
  <si>
    <t>закупівля запасних частин</t>
  </si>
  <si>
    <t>Механічні запасні частини, крім двигунів і частин двигунів, 34320000-6</t>
  </si>
  <si>
    <t xml:space="preserve">Послуги з поховання та перевезення військовослужбовців, які загинули (померли) під час проходження військової служби (бойових дій), внутрішньо переміщених осіб, невідомих, безрідних громадян у межах України, ДК 021:2015: 98370000-7 Поховальні та супутні послуги </t>
  </si>
  <si>
    <t>09134200-9 - Дизельне паливо</t>
  </si>
  <si>
    <t>39710000-2 - Електричні побутові прилади</t>
  </si>
  <si>
    <t>33120000-7 - Системи реєстрації медичної інформації та дослідне обладнання</t>
  </si>
  <si>
    <t> 09320000-8 - Пара, гаряча вода та пов’язана продукція</t>
  </si>
  <si>
    <t>33750000-2 - Засоби для догляду за малюками</t>
  </si>
  <si>
    <t>33140000-3 Медчні матеріали</t>
  </si>
  <si>
    <t xml:space="preserve">ОКП "ДОНЕЦЬКТЕПЛОКОМУНЕНЕРГО" </t>
  </si>
  <si>
    <t xml:space="preserve">ФОП Єрмоченко Ірина Іванівна
</t>
  </si>
  <si>
    <t xml:space="preserve">ТОВ "БАГАТОПРОФІЛЬНЕ ТОВАРИСТВО «РЕНЕСАНС» </t>
  </si>
  <si>
    <t>Послуги з утримання будинку, прибудинкової території та відшкодування витрат на комунальні послуги</t>
  </si>
  <si>
    <t>ТОВАРИСТВО З ОБМЕЖЕНОЮ ВІДПОВІДАЛЬНІСТЮ "УКРБУД-ПРОЕКТ-РЕКОНСТРУКЦІЯ"</t>
  </si>
  <si>
    <t>ТОВАРИСТВО З ОБМЕЖЕНОЮ ВІДПОВІДАЛЬНІСТЮ "БІЛДГРУП"</t>
  </si>
  <si>
    <t xml:space="preserve"> ТОВ "БАСКО"</t>
  </si>
  <si>
    <t>ДК 021:2015:09130000-9 Нафта і дистиляти ( Бензин А-95 Євро 5 , Дизельне паливо Євро 5)</t>
  </si>
  <si>
    <t>ТОВ "СИНЕРГІЯ СИСТЕМ"</t>
  </si>
  <si>
    <t>«Послуги провайдерів» код ДК 021:2015 – 72410000-7 (послуга з доступу до мережі Інтернет для закладів управління освіти м. Краматорськ)</t>
  </si>
  <si>
    <t xml:space="preserve"> ТОВ "ІНТЕРНЕТ СХІД ГРУП"</t>
  </si>
  <si>
    <t xml:space="preserve">КВП "КРАМАТОРСЬКА ТЕПЛОМЕРЕЖА" </t>
  </si>
  <si>
    <t>"Теплова енергія для закладів управління освіти" код ДК 021:2015: 09323000-9 (Централізоване опалення) </t>
  </si>
  <si>
    <t xml:space="preserve"> ТОВ "КРАМАТОРСЬКТЕПЛОЕНЕРГО"</t>
  </si>
  <si>
    <t xml:space="preserve">"Пара, гаряча вода та пов’язана продукція" код ДК 021:2015 - 09320000-8 (теплова енергія) </t>
  </si>
  <si>
    <t>«Розподіл води» код ДК 021:2015 – 65110000-7 (послуги з централізованого водопостачання)</t>
  </si>
  <si>
    <t>телекомунікаційні послуги</t>
  </si>
  <si>
    <t>ТОВ "УКРПЕТРОЛЦЕНТР"</t>
  </si>
  <si>
    <t>Сіль технічна з антизлежувачем (14410000-8 Кам’яна сіль)</t>
  </si>
  <si>
    <t>Послуги з виготовлення соляного розчину із солі Замовника (14450000-0 Ропа)</t>
  </si>
  <si>
    <t>Асфальтобетон. АБбмп.Др.Щ.Б.НП.БМПА 70/100-55 (44110000-4 Конструкційні матеріали)</t>
  </si>
  <si>
    <t>ТОВ "СЛАВ АБЗ"</t>
  </si>
  <si>
    <t>Бітум нафтовий дорожній 70/100 (44110000-4 - Конструкційні матеріали)</t>
  </si>
  <si>
    <t>ТОВ «ВИРОБНИЧЕ ПІДПРИЄМСТВО «СФЕРАІЗОЛ»</t>
  </si>
  <si>
    <t>Вакуумна підмітально-прибиральна машина TISAN6500D НА ШАСІ  JAC N200 з снігочисним відвалом (2 од) або еквівалент34140000-0 Великовантажні мототранспортні засоби)</t>
  </si>
  <si>
    <t>Автомобіль МДКЗ-26-16 на базі  JAC N200 СБМ зі змінним спеціальним обладненням а саме піскорозкідальне обладнення,MADRATCHERдорожній ремонтер (1од) або еквівалент(34140000-0 Великовантажні мототранспортні засоби)</t>
  </si>
  <si>
    <t>Бензин А-95 (09130000-9 Нафта і дистиляти)</t>
  </si>
  <si>
    <t>Тракторний самоскидний причеп 2ТСП-6 (3 од.) або еквівалент (34220000-5 - Причепи, напівпричепи та пересувні контейнери)</t>
  </si>
  <si>
    <t>КП "Краматорське трамвайно - тролейбусне управління"</t>
  </si>
  <si>
    <t xml:space="preserve">транспорт </t>
  </si>
  <si>
    <t>Кабель АПвЭКП 3х240/70 (44320000-9  - Кабелі та супутня продукція)</t>
  </si>
  <si>
    <t>06.02.2024</t>
  </si>
  <si>
    <t>КП "ДІЛЬНИЦЯ ПО РЕМОНТУ, УТРИМАННЮ АВТОШЛЯХІВ ТА СПОРУДЖЕНЬ НА НИХ"</t>
  </si>
  <si>
    <t>потреба сільської ради</t>
  </si>
  <si>
    <t>Послуги з благоустрою населених пунктів: зимове утримання доріг,  прибирання снігу на території Андріївської сільської ради Краматорського району Донецької області.</t>
  </si>
  <si>
    <t>Послуги з благоустрою населених пунктів Андріївської сільської ради Краматорського району Донецької області: зимове утримання вулично-дорожньої мережі (посипання доріг протиожеледними матеріалами)</t>
  </si>
  <si>
    <t>Управління соціального захисту населення Соледарської міської ради Бахмутського району Донецької області</t>
  </si>
  <si>
    <t xml:space="preserve"> ДК 021:2015: 34130000-7-Мототранспортні вантажні засоби (34131000-4-Пікапи)</t>
  </si>
  <si>
    <t>додаткова дотація з Державного бюджету</t>
  </si>
  <si>
    <t>автотранспорт</t>
  </si>
  <si>
    <t>КП "Комунтех" м.Новогродівка</t>
  </si>
  <si>
    <t>забезпечення потреб населення у комунальному обслуговуванні</t>
  </si>
  <si>
    <t>Бензин А-95 (Євро 5), АЗС «WOG», е-талон (код ДК 021:2015:09130000-9 Нафта і дистиляти)</t>
  </si>
  <si>
    <t>ДК 021:2015:65310000-9: Розподіл електричної енергії</t>
  </si>
  <si>
    <t>Акціонерне товариство "ДТЕК ДОНЕЦЬКІ ЕЛЕКТРОМЕРЕЖІ"</t>
  </si>
  <si>
    <t>ДК 021:2015:33180000-5: Апаратура для підтримування фізіологічних функцій організму</t>
  </si>
  <si>
    <t>ДК 021:2015:33750000-2: Засоби для догляду за малюками</t>
  </si>
  <si>
    <t xml:space="preserve"> Послуги з професійної підготовки у сфері підвищення кваліфікації  код ДК 021:2015 80570000-0 (послуги з підвищення кваліфікації педагогічних працівників (295 педагогів) закладів освіти, підпорядкованих Відділу  освіти Покровської міської ради  Донецької області).</t>
  </si>
  <si>
    <t>Донецький обласний інститут післядипломної  педагогічної освіти</t>
  </si>
  <si>
    <t>65310000-9 Розподіл електричної енергії</t>
  </si>
  <si>
    <t>09310000-5 Електрична енергія</t>
  </si>
  <si>
    <t>ТОВ "РТЕ Юкрейн"</t>
  </si>
  <si>
    <t>КП «БАГАТОГАЛУЗЕВЕ КОМУНАЛЬНЕ ПІДПРИЄМСТВО» ПОКРОВСЬКОЇ МІСЬКОЇ РАДИ ДОНЕЦЬКОЇ ОБЛАСТІ"</t>
  </si>
  <si>
    <t>Спеціальні продукти харчування для дітей хворих на фенілкетонурію,  UA-2024-02-01-010149-a  (ДК 021:2015:15880000-0: Спеціальні продукти харчування, збагачені поживними речовинами)</t>
  </si>
  <si>
    <t>Послуги у сфері інформатизації, а саме: послуги з технічного обслуговування, підтримки та адміністрування серверного обладнання, згідно коду ДК 021:2015 72250000-2 Послуги, пов’язані із системами та підтримкою</t>
  </si>
  <si>
    <t>інформатизація</t>
  </si>
  <si>
    <t>09130000-9 Нафта і дистиляти</t>
  </si>
  <si>
    <t>ФОП Карабєдянц  Віктор Ігорович</t>
  </si>
  <si>
    <t>ТОВ "СОФТ ГЕНЕРАЦІЯ"</t>
  </si>
  <si>
    <t>Комунальний заклад  "Маріупольський 
міський соціальний гуртожиток" / 37121913</t>
  </si>
  <si>
    <t>ТОВАРИСТВО З ОБМЕЖЕНОЮ 
ВІДПОВІДАЛЬНІСТЮ "ДНІПРОВСЬКІ ЕНЕРГЕТИЧНІ ПОСЛУГИ"</t>
  </si>
  <si>
    <t xml:space="preserve">09310000-5 Електрична енергія </t>
  </si>
  <si>
    <t>станом на 08.02.2024</t>
  </si>
  <si>
    <t>КНП «ДИТЯЧЕ ТЕРИТОРІАЛЬНЕ МЕДИЧНЕ ОБ'ЄДНАННЯ» КРАМАТОРСЬКОЇ МІСЬКОЇ РАДИ</t>
  </si>
  <si>
    <t>25.01.2024</t>
  </si>
  <si>
    <r>
      <t>33120000-7</t>
    </r>
    <r>
      <rPr>
        <sz val="12"/>
        <color rgb="FF777777"/>
        <rFont val="Times New Roman"/>
        <family val="1"/>
        <charset val="204"/>
      </rPr>
      <t> - </t>
    </r>
    <r>
      <rPr>
        <sz val="12"/>
        <color rgb="FF000000"/>
        <rFont val="Times New Roman"/>
        <family val="1"/>
        <charset val="204"/>
      </rPr>
      <t>Системи реєстрації медичної інформації та дослідне обладнання</t>
    </r>
  </si>
  <si>
    <t xml:space="preserve">ПП "Аквавіт Плюс" </t>
  </si>
  <si>
    <t>від 09.02.2024 №6/270/0/41-24/04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</si>
</sst>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rgb="FF77777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85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5" fontId="13" fillId="3" borderId="1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Обычный 2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206</xdr:row>
      <xdr:rowOff>0</xdr:rowOff>
    </xdr:from>
    <xdr:to>
      <xdr:col>4</xdr:col>
      <xdr:colOff>304800</xdr:colOff>
      <xdr:row>207</xdr:row>
      <xdr:rowOff>197055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304800</xdr:colOff>
      <xdr:row>207</xdr:row>
      <xdr:rowOff>194464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304800</xdr:colOff>
      <xdr:row>207</xdr:row>
      <xdr:rowOff>194464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y.zakupivli.pro/cabinet/purchases/state_plan/view/2752127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68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38" customWidth="1"/>
    <col min="2" max="2" width="26.88671875" style="74" customWidth="1"/>
    <col min="3" max="3" width="19.6640625" style="38" customWidth="1"/>
    <col min="4" max="4" width="11" style="38" customWidth="1"/>
    <col min="5" max="5" width="31" style="74" customWidth="1"/>
    <col min="6" max="6" width="14" style="38" customWidth="1"/>
    <col min="7" max="7" width="15" style="39" customWidth="1"/>
    <col min="8" max="8" width="14" style="38" customWidth="1"/>
    <col min="9" max="9" width="26.44140625" style="38" customWidth="1"/>
    <col min="10" max="16384" width="8.88671875" style="40"/>
  </cols>
  <sheetData>
    <row r="1" spans="1:9" x14ac:dyDescent="0.3">
      <c r="H1" s="81" t="s">
        <v>80</v>
      </c>
      <c r="I1" s="81"/>
    </row>
    <row r="2" spans="1:9" ht="31.95" customHeight="1" x14ac:dyDescent="0.3">
      <c r="H2" s="81" t="s">
        <v>4</v>
      </c>
      <c r="I2" s="81"/>
    </row>
    <row r="3" spans="1:9" x14ac:dyDescent="0.3">
      <c r="H3" s="81" t="s">
        <v>669</v>
      </c>
      <c r="I3" s="81"/>
    </row>
    <row r="4" spans="1:9" ht="52.2" customHeight="1" x14ac:dyDescent="0.3">
      <c r="A4" s="82" t="s">
        <v>68</v>
      </c>
      <c r="B4" s="82"/>
      <c r="C4" s="82"/>
      <c r="D4" s="82"/>
      <c r="E4" s="82"/>
      <c r="F4" s="82"/>
      <c r="G4" s="82"/>
      <c r="H4" s="82"/>
      <c r="I4" s="82"/>
    </row>
    <row r="5" spans="1:9" x14ac:dyDescent="0.3">
      <c r="A5" s="41"/>
      <c r="B5" s="42"/>
      <c r="C5" s="41"/>
      <c r="D5" s="41"/>
      <c r="E5" s="42"/>
      <c r="F5" s="41"/>
      <c r="G5" s="43"/>
      <c r="H5" s="83" t="s">
        <v>664</v>
      </c>
      <c r="I5" s="83"/>
    </row>
    <row r="6" spans="1:9" ht="34.950000000000003" customHeight="1" x14ac:dyDescent="0.3">
      <c r="A6" s="79" t="s">
        <v>0</v>
      </c>
      <c r="B6" s="79" t="s">
        <v>65</v>
      </c>
      <c r="C6" s="79" t="s">
        <v>66</v>
      </c>
      <c r="D6" s="79" t="s">
        <v>101</v>
      </c>
      <c r="E6" s="79" t="s">
        <v>1</v>
      </c>
      <c r="F6" s="79" t="s">
        <v>67</v>
      </c>
      <c r="G6" s="80" t="s">
        <v>55</v>
      </c>
      <c r="H6" s="79" t="s">
        <v>3</v>
      </c>
      <c r="I6" s="79" t="s">
        <v>102</v>
      </c>
    </row>
    <row r="7" spans="1:9" x14ac:dyDescent="0.3">
      <c r="A7" s="79"/>
      <c r="B7" s="79"/>
      <c r="C7" s="79"/>
      <c r="D7" s="79"/>
      <c r="E7" s="79"/>
      <c r="F7" s="79"/>
      <c r="G7" s="80"/>
      <c r="H7" s="79"/>
      <c r="I7" s="79"/>
    </row>
    <row r="8" spans="1:9" ht="30" customHeight="1" x14ac:dyDescent="0.3">
      <c r="A8" s="79"/>
      <c r="B8" s="79"/>
      <c r="C8" s="79"/>
      <c r="D8" s="79"/>
      <c r="E8" s="44" t="s">
        <v>2</v>
      </c>
      <c r="F8" s="79"/>
      <c r="G8" s="45" t="s">
        <v>5</v>
      </c>
      <c r="H8" s="79"/>
      <c r="I8" s="79"/>
    </row>
    <row r="9" spans="1:9" x14ac:dyDescent="0.3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46">
        <v>7</v>
      </c>
      <c r="H9" s="73">
        <v>8</v>
      </c>
      <c r="I9" s="73">
        <v>9</v>
      </c>
    </row>
    <row r="10" spans="1:9" ht="19.95" customHeight="1" x14ac:dyDescent="0.3">
      <c r="A10" s="47"/>
      <c r="B10" s="48" t="s">
        <v>53</v>
      </c>
      <c r="C10" s="49"/>
      <c r="D10" s="49"/>
      <c r="E10" s="50"/>
      <c r="F10" s="47"/>
      <c r="G10" s="51">
        <f>SUM(G13:G360)</f>
        <v>523015.28541999985</v>
      </c>
      <c r="H10" s="52"/>
      <c r="I10" s="52"/>
    </row>
    <row r="11" spans="1:9" ht="20.399999999999999" customHeight="1" x14ac:dyDescent="0.3">
      <c r="A11" s="53"/>
      <c r="B11" s="54" t="s">
        <v>59</v>
      </c>
      <c r="C11" s="55"/>
      <c r="D11" s="55"/>
      <c r="E11" s="56"/>
      <c r="F11" s="53"/>
      <c r="G11" s="57"/>
      <c r="H11" s="58"/>
      <c r="I11" s="58"/>
    </row>
    <row r="12" spans="1:9" ht="21.6" customHeight="1" x14ac:dyDescent="0.3">
      <c r="A12" s="59"/>
      <c r="B12" s="60" t="s">
        <v>12</v>
      </c>
      <c r="C12" s="61" t="s">
        <v>72</v>
      </c>
      <c r="D12" s="61"/>
      <c r="E12" s="62"/>
      <c r="F12" s="59"/>
      <c r="G12" s="22"/>
      <c r="H12" s="59"/>
      <c r="I12" s="59"/>
    </row>
    <row r="13" spans="1:9" ht="21.6" customHeight="1" x14ac:dyDescent="0.3">
      <c r="A13" s="59"/>
      <c r="B13" s="60" t="s">
        <v>45</v>
      </c>
      <c r="C13" s="61" t="s">
        <v>72</v>
      </c>
      <c r="D13" s="61"/>
      <c r="E13" s="62"/>
      <c r="F13" s="59"/>
      <c r="G13" s="30"/>
      <c r="H13" s="59"/>
      <c r="I13" s="59"/>
    </row>
    <row r="14" spans="1:9" ht="21.6" customHeight="1" x14ac:dyDescent="0.3">
      <c r="A14" s="59"/>
      <c r="B14" s="60" t="s">
        <v>7</v>
      </c>
      <c r="C14" s="61" t="s">
        <v>72</v>
      </c>
      <c r="D14" s="61"/>
      <c r="E14" s="62"/>
      <c r="F14" s="59"/>
      <c r="G14" s="22"/>
      <c r="H14" s="59"/>
      <c r="I14" s="59"/>
    </row>
    <row r="15" spans="1:9" ht="21.6" customHeight="1" x14ac:dyDescent="0.3">
      <c r="A15" s="59"/>
      <c r="B15" s="60" t="s">
        <v>29</v>
      </c>
      <c r="C15" s="61" t="s">
        <v>72</v>
      </c>
      <c r="D15" s="61"/>
      <c r="E15" s="62"/>
      <c r="F15" s="59"/>
      <c r="G15" s="30"/>
      <c r="H15" s="59"/>
      <c r="I15" s="59"/>
    </row>
    <row r="16" spans="1:9" ht="21.6" customHeight="1" x14ac:dyDescent="0.3">
      <c r="A16" s="61"/>
      <c r="B16" s="60" t="s">
        <v>13</v>
      </c>
      <c r="C16" s="61"/>
      <c r="D16" s="61"/>
      <c r="E16" s="60"/>
      <c r="F16" s="61"/>
      <c r="G16" s="30"/>
      <c r="H16" s="61"/>
      <c r="I16" s="61"/>
    </row>
    <row r="17" spans="1:9" ht="33" customHeight="1" x14ac:dyDescent="0.3">
      <c r="A17" s="19">
        <v>1</v>
      </c>
      <c r="B17" s="21" t="s">
        <v>315</v>
      </c>
      <c r="C17" s="67" t="s">
        <v>191</v>
      </c>
      <c r="D17" s="19" t="s">
        <v>69</v>
      </c>
      <c r="E17" s="21" t="s">
        <v>316</v>
      </c>
      <c r="F17" s="24" t="s">
        <v>128</v>
      </c>
      <c r="G17" s="20">
        <v>300</v>
      </c>
      <c r="H17" s="19" t="s">
        <v>6</v>
      </c>
      <c r="I17" s="19"/>
    </row>
    <row r="18" spans="1:9" s="18" customFormat="1" ht="78" x14ac:dyDescent="0.3">
      <c r="A18" s="19">
        <v>2</v>
      </c>
      <c r="B18" s="21" t="s">
        <v>638</v>
      </c>
      <c r="C18" s="19" t="s">
        <v>641</v>
      </c>
      <c r="D18" s="19" t="s">
        <v>69</v>
      </c>
      <c r="E18" s="21" t="s">
        <v>639</v>
      </c>
      <c r="F18" s="25" t="s">
        <v>580</v>
      </c>
      <c r="G18" s="20">
        <v>1600</v>
      </c>
      <c r="H18" s="19" t="s">
        <v>640</v>
      </c>
      <c r="I18" s="19"/>
    </row>
    <row r="19" spans="1:9" ht="16.95" customHeight="1" x14ac:dyDescent="0.3">
      <c r="A19" s="59"/>
      <c r="B19" s="60" t="s">
        <v>31</v>
      </c>
      <c r="C19" s="61"/>
      <c r="D19" s="61"/>
      <c r="E19" s="62"/>
      <c r="F19" s="59"/>
      <c r="G19" s="30"/>
      <c r="H19" s="59"/>
      <c r="I19" s="59"/>
    </row>
    <row r="20" spans="1:9" s="63" customFormat="1" ht="95.4" customHeight="1" x14ac:dyDescent="0.3">
      <c r="A20" s="19">
        <v>1</v>
      </c>
      <c r="B20" s="21" t="s">
        <v>221</v>
      </c>
      <c r="C20" s="19" t="s">
        <v>225</v>
      </c>
      <c r="D20" s="19" t="s">
        <v>69</v>
      </c>
      <c r="E20" s="21" t="s">
        <v>222</v>
      </c>
      <c r="F20" s="25">
        <v>45301</v>
      </c>
      <c r="G20" s="20">
        <v>3550.62</v>
      </c>
      <c r="H20" s="19" t="s">
        <v>223</v>
      </c>
      <c r="I20" s="19" t="s">
        <v>224</v>
      </c>
    </row>
    <row r="21" spans="1:9" s="18" customFormat="1" ht="79.2" customHeight="1" x14ac:dyDescent="0.3">
      <c r="A21" s="19">
        <v>2</v>
      </c>
      <c r="B21" s="21" t="s">
        <v>553</v>
      </c>
      <c r="C21" s="19" t="s">
        <v>78</v>
      </c>
      <c r="D21" s="19" t="s">
        <v>69</v>
      </c>
      <c r="E21" s="21" t="s">
        <v>222</v>
      </c>
      <c r="F21" s="25">
        <v>45301</v>
      </c>
      <c r="G21" s="20">
        <v>255</v>
      </c>
      <c r="H21" s="19" t="s">
        <v>6</v>
      </c>
      <c r="I21" s="19" t="s">
        <v>554</v>
      </c>
    </row>
    <row r="22" spans="1:9" ht="16.2" x14ac:dyDescent="0.3">
      <c r="A22" s="59"/>
      <c r="B22" s="60" t="s">
        <v>60</v>
      </c>
      <c r="C22" s="61"/>
      <c r="D22" s="61"/>
      <c r="E22" s="62"/>
      <c r="F22" s="59"/>
      <c r="G22" s="30"/>
      <c r="H22" s="59"/>
      <c r="I22" s="59"/>
    </row>
    <row r="23" spans="1:9" s="18" customFormat="1" ht="48" customHeight="1" x14ac:dyDescent="0.3">
      <c r="A23" s="19">
        <v>1</v>
      </c>
      <c r="B23" s="21" t="s">
        <v>387</v>
      </c>
      <c r="C23" s="15" t="s">
        <v>78</v>
      </c>
      <c r="D23" s="19" t="s">
        <v>69</v>
      </c>
      <c r="E23" s="21" t="s">
        <v>388</v>
      </c>
      <c r="F23" s="25">
        <v>45309</v>
      </c>
      <c r="G23" s="20">
        <v>972</v>
      </c>
      <c r="H23" s="19" t="s">
        <v>6</v>
      </c>
      <c r="I23" s="15"/>
    </row>
    <row r="24" spans="1:9" ht="17.399999999999999" customHeight="1" x14ac:dyDescent="0.3">
      <c r="A24" s="53"/>
      <c r="B24" s="54" t="s">
        <v>61</v>
      </c>
      <c r="C24" s="55"/>
      <c r="D24" s="55"/>
      <c r="E24" s="56"/>
      <c r="F24" s="53"/>
      <c r="G24" s="23"/>
      <c r="H24" s="53"/>
      <c r="I24" s="53"/>
    </row>
    <row r="25" spans="1:9" ht="16.2" x14ac:dyDescent="0.3">
      <c r="A25" s="59"/>
      <c r="B25" s="60" t="s">
        <v>15</v>
      </c>
      <c r="C25" s="61" t="s">
        <v>72</v>
      </c>
      <c r="D25" s="61"/>
      <c r="E25" s="62"/>
      <c r="F25" s="59"/>
      <c r="G25" s="22"/>
      <c r="H25" s="59"/>
      <c r="I25" s="59"/>
    </row>
    <row r="26" spans="1:9" ht="16.2" x14ac:dyDescent="0.3">
      <c r="A26" s="59"/>
      <c r="B26" s="60" t="s">
        <v>32</v>
      </c>
      <c r="C26" s="61" t="s">
        <v>72</v>
      </c>
      <c r="D26" s="61"/>
      <c r="E26" s="62"/>
      <c r="F26" s="59"/>
      <c r="G26" s="22"/>
      <c r="H26" s="59"/>
      <c r="I26" s="59"/>
    </row>
    <row r="27" spans="1:9" s="18" customFormat="1" ht="78" x14ac:dyDescent="0.3">
      <c r="A27" s="15">
        <v>1</v>
      </c>
      <c r="B27" s="21" t="s">
        <v>436</v>
      </c>
      <c r="C27" s="19" t="s">
        <v>438</v>
      </c>
      <c r="D27" s="19" t="s">
        <v>69</v>
      </c>
      <c r="E27" s="21" t="s">
        <v>437</v>
      </c>
      <c r="F27" s="25">
        <v>45303</v>
      </c>
      <c r="G27" s="20">
        <v>3150</v>
      </c>
      <c r="H27" s="19" t="s">
        <v>6</v>
      </c>
      <c r="I27" s="15" t="s">
        <v>348</v>
      </c>
    </row>
    <row r="28" spans="1:9" s="18" customFormat="1" ht="78" x14ac:dyDescent="0.3">
      <c r="A28" s="15">
        <v>2</v>
      </c>
      <c r="B28" s="21" t="s">
        <v>436</v>
      </c>
      <c r="C28" s="19" t="s">
        <v>78</v>
      </c>
      <c r="D28" s="19" t="s">
        <v>69</v>
      </c>
      <c r="E28" s="15" t="s">
        <v>658</v>
      </c>
      <c r="F28" s="72">
        <v>45323</v>
      </c>
      <c r="G28" s="20">
        <v>494.91</v>
      </c>
      <c r="H28" s="15" t="s">
        <v>6</v>
      </c>
      <c r="I28" s="15"/>
    </row>
    <row r="29" spans="1:9" ht="16.2" x14ac:dyDescent="0.3">
      <c r="A29" s="59"/>
      <c r="B29" s="60" t="s">
        <v>16</v>
      </c>
      <c r="C29" s="61" t="s">
        <v>72</v>
      </c>
      <c r="D29" s="61"/>
      <c r="E29" s="62"/>
      <c r="F29" s="59"/>
      <c r="G29" s="22"/>
      <c r="H29" s="59"/>
      <c r="I29" s="59"/>
    </row>
    <row r="30" spans="1:9" ht="16.2" x14ac:dyDescent="0.3">
      <c r="A30" s="59"/>
      <c r="B30" s="60" t="s">
        <v>48</v>
      </c>
      <c r="C30" s="61" t="s">
        <v>72</v>
      </c>
      <c r="D30" s="61"/>
      <c r="E30" s="62"/>
      <c r="F30" s="59"/>
      <c r="G30" s="30"/>
      <c r="H30" s="59"/>
      <c r="I30" s="59"/>
    </row>
    <row r="31" spans="1:9" ht="16.2" x14ac:dyDescent="0.3">
      <c r="A31" s="59"/>
      <c r="B31" s="60" t="s">
        <v>35</v>
      </c>
      <c r="C31" s="61" t="s">
        <v>72</v>
      </c>
      <c r="D31" s="61"/>
      <c r="E31" s="62"/>
      <c r="F31" s="59"/>
      <c r="G31" s="22"/>
      <c r="H31" s="59"/>
      <c r="I31" s="59"/>
    </row>
    <row r="32" spans="1:9" ht="16.2" x14ac:dyDescent="0.3">
      <c r="A32" s="59"/>
      <c r="B32" s="60" t="s">
        <v>39</v>
      </c>
      <c r="C32" s="61" t="s">
        <v>72</v>
      </c>
      <c r="D32" s="61"/>
      <c r="E32" s="62"/>
      <c r="F32" s="59"/>
      <c r="G32" s="22"/>
      <c r="H32" s="59"/>
      <c r="I32" s="59"/>
    </row>
    <row r="33" spans="1:9" ht="16.2" x14ac:dyDescent="0.3">
      <c r="A33" s="59"/>
      <c r="B33" s="60" t="s">
        <v>83</v>
      </c>
      <c r="C33" s="61" t="s">
        <v>72</v>
      </c>
      <c r="D33" s="61"/>
      <c r="E33" s="62"/>
      <c r="F33" s="59"/>
      <c r="G33" s="22"/>
      <c r="H33" s="59"/>
      <c r="I33" s="59"/>
    </row>
    <row r="34" spans="1:9" ht="16.2" x14ac:dyDescent="0.3">
      <c r="A34" s="59"/>
      <c r="B34" s="60" t="s">
        <v>50</v>
      </c>
      <c r="C34" s="61" t="s">
        <v>72</v>
      </c>
      <c r="D34" s="61"/>
      <c r="E34" s="62"/>
      <c r="F34" s="59"/>
      <c r="G34" s="22"/>
      <c r="H34" s="59"/>
      <c r="I34" s="59"/>
    </row>
    <row r="35" spans="1:9" x14ac:dyDescent="0.3">
      <c r="A35" s="53"/>
      <c r="B35" s="54" t="s">
        <v>62</v>
      </c>
      <c r="C35" s="55"/>
      <c r="D35" s="55"/>
      <c r="E35" s="56"/>
      <c r="F35" s="64"/>
      <c r="G35" s="23"/>
      <c r="H35" s="53"/>
      <c r="I35" s="53"/>
    </row>
    <row r="36" spans="1:9" ht="16.2" x14ac:dyDescent="0.3">
      <c r="A36" s="59"/>
      <c r="B36" s="60" t="s">
        <v>20</v>
      </c>
      <c r="C36" s="61"/>
      <c r="D36" s="61"/>
      <c r="E36" s="62"/>
      <c r="F36" s="59"/>
      <c r="G36" s="30"/>
      <c r="H36" s="59"/>
      <c r="I36" s="59"/>
    </row>
    <row r="37" spans="1:9" s="18" customFormat="1" ht="80.400000000000006" customHeight="1" x14ac:dyDescent="0.3">
      <c r="A37" s="19">
        <v>1</v>
      </c>
      <c r="B37" s="21" t="s">
        <v>265</v>
      </c>
      <c r="C37" s="19" t="s">
        <v>109</v>
      </c>
      <c r="D37" s="19" t="s">
        <v>69</v>
      </c>
      <c r="E37" s="21" t="s">
        <v>233</v>
      </c>
      <c r="F37" s="25" t="s">
        <v>185</v>
      </c>
      <c r="G37" s="20">
        <v>834.8</v>
      </c>
      <c r="H37" s="19" t="s">
        <v>6</v>
      </c>
      <c r="I37" s="19" t="s">
        <v>234</v>
      </c>
    </row>
    <row r="38" spans="1:9" s="18" customFormat="1" ht="96" customHeight="1" x14ac:dyDescent="0.3">
      <c r="A38" s="19">
        <v>2</v>
      </c>
      <c r="B38" s="21" t="s">
        <v>235</v>
      </c>
      <c r="C38" s="19" t="s">
        <v>109</v>
      </c>
      <c r="D38" s="19" t="s">
        <v>69</v>
      </c>
      <c r="E38" s="21" t="s">
        <v>236</v>
      </c>
      <c r="F38" s="25" t="s">
        <v>185</v>
      </c>
      <c r="G38" s="20">
        <v>1215.0419999999999</v>
      </c>
      <c r="H38" s="19" t="s">
        <v>6</v>
      </c>
      <c r="I38" s="19" t="s">
        <v>237</v>
      </c>
    </row>
    <row r="39" spans="1:9" s="18" customFormat="1" ht="93.6" x14ac:dyDescent="0.3">
      <c r="A39" s="19">
        <v>3</v>
      </c>
      <c r="B39" s="21" t="s">
        <v>264</v>
      </c>
      <c r="C39" s="19" t="s">
        <v>231</v>
      </c>
      <c r="D39" s="19" t="s">
        <v>238</v>
      </c>
      <c r="E39" s="21" t="s">
        <v>239</v>
      </c>
      <c r="F39" s="25">
        <v>45296</v>
      </c>
      <c r="G39" s="20">
        <v>8568.5110000000004</v>
      </c>
      <c r="H39" s="19" t="s">
        <v>6</v>
      </c>
      <c r="I39" s="19" t="s">
        <v>604</v>
      </c>
    </row>
    <row r="40" spans="1:9" s="18" customFormat="1" ht="95.25" customHeight="1" x14ac:dyDescent="0.3">
      <c r="A40" s="19">
        <v>4</v>
      </c>
      <c r="B40" s="21" t="s">
        <v>264</v>
      </c>
      <c r="C40" s="19" t="s">
        <v>231</v>
      </c>
      <c r="D40" s="19" t="s">
        <v>238</v>
      </c>
      <c r="E40" s="21" t="s">
        <v>240</v>
      </c>
      <c r="F40" s="25">
        <v>45296</v>
      </c>
      <c r="G40" s="20">
        <v>8033.4719999999998</v>
      </c>
      <c r="H40" s="19" t="s">
        <v>6</v>
      </c>
      <c r="I40" s="19" t="s">
        <v>528</v>
      </c>
    </row>
    <row r="41" spans="1:9" s="18" customFormat="1" ht="109.2" x14ac:dyDescent="0.3">
      <c r="A41" s="19">
        <v>5</v>
      </c>
      <c r="B41" s="21" t="s">
        <v>264</v>
      </c>
      <c r="C41" s="19" t="s">
        <v>231</v>
      </c>
      <c r="D41" s="19" t="s">
        <v>238</v>
      </c>
      <c r="E41" s="21" t="s">
        <v>241</v>
      </c>
      <c r="F41" s="25">
        <v>45295</v>
      </c>
      <c r="G41" s="20">
        <v>7208.9830000000002</v>
      </c>
      <c r="H41" s="19" t="s">
        <v>6</v>
      </c>
      <c r="I41" s="19" t="s">
        <v>528</v>
      </c>
    </row>
    <row r="42" spans="1:9" s="18" customFormat="1" ht="79.2" customHeight="1" x14ac:dyDescent="0.3">
      <c r="A42" s="19">
        <v>6</v>
      </c>
      <c r="B42" s="21" t="s">
        <v>264</v>
      </c>
      <c r="C42" s="19" t="s">
        <v>476</v>
      </c>
      <c r="D42" s="19" t="s">
        <v>70</v>
      </c>
      <c r="E42" s="21" t="s">
        <v>605</v>
      </c>
      <c r="F42" s="25">
        <v>45323</v>
      </c>
      <c r="G42" s="20">
        <v>213.916</v>
      </c>
      <c r="H42" s="19" t="s">
        <v>6</v>
      </c>
      <c r="I42" s="19"/>
    </row>
    <row r="43" spans="1:9" s="18" customFormat="1" ht="65.25" customHeight="1" x14ac:dyDescent="0.3">
      <c r="A43" s="19">
        <v>7</v>
      </c>
      <c r="B43" s="21" t="s">
        <v>242</v>
      </c>
      <c r="C43" s="19" t="s">
        <v>109</v>
      </c>
      <c r="D43" s="19" t="s">
        <v>69</v>
      </c>
      <c r="E43" s="21" t="s">
        <v>243</v>
      </c>
      <c r="F43" s="25">
        <v>45292</v>
      </c>
      <c r="G43" s="20">
        <v>1128.979</v>
      </c>
      <c r="H43" s="19" t="s">
        <v>6</v>
      </c>
      <c r="I43" s="19" t="s">
        <v>244</v>
      </c>
    </row>
    <row r="44" spans="1:9" s="18" customFormat="1" ht="32.25" customHeight="1" x14ac:dyDescent="0.3">
      <c r="A44" s="19">
        <v>8</v>
      </c>
      <c r="B44" s="21" t="s">
        <v>242</v>
      </c>
      <c r="C44" s="19" t="s">
        <v>78</v>
      </c>
      <c r="D44" s="19" t="s">
        <v>69</v>
      </c>
      <c r="E44" s="21" t="s">
        <v>245</v>
      </c>
      <c r="F44" s="25" t="s">
        <v>185</v>
      </c>
      <c r="G44" s="20">
        <v>215</v>
      </c>
      <c r="H44" s="19" t="s">
        <v>52</v>
      </c>
      <c r="I44" s="19" t="s">
        <v>369</v>
      </c>
    </row>
    <row r="45" spans="1:9" s="18" customFormat="1" ht="33.75" customHeight="1" x14ac:dyDescent="0.3">
      <c r="A45" s="19">
        <v>9</v>
      </c>
      <c r="B45" s="21" t="s">
        <v>242</v>
      </c>
      <c r="C45" s="19" t="s">
        <v>78</v>
      </c>
      <c r="D45" s="19" t="s">
        <v>69</v>
      </c>
      <c r="E45" s="21" t="s">
        <v>246</v>
      </c>
      <c r="F45" s="25" t="s">
        <v>185</v>
      </c>
      <c r="G45" s="20">
        <v>1125</v>
      </c>
      <c r="H45" s="19" t="s">
        <v>52</v>
      </c>
      <c r="I45" s="19" t="s">
        <v>369</v>
      </c>
    </row>
    <row r="46" spans="1:9" s="18" customFormat="1" ht="33.75" customHeight="1" x14ac:dyDescent="0.3">
      <c r="A46" s="19">
        <v>10</v>
      </c>
      <c r="B46" s="21" t="s">
        <v>242</v>
      </c>
      <c r="C46" s="19" t="s">
        <v>109</v>
      </c>
      <c r="D46" s="19" t="s">
        <v>69</v>
      </c>
      <c r="E46" s="21" t="s">
        <v>547</v>
      </c>
      <c r="F46" s="25">
        <v>45292</v>
      </c>
      <c r="G46" s="20">
        <v>2586.9299999999998</v>
      </c>
      <c r="H46" s="19" t="s">
        <v>6</v>
      </c>
      <c r="I46" s="19" t="s">
        <v>372</v>
      </c>
    </row>
    <row r="47" spans="1:9" s="18" customFormat="1" ht="65.400000000000006" customHeight="1" x14ac:dyDescent="0.3">
      <c r="A47" s="19">
        <v>11</v>
      </c>
      <c r="B47" s="21" t="s">
        <v>247</v>
      </c>
      <c r="C47" s="19" t="s">
        <v>109</v>
      </c>
      <c r="D47" s="19" t="s">
        <v>69</v>
      </c>
      <c r="E47" s="21" t="s">
        <v>262</v>
      </c>
      <c r="F47" s="25" t="s">
        <v>185</v>
      </c>
      <c r="G47" s="20">
        <v>573.20000000000005</v>
      </c>
      <c r="H47" s="19" t="s">
        <v>6</v>
      </c>
      <c r="I47" s="19" t="s">
        <v>244</v>
      </c>
    </row>
    <row r="48" spans="1:9" s="18" customFormat="1" ht="338.4" customHeight="1" x14ac:dyDescent="0.3">
      <c r="A48" s="19">
        <v>12</v>
      </c>
      <c r="B48" s="21" t="s">
        <v>390</v>
      </c>
      <c r="C48" s="19" t="s">
        <v>112</v>
      </c>
      <c r="D48" s="19" t="s">
        <v>70</v>
      </c>
      <c r="E48" s="21" t="s">
        <v>391</v>
      </c>
      <c r="F48" s="25" t="s">
        <v>185</v>
      </c>
      <c r="G48" s="20">
        <v>360</v>
      </c>
      <c r="H48" s="19" t="s">
        <v>6</v>
      </c>
      <c r="I48" s="19" t="s">
        <v>248</v>
      </c>
    </row>
    <row r="49" spans="1:9" s="18" customFormat="1" ht="122.25" customHeight="1" x14ac:dyDescent="0.3">
      <c r="A49" s="19">
        <v>13</v>
      </c>
      <c r="B49" s="21" t="s">
        <v>249</v>
      </c>
      <c r="C49" s="19" t="s">
        <v>263</v>
      </c>
      <c r="D49" s="19" t="s">
        <v>70</v>
      </c>
      <c r="E49" s="21" t="s">
        <v>250</v>
      </c>
      <c r="F49" s="25">
        <v>45308</v>
      </c>
      <c r="G49" s="20">
        <v>21000</v>
      </c>
      <c r="H49" s="19" t="s">
        <v>6</v>
      </c>
      <c r="I49" s="15" t="s">
        <v>606</v>
      </c>
    </row>
    <row r="50" spans="1:9" s="18" customFormat="1" ht="156.6" customHeight="1" x14ac:dyDescent="0.3">
      <c r="A50" s="19">
        <v>14</v>
      </c>
      <c r="B50" s="21" t="s">
        <v>249</v>
      </c>
      <c r="C50" s="19" t="s">
        <v>263</v>
      </c>
      <c r="D50" s="19" t="s">
        <v>70</v>
      </c>
      <c r="E50" s="21" t="s">
        <v>379</v>
      </c>
      <c r="F50" s="25">
        <v>45322</v>
      </c>
      <c r="G50" s="20">
        <v>20000</v>
      </c>
      <c r="H50" s="19" t="s">
        <v>6</v>
      </c>
      <c r="I50" s="15"/>
    </row>
    <row r="51" spans="1:9" s="18" customFormat="1" ht="67.2" customHeight="1" x14ac:dyDescent="0.3">
      <c r="A51" s="19">
        <v>15</v>
      </c>
      <c r="B51" s="21" t="s">
        <v>249</v>
      </c>
      <c r="C51" s="19" t="s">
        <v>109</v>
      </c>
      <c r="D51" s="19" t="s">
        <v>69</v>
      </c>
      <c r="E51" s="21" t="s">
        <v>380</v>
      </c>
      <c r="F51" s="25">
        <v>45310</v>
      </c>
      <c r="G51" s="20">
        <v>228.3</v>
      </c>
      <c r="H51" s="19" t="s">
        <v>6</v>
      </c>
      <c r="I51" s="15" t="s">
        <v>529</v>
      </c>
    </row>
    <row r="52" spans="1:9" s="18" customFormat="1" ht="122.4" customHeight="1" x14ac:dyDescent="0.3">
      <c r="A52" s="19">
        <v>16</v>
      </c>
      <c r="B52" s="21" t="s">
        <v>249</v>
      </c>
      <c r="C52" s="19" t="s">
        <v>263</v>
      </c>
      <c r="D52" s="19" t="s">
        <v>70</v>
      </c>
      <c r="E52" s="21" t="s">
        <v>251</v>
      </c>
      <c r="F52" s="24" t="s">
        <v>128</v>
      </c>
      <c r="G52" s="20">
        <v>4000</v>
      </c>
      <c r="H52" s="19" t="s">
        <v>6</v>
      </c>
      <c r="I52" s="19"/>
    </row>
    <row r="53" spans="1:9" s="18" customFormat="1" ht="124.95" customHeight="1" x14ac:dyDescent="0.3">
      <c r="A53" s="19">
        <v>17</v>
      </c>
      <c r="B53" s="21" t="s">
        <v>249</v>
      </c>
      <c r="C53" s="19" t="s">
        <v>263</v>
      </c>
      <c r="D53" s="19" t="s">
        <v>238</v>
      </c>
      <c r="E53" s="21" t="s">
        <v>252</v>
      </c>
      <c r="F53" s="24" t="s">
        <v>128</v>
      </c>
      <c r="G53" s="20">
        <v>5000</v>
      </c>
      <c r="H53" s="19" t="s">
        <v>6</v>
      </c>
      <c r="I53" s="19"/>
    </row>
    <row r="54" spans="1:9" s="18" customFormat="1" ht="111.6" customHeight="1" x14ac:dyDescent="0.3">
      <c r="A54" s="19">
        <v>18</v>
      </c>
      <c r="B54" s="21" t="s">
        <v>249</v>
      </c>
      <c r="C54" s="19" t="s">
        <v>456</v>
      </c>
      <c r="D54" s="19" t="s">
        <v>238</v>
      </c>
      <c r="E54" s="21" t="s">
        <v>545</v>
      </c>
      <c r="F54" s="24" t="s">
        <v>128</v>
      </c>
      <c r="G54" s="20">
        <v>582.9</v>
      </c>
      <c r="H54" s="19" t="s">
        <v>6</v>
      </c>
      <c r="I54" s="19"/>
    </row>
    <row r="55" spans="1:9" s="18" customFormat="1" ht="183.6" customHeight="1" x14ac:dyDescent="0.3">
      <c r="A55" s="19">
        <v>19</v>
      </c>
      <c r="B55" s="21" t="s">
        <v>249</v>
      </c>
      <c r="C55" s="19" t="s">
        <v>263</v>
      </c>
      <c r="D55" s="19" t="s">
        <v>70</v>
      </c>
      <c r="E55" s="21" t="s">
        <v>546</v>
      </c>
      <c r="F55" s="25">
        <v>45320</v>
      </c>
      <c r="G55" s="20">
        <v>3000</v>
      </c>
      <c r="H55" s="19" t="s">
        <v>6</v>
      </c>
      <c r="I55" s="19" t="s">
        <v>607</v>
      </c>
    </row>
    <row r="56" spans="1:9" s="18" customFormat="1" ht="50.4" customHeight="1" x14ac:dyDescent="0.3">
      <c r="A56" s="19">
        <v>20</v>
      </c>
      <c r="B56" s="21" t="s">
        <v>253</v>
      </c>
      <c r="C56" s="19" t="s">
        <v>109</v>
      </c>
      <c r="D56" s="19" t="s">
        <v>69</v>
      </c>
      <c r="E56" s="21" t="s">
        <v>254</v>
      </c>
      <c r="F56" s="25" t="s">
        <v>185</v>
      </c>
      <c r="G56" s="20">
        <v>282.245</v>
      </c>
      <c r="H56" s="19" t="s">
        <v>6</v>
      </c>
      <c r="I56" s="19" t="s">
        <v>244</v>
      </c>
    </row>
    <row r="57" spans="1:9" s="18" customFormat="1" ht="49.95" customHeight="1" x14ac:dyDescent="0.3">
      <c r="A57" s="19">
        <v>21</v>
      </c>
      <c r="B57" s="21" t="s">
        <v>253</v>
      </c>
      <c r="C57" s="19" t="s">
        <v>109</v>
      </c>
      <c r="D57" s="19" t="s">
        <v>69</v>
      </c>
      <c r="E57" s="21" t="s">
        <v>254</v>
      </c>
      <c r="F57" s="25" t="s">
        <v>185</v>
      </c>
      <c r="G57" s="20">
        <v>5545.9920000000002</v>
      </c>
      <c r="H57" s="19" t="s">
        <v>6</v>
      </c>
      <c r="I57" s="19" t="s">
        <v>255</v>
      </c>
    </row>
    <row r="58" spans="1:9" s="18" customFormat="1" ht="33.6" customHeight="1" x14ac:dyDescent="0.3">
      <c r="A58" s="19">
        <v>22</v>
      </c>
      <c r="B58" s="21" t="s">
        <v>253</v>
      </c>
      <c r="C58" s="19" t="s">
        <v>108</v>
      </c>
      <c r="D58" s="19" t="s">
        <v>70</v>
      </c>
      <c r="E58" s="21" t="s">
        <v>256</v>
      </c>
      <c r="F58" s="25">
        <v>45317</v>
      </c>
      <c r="G58" s="20">
        <v>372.226</v>
      </c>
      <c r="H58" s="19" t="s">
        <v>6</v>
      </c>
      <c r="I58" s="19" t="s">
        <v>257</v>
      </c>
    </row>
    <row r="59" spans="1:9" s="18" customFormat="1" ht="34.950000000000003" customHeight="1" x14ac:dyDescent="0.3">
      <c r="A59" s="19">
        <v>23</v>
      </c>
      <c r="B59" s="21" t="s">
        <v>253</v>
      </c>
      <c r="C59" s="19" t="s">
        <v>132</v>
      </c>
      <c r="D59" s="19" t="s">
        <v>70</v>
      </c>
      <c r="E59" s="21" t="s">
        <v>258</v>
      </c>
      <c r="F59" s="25">
        <v>45317</v>
      </c>
      <c r="G59" s="20">
        <v>264.86399999999998</v>
      </c>
      <c r="H59" s="19" t="s">
        <v>6</v>
      </c>
      <c r="I59" s="19" t="s">
        <v>257</v>
      </c>
    </row>
    <row r="60" spans="1:9" s="18" customFormat="1" ht="78" x14ac:dyDescent="0.3">
      <c r="A60" s="19">
        <v>24</v>
      </c>
      <c r="B60" s="21" t="s">
        <v>253</v>
      </c>
      <c r="C60" s="19" t="s">
        <v>109</v>
      </c>
      <c r="D60" s="19" t="s">
        <v>70</v>
      </c>
      <c r="E60" s="21" t="s">
        <v>373</v>
      </c>
      <c r="F60" s="25">
        <v>45302</v>
      </c>
      <c r="G60" s="20">
        <v>282.70100000000002</v>
      </c>
      <c r="H60" s="19" t="s">
        <v>6</v>
      </c>
      <c r="I60" s="19" t="s">
        <v>244</v>
      </c>
    </row>
    <row r="61" spans="1:9" s="18" customFormat="1" ht="63.75" customHeight="1" x14ac:dyDescent="0.3">
      <c r="A61" s="19">
        <v>25</v>
      </c>
      <c r="B61" s="21" t="s">
        <v>253</v>
      </c>
      <c r="C61" s="19" t="s">
        <v>109</v>
      </c>
      <c r="D61" s="19" t="s">
        <v>70</v>
      </c>
      <c r="E61" s="21" t="s">
        <v>374</v>
      </c>
      <c r="F61" s="25">
        <v>45307</v>
      </c>
      <c r="G61" s="20">
        <v>522.79999999999995</v>
      </c>
      <c r="H61" s="19" t="s">
        <v>6</v>
      </c>
      <c r="I61" s="19" t="s">
        <v>375</v>
      </c>
    </row>
    <row r="62" spans="1:9" s="18" customFormat="1" ht="63.75" customHeight="1" x14ac:dyDescent="0.3">
      <c r="A62" s="19">
        <v>26</v>
      </c>
      <c r="B62" s="21" t="s">
        <v>253</v>
      </c>
      <c r="C62" s="19" t="s">
        <v>109</v>
      </c>
      <c r="D62" s="19" t="s">
        <v>69</v>
      </c>
      <c r="E62" s="21" t="s">
        <v>376</v>
      </c>
      <c r="F62" s="25">
        <v>45307</v>
      </c>
      <c r="G62" s="20">
        <v>6965.7550000000001</v>
      </c>
      <c r="H62" s="19" t="s">
        <v>6</v>
      </c>
      <c r="I62" s="19" t="s">
        <v>375</v>
      </c>
    </row>
    <row r="63" spans="1:9" s="18" customFormat="1" ht="61.2" customHeight="1" x14ac:dyDescent="0.3">
      <c r="A63" s="19">
        <v>27</v>
      </c>
      <c r="B63" s="21" t="s">
        <v>253</v>
      </c>
      <c r="C63" s="19" t="s">
        <v>220</v>
      </c>
      <c r="D63" s="19" t="s">
        <v>69</v>
      </c>
      <c r="E63" s="21" t="s">
        <v>377</v>
      </c>
      <c r="F63" s="25">
        <v>45292</v>
      </c>
      <c r="G63" s="20">
        <v>310</v>
      </c>
      <c r="H63" s="19" t="s">
        <v>52</v>
      </c>
      <c r="I63" s="19" t="s">
        <v>381</v>
      </c>
    </row>
    <row r="64" spans="1:9" s="18" customFormat="1" ht="46.8" x14ac:dyDescent="0.3">
      <c r="A64" s="19">
        <v>28</v>
      </c>
      <c r="B64" s="21" t="s">
        <v>253</v>
      </c>
      <c r="C64" s="19" t="s">
        <v>220</v>
      </c>
      <c r="D64" s="19" t="s">
        <v>69</v>
      </c>
      <c r="E64" s="21" t="s">
        <v>378</v>
      </c>
      <c r="F64" s="25">
        <v>45301</v>
      </c>
      <c r="G64" s="20">
        <v>300</v>
      </c>
      <c r="H64" s="19" t="s">
        <v>52</v>
      </c>
      <c r="I64" s="19" t="s">
        <v>381</v>
      </c>
    </row>
    <row r="65" spans="1:9" s="18" customFormat="1" ht="61.2" customHeight="1" x14ac:dyDescent="0.3">
      <c r="A65" s="19">
        <v>29</v>
      </c>
      <c r="B65" s="21" t="s">
        <v>253</v>
      </c>
      <c r="C65" s="19" t="s">
        <v>220</v>
      </c>
      <c r="D65" s="19" t="s">
        <v>69</v>
      </c>
      <c r="E65" s="21" t="s">
        <v>539</v>
      </c>
      <c r="F65" s="25">
        <v>45309</v>
      </c>
      <c r="G65" s="20">
        <v>365</v>
      </c>
      <c r="H65" s="19" t="s">
        <v>52</v>
      </c>
      <c r="I65" s="19" t="s">
        <v>540</v>
      </c>
    </row>
    <row r="66" spans="1:9" s="18" customFormat="1" ht="78.599999999999994" customHeight="1" x14ac:dyDescent="0.3">
      <c r="A66" s="19">
        <v>30</v>
      </c>
      <c r="B66" s="21" t="s">
        <v>253</v>
      </c>
      <c r="C66" s="19" t="s">
        <v>220</v>
      </c>
      <c r="D66" s="19" t="s">
        <v>69</v>
      </c>
      <c r="E66" s="21" t="s">
        <v>541</v>
      </c>
      <c r="F66" s="25">
        <v>45314</v>
      </c>
      <c r="G66" s="20">
        <v>260</v>
      </c>
      <c r="H66" s="19" t="s">
        <v>52</v>
      </c>
      <c r="I66" s="19" t="s">
        <v>608</v>
      </c>
    </row>
    <row r="67" spans="1:9" s="18" customFormat="1" ht="78" x14ac:dyDescent="0.3">
      <c r="A67" s="19">
        <v>31</v>
      </c>
      <c r="B67" s="21" t="s">
        <v>253</v>
      </c>
      <c r="C67" s="19" t="s">
        <v>108</v>
      </c>
      <c r="D67" s="19" t="s">
        <v>70</v>
      </c>
      <c r="E67" s="21" t="s">
        <v>542</v>
      </c>
      <c r="F67" s="25" t="s">
        <v>185</v>
      </c>
      <c r="G67" s="20">
        <v>372.226</v>
      </c>
      <c r="H67" s="19" t="s">
        <v>6</v>
      </c>
      <c r="I67" s="19" t="s">
        <v>543</v>
      </c>
    </row>
    <row r="68" spans="1:9" s="18" customFormat="1" ht="78" x14ac:dyDescent="0.3">
      <c r="A68" s="19">
        <v>32</v>
      </c>
      <c r="B68" s="21" t="s">
        <v>253</v>
      </c>
      <c r="C68" s="19" t="s">
        <v>132</v>
      </c>
      <c r="D68" s="19" t="s">
        <v>70</v>
      </c>
      <c r="E68" s="21" t="s">
        <v>544</v>
      </c>
      <c r="F68" s="25" t="s">
        <v>185</v>
      </c>
      <c r="G68" s="20">
        <v>264.86399999999998</v>
      </c>
      <c r="H68" s="19" t="s">
        <v>6</v>
      </c>
      <c r="I68" s="19" t="s">
        <v>543</v>
      </c>
    </row>
    <row r="69" spans="1:9" s="18" customFormat="1" ht="46.2" customHeight="1" x14ac:dyDescent="0.3">
      <c r="A69" s="19">
        <v>33</v>
      </c>
      <c r="B69" s="21" t="s">
        <v>253</v>
      </c>
      <c r="C69" s="19" t="s">
        <v>78</v>
      </c>
      <c r="D69" s="19" t="s">
        <v>69</v>
      </c>
      <c r="E69" s="21" t="s">
        <v>609</v>
      </c>
      <c r="F69" s="25">
        <v>45323</v>
      </c>
      <c r="G69" s="20">
        <v>298.5</v>
      </c>
      <c r="H69" s="19" t="s">
        <v>52</v>
      </c>
      <c r="I69" s="19" t="s">
        <v>610</v>
      </c>
    </row>
    <row r="70" spans="1:9" s="18" customFormat="1" ht="61.95" customHeight="1" x14ac:dyDescent="0.3">
      <c r="A70" s="19">
        <v>34</v>
      </c>
      <c r="B70" s="21" t="s">
        <v>253</v>
      </c>
      <c r="C70" s="19" t="s">
        <v>220</v>
      </c>
      <c r="D70" s="19" t="s">
        <v>69</v>
      </c>
      <c r="E70" s="21" t="s">
        <v>377</v>
      </c>
      <c r="F70" s="25">
        <v>45324</v>
      </c>
      <c r="G70" s="20">
        <v>310</v>
      </c>
      <c r="H70" s="19" t="s">
        <v>52</v>
      </c>
      <c r="I70" s="19"/>
    </row>
    <row r="71" spans="1:9" s="18" customFormat="1" ht="46.95" customHeight="1" x14ac:dyDescent="0.3">
      <c r="A71" s="19">
        <v>35</v>
      </c>
      <c r="B71" s="21" t="s">
        <v>259</v>
      </c>
      <c r="C71" s="19" t="s">
        <v>109</v>
      </c>
      <c r="D71" s="19" t="s">
        <v>69</v>
      </c>
      <c r="E71" s="21" t="s">
        <v>260</v>
      </c>
      <c r="F71" s="25">
        <v>45295</v>
      </c>
      <c r="G71" s="20" t="s">
        <v>261</v>
      </c>
      <c r="H71" s="19" t="s">
        <v>6</v>
      </c>
      <c r="I71" s="19" t="s">
        <v>244</v>
      </c>
    </row>
    <row r="72" spans="1:9" s="18" customFormat="1" ht="36" customHeight="1" x14ac:dyDescent="0.3">
      <c r="A72" s="19">
        <v>36</v>
      </c>
      <c r="B72" s="21" t="s">
        <v>259</v>
      </c>
      <c r="C72" s="19" t="s">
        <v>78</v>
      </c>
      <c r="D72" s="19" t="s">
        <v>69</v>
      </c>
      <c r="E72" s="21" t="s">
        <v>232</v>
      </c>
      <c r="F72" s="25">
        <v>45310</v>
      </c>
      <c r="G72" s="20">
        <v>313.2</v>
      </c>
      <c r="H72" s="19" t="s">
        <v>6</v>
      </c>
      <c r="I72" s="19" t="s">
        <v>530</v>
      </c>
    </row>
    <row r="73" spans="1:9" s="18" customFormat="1" ht="76.95" customHeight="1" x14ac:dyDescent="0.3">
      <c r="A73" s="19">
        <v>37</v>
      </c>
      <c r="B73" s="21" t="s">
        <v>259</v>
      </c>
      <c r="C73" s="19" t="s">
        <v>618</v>
      </c>
      <c r="D73" s="19" t="s">
        <v>70</v>
      </c>
      <c r="E73" s="21" t="s">
        <v>611</v>
      </c>
      <c r="F73" s="25">
        <v>45292</v>
      </c>
      <c r="G73" s="20">
        <v>546.48</v>
      </c>
      <c r="H73" s="19" t="s">
        <v>6</v>
      </c>
      <c r="I73" s="19" t="s">
        <v>612</v>
      </c>
    </row>
    <row r="74" spans="1:9" s="18" customFormat="1" ht="49.2" customHeight="1" x14ac:dyDescent="0.3">
      <c r="A74" s="19">
        <v>38</v>
      </c>
      <c r="B74" s="21" t="s">
        <v>259</v>
      </c>
      <c r="C74" s="19" t="s">
        <v>109</v>
      </c>
      <c r="D74" s="19" t="s">
        <v>69</v>
      </c>
      <c r="E74" s="21" t="s">
        <v>260</v>
      </c>
      <c r="F74" s="25">
        <v>45316</v>
      </c>
      <c r="G74" s="20">
        <v>7630.75</v>
      </c>
      <c r="H74" s="19" t="s">
        <v>6</v>
      </c>
      <c r="I74" s="19" t="s">
        <v>613</v>
      </c>
    </row>
    <row r="75" spans="1:9" s="18" customFormat="1" ht="62.4" x14ac:dyDescent="0.3">
      <c r="A75" s="19">
        <v>39</v>
      </c>
      <c r="B75" s="21" t="s">
        <v>259</v>
      </c>
      <c r="C75" s="19" t="s">
        <v>109</v>
      </c>
      <c r="D75" s="19" t="s">
        <v>69</v>
      </c>
      <c r="E75" s="21" t="s">
        <v>614</v>
      </c>
      <c r="F75" s="25">
        <v>45322</v>
      </c>
      <c r="G75" s="20">
        <v>11084.119000000001</v>
      </c>
      <c r="H75" s="19" t="s">
        <v>6</v>
      </c>
      <c r="I75" s="19" t="s">
        <v>615</v>
      </c>
    </row>
    <row r="76" spans="1:9" s="18" customFormat="1" ht="46.2" customHeight="1" x14ac:dyDescent="0.3">
      <c r="A76" s="19">
        <v>40</v>
      </c>
      <c r="B76" s="21" t="s">
        <v>259</v>
      </c>
      <c r="C76" s="19" t="s">
        <v>109</v>
      </c>
      <c r="D76" s="19" t="s">
        <v>69</v>
      </c>
      <c r="E76" s="21" t="s">
        <v>616</v>
      </c>
      <c r="F76" s="25">
        <v>45322</v>
      </c>
      <c r="G76" s="20">
        <v>4354.8440000000001</v>
      </c>
      <c r="H76" s="19" t="s">
        <v>6</v>
      </c>
      <c r="I76" s="19" t="s">
        <v>529</v>
      </c>
    </row>
    <row r="77" spans="1:9" s="18" customFormat="1" ht="62.4" x14ac:dyDescent="0.3">
      <c r="A77" s="19">
        <v>41</v>
      </c>
      <c r="B77" s="21" t="s">
        <v>259</v>
      </c>
      <c r="C77" s="19" t="s">
        <v>108</v>
      </c>
      <c r="D77" s="19" t="s">
        <v>69</v>
      </c>
      <c r="E77" s="21" t="s">
        <v>617</v>
      </c>
      <c r="F77" s="25">
        <v>45324</v>
      </c>
      <c r="G77" s="20">
        <v>204.09700000000001</v>
      </c>
      <c r="H77" s="19" t="s">
        <v>6</v>
      </c>
      <c r="I77" s="19" t="s">
        <v>257</v>
      </c>
    </row>
    <row r="78" spans="1:9" s="18" customFormat="1" ht="33.6" customHeight="1" x14ac:dyDescent="0.3">
      <c r="A78" s="19">
        <v>42</v>
      </c>
      <c r="B78" s="21" t="s">
        <v>370</v>
      </c>
      <c r="C78" s="19" t="s">
        <v>109</v>
      </c>
      <c r="D78" s="19" t="s">
        <v>69</v>
      </c>
      <c r="E78" s="21" t="s">
        <v>371</v>
      </c>
      <c r="F78" s="25" t="s">
        <v>185</v>
      </c>
      <c r="G78" s="20">
        <v>212.5</v>
      </c>
      <c r="H78" s="19" t="s">
        <v>6</v>
      </c>
      <c r="I78" s="19" t="s">
        <v>81</v>
      </c>
    </row>
    <row r="79" spans="1:9" s="18" customFormat="1" ht="60.6" customHeight="1" x14ac:dyDescent="0.3">
      <c r="A79" s="19">
        <v>43</v>
      </c>
      <c r="B79" s="21" t="s">
        <v>665</v>
      </c>
      <c r="C79" s="19" t="s">
        <v>109</v>
      </c>
      <c r="D79" s="19" t="s">
        <v>69</v>
      </c>
      <c r="E79" s="21" t="s">
        <v>389</v>
      </c>
      <c r="F79" s="25">
        <v>45309</v>
      </c>
      <c r="G79" s="20">
        <v>2187.4270000000001</v>
      </c>
      <c r="H79" s="19" t="s">
        <v>6</v>
      </c>
      <c r="I79" s="19" t="s">
        <v>372</v>
      </c>
    </row>
    <row r="80" spans="1:9" s="18" customFormat="1" ht="60.6" customHeight="1" x14ac:dyDescent="0.3">
      <c r="A80" s="19">
        <v>44</v>
      </c>
      <c r="B80" s="21" t="s">
        <v>665</v>
      </c>
      <c r="C80" s="19" t="s">
        <v>132</v>
      </c>
      <c r="D80" s="19" t="s">
        <v>70</v>
      </c>
      <c r="E80" s="21" t="s">
        <v>531</v>
      </c>
      <c r="F80" s="25">
        <v>45315</v>
      </c>
      <c r="G80" s="20">
        <v>276.85300000000001</v>
      </c>
      <c r="H80" s="19" t="s">
        <v>6</v>
      </c>
      <c r="I80" s="19" t="s">
        <v>532</v>
      </c>
    </row>
    <row r="81" spans="1:9" s="18" customFormat="1" ht="60.6" customHeight="1" x14ac:dyDescent="0.3">
      <c r="A81" s="19">
        <v>45</v>
      </c>
      <c r="B81" s="21" t="s">
        <v>665</v>
      </c>
      <c r="C81" s="19" t="s">
        <v>108</v>
      </c>
      <c r="D81" s="19" t="s">
        <v>70</v>
      </c>
      <c r="E81" s="21" t="s">
        <v>533</v>
      </c>
      <c r="F81" s="25">
        <v>45315</v>
      </c>
      <c r="G81" s="20">
        <v>389.13600000000002</v>
      </c>
      <c r="H81" s="19" t="s">
        <v>6</v>
      </c>
      <c r="I81" s="19" t="s">
        <v>532</v>
      </c>
    </row>
    <row r="82" spans="1:9" s="18" customFormat="1" ht="61.95" customHeight="1" x14ac:dyDescent="0.3">
      <c r="A82" s="19">
        <v>46</v>
      </c>
      <c r="B82" s="21" t="s">
        <v>534</v>
      </c>
      <c r="C82" s="19" t="s">
        <v>78</v>
      </c>
      <c r="D82" s="19" t="s">
        <v>69</v>
      </c>
      <c r="E82" s="21" t="s">
        <v>535</v>
      </c>
      <c r="F82" s="25" t="s">
        <v>185</v>
      </c>
      <c r="G82" s="20">
        <v>2207.5</v>
      </c>
      <c r="H82" s="19" t="s">
        <v>6</v>
      </c>
      <c r="I82" s="19" t="s">
        <v>619</v>
      </c>
    </row>
    <row r="83" spans="1:9" s="18" customFormat="1" ht="107.4" customHeight="1" x14ac:dyDescent="0.3">
      <c r="A83" s="19">
        <v>47</v>
      </c>
      <c r="B83" s="21" t="s">
        <v>536</v>
      </c>
      <c r="C83" s="19" t="s">
        <v>312</v>
      </c>
      <c r="D83" s="19" t="s">
        <v>70</v>
      </c>
      <c r="E83" s="21" t="s">
        <v>537</v>
      </c>
      <c r="F83" s="25" t="s">
        <v>185</v>
      </c>
      <c r="G83" s="20">
        <v>223.464</v>
      </c>
      <c r="H83" s="19" t="s">
        <v>6</v>
      </c>
      <c r="I83" s="19" t="s">
        <v>538</v>
      </c>
    </row>
    <row r="84" spans="1:9" s="18" customFormat="1" ht="64.2" customHeight="1" x14ac:dyDescent="0.3">
      <c r="A84" s="19">
        <v>48</v>
      </c>
      <c r="B84" s="21" t="s">
        <v>634</v>
      </c>
      <c r="C84" s="19" t="s">
        <v>263</v>
      </c>
      <c r="D84" s="19" t="s">
        <v>69</v>
      </c>
      <c r="E84" s="21" t="s">
        <v>620</v>
      </c>
      <c r="F84" s="25" t="s">
        <v>185</v>
      </c>
      <c r="G84" s="20">
        <v>2460</v>
      </c>
      <c r="H84" s="19" t="s">
        <v>6</v>
      </c>
      <c r="I84" s="19"/>
    </row>
    <row r="85" spans="1:9" s="18" customFormat="1" ht="60.6" customHeight="1" x14ac:dyDescent="0.3">
      <c r="A85" s="19">
        <v>49</v>
      </c>
      <c r="B85" s="21" t="s">
        <v>634</v>
      </c>
      <c r="C85" s="19" t="s">
        <v>263</v>
      </c>
      <c r="D85" s="19" t="s">
        <v>70</v>
      </c>
      <c r="E85" s="21" t="s">
        <v>621</v>
      </c>
      <c r="F85" s="25" t="s">
        <v>185</v>
      </c>
      <c r="G85" s="20">
        <v>325.524</v>
      </c>
      <c r="H85" s="19" t="s">
        <v>6</v>
      </c>
      <c r="I85" s="19" t="s">
        <v>257</v>
      </c>
    </row>
    <row r="86" spans="1:9" s="18" customFormat="1" ht="64.95" customHeight="1" x14ac:dyDescent="0.3">
      <c r="A86" s="19">
        <v>50</v>
      </c>
      <c r="B86" s="21" t="s">
        <v>634</v>
      </c>
      <c r="C86" s="19" t="s">
        <v>263</v>
      </c>
      <c r="D86" s="19" t="s">
        <v>69</v>
      </c>
      <c r="E86" s="21" t="s">
        <v>622</v>
      </c>
      <c r="F86" s="25">
        <v>45316</v>
      </c>
      <c r="G86" s="20">
        <v>530</v>
      </c>
      <c r="H86" s="19" t="s">
        <v>6</v>
      </c>
      <c r="I86" s="19" t="s">
        <v>623</v>
      </c>
    </row>
    <row r="87" spans="1:9" s="18" customFormat="1" ht="65.400000000000006" customHeight="1" x14ac:dyDescent="0.3">
      <c r="A87" s="19">
        <v>51</v>
      </c>
      <c r="B87" s="21" t="s">
        <v>634</v>
      </c>
      <c r="C87" s="19" t="s">
        <v>263</v>
      </c>
      <c r="D87" s="19" t="s">
        <v>69</v>
      </c>
      <c r="E87" s="21" t="s">
        <v>624</v>
      </c>
      <c r="F87" s="25">
        <v>45316</v>
      </c>
      <c r="G87" s="20">
        <v>370</v>
      </c>
      <c r="H87" s="19" t="s">
        <v>6</v>
      </c>
      <c r="I87" s="19" t="s">
        <v>625</v>
      </c>
    </row>
    <row r="88" spans="1:9" s="18" customFormat="1" ht="109.95" customHeight="1" x14ac:dyDescent="0.3">
      <c r="A88" s="19">
        <v>52</v>
      </c>
      <c r="B88" s="21" t="s">
        <v>634</v>
      </c>
      <c r="C88" s="19" t="s">
        <v>263</v>
      </c>
      <c r="D88" s="19" t="s">
        <v>69</v>
      </c>
      <c r="E88" s="21" t="s">
        <v>626</v>
      </c>
      <c r="F88" s="25">
        <v>45322</v>
      </c>
      <c r="G88" s="20">
        <v>14350</v>
      </c>
      <c r="H88" s="19" t="s">
        <v>6</v>
      </c>
      <c r="I88" s="19" t="s">
        <v>581</v>
      </c>
    </row>
    <row r="89" spans="1:9" s="18" customFormat="1" ht="141" customHeight="1" x14ac:dyDescent="0.3">
      <c r="A89" s="19">
        <v>53</v>
      </c>
      <c r="B89" s="21" t="s">
        <v>634</v>
      </c>
      <c r="C89" s="19" t="s">
        <v>263</v>
      </c>
      <c r="D89" s="19" t="s">
        <v>69</v>
      </c>
      <c r="E89" s="21" t="s">
        <v>627</v>
      </c>
      <c r="F89" s="25">
        <v>45322</v>
      </c>
      <c r="G89" s="20">
        <v>8359.2999999999993</v>
      </c>
      <c r="H89" s="19" t="s">
        <v>6</v>
      </c>
      <c r="I89" s="19" t="s">
        <v>581</v>
      </c>
    </row>
    <row r="90" spans="1:9" s="18" customFormat="1" ht="46.5" customHeight="1" x14ac:dyDescent="0.3">
      <c r="A90" s="19">
        <v>54</v>
      </c>
      <c r="B90" s="21" t="s">
        <v>634</v>
      </c>
      <c r="C90" s="19" t="s">
        <v>78</v>
      </c>
      <c r="D90" s="19" t="s">
        <v>69</v>
      </c>
      <c r="E90" s="21" t="s">
        <v>628</v>
      </c>
      <c r="F90" s="25">
        <v>45322</v>
      </c>
      <c r="G90" s="20">
        <v>829.56</v>
      </c>
      <c r="H90" s="19" t="s">
        <v>6</v>
      </c>
      <c r="I90" s="19"/>
    </row>
    <row r="91" spans="1:9" s="18" customFormat="1" ht="78" customHeight="1" x14ac:dyDescent="0.3">
      <c r="A91" s="19">
        <v>55</v>
      </c>
      <c r="B91" s="21" t="s">
        <v>634</v>
      </c>
      <c r="C91" s="19" t="s">
        <v>165</v>
      </c>
      <c r="D91" s="19" t="s">
        <v>69</v>
      </c>
      <c r="E91" s="21" t="s">
        <v>629</v>
      </c>
      <c r="F91" s="25">
        <v>45327</v>
      </c>
      <c r="G91" s="20">
        <v>860</v>
      </c>
      <c r="H91" s="19" t="s">
        <v>6</v>
      </c>
      <c r="I91" s="19"/>
    </row>
    <row r="92" spans="1:9" s="18" customFormat="1" ht="49.95" customHeight="1" x14ac:dyDescent="0.3">
      <c r="A92" s="19">
        <v>56</v>
      </c>
      <c r="B92" s="21" t="s">
        <v>630</v>
      </c>
      <c r="C92" s="19" t="s">
        <v>631</v>
      </c>
      <c r="D92" s="19" t="s">
        <v>69</v>
      </c>
      <c r="E92" s="21" t="s">
        <v>632</v>
      </c>
      <c r="F92" s="25" t="s">
        <v>633</v>
      </c>
      <c r="G92" s="20">
        <v>4180</v>
      </c>
      <c r="H92" s="19" t="s">
        <v>6</v>
      </c>
      <c r="I92" s="19"/>
    </row>
    <row r="93" spans="1:9" ht="17.399999999999999" customHeight="1" x14ac:dyDescent="0.3">
      <c r="A93" s="59"/>
      <c r="B93" s="60" t="s">
        <v>44</v>
      </c>
      <c r="C93" s="61"/>
      <c r="D93" s="61"/>
      <c r="E93" s="62"/>
      <c r="F93" s="59"/>
      <c r="G93" s="30"/>
      <c r="H93" s="59"/>
      <c r="I93" s="59"/>
    </row>
    <row r="94" spans="1:9" s="18" customFormat="1" ht="34.200000000000003" customHeight="1" x14ac:dyDescent="0.3">
      <c r="A94" s="19">
        <v>1</v>
      </c>
      <c r="B94" s="21" t="s">
        <v>457</v>
      </c>
      <c r="C94" s="19" t="s">
        <v>78</v>
      </c>
      <c r="D94" s="19" t="s">
        <v>69</v>
      </c>
      <c r="E94" s="21" t="s">
        <v>458</v>
      </c>
      <c r="F94" s="25">
        <v>45309</v>
      </c>
      <c r="G94" s="20">
        <v>324</v>
      </c>
      <c r="H94" s="19" t="s">
        <v>6</v>
      </c>
      <c r="I94" s="19" t="s">
        <v>369</v>
      </c>
    </row>
    <row r="95" spans="1:9" s="18" customFormat="1" ht="34.200000000000003" customHeight="1" x14ac:dyDescent="0.3">
      <c r="A95" s="19">
        <v>2</v>
      </c>
      <c r="B95" s="21" t="s">
        <v>457</v>
      </c>
      <c r="C95" s="19" t="s">
        <v>476</v>
      </c>
      <c r="D95" s="19" t="s">
        <v>70</v>
      </c>
      <c r="E95" s="21" t="s">
        <v>548</v>
      </c>
      <c r="F95" s="25">
        <v>45316</v>
      </c>
      <c r="G95" s="20">
        <v>300</v>
      </c>
      <c r="H95" s="19" t="s">
        <v>6</v>
      </c>
      <c r="I95" s="19"/>
    </row>
    <row r="96" spans="1:9" s="18" customFormat="1" ht="92.4" customHeight="1" x14ac:dyDescent="0.3">
      <c r="A96" s="19">
        <v>3</v>
      </c>
      <c r="B96" s="21" t="s">
        <v>457</v>
      </c>
      <c r="C96" s="19" t="s">
        <v>635</v>
      </c>
      <c r="D96" s="19" t="s">
        <v>70</v>
      </c>
      <c r="E96" s="21" t="s">
        <v>636</v>
      </c>
      <c r="F96" s="25">
        <v>45327</v>
      </c>
      <c r="G96" s="20">
        <v>282</v>
      </c>
      <c r="H96" s="19" t="s">
        <v>6</v>
      </c>
      <c r="I96" s="26"/>
    </row>
    <row r="97" spans="1:9" s="18" customFormat="1" ht="125.4" customHeight="1" x14ac:dyDescent="0.3">
      <c r="A97" s="19">
        <v>4</v>
      </c>
      <c r="B97" s="21" t="s">
        <v>457</v>
      </c>
      <c r="C97" s="19" t="s">
        <v>635</v>
      </c>
      <c r="D97" s="19" t="s">
        <v>70</v>
      </c>
      <c r="E97" s="21" t="s">
        <v>637</v>
      </c>
      <c r="F97" s="25">
        <v>45327</v>
      </c>
      <c r="G97" s="20">
        <v>299</v>
      </c>
      <c r="H97" s="19" t="s">
        <v>6</v>
      </c>
      <c r="I97" s="19"/>
    </row>
    <row r="98" spans="1:9" ht="16.2" x14ac:dyDescent="0.3">
      <c r="A98" s="59"/>
      <c r="B98" s="60" t="s">
        <v>18</v>
      </c>
      <c r="C98" s="61" t="s">
        <v>72</v>
      </c>
      <c r="D98" s="61"/>
      <c r="E98" s="62"/>
      <c r="F98" s="59"/>
      <c r="G98" s="30"/>
      <c r="H98" s="59"/>
      <c r="I98" s="59"/>
    </row>
    <row r="99" spans="1:9" s="18" customFormat="1" ht="76.95" customHeight="1" x14ac:dyDescent="0.3">
      <c r="A99" s="19">
        <v>1</v>
      </c>
      <c r="B99" s="21" t="s">
        <v>167</v>
      </c>
      <c r="C99" s="19" t="s">
        <v>109</v>
      </c>
      <c r="D99" s="19" t="s">
        <v>69</v>
      </c>
      <c r="E99" s="21" t="s">
        <v>168</v>
      </c>
      <c r="F99" s="25">
        <v>45301</v>
      </c>
      <c r="G99" s="20">
        <v>6527.14</v>
      </c>
      <c r="H99" s="19" t="s">
        <v>6</v>
      </c>
      <c r="I99" s="19" t="s">
        <v>169</v>
      </c>
    </row>
    <row r="100" spans="1:9" s="18" customFormat="1" ht="166.5" customHeight="1" x14ac:dyDescent="0.3">
      <c r="A100" s="19">
        <v>2</v>
      </c>
      <c r="B100" s="21" t="s">
        <v>167</v>
      </c>
      <c r="C100" s="19" t="s">
        <v>285</v>
      </c>
      <c r="D100" s="19" t="s">
        <v>70</v>
      </c>
      <c r="E100" s="21" t="s">
        <v>286</v>
      </c>
      <c r="F100" s="25">
        <v>45296</v>
      </c>
      <c r="G100" s="20">
        <v>314.08</v>
      </c>
      <c r="H100" s="19" t="s">
        <v>287</v>
      </c>
      <c r="I100" s="19" t="s">
        <v>419</v>
      </c>
    </row>
    <row r="101" spans="1:9" s="18" customFormat="1" ht="78" x14ac:dyDescent="0.3">
      <c r="A101" s="19">
        <v>3</v>
      </c>
      <c r="B101" s="21" t="s">
        <v>167</v>
      </c>
      <c r="C101" s="19" t="s">
        <v>132</v>
      </c>
      <c r="D101" s="19" t="s">
        <v>70</v>
      </c>
      <c r="E101" s="21" t="s">
        <v>398</v>
      </c>
      <c r="F101" s="25">
        <v>45309</v>
      </c>
      <c r="G101" s="20">
        <v>201.29499999999999</v>
      </c>
      <c r="H101" s="19" t="s">
        <v>459</v>
      </c>
      <c r="I101" s="19" t="s">
        <v>399</v>
      </c>
    </row>
    <row r="102" spans="1:9" s="18" customFormat="1" ht="78" x14ac:dyDescent="0.3">
      <c r="A102" s="19">
        <v>4</v>
      </c>
      <c r="B102" s="21" t="s">
        <v>167</v>
      </c>
      <c r="C102" s="19" t="s">
        <v>108</v>
      </c>
      <c r="D102" s="19" t="s">
        <v>70</v>
      </c>
      <c r="E102" s="21" t="s">
        <v>400</v>
      </c>
      <c r="F102" s="25">
        <v>45309</v>
      </c>
      <c r="G102" s="20">
        <v>217.81</v>
      </c>
      <c r="H102" s="19" t="s">
        <v>460</v>
      </c>
      <c r="I102" s="19" t="s">
        <v>399</v>
      </c>
    </row>
    <row r="103" spans="1:9" s="18" customFormat="1" ht="109.2" customHeight="1" x14ac:dyDescent="0.3">
      <c r="A103" s="19">
        <v>5</v>
      </c>
      <c r="B103" s="21" t="s">
        <v>167</v>
      </c>
      <c r="C103" s="19" t="s">
        <v>78</v>
      </c>
      <c r="D103" s="19" t="s">
        <v>69</v>
      </c>
      <c r="E103" s="21" t="s">
        <v>401</v>
      </c>
      <c r="F103" s="25">
        <v>45313</v>
      </c>
      <c r="G103" s="20">
        <v>312</v>
      </c>
      <c r="H103" s="19" t="s">
        <v>52</v>
      </c>
      <c r="I103" s="19" t="s">
        <v>481</v>
      </c>
    </row>
    <row r="104" spans="1:9" s="18" customFormat="1" ht="78" x14ac:dyDescent="0.3">
      <c r="A104" s="19">
        <v>6</v>
      </c>
      <c r="B104" s="21" t="s">
        <v>167</v>
      </c>
      <c r="C104" s="19" t="s">
        <v>109</v>
      </c>
      <c r="D104" s="19" t="s">
        <v>69</v>
      </c>
      <c r="E104" s="21" t="s">
        <v>168</v>
      </c>
      <c r="F104" s="25">
        <v>45313</v>
      </c>
      <c r="G104" s="20">
        <v>10430.393</v>
      </c>
      <c r="H104" s="19" t="s">
        <v>460</v>
      </c>
      <c r="I104" s="19" t="s">
        <v>169</v>
      </c>
    </row>
    <row r="105" spans="1:9" s="18" customFormat="1" ht="79.2" customHeight="1" x14ac:dyDescent="0.3">
      <c r="A105" s="19">
        <v>7</v>
      </c>
      <c r="B105" s="21" t="s">
        <v>167</v>
      </c>
      <c r="C105" s="19" t="s">
        <v>109</v>
      </c>
      <c r="D105" s="19" t="s">
        <v>70</v>
      </c>
      <c r="E105" s="21" t="s">
        <v>402</v>
      </c>
      <c r="F105" s="25">
        <v>45313</v>
      </c>
      <c r="G105" s="20">
        <v>411.27100000000002</v>
      </c>
      <c r="H105" s="19" t="s">
        <v>6</v>
      </c>
      <c r="I105" s="19" t="s">
        <v>169</v>
      </c>
    </row>
    <row r="106" spans="1:9" s="18" customFormat="1" ht="195.75" customHeight="1" x14ac:dyDescent="0.3">
      <c r="A106" s="19">
        <v>8</v>
      </c>
      <c r="B106" s="21" t="s">
        <v>167</v>
      </c>
      <c r="C106" s="19" t="s">
        <v>571</v>
      </c>
      <c r="D106" s="19" t="s">
        <v>70</v>
      </c>
      <c r="E106" s="21" t="s">
        <v>560</v>
      </c>
      <c r="F106" s="25">
        <v>45324</v>
      </c>
      <c r="G106" s="20">
        <v>314.084</v>
      </c>
      <c r="H106" s="19" t="s">
        <v>287</v>
      </c>
      <c r="I106" s="19" t="s">
        <v>561</v>
      </c>
    </row>
    <row r="107" spans="1:9" s="18" customFormat="1" ht="74.400000000000006" customHeight="1" x14ac:dyDescent="0.3">
      <c r="A107" s="19">
        <v>9</v>
      </c>
      <c r="B107" s="21" t="s">
        <v>403</v>
      </c>
      <c r="C107" s="19" t="s">
        <v>109</v>
      </c>
      <c r="D107" s="19" t="s">
        <v>69</v>
      </c>
      <c r="E107" s="21" t="s">
        <v>404</v>
      </c>
      <c r="F107" s="25">
        <v>45308</v>
      </c>
      <c r="G107" s="20">
        <v>1544.979</v>
      </c>
      <c r="H107" s="19" t="s">
        <v>6</v>
      </c>
      <c r="I107" s="19" t="s">
        <v>169</v>
      </c>
    </row>
    <row r="108" spans="1:9" s="18" customFormat="1" ht="79.5" customHeight="1" x14ac:dyDescent="0.3">
      <c r="A108" s="19">
        <v>10</v>
      </c>
      <c r="B108" s="21" t="s">
        <v>403</v>
      </c>
      <c r="C108" s="19" t="s">
        <v>109</v>
      </c>
      <c r="D108" s="19" t="s">
        <v>69</v>
      </c>
      <c r="E108" s="21" t="s">
        <v>405</v>
      </c>
      <c r="F108" s="25">
        <v>45308</v>
      </c>
      <c r="G108" s="20">
        <v>324.92099999999999</v>
      </c>
      <c r="H108" s="19" t="s">
        <v>6</v>
      </c>
      <c r="I108" s="19" t="s">
        <v>169</v>
      </c>
    </row>
    <row r="109" spans="1:9" s="18" customFormat="1" ht="80.400000000000006" customHeight="1" x14ac:dyDescent="0.3">
      <c r="A109" s="19">
        <v>11</v>
      </c>
      <c r="B109" s="21" t="s">
        <v>170</v>
      </c>
      <c r="C109" s="19" t="s">
        <v>109</v>
      </c>
      <c r="D109" s="19" t="s">
        <v>69</v>
      </c>
      <c r="E109" s="21" t="s">
        <v>171</v>
      </c>
      <c r="F109" s="25">
        <v>45299</v>
      </c>
      <c r="G109" s="20">
        <v>570</v>
      </c>
      <c r="H109" s="19" t="s">
        <v>6</v>
      </c>
      <c r="I109" s="19" t="s">
        <v>169</v>
      </c>
    </row>
    <row r="110" spans="1:9" s="18" customFormat="1" ht="76.95" customHeight="1" x14ac:dyDescent="0.3">
      <c r="A110" s="19">
        <v>12</v>
      </c>
      <c r="B110" s="21" t="s">
        <v>480</v>
      </c>
      <c r="C110" s="19" t="s">
        <v>109</v>
      </c>
      <c r="D110" s="19" t="s">
        <v>69</v>
      </c>
      <c r="E110" s="21" t="s">
        <v>171</v>
      </c>
      <c r="F110" s="25">
        <v>45306</v>
      </c>
      <c r="G110" s="20">
        <v>463.69</v>
      </c>
      <c r="H110" s="19" t="s">
        <v>6</v>
      </c>
      <c r="I110" s="19" t="s">
        <v>169</v>
      </c>
    </row>
    <row r="111" spans="1:9" s="18" customFormat="1" ht="44.4" customHeight="1" x14ac:dyDescent="0.3">
      <c r="A111" s="19">
        <v>13</v>
      </c>
      <c r="B111" s="21" t="s">
        <v>172</v>
      </c>
      <c r="C111" s="19" t="s">
        <v>73</v>
      </c>
      <c r="D111" s="19" t="s">
        <v>69</v>
      </c>
      <c r="E111" s="21" t="s">
        <v>173</v>
      </c>
      <c r="F111" s="25">
        <v>45300</v>
      </c>
      <c r="G111" s="20">
        <v>406.07</v>
      </c>
      <c r="H111" s="19" t="s">
        <v>6</v>
      </c>
      <c r="I111" s="19" t="s">
        <v>81</v>
      </c>
    </row>
    <row r="112" spans="1:9" s="18" customFormat="1" ht="78.599999999999994" customHeight="1" x14ac:dyDescent="0.3">
      <c r="A112" s="19">
        <v>14</v>
      </c>
      <c r="B112" s="21" t="s">
        <v>172</v>
      </c>
      <c r="C112" s="19" t="s">
        <v>109</v>
      </c>
      <c r="D112" s="19" t="s">
        <v>69</v>
      </c>
      <c r="E112" s="21" t="s">
        <v>174</v>
      </c>
      <c r="F112" s="72">
        <v>45300</v>
      </c>
      <c r="G112" s="20">
        <v>201.6</v>
      </c>
      <c r="H112" s="19" t="s">
        <v>6</v>
      </c>
      <c r="I112" s="19" t="s">
        <v>169</v>
      </c>
    </row>
    <row r="113" spans="1:9" s="18" customFormat="1" ht="49.2" customHeight="1" x14ac:dyDescent="0.3">
      <c r="A113" s="19">
        <v>15</v>
      </c>
      <c r="B113" s="21" t="s">
        <v>278</v>
      </c>
      <c r="C113" s="15" t="s">
        <v>78</v>
      </c>
      <c r="D113" s="19" t="s">
        <v>69</v>
      </c>
      <c r="E113" s="21" t="s">
        <v>279</v>
      </c>
      <c r="F113" s="72">
        <v>45301</v>
      </c>
      <c r="G113" s="20">
        <v>213.8</v>
      </c>
      <c r="H113" s="19" t="s">
        <v>6</v>
      </c>
      <c r="I113" s="19" t="s">
        <v>280</v>
      </c>
    </row>
    <row r="114" spans="1:9" s="18" customFormat="1" ht="48.6" customHeight="1" x14ac:dyDescent="0.3">
      <c r="A114" s="19">
        <v>16</v>
      </c>
      <c r="B114" s="21" t="s">
        <v>278</v>
      </c>
      <c r="C114" s="15" t="s">
        <v>78</v>
      </c>
      <c r="D114" s="19" t="s">
        <v>69</v>
      </c>
      <c r="E114" s="21" t="s">
        <v>279</v>
      </c>
      <c r="F114" s="72">
        <v>45307</v>
      </c>
      <c r="G114" s="20">
        <v>2800</v>
      </c>
      <c r="H114" s="19" t="s">
        <v>6</v>
      </c>
      <c r="I114" s="19"/>
    </row>
    <row r="115" spans="1:9" s="18" customFormat="1" ht="158.4" customHeight="1" x14ac:dyDescent="0.3">
      <c r="A115" s="19">
        <v>17</v>
      </c>
      <c r="B115" s="21" t="s">
        <v>278</v>
      </c>
      <c r="C115" s="15" t="s">
        <v>317</v>
      </c>
      <c r="D115" s="19" t="s">
        <v>69</v>
      </c>
      <c r="E115" s="21" t="s">
        <v>498</v>
      </c>
      <c r="F115" s="72">
        <v>45309</v>
      </c>
      <c r="G115" s="20">
        <v>355</v>
      </c>
      <c r="H115" s="19" t="s">
        <v>6</v>
      </c>
      <c r="I115" s="19" t="s">
        <v>562</v>
      </c>
    </row>
    <row r="116" spans="1:9" s="18" customFormat="1" ht="93.6" x14ac:dyDescent="0.3">
      <c r="A116" s="19">
        <v>18</v>
      </c>
      <c r="B116" s="21" t="s">
        <v>278</v>
      </c>
      <c r="C116" s="15" t="s">
        <v>78</v>
      </c>
      <c r="D116" s="19" t="s">
        <v>69</v>
      </c>
      <c r="E116" s="21" t="s">
        <v>499</v>
      </c>
      <c r="F116" s="72">
        <v>45310</v>
      </c>
      <c r="G116" s="20">
        <v>971.25</v>
      </c>
      <c r="H116" s="19" t="s">
        <v>6</v>
      </c>
      <c r="I116" s="19" t="s">
        <v>570</v>
      </c>
    </row>
    <row r="117" spans="1:9" s="18" customFormat="1" ht="44.4" customHeight="1" x14ac:dyDescent="0.3">
      <c r="A117" s="19">
        <v>19</v>
      </c>
      <c r="B117" s="21" t="s">
        <v>278</v>
      </c>
      <c r="C117" s="15" t="s">
        <v>476</v>
      </c>
      <c r="D117" s="19" t="s">
        <v>69</v>
      </c>
      <c r="E117" s="21" t="s">
        <v>500</v>
      </c>
      <c r="F117" s="72">
        <v>45314</v>
      </c>
      <c r="G117" s="20">
        <v>395</v>
      </c>
      <c r="H117" s="19" t="s">
        <v>6</v>
      </c>
      <c r="I117" s="15"/>
    </row>
    <row r="118" spans="1:9" s="18" customFormat="1" ht="105" customHeight="1" x14ac:dyDescent="0.3">
      <c r="A118" s="19">
        <v>20</v>
      </c>
      <c r="B118" s="21" t="s">
        <v>278</v>
      </c>
      <c r="C118" s="15" t="s">
        <v>78</v>
      </c>
      <c r="D118" s="19" t="s">
        <v>69</v>
      </c>
      <c r="E118" s="21" t="s">
        <v>563</v>
      </c>
      <c r="F118" s="72">
        <v>45322</v>
      </c>
      <c r="G118" s="20">
        <v>971.25</v>
      </c>
      <c r="H118" s="19" t="s">
        <v>6</v>
      </c>
      <c r="I118" s="15"/>
    </row>
    <row r="119" spans="1:9" s="18" customFormat="1" ht="63.6" customHeight="1" x14ac:dyDescent="0.3">
      <c r="A119" s="19">
        <v>21</v>
      </c>
      <c r="B119" s="21" t="s">
        <v>281</v>
      </c>
      <c r="C119" s="15" t="s">
        <v>73</v>
      </c>
      <c r="D119" s="19" t="s">
        <v>70</v>
      </c>
      <c r="E119" s="21" t="s">
        <v>282</v>
      </c>
      <c r="F119" s="72">
        <v>45303</v>
      </c>
      <c r="G119" s="20">
        <v>1874</v>
      </c>
      <c r="H119" s="19" t="s">
        <v>6</v>
      </c>
      <c r="I119" s="19" t="s">
        <v>283</v>
      </c>
    </row>
    <row r="120" spans="1:9" s="18" customFormat="1" ht="63" customHeight="1" x14ac:dyDescent="0.3">
      <c r="A120" s="19">
        <v>22</v>
      </c>
      <c r="B120" s="21" t="s">
        <v>284</v>
      </c>
      <c r="C120" s="15" t="s">
        <v>165</v>
      </c>
      <c r="D120" s="19" t="s">
        <v>70</v>
      </c>
      <c r="E120" s="21" t="s">
        <v>496</v>
      </c>
      <c r="F120" s="72">
        <v>45317</v>
      </c>
      <c r="G120" s="20">
        <v>500</v>
      </c>
      <c r="H120" s="19" t="s">
        <v>6</v>
      </c>
      <c r="I120" s="15"/>
    </row>
    <row r="121" spans="1:9" s="18" customFormat="1" ht="47.4" customHeight="1" x14ac:dyDescent="0.3">
      <c r="A121" s="19">
        <v>23</v>
      </c>
      <c r="B121" s="21" t="s">
        <v>284</v>
      </c>
      <c r="C121" s="15" t="s">
        <v>165</v>
      </c>
      <c r="D121" s="19" t="s">
        <v>70</v>
      </c>
      <c r="E121" s="21" t="s">
        <v>497</v>
      </c>
      <c r="F121" s="72">
        <v>45317</v>
      </c>
      <c r="G121" s="20">
        <v>550</v>
      </c>
      <c r="H121" s="19" t="s">
        <v>6</v>
      </c>
      <c r="I121" s="15"/>
    </row>
    <row r="122" spans="1:9" s="18" customFormat="1" ht="153" customHeight="1" x14ac:dyDescent="0.3">
      <c r="A122" s="19">
        <v>24</v>
      </c>
      <c r="B122" s="21" t="s">
        <v>284</v>
      </c>
      <c r="C122" s="15" t="s">
        <v>569</v>
      </c>
      <c r="D122" s="19" t="s">
        <v>70</v>
      </c>
      <c r="E122" s="21" t="s">
        <v>568</v>
      </c>
      <c r="F122" s="72" t="s">
        <v>128</v>
      </c>
      <c r="G122" s="20">
        <v>300</v>
      </c>
      <c r="H122" s="19" t="s">
        <v>6</v>
      </c>
      <c r="I122" s="15"/>
    </row>
    <row r="123" spans="1:9" s="18" customFormat="1" ht="49.5" customHeight="1" x14ac:dyDescent="0.3">
      <c r="A123" s="19">
        <v>25</v>
      </c>
      <c r="B123" s="21" t="s">
        <v>409</v>
      </c>
      <c r="C123" s="15" t="s">
        <v>78</v>
      </c>
      <c r="D123" s="15" t="s">
        <v>69</v>
      </c>
      <c r="E123" s="21" t="s">
        <v>406</v>
      </c>
      <c r="F123" s="72">
        <v>45303</v>
      </c>
      <c r="G123" s="20">
        <v>851.7</v>
      </c>
      <c r="H123" s="19" t="s">
        <v>6</v>
      </c>
      <c r="I123" s="19" t="s">
        <v>482</v>
      </c>
    </row>
    <row r="124" spans="1:9" s="18" customFormat="1" ht="46.95" customHeight="1" x14ac:dyDescent="0.3">
      <c r="A124" s="19">
        <v>26</v>
      </c>
      <c r="B124" s="21" t="s">
        <v>409</v>
      </c>
      <c r="C124" s="15" t="s">
        <v>73</v>
      </c>
      <c r="D124" s="15" t="s">
        <v>69</v>
      </c>
      <c r="E124" s="21" t="s">
        <v>407</v>
      </c>
      <c r="F124" s="72">
        <v>45301</v>
      </c>
      <c r="G124" s="20">
        <v>3128.16</v>
      </c>
      <c r="H124" s="19" t="s">
        <v>6</v>
      </c>
      <c r="I124" s="19" t="s">
        <v>408</v>
      </c>
    </row>
    <row r="125" spans="1:9" s="18" customFormat="1" ht="172.2" customHeight="1" x14ac:dyDescent="0.3">
      <c r="A125" s="19">
        <v>27</v>
      </c>
      <c r="B125" s="21" t="s">
        <v>483</v>
      </c>
      <c r="C125" s="15" t="s">
        <v>456</v>
      </c>
      <c r="D125" s="15" t="s">
        <v>238</v>
      </c>
      <c r="E125" s="21" t="s">
        <v>484</v>
      </c>
      <c r="F125" s="72">
        <v>45309</v>
      </c>
      <c r="G125" s="20">
        <v>6696.1779999999999</v>
      </c>
      <c r="H125" s="19" t="s">
        <v>6</v>
      </c>
      <c r="I125" s="19" t="s">
        <v>564</v>
      </c>
    </row>
    <row r="126" spans="1:9" s="18" customFormat="1" ht="46.8" x14ac:dyDescent="0.3">
      <c r="A126" s="19">
        <v>28</v>
      </c>
      <c r="B126" s="21" t="s">
        <v>485</v>
      </c>
      <c r="C126" s="15" t="s">
        <v>73</v>
      </c>
      <c r="D126" s="15" t="s">
        <v>69</v>
      </c>
      <c r="E126" s="21" t="s">
        <v>486</v>
      </c>
      <c r="F126" s="72">
        <v>45309</v>
      </c>
      <c r="G126" s="20">
        <v>314.94299999999998</v>
      </c>
      <c r="H126" s="19" t="s">
        <v>6</v>
      </c>
      <c r="I126" s="19" t="s">
        <v>81</v>
      </c>
    </row>
    <row r="127" spans="1:9" s="18" customFormat="1" ht="46.8" x14ac:dyDescent="0.3">
      <c r="A127" s="19">
        <v>29</v>
      </c>
      <c r="B127" s="21" t="s">
        <v>487</v>
      </c>
      <c r="C127" s="15" t="s">
        <v>73</v>
      </c>
      <c r="D127" s="15" t="s">
        <v>69</v>
      </c>
      <c r="E127" s="21" t="s">
        <v>486</v>
      </c>
      <c r="F127" s="72">
        <v>45309</v>
      </c>
      <c r="G127" s="20">
        <v>423.38600000000002</v>
      </c>
      <c r="H127" s="19" t="s">
        <v>6</v>
      </c>
      <c r="I127" s="19" t="s">
        <v>81</v>
      </c>
    </row>
    <row r="128" spans="1:9" s="18" customFormat="1" ht="62.4" x14ac:dyDescent="0.3">
      <c r="A128" s="19">
        <v>30</v>
      </c>
      <c r="B128" s="21" t="s">
        <v>488</v>
      </c>
      <c r="C128" s="15" t="s">
        <v>109</v>
      </c>
      <c r="D128" s="15" t="s">
        <v>69</v>
      </c>
      <c r="E128" s="21" t="s">
        <v>489</v>
      </c>
      <c r="F128" s="72">
        <v>45313</v>
      </c>
      <c r="G128" s="20">
        <v>729.26599999999996</v>
      </c>
      <c r="H128" s="19" t="s">
        <v>6</v>
      </c>
      <c r="I128" s="19" t="s">
        <v>490</v>
      </c>
    </row>
    <row r="129" spans="1:9" s="18" customFormat="1" ht="62.4" x14ac:dyDescent="0.3">
      <c r="A129" s="19">
        <v>31</v>
      </c>
      <c r="B129" s="21" t="s">
        <v>488</v>
      </c>
      <c r="C129" s="15" t="s">
        <v>73</v>
      </c>
      <c r="D129" s="15" t="s">
        <v>69</v>
      </c>
      <c r="E129" s="21" t="s">
        <v>486</v>
      </c>
      <c r="F129" s="72">
        <v>45308</v>
      </c>
      <c r="G129" s="20">
        <v>399.31799999999998</v>
      </c>
      <c r="H129" s="19" t="s">
        <v>6</v>
      </c>
      <c r="I129" s="19" t="s">
        <v>81</v>
      </c>
    </row>
    <row r="130" spans="1:9" s="18" customFormat="1" ht="46.8" x14ac:dyDescent="0.3">
      <c r="A130" s="19">
        <v>32</v>
      </c>
      <c r="B130" s="21" t="s">
        <v>491</v>
      </c>
      <c r="C130" s="15" t="s">
        <v>109</v>
      </c>
      <c r="D130" s="15" t="s">
        <v>69</v>
      </c>
      <c r="E130" s="21" t="s">
        <v>489</v>
      </c>
      <c r="F130" s="72">
        <v>45307</v>
      </c>
      <c r="G130" s="20">
        <v>253.215</v>
      </c>
      <c r="H130" s="19" t="s">
        <v>6</v>
      </c>
      <c r="I130" s="19" t="s">
        <v>490</v>
      </c>
    </row>
    <row r="131" spans="1:9" s="18" customFormat="1" ht="46.8" x14ac:dyDescent="0.3">
      <c r="A131" s="19">
        <v>33</v>
      </c>
      <c r="B131" s="21" t="s">
        <v>492</v>
      </c>
      <c r="C131" s="15" t="s">
        <v>109</v>
      </c>
      <c r="D131" s="15" t="s">
        <v>69</v>
      </c>
      <c r="E131" s="21" t="s">
        <v>489</v>
      </c>
      <c r="F131" s="72">
        <v>45320</v>
      </c>
      <c r="G131" s="20">
        <v>335.02300000000002</v>
      </c>
      <c r="H131" s="19" t="s">
        <v>6</v>
      </c>
      <c r="I131" s="19" t="s">
        <v>490</v>
      </c>
    </row>
    <row r="132" spans="1:9" s="18" customFormat="1" ht="32.4" customHeight="1" x14ac:dyDescent="0.3">
      <c r="A132" s="19">
        <v>34</v>
      </c>
      <c r="B132" s="21" t="s">
        <v>492</v>
      </c>
      <c r="C132" s="15" t="s">
        <v>73</v>
      </c>
      <c r="D132" s="15" t="s">
        <v>69</v>
      </c>
      <c r="E132" s="21" t="s">
        <v>493</v>
      </c>
      <c r="F132" s="72">
        <v>45321</v>
      </c>
      <c r="G132" s="20">
        <v>694.5</v>
      </c>
      <c r="H132" s="19" t="s">
        <v>6</v>
      </c>
      <c r="I132" s="19" t="s">
        <v>494</v>
      </c>
    </row>
    <row r="133" spans="1:9" s="18" customFormat="1" ht="33.6" customHeight="1" x14ac:dyDescent="0.3">
      <c r="A133" s="19">
        <v>35</v>
      </c>
      <c r="B133" s="21" t="s">
        <v>492</v>
      </c>
      <c r="C133" s="15" t="s">
        <v>73</v>
      </c>
      <c r="D133" s="15" t="s">
        <v>69</v>
      </c>
      <c r="E133" s="21" t="s">
        <v>493</v>
      </c>
      <c r="F133" s="72">
        <v>45321</v>
      </c>
      <c r="G133" s="20">
        <v>245</v>
      </c>
      <c r="H133" s="19" t="s">
        <v>6</v>
      </c>
      <c r="I133" s="19" t="s">
        <v>494</v>
      </c>
    </row>
    <row r="134" spans="1:9" s="18" customFormat="1" ht="33.6" customHeight="1" x14ac:dyDescent="0.3">
      <c r="A134" s="19">
        <v>36</v>
      </c>
      <c r="B134" s="21" t="s">
        <v>492</v>
      </c>
      <c r="C134" s="15" t="s">
        <v>73</v>
      </c>
      <c r="D134" s="15" t="s">
        <v>69</v>
      </c>
      <c r="E134" s="21" t="s">
        <v>486</v>
      </c>
      <c r="F134" s="72">
        <v>45321</v>
      </c>
      <c r="G134" s="20">
        <v>700</v>
      </c>
      <c r="H134" s="19" t="s">
        <v>6</v>
      </c>
      <c r="I134" s="19" t="s">
        <v>495</v>
      </c>
    </row>
    <row r="135" spans="1:9" s="18" customFormat="1" ht="30" customHeight="1" x14ac:dyDescent="0.3">
      <c r="A135" s="19">
        <v>37</v>
      </c>
      <c r="B135" s="21" t="s">
        <v>492</v>
      </c>
      <c r="C135" s="15" t="s">
        <v>73</v>
      </c>
      <c r="D135" s="15" t="s">
        <v>69</v>
      </c>
      <c r="E135" s="21" t="s">
        <v>486</v>
      </c>
      <c r="F135" s="72" t="s">
        <v>128</v>
      </c>
      <c r="G135" s="20">
        <v>545</v>
      </c>
      <c r="H135" s="19" t="s">
        <v>6</v>
      </c>
      <c r="I135" s="19"/>
    </row>
    <row r="136" spans="1:9" s="18" customFormat="1" ht="76.95" customHeight="1" x14ac:dyDescent="0.3">
      <c r="A136" s="19">
        <v>38</v>
      </c>
      <c r="B136" s="21" t="s">
        <v>566</v>
      </c>
      <c r="C136" s="15" t="s">
        <v>73</v>
      </c>
      <c r="D136" s="15" t="s">
        <v>69</v>
      </c>
      <c r="E136" s="21" t="s">
        <v>486</v>
      </c>
      <c r="F136" s="72" t="s">
        <v>128</v>
      </c>
      <c r="G136" s="20">
        <v>215</v>
      </c>
      <c r="H136" s="19" t="s">
        <v>6</v>
      </c>
      <c r="I136" s="19"/>
    </row>
    <row r="137" spans="1:9" s="18" customFormat="1" ht="81" customHeight="1" x14ac:dyDescent="0.3">
      <c r="A137" s="19">
        <v>39</v>
      </c>
      <c r="B137" s="21" t="s">
        <v>567</v>
      </c>
      <c r="C137" s="15" t="s">
        <v>73</v>
      </c>
      <c r="D137" s="15" t="s">
        <v>69</v>
      </c>
      <c r="E137" s="21" t="s">
        <v>486</v>
      </c>
      <c r="F137" s="72">
        <v>45315</v>
      </c>
      <c r="G137" s="20">
        <v>322.22800000000001</v>
      </c>
      <c r="H137" s="19" t="s">
        <v>6</v>
      </c>
      <c r="I137" s="19" t="s">
        <v>81</v>
      </c>
    </row>
    <row r="138" spans="1:9" ht="19.2" customHeight="1" x14ac:dyDescent="0.3">
      <c r="A138" s="59"/>
      <c r="B138" s="60" t="s">
        <v>46</v>
      </c>
      <c r="C138" s="61" t="s">
        <v>72</v>
      </c>
      <c r="D138" s="61"/>
      <c r="E138" s="62"/>
      <c r="F138" s="59"/>
      <c r="G138" s="30"/>
      <c r="H138" s="59"/>
      <c r="I138" s="59"/>
    </row>
    <row r="139" spans="1:9" ht="16.2" x14ac:dyDescent="0.3">
      <c r="A139" s="59"/>
      <c r="B139" s="60" t="s">
        <v>19</v>
      </c>
      <c r="C139" s="61"/>
      <c r="D139" s="61"/>
      <c r="E139" s="62"/>
      <c r="F139" s="59"/>
      <c r="G139" s="30"/>
      <c r="H139" s="59"/>
      <c r="I139" s="59"/>
    </row>
    <row r="140" spans="1:9" s="63" customFormat="1" ht="93.6" x14ac:dyDescent="0.3">
      <c r="A140" s="19">
        <v>1</v>
      </c>
      <c r="B140" s="21" t="s">
        <v>86</v>
      </c>
      <c r="C140" s="19" t="s">
        <v>109</v>
      </c>
      <c r="D140" s="19" t="s">
        <v>70</v>
      </c>
      <c r="E140" s="21" t="s">
        <v>110</v>
      </c>
      <c r="F140" s="25">
        <v>45293</v>
      </c>
      <c r="G140" s="20">
        <v>6306</v>
      </c>
      <c r="H140" s="19" t="s">
        <v>77</v>
      </c>
      <c r="I140" s="19" t="s">
        <v>244</v>
      </c>
    </row>
    <row r="141" spans="1:9" s="63" customFormat="1" ht="81" customHeight="1" x14ac:dyDescent="0.3">
      <c r="A141" s="19">
        <v>2</v>
      </c>
      <c r="B141" s="21" t="s">
        <v>86</v>
      </c>
      <c r="C141" s="19" t="s">
        <v>73</v>
      </c>
      <c r="D141" s="19" t="s">
        <v>70</v>
      </c>
      <c r="E141" s="21" t="s">
        <v>87</v>
      </c>
      <c r="F141" s="25">
        <v>45293</v>
      </c>
      <c r="G141" s="20" t="s">
        <v>111</v>
      </c>
      <c r="H141" s="19" t="s">
        <v>77</v>
      </c>
      <c r="I141" s="19" t="s">
        <v>206</v>
      </c>
    </row>
    <row r="142" spans="1:9" s="18" customFormat="1" ht="126.6" customHeight="1" x14ac:dyDescent="0.3">
      <c r="A142" s="19">
        <v>3</v>
      </c>
      <c r="B142" s="21" t="s">
        <v>86</v>
      </c>
      <c r="C142" s="19" t="s">
        <v>312</v>
      </c>
      <c r="D142" s="19" t="s">
        <v>70</v>
      </c>
      <c r="E142" s="21" t="s">
        <v>175</v>
      </c>
      <c r="F142" s="25">
        <v>45299</v>
      </c>
      <c r="G142" s="20">
        <v>359.3</v>
      </c>
      <c r="H142" s="19" t="s">
        <v>77</v>
      </c>
      <c r="I142" s="19" t="s">
        <v>176</v>
      </c>
    </row>
    <row r="143" spans="1:9" s="18" customFormat="1" ht="63" customHeight="1" x14ac:dyDescent="0.3">
      <c r="A143" s="19">
        <v>4</v>
      </c>
      <c r="B143" s="21" t="s">
        <v>86</v>
      </c>
      <c r="C143" s="19" t="s">
        <v>78</v>
      </c>
      <c r="D143" s="19" t="s">
        <v>183</v>
      </c>
      <c r="E143" s="21" t="s">
        <v>410</v>
      </c>
      <c r="F143" s="25">
        <v>45309</v>
      </c>
      <c r="G143" s="20">
        <v>273.60000000000002</v>
      </c>
      <c r="H143" s="19" t="s">
        <v>77</v>
      </c>
      <c r="I143" s="19" t="s">
        <v>411</v>
      </c>
    </row>
    <row r="144" spans="1:9" s="18" customFormat="1" ht="172.95" customHeight="1" x14ac:dyDescent="0.3">
      <c r="A144" s="19">
        <v>5</v>
      </c>
      <c r="B144" s="21" t="s">
        <v>288</v>
      </c>
      <c r="C144" s="19" t="s">
        <v>291</v>
      </c>
      <c r="D144" s="19" t="s">
        <v>70</v>
      </c>
      <c r="E144" s="21" t="s">
        <v>289</v>
      </c>
      <c r="F144" s="25">
        <v>45306</v>
      </c>
      <c r="G144" s="20">
        <v>419.2</v>
      </c>
      <c r="H144" s="19" t="s">
        <v>77</v>
      </c>
      <c r="I144" s="19" t="s">
        <v>290</v>
      </c>
    </row>
    <row r="145" spans="1:9" s="18" customFormat="1" ht="61.95" customHeight="1" x14ac:dyDescent="0.3">
      <c r="A145" s="19">
        <v>6</v>
      </c>
      <c r="B145" s="21" t="s">
        <v>572</v>
      </c>
      <c r="C145" s="19" t="s">
        <v>109</v>
      </c>
      <c r="D145" s="19" t="s">
        <v>69</v>
      </c>
      <c r="E145" s="21" t="s">
        <v>573</v>
      </c>
      <c r="F145" s="25">
        <v>45300</v>
      </c>
      <c r="G145" s="20">
        <v>525.9</v>
      </c>
      <c r="H145" s="19" t="s">
        <v>77</v>
      </c>
      <c r="I145" s="19" t="s">
        <v>577</v>
      </c>
    </row>
    <row r="146" spans="1:9" s="18" customFormat="1" ht="93.75" customHeight="1" x14ac:dyDescent="0.3">
      <c r="A146" s="19">
        <v>7</v>
      </c>
      <c r="B146" s="21" t="s">
        <v>574</v>
      </c>
      <c r="C146" s="19" t="s">
        <v>220</v>
      </c>
      <c r="D146" s="19" t="s">
        <v>69</v>
      </c>
      <c r="E146" s="21" t="s">
        <v>575</v>
      </c>
      <c r="F146" s="25">
        <v>45323</v>
      </c>
      <c r="G146" s="20">
        <v>749.99900000000002</v>
      </c>
      <c r="H146" s="19" t="s">
        <v>77</v>
      </c>
      <c r="I146" s="19" t="s">
        <v>576</v>
      </c>
    </row>
    <row r="147" spans="1:9" ht="16.2" x14ac:dyDescent="0.3">
      <c r="A147" s="59"/>
      <c r="B147" s="60" t="s">
        <v>22</v>
      </c>
      <c r="C147" s="61"/>
      <c r="D147" s="61"/>
      <c r="E147" s="62"/>
      <c r="F147" s="59"/>
      <c r="G147" s="30"/>
      <c r="H147" s="59"/>
      <c r="I147" s="59"/>
    </row>
    <row r="148" spans="1:9" s="18" customFormat="1" ht="62.4" x14ac:dyDescent="0.3">
      <c r="A148" s="19">
        <v>1</v>
      </c>
      <c r="B148" s="21" t="s">
        <v>503</v>
      </c>
      <c r="C148" s="19" t="s">
        <v>73</v>
      </c>
      <c r="D148" s="19" t="s">
        <v>69</v>
      </c>
      <c r="E148" s="21" t="s">
        <v>504</v>
      </c>
      <c r="F148" s="72">
        <v>45309</v>
      </c>
      <c r="G148" s="20">
        <v>399.9</v>
      </c>
      <c r="H148" s="19" t="s">
        <v>6</v>
      </c>
      <c r="I148" s="19" t="s">
        <v>505</v>
      </c>
    </row>
    <row r="149" spans="1:9" s="18" customFormat="1" ht="31.2" x14ac:dyDescent="0.3">
      <c r="A149" s="19">
        <v>2</v>
      </c>
      <c r="B149" s="21" t="s">
        <v>503</v>
      </c>
      <c r="C149" s="19" t="s">
        <v>73</v>
      </c>
      <c r="D149" s="19" t="s">
        <v>69</v>
      </c>
      <c r="E149" s="21" t="s">
        <v>504</v>
      </c>
      <c r="F149" s="24" t="s">
        <v>666</v>
      </c>
      <c r="G149" s="20">
        <v>241.2</v>
      </c>
      <c r="H149" s="19" t="s">
        <v>6</v>
      </c>
      <c r="I149" s="19" t="s">
        <v>81</v>
      </c>
    </row>
    <row r="150" spans="1:9" s="18" customFormat="1" ht="36" customHeight="1" x14ac:dyDescent="0.3">
      <c r="A150" s="19">
        <v>3</v>
      </c>
      <c r="B150" s="21" t="s">
        <v>433</v>
      </c>
      <c r="C150" s="19" t="s">
        <v>78</v>
      </c>
      <c r="D150" s="19" t="s">
        <v>69</v>
      </c>
      <c r="E150" s="21" t="s">
        <v>434</v>
      </c>
      <c r="F150" s="25">
        <v>45309</v>
      </c>
      <c r="G150" s="20">
        <v>550</v>
      </c>
      <c r="H150" s="19" t="s">
        <v>6</v>
      </c>
      <c r="I150" s="19" t="s">
        <v>435</v>
      </c>
    </row>
    <row r="151" spans="1:9" ht="16.2" x14ac:dyDescent="0.3">
      <c r="A151" s="59"/>
      <c r="B151" s="60" t="s">
        <v>8</v>
      </c>
      <c r="C151" s="61" t="s">
        <v>72</v>
      </c>
      <c r="D151" s="61"/>
      <c r="E151" s="62"/>
      <c r="F151" s="59"/>
      <c r="G151" s="30"/>
      <c r="H151" s="59"/>
      <c r="I151" s="59"/>
    </row>
    <row r="152" spans="1:9" ht="16.2" x14ac:dyDescent="0.3">
      <c r="A152" s="59"/>
      <c r="B152" s="60" t="s">
        <v>37</v>
      </c>
      <c r="C152" s="61" t="s">
        <v>72</v>
      </c>
      <c r="D152" s="61"/>
      <c r="E152" s="62"/>
      <c r="F152" s="59"/>
      <c r="G152" s="30"/>
      <c r="H152" s="59"/>
      <c r="I152" s="59"/>
    </row>
    <row r="153" spans="1:9" ht="16.2" x14ac:dyDescent="0.3">
      <c r="A153" s="59"/>
      <c r="B153" s="60" t="s">
        <v>38</v>
      </c>
      <c r="C153" s="61" t="s">
        <v>72</v>
      </c>
      <c r="D153" s="61"/>
      <c r="E153" s="62"/>
      <c r="F153" s="59"/>
      <c r="G153" s="30"/>
      <c r="H153" s="59"/>
      <c r="I153" s="59"/>
    </row>
    <row r="154" spans="1:9" s="18" customFormat="1" ht="49.95" customHeight="1" x14ac:dyDescent="0.3">
      <c r="A154" s="19">
        <v>1</v>
      </c>
      <c r="B154" s="21" t="s">
        <v>229</v>
      </c>
      <c r="C154" s="19" t="s">
        <v>78</v>
      </c>
      <c r="D154" s="19" t="s">
        <v>69</v>
      </c>
      <c r="E154" s="21" t="s">
        <v>230</v>
      </c>
      <c r="F154" s="25">
        <v>45300</v>
      </c>
      <c r="G154" s="20">
        <v>2332</v>
      </c>
      <c r="H154" s="19" t="s">
        <v>6</v>
      </c>
      <c r="I154" s="19"/>
    </row>
    <row r="155" spans="1:9" s="18" customFormat="1" ht="49.2" customHeight="1" x14ac:dyDescent="0.3">
      <c r="A155" s="19">
        <v>2</v>
      </c>
      <c r="B155" s="21" t="s">
        <v>229</v>
      </c>
      <c r="C155" s="19" t="s">
        <v>109</v>
      </c>
      <c r="D155" s="19" t="s">
        <v>69</v>
      </c>
      <c r="E155" s="21" t="s">
        <v>382</v>
      </c>
      <c r="F155" s="25">
        <v>45306</v>
      </c>
      <c r="G155" s="20">
        <v>1622.9</v>
      </c>
      <c r="H155" s="19" t="s">
        <v>6</v>
      </c>
      <c r="I155" s="19" t="s">
        <v>383</v>
      </c>
    </row>
    <row r="156" spans="1:9" s="18" customFormat="1" ht="92.4" customHeight="1" x14ac:dyDescent="0.3">
      <c r="A156" s="19">
        <v>3</v>
      </c>
      <c r="B156" s="21" t="s">
        <v>229</v>
      </c>
      <c r="C156" s="19" t="s">
        <v>312</v>
      </c>
      <c r="D156" s="19" t="s">
        <v>69</v>
      </c>
      <c r="E156" s="21" t="s">
        <v>588</v>
      </c>
      <c r="F156" s="25">
        <v>45328</v>
      </c>
      <c r="G156" s="20">
        <v>2688.6</v>
      </c>
      <c r="H156" s="19" t="s">
        <v>6</v>
      </c>
      <c r="I156" s="15"/>
    </row>
    <row r="157" spans="1:9" ht="16.2" x14ac:dyDescent="0.3">
      <c r="A157" s="59"/>
      <c r="B157" s="60" t="s">
        <v>28</v>
      </c>
      <c r="C157" s="61"/>
      <c r="D157" s="61"/>
      <c r="E157" s="62"/>
      <c r="F157" s="59"/>
      <c r="G157" s="30"/>
      <c r="H157" s="59"/>
      <c r="I157" s="59"/>
    </row>
    <row r="158" spans="1:9" s="18" customFormat="1" ht="48.45" customHeight="1" x14ac:dyDescent="0.3">
      <c r="A158" s="19">
        <v>1</v>
      </c>
      <c r="B158" s="21" t="s">
        <v>177</v>
      </c>
      <c r="C158" s="19" t="s">
        <v>73</v>
      </c>
      <c r="D158" s="19" t="s">
        <v>69</v>
      </c>
      <c r="E158" s="21" t="s">
        <v>178</v>
      </c>
      <c r="F158" s="25">
        <v>45296</v>
      </c>
      <c r="G158" s="20">
        <v>458.25900000000001</v>
      </c>
      <c r="H158" s="19" t="s">
        <v>6</v>
      </c>
      <c r="I158" s="19" t="s">
        <v>501</v>
      </c>
    </row>
    <row r="159" spans="1:9" s="18" customFormat="1" ht="50.7" customHeight="1" x14ac:dyDescent="0.3">
      <c r="A159" s="19">
        <v>2</v>
      </c>
      <c r="B159" s="21" t="s">
        <v>177</v>
      </c>
      <c r="C159" s="19" t="s">
        <v>78</v>
      </c>
      <c r="D159" s="19" t="s">
        <v>69</v>
      </c>
      <c r="E159" s="21" t="s">
        <v>179</v>
      </c>
      <c r="F159" s="25">
        <v>45296</v>
      </c>
      <c r="G159" s="20">
        <v>463.02499999999998</v>
      </c>
      <c r="H159" s="19" t="s">
        <v>6</v>
      </c>
      <c r="I159" s="19" t="s">
        <v>502</v>
      </c>
    </row>
    <row r="160" spans="1:9" s="18" customFormat="1" ht="60.45" customHeight="1" x14ac:dyDescent="0.3">
      <c r="A160" s="19">
        <v>3</v>
      </c>
      <c r="B160" s="21" t="s">
        <v>180</v>
      </c>
      <c r="C160" s="19" t="s">
        <v>78</v>
      </c>
      <c r="D160" s="19" t="s">
        <v>69</v>
      </c>
      <c r="E160" s="21" t="s">
        <v>181</v>
      </c>
      <c r="F160" s="25">
        <v>45299</v>
      </c>
      <c r="G160" s="20">
        <v>400</v>
      </c>
      <c r="H160" s="19" t="s">
        <v>6</v>
      </c>
      <c r="I160" s="19" t="s">
        <v>182</v>
      </c>
    </row>
    <row r="161" spans="1:1019" s="18" customFormat="1" ht="75.45" customHeight="1" x14ac:dyDescent="0.3">
      <c r="A161" s="19">
        <v>4</v>
      </c>
      <c r="B161" s="21" t="s">
        <v>392</v>
      </c>
      <c r="C161" s="19" t="s">
        <v>73</v>
      </c>
      <c r="D161" s="19" t="s">
        <v>183</v>
      </c>
      <c r="E161" s="21" t="s">
        <v>184</v>
      </c>
      <c r="F161" s="25" t="s">
        <v>185</v>
      </c>
      <c r="G161" s="20">
        <v>799.76099999999997</v>
      </c>
      <c r="H161" s="19" t="s">
        <v>6</v>
      </c>
      <c r="I161" s="19" t="s">
        <v>465</v>
      </c>
    </row>
    <row r="162" spans="1:1019" s="63" customFormat="1" ht="16.2" x14ac:dyDescent="0.3">
      <c r="A162" s="59"/>
      <c r="B162" s="60" t="s">
        <v>30</v>
      </c>
      <c r="C162" s="61"/>
      <c r="D162" s="61"/>
      <c r="E162" s="62"/>
      <c r="F162" s="59"/>
      <c r="G162" s="30"/>
      <c r="H162" s="59"/>
      <c r="I162" s="59"/>
    </row>
    <row r="163" spans="1:1019" s="63" customFormat="1" ht="46.8" x14ac:dyDescent="0.3">
      <c r="A163" s="19">
        <v>1</v>
      </c>
      <c r="B163" s="21" t="s">
        <v>58</v>
      </c>
      <c r="C163" s="19" t="s">
        <v>74</v>
      </c>
      <c r="D163" s="19" t="s">
        <v>69</v>
      </c>
      <c r="E163" s="21" t="s">
        <v>133</v>
      </c>
      <c r="F163" s="25" t="s">
        <v>105</v>
      </c>
      <c r="G163" s="20">
        <v>1318</v>
      </c>
      <c r="H163" s="19" t="s">
        <v>6</v>
      </c>
      <c r="I163" s="19" t="s">
        <v>134</v>
      </c>
    </row>
    <row r="164" spans="1:1019" s="63" customFormat="1" ht="46.8" x14ac:dyDescent="0.3">
      <c r="A164" s="19">
        <v>2</v>
      </c>
      <c r="B164" s="21" t="s">
        <v>58</v>
      </c>
      <c r="C164" s="19" t="s">
        <v>74</v>
      </c>
      <c r="D164" s="19" t="s">
        <v>69</v>
      </c>
      <c r="E164" s="21" t="s">
        <v>133</v>
      </c>
      <c r="F164" s="25" t="s">
        <v>105</v>
      </c>
      <c r="G164" s="20">
        <v>1325</v>
      </c>
      <c r="H164" s="19" t="s">
        <v>6</v>
      </c>
      <c r="I164" s="19" t="s">
        <v>135</v>
      </c>
    </row>
    <row r="165" spans="1:1019" s="63" customFormat="1" ht="78" x14ac:dyDescent="0.3">
      <c r="A165" s="19">
        <v>3</v>
      </c>
      <c r="B165" s="21" t="s">
        <v>85</v>
      </c>
      <c r="C165" s="19" t="s">
        <v>132</v>
      </c>
      <c r="D165" s="19" t="s">
        <v>70</v>
      </c>
      <c r="E165" s="21" t="s">
        <v>136</v>
      </c>
      <c r="F165" s="25">
        <v>45294</v>
      </c>
      <c r="G165" s="20">
        <v>650.16</v>
      </c>
      <c r="H165" s="19" t="s">
        <v>6</v>
      </c>
      <c r="I165" s="19" t="s">
        <v>138</v>
      </c>
    </row>
    <row r="166" spans="1:1019" ht="78" x14ac:dyDescent="0.3">
      <c r="A166" s="19">
        <v>4</v>
      </c>
      <c r="B166" s="21" t="s">
        <v>85</v>
      </c>
      <c r="C166" s="19" t="s">
        <v>108</v>
      </c>
      <c r="D166" s="19" t="s">
        <v>70</v>
      </c>
      <c r="E166" s="21" t="s">
        <v>137</v>
      </c>
      <c r="F166" s="25">
        <v>45294</v>
      </c>
      <c r="G166" s="20">
        <v>554.02800000000002</v>
      </c>
      <c r="H166" s="19" t="s">
        <v>6</v>
      </c>
      <c r="I166" s="19" t="s">
        <v>139</v>
      </c>
    </row>
    <row r="167" spans="1:1019" s="18" customFormat="1" ht="138.6" customHeight="1" x14ac:dyDescent="0.3">
      <c r="A167" s="19">
        <v>5</v>
      </c>
      <c r="B167" s="21" t="s">
        <v>186</v>
      </c>
      <c r="C167" s="19" t="s">
        <v>191</v>
      </c>
      <c r="D167" s="19" t="s">
        <v>70</v>
      </c>
      <c r="E167" s="21" t="s">
        <v>187</v>
      </c>
      <c r="F167" s="25" t="s">
        <v>188</v>
      </c>
      <c r="G167" s="20">
        <v>399.98</v>
      </c>
      <c r="H167" s="19" t="s">
        <v>6</v>
      </c>
      <c r="I167" s="19" t="s">
        <v>292</v>
      </c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  <c r="IV167" s="70"/>
      <c r="IW167" s="70"/>
      <c r="IX167" s="70"/>
      <c r="IY167" s="70"/>
      <c r="IZ167" s="70"/>
      <c r="JA167" s="70"/>
      <c r="JB167" s="70"/>
      <c r="JC167" s="70"/>
      <c r="JD167" s="70"/>
      <c r="JE167" s="70"/>
      <c r="JF167" s="70"/>
      <c r="JG167" s="70"/>
      <c r="JH167" s="70"/>
      <c r="JI167" s="70"/>
      <c r="JJ167" s="70"/>
      <c r="JK167" s="70"/>
      <c r="JL167" s="70"/>
      <c r="JM167" s="70"/>
      <c r="JN167" s="70"/>
      <c r="JO167" s="70"/>
      <c r="JP167" s="70"/>
      <c r="JQ167" s="70"/>
      <c r="JR167" s="70"/>
      <c r="JS167" s="70"/>
      <c r="JT167" s="70"/>
      <c r="JU167" s="70"/>
      <c r="JV167" s="70"/>
      <c r="JW167" s="70"/>
      <c r="JX167" s="70"/>
      <c r="JY167" s="70"/>
      <c r="JZ167" s="70"/>
      <c r="KA167" s="70"/>
      <c r="KB167" s="70"/>
      <c r="KC167" s="70"/>
      <c r="KD167" s="70"/>
      <c r="KE167" s="70"/>
      <c r="KF167" s="70"/>
      <c r="KG167" s="70"/>
      <c r="KH167" s="70"/>
      <c r="KI167" s="70"/>
      <c r="KJ167" s="70"/>
      <c r="KK167" s="70"/>
      <c r="KL167" s="70"/>
      <c r="KM167" s="70"/>
      <c r="KN167" s="70"/>
      <c r="KO167" s="70"/>
      <c r="KP167" s="70"/>
      <c r="KQ167" s="70"/>
      <c r="KR167" s="70"/>
      <c r="KS167" s="70"/>
      <c r="KT167" s="70"/>
      <c r="KU167" s="70"/>
      <c r="KV167" s="70"/>
      <c r="KW167" s="70"/>
      <c r="KX167" s="70"/>
      <c r="KY167" s="70"/>
      <c r="KZ167" s="70"/>
      <c r="LA167" s="70"/>
      <c r="LB167" s="70"/>
      <c r="LC167" s="70"/>
      <c r="LD167" s="70"/>
      <c r="LE167" s="70"/>
      <c r="LF167" s="70"/>
      <c r="LG167" s="70"/>
      <c r="LH167" s="70"/>
      <c r="LI167" s="70"/>
      <c r="LJ167" s="70"/>
      <c r="LK167" s="70"/>
      <c r="LL167" s="70"/>
      <c r="LM167" s="70"/>
      <c r="LN167" s="70"/>
      <c r="LO167" s="70"/>
      <c r="LP167" s="70"/>
      <c r="LQ167" s="70"/>
      <c r="LR167" s="70"/>
      <c r="LS167" s="70"/>
      <c r="LT167" s="70"/>
      <c r="LU167" s="70"/>
      <c r="LV167" s="70"/>
      <c r="LW167" s="70"/>
      <c r="LX167" s="70"/>
      <c r="LY167" s="70"/>
      <c r="LZ167" s="70"/>
      <c r="MA167" s="70"/>
      <c r="MB167" s="70"/>
      <c r="MC167" s="70"/>
      <c r="MD167" s="70"/>
      <c r="ME167" s="70"/>
      <c r="MF167" s="70"/>
      <c r="MG167" s="70"/>
      <c r="MH167" s="70"/>
      <c r="MI167" s="70"/>
      <c r="MJ167" s="70"/>
      <c r="MK167" s="70"/>
      <c r="ML167" s="70"/>
      <c r="MM167" s="70"/>
      <c r="MN167" s="70"/>
      <c r="MO167" s="70"/>
      <c r="MP167" s="70"/>
      <c r="MQ167" s="70"/>
      <c r="MR167" s="70"/>
      <c r="MS167" s="70"/>
      <c r="MT167" s="70"/>
      <c r="MU167" s="70"/>
      <c r="MV167" s="70"/>
      <c r="MW167" s="70"/>
      <c r="MX167" s="70"/>
      <c r="MY167" s="70"/>
      <c r="MZ167" s="70"/>
      <c r="NA167" s="70"/>
      <c r="NB167" s="70"/>
      <c r="NC167" s="70"/>
      <c r="ND167" s="70"/>
      <c r="NE167" s="70"/>
      <c r="NF167" s="70"/>
      <c r="NG167" s="70"/>
      <c r="NH167" s="70"/>
      <c r="NI167" s="70"/>
      <c r="NJ167" s="70"/>
      <c r="NK167" s="70"/>
      <c r="NL167" s="70"/>
      <c r="NM167" s="70"/>
      <c r="NN167" s="70"/>
      <c r="NO167" s="70"/>
      <c r="NP167" s="70"/>
      <c r="NQ167" s="70"/>
      <c r="NR167" s="70"/>
      <c r="NS167" s="70"/>
      <c r="NT167" s="70"/>
      <c r="NU167" s="70"/>
      <c r="NV167" s="70"/>
      <c r="NW167" s="70"/>
      <c r="NX167" s="70"/>
      <c r="NY167" s="70"/>
      <c r="NZ167" s="70"/>
      <c r="OA167" s="70"/>
      <c r="OB167" s="70"/>
      <c r="OC167" s="70"/>
      <c r="OD167" s="70"/>
      <c r="OE167" s="70"/>
      <c r="OF167" s="70"/>
      <c r="OG167" s="70"/>
      <c r="OH167" s="70"/>
      <c r="OI167" s="70"/>
      <c r="OJ167" s="70"/>
      <c r="OK167" s="70"/>
      <c r="OL167" s="70"/>
      <c r="OM167" s="70"/>
      <c r="ON167" s="70"/>
      <c r="OO167" s="70"/>
      <c r="OP167" s="70"/>
      <c r="OQ167" s="70"/>
      <c r="OR167" s="70"/>
      <c r="OS167" s="70"/>
      <c r="OT167" s="70"/>
      <c r="OU167" s="70"/>
      <c r="OV167" s="70"/>
      <c r="OW167" s="70"/>
      <c r="OX167" s="70"/>
      <c r="OY167" s="70"/>
      <c r="OZ167" s="70"/>
      <c r="PA167" s="70"/>
      <c r="PB167" s="70"/>
      <c r="PC167" s="70"/>
      <c r="PD167" s="70"/>
      <c r="PE167" s="70"/>
      <c r="PF167" s="70"/>
      <c r="PG167" s="70"/>
      <c r="PH167" s="70"/>
      <c r="PI167" s="70"/>
      <c r="PJ167" s="70"/>
      <c r="PK167" s="70"/>
      <c r="PL167" s="70"/>
      <c r="PM167" s="70"/>
      <c r="PN167" s="70"/>
      <c r="PO167" s="70"/>
      <c r="PP167" s="70"/>
      <c r="PQ167" s="70"/>
      <c r="PR167" s="70"/>
      <c r="PS167" s="70"/>
      <c r="PT167" s="70"/>
      <c r="PU167" s="70"/>
      <c r="PV167" s="70"/>
      <c r="PW167" s="70"/>
      <c r="PX167" s="70"/>
      <c r="PY167" s="70"/>
      <c r="PZ167" s="70"/>
      <c r="QA167" s="70"/>
      <c r="QB167" s="70"/>
      <c r="QC167" s="70"/>
      <c r="QD167" s="70"/>
      <c r="QE167" s="70"/>
      <c r="QF167" s="70"/>
      <c r="QG167" s="70"/>
      <c r="QH167" s="70"/>
      <c r="QI167" s="70"/>
      <c r="QJ167" s="70"/>
      <c r="QK167" s="70"/>
      <c r="QL167" s="70"/>
      <c r="QM167" s="70"/>
      <c r="QN167" s="70"/>
      <c r="QO167" s="70"/>
      <c r="QP167" s="70"/>
      <c r="QQ167" s="70"/>
      <c r="QR167" s="70"/>
      <c r="QS167" s="70"/>
      <c r="QT167" s="70"/>
      <c r="QU167" s="70"/>
      <c r="QV167" s="70"/>
      <c r="QW167" s="70"/>
      <c r="QX167" s="70"/>
      <c r="QY167" s="70"/>
      <c r="QZ167" s="70"/>
      <c r="RA167" s="70"/>
      <c r="RB167" s="70"/>
      <c r="RC167" s="70"/>
      <c r="RD167" s="70"/>
      <c r="RE167" s="70"/>
      <c r="RF167" s="70"/>
      <c r="RG167" s="70"/>
      <c r="RH167" s="70"/>
      <c r="RI167" s="70"/>
      <c r="RJ167" s="70"/>
      <c r="RK167" s="70"/>
      <c r="RL167" s="70"/>
      <c r="RM167" s="70"/>
      <c r="RN167" s="70"/>
      <c r="RO167" s="70"/>
      <c r="RP167" s="70"/>
      <c r="RQ167" s="70"/>
      <c r="RR167" s="70"/>
      <c r="RS167" s="70"/>
      <c r="RT167" s="70"/>
      <c r="RU167" s="70"/>
      <c r="RV167" s="70"/>
      <c r="RW167" s="70"/>
      <c r="RX167" s="70"/>
      <c r="RY167" s="70"/>
      <c r="RZ167" s="70"/>
      <c r="SA167" s="70"/>
      <c r="SB167" s="70"/>
      <c r="SC167" s="70"/>
      <c r="SD167" s="70"/>
      <c r="SE167" s="70"/>
      <c r="SF167" s="70"/>
      <c r="SG167" s="70"/>
      <c r="SH167" s="70"/>
      <c r="SI167" s="70"/>
      <c r="SJ167" s="70"/>
      <c r="SK167" s="70"/>
      <c r="SL167" s="70"/>
      <c r="SM167" s="70"/>
      <c r="SN167" s="70"/>
      <c r="SO167" s="70"/>
      <c r="SP167" s="70"/>
      <c r="SQ167" s="70"/>
      <c r="SR167" s="70"/>
      <c r="SS167" s="70"/>
      <c r="ST167" s="70"/>
      <c r="SU167" s="70"/>
      <c r="SV167" s="70"/>
      <c r="SW167" s="70"/>
      <c r="SX167" s="70"/>
      <c r="SY167" s="70"/>
      <c r="SZ167" s="70"/>
      <c r="TA167" s="70"/>
      <c r="TB167" s="70"/>
      <c r="TC167" s="70"/>
      <c r="TD167" s="70"/>
      <c r="TE167" s="70"/>
      <c r="TF167" s="70"/>
      <c r="TG167" s="70"/>
      <c r="TH167" s="70"/>
      <c r="TI167" s="70"/>
      <c r="TJ167" s="70"/>
      <c r="TK167" s="70"/>
      <c r="TL167" s="70"/>
      <c r="TM167" s="70"/>
      <c r="TN167" s="70"/>
      <c r="TO167" s="70"/>
      <c r="TP167" s="70"/>
      <c r="TQ167" s="70"/>
      <c r="TR167" s="70"/>
      <c r="TS167" s="70"/>
      <c r="TT167" s="70"/>
      <c r="TU167" s="70"/>
      <c r="TV167" s="70"/>
      <c r="TW167" s="70"/>
      <c r="TX167" s="70"/>
      <c r="TY167" s="70"/>
      <c r="TZ167" s="70"/>
      <c r="UA167" s="70"/>
      <c r="UB167" s="70"/>
      <c r="UC167" s="70"/>
      <c r="UD167" s="70"/>
      <c r="UE167" s="70"/>
      <c r="UF167" s="70"/>
      <c r="UG167" s="70"/>
      <c r="UH167" s="70"/>
      <c r="UI167" s="70"/>
      <c r="UJ167" s="70"/>
      <c r="UK167" s="70"/>
      <c r="UL167" s="70"/>
      <c r="UM167" s="70"/>
      <c r="UN167" s="70"/>
      <c r="UO167" s="70"/>
      <c r="UP167" s="70"/>
      <c r="UQ167" s="70"/>
      <c r="UR167" s="70"/>
      <c r="US167" s="70"/>
      <c r="UT167" s="70"/>
      <c r="UU167" s="70"/>
      <c r="UV167" s="70"/>
      <c r="UW167" s="70"/>
      <c r="UX167" s="70"/>
      <c r="UY167" s="70"/>
      <c r="UZ167" s="70"/>
      <c r="VA167" s="70"/>
      <c r="VB167" s="70"/>
      <c r="VC167" s="70"/>
      <c r="VD167" s="70"/>
      <c r="VE167" s="70"/>
      <c r="VF167" s="70"/>
      <c r="VG167" s="70"/>
      <c r="VH167" s="70"/>
      <c r="VI167" s="70"/>
      <c r="VJ167" s="70"/>
      <c r="VK167" s="70"/>
      <c r="VL167" s="70"/>
      <c r="VM167" s="70"/>
      <c r="VN167" s="70"/>
      <c r="VO167" s="70"/>
      <c r="VP167" s="70"/>
      <c r="VQ167" s="70"/>
      <c r="VR167" s="70"/>
      <c r="VS167" s="70"/>
      <c r="VT167" s="70"/>
      <c r="VU167" s="70"/>
      <c r="VV167" s="70"/>
      <c r="VW167" s="70"/>
      <c r="VX167" s="70"/>
      <c r="VY167" s="70"/>
      <c r="VZ167" s="70"/>
      <c r="WA167" s="70"/>
      <c r="WB167" s="70"/>
      <c r="WC167" s="70"/>
      <c r="WD167" s="70"/>
      <c r="WE167" s="70"/>
      <c r="WF167" s="70"/>
      <c r="WG167" s="70"/>
      <c r="WH167" s="70"/>
      <c r="WI167" s="70"/>
      <c r="WJ167" s="70"/>
      <c r="WK167" s="70"/>
      <c r="WL167" s="70"/>
      <c r="WM167" s="70"/>
      <c r="WN167" s="70"/>
      <c r="WO167" s="70"/>
      <c r="WP167" s="70"/>
      <c r="WQ167" s="70"/>
      <c r="WR167" s="70"/>
      <c r="WS167" s="70"/>
      <c r="WT167" s="70"/>
      <c r="WU167" s="70"/>
      <c r="WV167" s="70"/>
      <c r="WW167" s="70"/>
      <c r="WX167" s="70"/>
      <c r="WY167" s="70"/>
      <c r="WZ167" s="70"/>
      <c r="XA167" s="70"/>
      <c r="XB167" s="70"/>
      <c r="XC167" s="70"/>
      <c r="XD167" s="70"/>
      <c r="XE167" s="70"/>
      <c r="XF167" s="70"/>
      <c r="XG167" s="70"/>
      <c r="XH167" s="70"/>
      <c r="XI167" s="70"/>
      <c r="XJ167" s="70"/>
      <c r="XK167" s="70"/>
      <c r="XL167" s="70"/>
      <c r="XM167" s="70"/>
      <c r="XN167" s="70"/>
      <c r="XO167" s="70"/>
      <c r="XP167" s="70"/>
      <c r="XQ167" s="70"/>
      <c r="XR167" s="70"/>
      <c r="XS167" s="70"/>
      <c r="XT167" s="70"/>
      <c r="XU167" s="70"/>
      <c r="XV167" s="70"/>
      <c r="XW167" s="70"/>
      <c r="XX167" s="70"/>
      <c r="XY167" s="70"/>
      <c r="XZ167" s="70"/>
      <c r="YA167" s="70"/>
      <c r="YB167" s="70"/>
      <c r="YC167" s="70"/>
      <c r="YD167" s="70"/>
      <c r="YE167" s="70"/>
      <c r="YF167" s="70"/>
      <c r="YG167" s="70"/>
      <c r="YH167" s="70"/>
      <c r="YI167" s="70"/>
      <c r="YJ167" s="70"/>
      <c r="YK167" s="70"/>
      <c r="YL167" s="70"/>
      <c r="YM167" s="70"/>
      <c r="YN167" s="70"/>
      <c r="YO167" s="70"/>
      <c r="YP167" s="70"/>
      <c r="YQ167" s="70"/>
      <c r="YR167" s="70"/>
      <c r="YS167" s="70"/>
      <c r="YT167" s="70"/>
      <c r="YU167" s="70"/>
      <c r="YV167" s="70"/>
      <c r="YW167" s="70"/>
      <c r="YX167" s="70"/>
      <c r="YY167" s="70"/>
      <c r="YZ167" s="70"/>
      <c r="ZA167" s="70"/>
      <c r="ZB167" s="70"/>
      <c r="ZC167" s="70"/>
      <c r="ZD167" s="70"/>
      <c r="ZE167" s="70"/>
      <c r="ZF167" s="70"/>
      <c r="ZG167" s="70"/>
      <c r="ZH167" s="70"/>
      <c r="ZI167" s="70"/>
      <c r="ZJ167" s="70"/>
      <c r="ZK167" s="70"/>
      <c r="ZL167" s="70"/>
      <c r="ZM167" s="70"/>
      <c r="ZN167" s="70"/>
      <c r="ZO167" s="70"/>
      <c r="ZP167" s="70"/>
      <c r="ZQ167" s="70"/>
      <c r="ZR167" s="70"/>
      <c r="ZS167" s="70"/>
      <c r="ZT167" s="70"/>
      <c r="ZU167" s="70"/>
      <c r="ZV167" s="70"/>
      <c r="ZW167" s="70"/>
      <c r="ZX167" s="70"/>
      <c r="ZY167" s="70"/>
      <c r="ZZ167" s="70"/>
      <c r="AAA167" s="70"/>
      <c r="AAB167" s="70"/>
      <c r="AAC167" s="70"/>
      <c r="AAD167" s="70"/>
      <c r="AAE167" s="70"/>
      <c r="AAF167" s="70"/>
      <c r="AAG167" s="70"/>
      <c r="AAH167" s="70"/>
      <c r="AAI167" s="70"/>
      <c r="AAJ167" s="70"/>
      <c r="AAK167" s="70"/>
      <c r="AAL167" s="70"/>
      <c r="AAM167" s="70"/>
      <c r="AAN167" s="70"/>
      <c r="AAO167" s="70"/>
      <c r="AAP167" s="70"/>
      <c r="AAQ167" s="70"/>
      <c r="AAR167" s="70"/>
      <c r="AAS167" s="70"/>
      <c r="AAT167" s="70"/>
      <c r="AAU167" s="70"/>
      <c r="AAV167" s="70"/>
      <c r="AAW167" s="70"/>
      <c r="AAX167" s="70"/>
      <c r="AAY167" s="70"/>
      <c r="AAZ167" s="70"/>
      <c r="ABA167" s="70"/>
      <c r="ABB167" s="70"/>
      <c r="ABC167" s="70"/>
      <c r="ABD167" s="70"/>
      <c r="ABE167" s="70"/>
      <c r="ABF167" s="70"/>
      <c r="ABG167" s="70"/>
      <c r="ABH167" s="70"/>
      <c r="ABI167" s="70"/>
      <c r="ABJ167" s="70"/>
      <c r="ABK167" s="70"/>
      <c r="ABL167" s="70"/>
      <c r="ABM167" s="70"/>
      <c r="ABN167" s="70"/>
      <c r="ABO167" s="70"/>
      <c r="ABP167" s="70"/>
      <c r="ABQ167" s="70"/>
      <c r="ABR167" s="70"/>
      <c r="ABS167" s="70"/>
      <c r="ABT167" s="70"/>
      <c r="ABU167" s="70"/>
      <c r="ABV167" s="70"/>
      <c r="ABW167" s="70"/>
      <c r="ABX167" s="70"/>
      <c r="ABY167" s="70"/>
      <c r="ABZ167" s="70"/>
      <c r="ACA167" s="70"/>
      <c r="ACB167" s="70"/>
      <c r="ACC167" s="70"/>
      <c r="ACD167" s="70"/>
      <c r="ACE167" s="70"/>
      <c r="ACF167" s="70"/>
      <c r="ACG167" s="70"/>
      <c r="ACH167" s="70"/>
      <c r="ACI167" s="70"/>
      <c r="ACJ167" s="70"/>
      <c r="ACK167" s="70"/>
      <c r="ACL167" s="70"/>
      <c r="ACM167" s="70"/>
      <c r="ACN167" s="70"/>
      <c r="ACO167" s="70"/>
      <c r="ACP167" s="70"/>
      <c r="ACQ167" s="70"/>
      <c r="ACR167" s="70"/>
      <c r="ACS167" s="70"/>
      <c r="ACT167" s="70"/>
      <c r="ACU167" s="70"/>
      <c r="ACV167" s="70"/>
      <c r="ACW167" s="70"/>
      <c r="ACX167" s="70"/>
      <c r="ACY167" s="70"/>
      <c r="ACZ167" s="70"/>
      <c r="ADA167" s="70"/>
      <c r="ADB167" s="70"/>
      <c r="ADC167" s="70"/>
      <c r="ADD167" s="70"/>
      <c r="ADE167" s="70"/>
      <c r="ADF167" s="70"/>
      <c r="ADG167" s="70"/>
      <c r="ADH167" s="70"/>
      <c r="ADI167" s="70"/>
      <c r="ADJ167" s="70"/>
      <c r="ADK167" s="70"/>
      <c r="ADL167" s="70"/>
      <c r="ADM167" s="70"/>
      <c r="ADN167" s="70"/>
      <c r="ADO167" s="70"/>
      <c r="ADP167" s="70"/>
      <c r="ADQ167" s="70"/>
      <c r="ADR167" s="70"/>
      <c r="ADS167" s="70"/>
      <c r="ADT167" s="70"/>
      <c r="ADU167" s="70"/>
      <c r="ADV167" s="70"/>
      <c r="ADW167" s="70"/>
      <c r="ADX167" s="70"/>
      <c r="ADY167" s="70"/>
      <c r="ADZ167" s="70"/>
      <c r="AEA167" s="70"/>
      <c r="AEB167" s="70"/>
      <c r="AEC167" s="70"/>
      <c r="AED167" s="70"/>
      <c r="AEE167" s="70"/>
      <c r="AEF167" s="70"/>
      <c r="AEG167" s="70"/>
      <c r="AEH167" s="70"/>
      <c r="AEI167" s="70"/>
      <c r="AEJ167" s="70"/>
      <c r="AEK167" s="70"/>
      <c r="AEL167" s="70"/>
      <c r="AEM167" s="70"/>
      <c r="AEN167" s="70"/>
      <c r="AEO167" s="70"/>
      <c r="AEP167" s="70"/>
      <c r="AEQ167" s="70"/>
      <c r="AER167" s="70"/>
      <c r="AES167" s="70"/>
      <c r="AET167" s="70"/>
      <c r="AEU167" s="70"/>
      <c r="AEV167" s="70"/>
      <c r="AEW167" s="70"/>
      <c r="AEX167" s="70"/>
      <c r="AEY167" s="70"/>
      <c r="AEZ167" s="70"/>
      <c r="AFA167" s="70"/>
      <c r="AFB167" s="70"/>
      <c r="AFC167" s="70"/>
      <c r="AFD167" s="70"/>
      <c r="AFE167" s="70"/>
      <c r="AFF167" s="70"/>
      <c r="AFG167" s="70"/>
      <c r="AFH167" s="70"/>
      <c r="AFI167" s="70"/>
      <c r="AFJ167" s="70"/>
      <c r="AFK167" s="70"/>
      <c r="AFL167" s="70"/>
      <c r="AFM167" s="70"/>
      <c r="AFN167" s="70"/>
      <c r="AFO167" s="70"/>
      <c r="AFP167" s="70"/>
      <c r="AFQ167" s="70"/>
      <c r="AFR167" s="70"/>
      <c r="AFS167" s="70"/>
      <c r="AFT167" s="70"/>
      <c r="AFU167" s="70"/>
      <c r="AFV167" s="70"/>
      <c r="AFW167" s="70"/>
      <c r="AFX167" s="70"/>
      <c r="AFY167" s="70"/>
      <c r="AFZ167" s="70"/>
      <c r="AGA167" s="70"/>
      <c r="AGB167" s="70"/>
      <c r="AGC167" s="70"/>
      <c r="AGD167" s="70"/>
      <c r="AGE167" s="70"/>
      <c r="AGF167" s="70"/>
      <c r="AGG167" s="70"/>
      <c r="AGH167" s="70"/>
      <c r="AGI167" s="70"/>
      <c r="AGJ167" s="70"/>
      <c r="AGK167" s="70"/>
      <c r="AGL167" s="70"/>
      <c r="AGM167" s="70"/>
      <c r="AGN167" s="70"/>
      <c r="AGO167" s="70"/>
      <c r="AGP167" s="70"/>
      <c r="AGQ167" s="70"/>
      <c r="AGR167" s="70"/>
      <c r="AGS167" s="70"/>
      <c r="AGT167" s="70"/>
      <c r="AGU167" s="70"/>
      <c r="AGV167" s="70"/>
      <c r="AGW167" s="70"/>
      <c r="AGX167" s="70"/>
      <c r="AGY167" s="70"/>
      <c r="AGZ167" s="70"/>
      <c r="AHA167" s="70"/>
      <c r="AHB167" s="70"/>
      <c r="AHC167" s="70"/>
      <c r="AHD167" s="70"/>
      <c r="AHE167" s="70"/>
      <c r="AHF167" s="70"/>
      <c r="AHG167" s="70"/>
      <c r="AHH167" s="70"/>
      <c r="AHI167" s="70"/>
      <c r="AHJ167" s="70"/>
      <c r="AHK167" s="70"/>
      <c r="AHL167" s="70"/>
      <c r="AHM167" s="70"/>
      <c r="AHN167" s="70"/>
      <c r="AHO167" s="70"/>
      <c r="AHP167" s="70"/>
      <c r="AHQ167" s="70"/>
      <c r="AHR167" s="70"/>
      <c r="AHS167" s="70"/>
      <c r="AHT167" s="70"/>
      <c r="AHU167" s="70"/>
      <c r="AHV167" s="70"/>
      <c r="AHW167" s="70"/>
      <c r="AHX167" s="70"/>
      <c r="AHY167" s="70"/>
      <c r="AHZ167" s="70"/>
      <c r="AIA167" s="70"/>
      <c r="AIB167" s="70"/>
      <c r="AIC167" s="70"/>
      <c r="AID167" s="70"/>
      <c r="AIE167" s="70"/>
      <c r="AIF167" s="70"/>
      <c r="AIG167" s="70"/>
      <c r="AIH167" s="70"/>
      <c r="AII167" s="70"/>
      <c r="AIJ167" s="70"/>
      <c r="AIK167" s="70"/>
      <c r="AIL167" s="70"/>
      <c r="AIM167" s="70"/>
      <c r="AIN167" s="70"/>
      <c r="AIO167" s="70"/>
      <c r="AIP167" s="70"/>
      <c r="AIQ167" s="70"/>
      <c r="AIR167" s="70"/>
      <c r="AIS167" s="70"/>
      <c r="AIT167" s="70"/>
      <c r="AIU167" s="70"/>
      <c r="AIV167" s="70"/>
      <c r="AIW167" s="70"/>
      <c r="AIX167" s="70"/>
      <c r="AIY167" s="70"/>
      <c r="AIZ167" s="70"/>
      <c r="AJA167" s="70"/>
      <c r="AJB167" s="70"/>
      <c r="AJC167" s="70"/>
      <c r="AJD167" s="70"/>
      <c r="AJE167" s="70"/>
      <c r="AJF167" s="70"/>
      <c r="AJG167" s="70"/>
      <c r="AJH167" s="70"/>
      <c r="AJI167" s="70"/>
      <c r="AJJ167" s="70"/>
      <c r="AJK167" s="70"/>
      <c r="AJL167" s="70"/>
      <c r="AJM167" s="70"/>
      <c r="AJN167" s="70"/>
      <c r="AJO167" s="70"/>
      <c r="AJP167" s="70"/>
      <c r="AJQ167" s="70"/>
      <c r="AJR167" s="70"/>
      <c r="AJS167" s="70"/>
      <c r="AJT167" s="70"/>
      <c r="AJU167" s="70"/>
      <c r="AJV167" s="70"/>
      <c r="AJW167" s="70"/>
      <c r="AJX167" s="70"/>
      <c r="AJY167" s="70"/>
      <c r="AJZ167" s="70"/>
      <c r="AKA167" s="70"/>
      <c r="AKB167" s="70"/>
      <c r="AKC167" s="70"/>
      <c r="AKD167" s="70"/>
      <c r="AKE167" s="70"/>
      <c r="AKF167" s="70"/>
      <c r="AKG167" s="70"/>
      <c r="AKH167" s="70"/>
      <c r="AKI167" s="70"/>
      <c r="AKJ167" s="70"/>
      <c r="AKK167" s="70"/>
      <c r="AKL167" s="70"/>
      <c r="AKM167" s="70"/>
      <c r="AKN167" s="70"/>
      <c r="AKO167" s="70"/>
      <c r="AKP167" s="70"/>
      <c r="AKQ167" s="70"/>
      <c r="AKR167" s="70"/>
      <c r="AKS167" s="70"/>
      <c r="AKT167" s="70"/>
      <c r="AKU167" s="70"/>
      <c r="AKV167" s="70"/>
      <c r="AKW167" s="70"/>
      <c r="AKX167" s="70"/>
      <c r="AKY167" s="70"/>
      <c r="AKZ167" s="70"/>
      <c r="ALA167" s="70"/>
      <c r="ALB167" s="70"/>
      <c r="ALC167" s="70"/>
      <c r="ALD167" s="70"/>
      <c r="ALE167" s="70"/>
      <c r="ALF167" s="70"/>
      <c r="ALG167" s="70"/>
      <c r="ALH167" s="70"/>
      <c r="ALI167" s="70"/>
      <c r="ALJ167" s="70"/>
      <c r="ALK167" s="70"/>
      <c r="ALL167" s="70"/>
      <c r="ALM167" s="70"/>
      <c r="ALN167" s="70"/>
      <c r="ALO167" s="70"/>
      <c r="ALP167" s="70"/>
      <c r="ALQ167" s="70"/>
      <c r="ALR167" s="70"/>
      <c r="ALS167" s="70"/>
      <c r="ALT167" s="70"/>
      <c r="ALU167" s="70"/>
      <c r="ALV167" s="70"/>
      <c r="ALW167" s="70"/>
      <c r="ALX167" s="70"/>
      <c r="ALY167" s="70"/>
      <c r="ALZ167" s="70"/>
      <c r="AMA167" s="70"/>
      <c r="AMB167" s="70"/>
      <c r="AMC167" s="70"/>
      <c r="AMD167" s="70"/>
    </row>
    <row r="168" spans="1:1019" s="18" customFormat="1" ht="78" x14ac:dyDescent="0.3">
      <c r="A168" s="19">
        <v>6</v>
      </c>
      <c r="B168" s="21" t="s">
        <v>85</v>
      </c>
      <c r="C168" s="19" t="s">
        <v>109</v>
      </c>
      <c r="D168" s="19" t="s">
        <v>69</v>
      </c>
      <c r="E168" s="21" t="s">
        <v>189</v>
      </c>
      <c r="F168" s="25" t="s">
        <v>190</v>
      </c>
      <c r="G168" s="20">
        <v>3531.6970000000001</v>
      </c>
      <c r="H168" s="19" t="s">
        <v>6</v>
      </c>
      <c r="I168" s="19" t="s">
        <v>244</v>
      </c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  <c r="IV168" s="70"/>
      <c r="IW168" s="70"/>
      <c r="IX168" s="70"/>
      <c r="IY168" s="70"/>
      <c r="IZ168" s="70"/>
      <c r="JA168" s="70"/>
      <c r="JB168" s="70"/>
      <c r="JC168" s="70"/>
      <c r="JD168" s="70"/>
      <c r="JE168" s="70"/>
      <c r="JF168" s="70"/>
      <c r="JG168" s="70"/>
      <c r="JH168" s="70"/>
      <c r="JI168" s="70"/>
      <c r="JJ168" s="70"/>
      <c r="JK168" s="70"/>
      <c r="JL168" s="70"/>
      <c r="JM168" s="70"/>
      <c r="JN168" s="70"/>
      <c r="JO168" s="70"/>
      <c r="JP168" s="70"/>
      <c r="JQ168" s="70"/>
      <c r="JR168" s="70"/>
      <c r="JS168" s="70"/>
      <c r="JT168" s="70"/>
      <c r="JU168" s="70"/>
      <c r="JV168" s="70"/>
      <c r="JW168" s="70"/>
      <c r="JX168" s="70"/>
      <c r="JY168" s="70"/>
      <c r="JZ168" s="70"/>
      <c r="KA168" s="70"/>
      <c r="KB168" s="70"/>
      <c r="KC168" s="70"/>
      <c r="KD168" s="70"/>
      <c r="KE168" s="70"/>
      <c r="KF168" s="70"/>
      <c r="KG168" s="70"/>
      <c r="KH168" s="70"/>
      <c r="KI168" s="70"/>
      <c r="KJ168" s="70"/>
      <c r="KK168" s="70"/>
      <c r="KL168" s="70"/>
      <c r="KM168" s="70"/>
      <c r="KN168" s="70"/>
      <c r="KO168" s="70"/>
      <c r="KP168" s="70"/>
      <c r="KQ168" s="70"/>
      <c r="KR168" s="70"/>
      <c r="KS168" s="70"/>
      <c r="KT168" s="70"/>
      <c r="KU168" s="70"/>
      <c r="KV168" s="70"/>
      <c r="KW168" s="70"/>
      <c r="KX168" s="70"/>
      <c r="KY168" s="70"/>
      <c r="KZ168" s="70"/>
      <c r="LA168" s="70"/>
      <c r="LB168" s="70"/>
      <c r="LC168" s="70"/>
      <c r="LD168" s="70"/>
      <c r="LE168" s="70"/>
      <c r="LF168" s="70"/>
      <c r="LG168" s="70"/>
      <c r="LH168" s="70"/>
      <c r="LI168" s="70"/>
      <c r="LJ168" s="70"/>
      <c r="LK168" s="70"/>
      <c r="LL168" s="70"/>
      <c r="LM168" s="70"/>
      <c r="LN168" s="70"/>
      <c r="LO168" s="70"/>
      <c r="LP168" s="70"/>
      <c r="LQ168" s="70"/>
      <c r="LR168" s="70"/>
      <c r="LS168" s="70"/>
      <c r="LT168" s="70"/>
      <c r="LU168" s="70"/>
      <c r="LV168" s="70"/>
      <c r="LW168" s="70"/>
      <c r="LX168" s="70"/>
      <c r="LY168" s="70"/>
      <c r="LZ168" s="70"/>
      <c r="MA168" s="70"/>
      <c r="MB168" s="70"/>
      <c r="MC168" s="70"/>
      <c r="MD168" s="70"/>
      <c r="ME168" s="70"/>
      <c r="MF168" s="70"/>
      <c r="MG168" s="70"/>
      <c r="MH168" s="70"/>
      <c r="MI168" s="70"/>
      <c r="MJ168" s="70"/>
      <c r="MK168" s="70"/>
      <c r="ML168" s="70"/>
      <c r="MM168" s="70"/>
      <c r="MN168" s="70"/>
      <c r="MO168" s="70"/>
      <c r="MP168" s="70"/>
      <c r="MQ168" s="70"/>
      <c r="MR168" s="70"/>
      <c r="MS168" s="70"/>
      <c r="MT168" s="70"/>
      <c r="MU168" s="70"/>
      <c r="MV168" s="70"/>
      <c r="MW168" s="70"/>
      <c r="MX168" s="70"/>
      <c r="MY168" s="70"/>
      <c r="MZ168" s="70"/>
      <c r="NA168" s="70"/>
      <c r="NB168" s="70"/>
      <c r="NC168" s="70"/>
      <c r="ND168" s="70"/>
      <c r="NE168" s="70"/>
      <c r="NF168" s="70"/>
      <c r="NG168" s="70"/>
      <c r="NH168" s="70"/>
      <c r="NI168" s="70"/>
      <c r="NJ168" s="70"/>
      <c r="NK168" s="70"/>
      <c r="NL168" s="70"/>
      <c r="NM168" s="70"/>
      <c r="NN168" s="70"/>
      <c r="NO168" s="70"/>
      <c r="NP168" s="70"/>
      <c r="NQ168" s="70"/>
      <c r="NR168" s="70"/>
      <c r="NS168" s="70"/>
      <c r="NT168" s="70"/>
      <c r="NU168" s="70"/>
      <c r="NV168" s="70"/>
      <c r="NW168" s="70"/>
      <c r="NX168" s="70"/>
      <c r="NY168" s="70"/>
      <c r="NZ168" s="70"/>
      <c r="OA168" s="70"/>
      <c r="OB168" s="70"/>
      <c r="OC168" s="70"/>
      <c r="OD168" s="70"/>
      <c r="OE168" s="70"/>
      <c r="OF168" s="70"/>
      <c r="OG168" s="70"/>
      <c r="OH168" s="70"/>
      <c r="OI168" s="70"/>
      <c r="OJ168" s="70"/>
      <c r="OK168" s="70"/>
      <c r="OL168" s="70"/>
      <c r="OM168" s="70"/>
      <c r="ON168" s="70"/>
      <c r="OO168" s="70"/>
      <c r="OP168" s="70"/>
      <c r="OQ168" s="70"/>
      <c r="OR168" s="70"/>
      <c r="OS168" s="70"/>
      <c r="OT168" s="70"/>
      <c r="OU168" s="70"/>
      <c r="OV168" s="70"/>
      <c r="OW168" s="70"/>
      <c r="OX168" s="70"/>
      <c r="OY168" s="70"/>
      <c r="OZ168" s="70"/>
      <c r="PA168" s="70"/>
      <c r="PB168" s="70"/>
      <c r="PC168" s="70"/>
      <c r="PD168" s="70"/>
      <c r="PE168" s="70"/>
      <c r="PF168" s="70"/>
      <c r="PG168" s="70"/>
      <c r="PH168" s="70"/>
      <c r="PI168" s="70"/>
      <c r="PJ168" s="70"/>
      <c r="PK168" s="70"/>
      <c r="PL168" s="70"/>
      <c r="PM168" s="70"/>
      <c r="PN168" s="70"/>
      <c r="PO168" s="70"/>
      <c r="PP168" s="70"/>
      <c r="PQ168" s="70"/>
      <c r="PR168" s="70"/>
      <c r="PS168" s="70"/>
      <c r="PT168" s="70"/>
      <c r="PU168" s="70"/>
      <c r="PV168" s="70"/>
      <c r="PW168" s="70"/>
      <c r="PX168" s="70"/>
      <c r="PY168" s="70"/>
      <c r="PZ168" s="70"/>
      <c r="QA168" s="70"/>
      <c r="QB168" s="70"/>
      <c r="QC168" s="70"/>
      <c r="QD168" s="70"/>
      <c r="QE168" s="70"/>
      <c r="QF168" s="70"/>
      <c r="QG168" s="70"/>
      <c r="QH168" s="70"/>
      <c r="QI168" s="70"/>
      <c r="QJ168" s="70"/>
      <c r="QK168" s="70"/>
      <c r="QL168" s="70"/>
      <c r="QM168" s="70"/>
      <c r="QN168" s="70"/>
      <c r="QO168" s="70"/>
      <c r="QP168" s="70"/>
      <c r="QQ168" s="70"/>
      <c r="QR168" s="70"/>
      <c r="QS168" s="70"/>
      <c r="QT168" s="70"/>
      <c r="QU168" s="70"/>
      <c r="QV168" s="70"/>
      <c r="QW168" s="70"/>
      <c r="QX168" s="70"/>
      <c r="QY168" s="70"/>
      <c r="QZ168" s="70"/>
      <c r="RA168" s="70"/>
      <c r="RB168" s="70"/>
      <c r="RC168" s="70"/>
      <c r="RD168" s="70"/>
      <c r="RE168" s="70"/>
      <c r="RF168" s="70"/>
      <c r="RG168" s="70"/>
      <c r="RH168" s="70"/>
      <c r="RI168" s="70"/>
      <c r="RJ168" s="70"/>
      <c r="RK168" s="70"/>
      <c r="RL168" s="70"/>
      <c r="RM168" s="70"/>
      <c r="RN168" s="70"/>
      <c r="RO168" s="70"/>
      <c r="RP168" s="70"/>
      <c r="RQ168" s="70"/>
      <c r="RR168" s="70"/>
      <c r="RS168" s="70"/>
      <c r="RT168" s="70"/>
      <c r="RU168" s="70"/>
      <c r="RV168" s="70"/>
      <c r="RW168" s="70"/>
      <c r="RX168" s="70"/>
      <c r="RY168" s="70"/>
      <c r="RZ168" s="70"/>
      <c r="SA168" s="70"/>
      <c r="SB168" s="70"/>
      <c r="SC168" s="70"/>
      <c r="SD168" s="70"/>
      <c r="SE168" s="70"/>
      <c r="SF168" s="70"/>
      <c r="SG168" s="70"/>
      <c r="SH168" s="70"/>
      <c r="SI168" s="70"/>
      <c r="SJ168" s="70"/>
      <c r="SK168" s="70"/>
      <c r="SL168" s="70"/>
      <c r="SM168" s="70"/>
      <c r="SN168" s="70"/>
      <c r="SO168" s="70"/>
      <c r="SP168" s="70"/>
      <c r="SQ168" s="70"/>
      <c r="SR168" s="70"/>
      <c r="SS168" s="70"/>
      <c r="ST168" s="70"/>
      <c r="SU168" s="70"/>
      <c r="SV168" s="70"/>
      <c r="SW168" s="70"/>
      <c r="SX168" s="70"/>
      <c r="SY168" s="70"/>
      <c r="SZ168" s="70"/>
      <c r="TA168" s="70"/>
      <c r="TB168" s="70"/>
      <c r="TC168" s="70"/>
      <c r="TD168" s="70"/>
      <c r="TE168" s="70"/>
      <c r="TF168" s="70"/>
      <c r="TG168" s="70"/>
      <c r="TH168" s="70"/>
      <c r="TI168" s="70"/>
      <c r="TJ168" s="70"/>
      <c r="TK168" s="70"/>
      <c r="TL168" s="70"/>
      <c r="TM168" s="70"/>
      <c r="TN168" s="70"/>
      <c r="TO168" s="70"/>
      <c r="TP168" s="70"/>
      <c r="TQ168" s="70"/>
      <c r="TR168" s="70"/>
      <c r="TS168" s="70"/>
      <c r="TT168" s="70"/>
      <c r="TU168" s="70"/>
      <c r="TV168" s="70"/>
      <c r="TW168" s="70"/>
      <c r="TX168" s="70"/>
      <c r="TY168" s="70"/>
      <c r="TZ168" s="70"/>
      <c r="UA168" s="70"/>
      <c r="UB168" s="70"/>
      <c r="UC168" s="70"/>
      <c r="UD168" s="70"/>
      <c r="UE168" s="70"/>
      <c r="UF168" s="70"/>
      <c r="UG168" s="70"/>
      <c r="UH168" s="70"/>
      <c r="UI168" s="70"/>
      <c r="UJ168" s="70"/>
      <c r="UK168" s="70"/>
      <c r="UL168" s="70"/>
      <c r="UM168" s="70"/>
      <c r="UN168" s="70"/>
      <c r="UO168" s="70"/>
      <c r="UP168" s="70"/>
      <c r="UQ168" s="70"/>
      <c r="UR168" s="70"/>
      <c r="US168" s="70"/>
      <c r="UT168" s="70"/>
      <c r="UU168" s="70"/>
      <c r="UV168" s="70"/>
      <c r="UW168" s="70"/>
      <c r="UX168" s="70"/>
      <c r="UY168" s="70"/>
      <c r="UZ168" s="70"/>
      <c r="VA168" s="70"/>
      <c r="VB168" s="70"/>
      <c r="VC168" s="70"/>
      <c r="VD168" s="70"/>
      <c r="VE168" s="70"/>
      <c r="VF168" s="70"/>
      <c r="VG168" s="70"/>
      <c r="VH168" s="70"/>
      <c r="VI168" s="70"/>
      <c r="VJ168" s="70"/>
      <c r="VK168" s="70"/>
      <c r="VL168" s="70"/>
      <c r="VM168" s="70"/>
      <c r="VN168" s="70"/>
      <c r="VO168" s="70"/>
      <c r="VP168" s="70"/>
      <c r="VQ168" s="70"/>
      <c r="VR168" s="70"/>
      <c r="VS168" s="70"/>
      <c r="VT168" s="70"/>
      <c r="VU168" s="70"/>
      <c r="VV168" s="70"/>
      <c r="VW168" s="70"/>
      <c r="VX168" s="70"/>
      <c r="VY168" s="70"/>
      <c r="VZ168" s="70"/>
      <c r="WA168" s="70"/>
      <c r="WB168" s="70"/>
      <c r="WC168" s="70"/>
      <c r="WD168" s="70"/>
      <c r="WE168" s="70"/>
      <c r="WF168" s="70"/>
      <c r="WG168" s="70"/>
      <c r="WH168" s="70"/>
      <c r="WI168" s="70"/>
      <c r="WJ168" s="70"/>
      <c r="WK168" s="70"/>
      <c r="WL168" s="70"/>
      <c r="WM168" s="70"/>
      <c r="WN168" s="70"/>
      <c r="WO168" s="70"/>
      <c r="WP168" s="70"/>
      <c r="WQ168" s="70"/>
      <c r="WR168" s="70"/>
      <c r="WS168" s="70"/>
      <c r="WT168" s="70"/>
      <c r="WU168" s="70"/>
      <c r="WV168" s="70"/>
      <c r="WW168" s="70"/>
      <c r="WX168" s="70"/>
      <c r="WY168" s="70"/>
      <c r="WZ168" s="70"/>
      <c r="XA168" s="70"/>
      <c r="XB168" s="70"/>
      <c r="XC168" s="70"/>
      <c r="XD168" s="70"/>
      <c r="XE168" s="70"/>
      <c r="XF168" s="70"/>
      <c r="XG168" s="70"/>
      <c r="XH168" s="70"/>
      <c r="XI168" s="70"/>
      <c r="XJ168" s="70"/>
      <c r="XK168" s="70"/>
      <c r="XL168" s="70"/>
      <c r="XM168" s="70"/>
      <c r="XN168" s="70"/>
      <c r="XO168" s="70"/>
      <c r="XP168" s="70"/>
      <c r="XQ168" s="70"/>
      <c r="XR168" s="70"/>
      <c r="XS168" s="70"/>
      <c r="XT168" s="70"/>
      <c r="XU168" s="70"/>
      <c r="XV168" s="70"/>
      <c r="XW168" s="70"/>
      <c r="XX168" s="70"/>
      <c r="XY168" s="70"/>
      <c r="XZ168" s="70"/>
      <c r="YA168" s="70"/>
      <c r="YB168" s="70"/>
      <c r="YC168" s="70"/>
      <c r="YD168" s="70"/>
      <c r="YE168" s="70"/>
      <c r="YF168" s="70"/>
      <c r="YG168" s="70"/>
      <c r="YH168" s="70"/>
      <c r="YI168" s="70"/>
      <c r="YJ168" s="70"/>
      <c r="YK168" s="70"/>
      <c r="YL168" s="70"/>
      <c r="YM168" s="70"/>
      <c r="YN168" s="70"/>
      <c r="YO168" s="70"/>
      <c r="YP168" s="70"/>
      <c r="YQ168" s="70"/>
      <c r="YR168" s="70"/>
      <c r="YS168" s="70"/>
      <c r="YT168" s="70"/>
      <c r="YU168" s="70"/>
      <c r="YV168" s="70"/>
      <c r="YW168" s="70"/>
      <c r="YX168" s="70"/>
      <c r="YY168" s="70"/>
      <c r="YZ168" s="70"/>
      <c r="ZA168" s="70"/>
      <c r="ZB168" s="70"/>
      <c r="ZC168" s="70"/>
      <c r="ZD168" s="70"/>
      <c r="ZE168" s="70"/>
      <c r="ZF168" s="70"/>
      <c r="ZG168" s="70"/>
      <c r="ZH168" s="70"/>
      <c r="ZI168" s="70"/>
      <c r="ZJ168" s="70"/>
      <c r="ZK168" s="70"/>
      <c r="ZL168" s="70"/>
      <c r="ZM168" s="70"/>
      <c r="ZN168" s="70"/>
      <c r="ZO168" s="70"/>
      <c r="ZP168" s="70"/>
      <c r="ZQ168" s="70"/>
      <c r="ZR168" s="70"/>
      <c r="ZS168" s="70"/>
      <c r="ZT168" s="70"/>
      <c r="ZU168" s="70"/>
      <c r="ZV168" s="70"/>
      <c r="ZW168" s="70"/>
      <c r="ZX168" s="70"/>
      <c r="ZY168" s="70"/>
      <c r="ZZ168" s="70"/>
      <c r="AAA168" s="70"/>
      <c r="AAB168" s="70"/>
      <c r="AAC168" s="70"/>
      <c r="AAD168" s="70"/>
      <c r="AAE168" s="70"/>
      <c r="AAF168" s="70"/>
      <c r="AAG168" s="70"/>
      <c r="AAH168" s="70"/>
      <c r="AAI168" s="70"/>
      <c r="AAJ168" s="70"/>
      <c r="AAK168" s="70"/>
      <c r="AAL168" s="70"/>
      <c r="AAM168" s="70"/>
      <c r="AAN168" s="70"/>
      <c r="AAO168" s="70"/>
      <c r="AAP168" s="70"/>
      <c r="AAQ168" s="70"/>
      <c r="AAR168" s="70"/>
      <c r="AAS168" s="70"/>
      <c r="AAT168" s="70"/>
      <c r="AAU168" s="70"/>
      <c r="AAV168" s="70"/>
      <c r="AAW168" s="70"/>
      <c r="AAX168" s="70"/>
      <c r="AAY168" s="70"/>
      <c r="AAZ168" s="70"/>
      <c r="ABA168" s="70"/>
      <c r="ABB168" s="70"/>
      <c r="ABC168" s="70"/>
      <c r="ABD168" s="70"/>
      <c r="ABE168" s="70"/>
      <c r="ABF168" s="70"/>
      <c r="ABG168" s="70"/>
      <c r="ABH168" s="70"/>
      <c r="ABI168" s="70"/>
      <c r="ABJ168" s="70"/>
      <c r="ABK168" s="70"/>
      <c r="ABL168" s="70"/>
      <c r="ABM168" s="70"/>
      <c r="ABN168" s="70"/>
      <c r="ABO168" s="70"/>
      <c r="ABP168" s="70"/>
      <c r="ABQ168" s="70"/>
      <c r="ABR168" s="70"/>
      <c r="ABS168" s="70"/>
      <c r="ABT168" s="70"/>
      <c r="ABU168" s="70"/>
      <c r="ABV168" s="70"/>
      <c r="ABW168" s="70"/>
      <c r="ABX168" s="70"/>
      <c r="ABY168" s="70"/>
      <c r="ABZ168" s="70"/>
      <c r="ACA168" s="70"/>
      <c r="ACB168" s="70"/>
      <c r="ACC168" s="70"/>
      <c r="ACD168" s="70"/>
      <c r="ACE168" s="70"/>
      <c r="ACF168" s="70"/>
      <c r="ACG168" s="70"/>
      <c r="ACH168" s="70"/>
      <c r="ACI168" s="70"/>
      <c r="ACJ168" s="70"/>
      <c r="ACK168" s="70"/>
      <c r="ACL168" s="70"/>
      <c r="ACM168" s="70"/>
      <c r="ACN168" s="70"/>
      <c r="ACO168" s="70"/>
      <c r="ACP168" s="70"/>
      <c r="ACQ168" s="70"/>
      <c r="ACR168" s="70"/>
      <c r="ACS168" s="70"/>
      <c r="ACT168" s="70"/>
      <c r="ACU168" s="70"/>
      <c r="ACV168" s="70"/>
      <c r="ACW168" s="70"/>
      <c r="ACX168" s="70"/>
      <c r="ACY168" s="70"/>
      <c r="ACZ168" s="70"/>
      <c r="ADA168" s="70"/>
      <c r="ADB168" s="70"/>
      <c r="ADC168" s="70"/>
      <c r="ADD168" s="70"/>
      <c r="ADE168" s="70"/>
      <c r="ADF168" s="70"/>
      <c r="ADG168" s="70"/>
      <c r="ADH168" s="70"/>
      <c r="ADI168" s="70"/>
      <c r="ADJ168" s="70"/>
      <c r="ADK168" s="70"/>
      <c r="ADL168" s="70"/>
      <c r="ADM168" s="70"/>
      <c r="ADN168" s="70"/>
      <c r="ADO168" s="70"/>
      <c r="ADP168" s="70"/>
      <c r="ADQ168" s="70"/>
      <c r="ADR168" s="70"/>
      <c r="ADS168" s="70"/>
      <c r="ADT168" s="70"/>
      <c r="ADU168" s="70"/>
      <c r="ADV168" s="70"/>
      <c r="ADW168" s="70"/>
      <c r="ADX168" s="70"/>
      <c r="ADY168" s="70"/>
      <c r="ADZ168" s="70"/>
      <c r="AEA168" s="70"/>
      <c r="AEB168" s="70"/>
      <c r="AEC168" s="70"/>
      <c r="AED168" s="70"/>
      <c r="AEE168" s="70"/>
      <c r="AEF168" s="70"/>
      <c r="AEG168" s="70"/>
      <c r="AEH168" s="70"/>
      <c r="AEI168" s="70"/>
      <c r="AEJ168" s="70"/>
      <c r="AEK168" s="70"/>
      <c r="AEL168" s="70"/>
      <c r="AEM168" s="70"/>
      <c r="AEN168" s="70"/>
      <c r="AEO168" s="70"/>
      <c r="AEP168" s="70"/>
      <c r="AEQ168" s="70"/>
      <c r="AER168" s="70"/>
      <c r="AES168" s="70"/>
      <c r="AET168" s="70"/>
      <c r="AEU168" s="70"/>
      <c r="AEV168" s="70"/>
      <c r="AEW168" s="70"/>
      <c r="AEX168" s="70"/>
      <c r="AEY168" s="70"/>
      <c r="AEZ168" s="70"/>
      <c r="AFA168" s="70"/>
      <c r="AFB168" s="70"/>
      <c r="AFC168" s="70"/>
      <c r="AFD168" s="70"/>
      <c r="AFE168" s="70"/>
      <c r="AFF168" s="70"/>
      <c r="AFG168" s="70"/>
      <c r="AFH168" s="70"/>
      <c r="AFI168" s="70"/>
      <c r="AFJ168" s="70"/>
      <c r="AFK168" s="70"/>
      <c r="AFL168" s="70"/>
      <c r="AFM168" s="70"/>
      <c r="AFN168" s="70"/>
      <c r="AFO168" s="70"/>
      <c r="AFP168" s="70"/>
      <c r="AFQ168" s="70"/>
      <c r="AFR168" s="70"/>
      <c r="AFS168" s="70"/>
      <c r="AFT168" s="70"/>
      <c r="AFU168" s="70"/>
      <c r="AFV168" s="70"/>
      <c r="AFW168" s="70"/>
      <c r="AFX168" s="70"/>
      <c r="AFY168" s="70"/>
      <c r="AFZ168" s="70"/>
      <c r="AGA168" s="70"/>
      <c r="AGB168" s="70"/>
      <c r="AGC168" s="70"/>
      <c r="AGD168" s="70"/>
      <c r="AGE168" s="70"/>
      <c r="AGF168" s="70"/>
      <c r="AGG168" s="70"/>
      <c r="AGH168" s="70"/>
      <c r="AGI168" s="70"/>
      <c r="AGJ168" s="70"/>
      <c r="AGK168" s="70"/>
      <c r="AGL168" s="70"/>
      <c r="AGM168" s="70"/>
      <c r="AGN168" s="70"/>
      <c r="AGO168" s="70"/>
      <c r="AGP168" s="70"/>
      <c r="AGQ168" s="70"/>
      <c r="AGR168" s="70"/>
      <c r="AGS168" s="70"/>
      <c r="AGT168" s="70"/>
      <c r="AGU168" s="70"/>
      <c r="AGV168" s="70"/>
      <c r="AGW168" s="70"/>
      <c r="AGX168" s="70"/>
      <c r="AGY168" s="70"/>
      <c r="AGZ168" s="70"/>
      <c r="AHA168" s="70"/>
      <c r="AHB168" s="70"/>
      <c r="AHC168" s="70"/>
      <c r="AHD168" s="70"/>
      <c r="AHE168" s="70"/>
      <c r="AHF168" s="70"/>
      <c r="AHG168" s="70"/>
      <c r="AHH168" s="70"/>
      <c r="AHI168" s="70"/>
      <c r="AHJ168" s="70"/>
      <c r="AHK168" s="70"/>
      <c r="AHL168" s="70"/>
      <c r="AHM168" s="70"/>
      <c r="AHN168" s="70"/>
      <c r="AHO168" s="70"/>
      <c r="AHP168" s="70"/>
      <c r="AHQ168" s="70"/>
      <c r="AHR168" s="70"/>
      <c r="AHS168" s="70"/>
      <c r="AHT168" s="70"/>
      <c r="AHU168" s="70"/>
      <c r="AHV168" s="70"/>
      <c r="AHW168" s="70"/>
      <c r="AHX168" s="70"/>
      <c r="AHY168" s="70"/>
      <c r="AHZ168" s="70"/>
      <c r="AIA168" s="70"/>
      <c r="AIB168" s="70"/>
      <c r="AIC168" s="70"/>
      <c r="AID168" s="70"/>
      <c r="AIE168" s="70"/>
      <c r="AIF168" s="70"/>
      <c r="AIG168" s="70"/>
      <c r="AIH168" s="70"/>
      <c r="AII168" s="70"/>
      <c r="AIJ168" s="70"/>
      <c r="AIK168" s="70"/>
      <c r="AIL168" s="70"/>
      <c r="AIM168" s="70"/>
      <c r="AIN168" s="70"/>
      <c r="AIO168" s="70"/>
      <c r="AIP168" s="70"/>
      <c r="AIQ168" s="70"/>
      <c r="AIR168" s="70"/>
      <c r="AIS168" s="70"/>
      <c r="AIT168" s="70"/>
      <c r="AIU168" s="70"/>
      <c r="AIV168" s="70"/>
      <c r="AIW168" s="70"/>
      <c r="AIX168" s="70"/>
      <c r="AIY168" s="70"/>
      <c r="AIZ168" s="70"/>
      <c r="AJA168" s="70"/>
      <c r="AJB168" s="70"/>
      <c r="AJC168" s="70"/>
      <c r="AJD168" s="70"/>
      <c r="AJE168" s="70"/>
      <c r="AJF168" s="70"/>
      <c r="AJG168" s="70"/>
      <c r="AJH168" s="70"/>
      <c r="AJI168" s="70"/>
      <c r="AJJ168" s="70"/>
      <c r="AJK168" s="70"/>
      <c r="AJL168" s="70"/>
      <c r="AJM168" s="70"/>
      <c r="AJN168" s="70"/>
      <c r="AJO168" s="70"/>
      <c r="AJP168" s="70"/>
      <c r="AJQ168" s="70"/>
      <c r="AJR168" s="70"/>
      <c r="AJS168" s="70"/>
      <c r="AJT168" s="70"/>
      <c r="AJU168" s="70"/>
      <c r="AJV168" s="70"/>
      <c r="AJW168" s="70"/>
      <c r="AJX168" s="70"/>
      <c r="AJY168" s="70"/>
      <c r="AJZ168" s="70"/>
      <c r="AKA168" s="70"/>
      <c r="AKB168" s="70"/>
      <c r="AKC168" s="70"/>
      <c r="AKD168" s="70"/>
      <c r="AKE168" s="70"/>
      <c r="AKF168" s="70"/>
      <c r="AKG168" s="70"/>
      <c r="AKH168" s="70"/>
      <c r="AKI168" s="70"/>
      <c r="AKJ168" s="70"/>
      <c r="AKK168" s="70"/>
      <c r="AKL168" s="70"/>
      <c r="AKM168" s="70"/>
      <c r="AKN168" s="70"/>
      <c r="AKO168" s="70"/>
      <c r="AKP168" s="70"/>
      <c r="AKQ168" s="70"/>
      <c r="AKR168" s="70"/>
      <c r="AKS168" s="70"/>
      <c r="AKT168" s="70"/>
      <c r="AKU168" s="70"/>
      <c r="AKV168" s="70"/>
      <c r="AKW168" s="70"/>
      <c r="AKX168" s="70"/>
      <c r="AKY168" s="70"/>
      <c r="AKZ168" s="70"/>
      <c r="ALA168" s="70"/>
      <c r="ALB168" s="70"/>
      <c r="ALC168" s="70"/>
      <c r="ALD168" s="70"/>
      <c r="ALE168" s="70"/>
      <c r="ALF168" s="70"/>
      <c r="ALG168" s="70"/>
      <c r="ALH168" s="70"/>
      <c r="ALI168" s="70"/>
      <c r="ALJ168" s="70"/>
      <c r="ALK168" s="70"/>
      <c r="ALL168" s="70"/>
      <c r="ALM168" s="70"/>
      <c r="ALN168" s="70"/>
      <c r="ALO168" s="70"/>
      <c r="ALP168" s="70"/>
      <c r="ALQ168" s="70"/>
      <c r="ALR168" s="70"/>
      <c r="ALS168" s="70"/>
      <c r="ALT168" s="70"/>
      <c r="ALU168" s="70"/>
      <c r="ALV168" s="70"/>
      <c r="ALW168" s="70"/>
      <c r="ALX168" s="70"/>
      <c r="ALY168" s="70"/>
      <c r="ALZ168" s="70"/>
      <c r="AMA168" s="70"/>
      <c r="AMB168" s="70"/>
      <c r="AMC168" s="70"/>
      <c r="AMD168" s="70"/>
    </row>
    <row r="169" spans="1:1019" s="18" customFormat="1" ht="124.2" customHeight="1" x14ac:dyDescent="0.3">
      <c r="A169" s="19">
        <v>7</v>
      </c>
      <c r="B169" s="21" t="s">
        <v>186</v>
      </c>
      <c r="C169" s="19" t="s">
        <v>311</v>
      </c>
      <c r="D169" s="19" t="s">
        <v>70</v>
      </c>
      <c r="E169" s="21" t="s">
        <v>293</v>
      </c>
      <c r="F169" s="25" t="s">
        <v>294</v>
      </c>
      <c r="G169" s="20">
        <v>244.7</v>
      </c>
      <c r="H169" s="19" t="s">
        <v>6</v>
      </c>
      <c r="I169" s="19" t="s">
        <v>417</v>
      </c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  <c r="GT169" s="70"/>
      <c r="GU169" s="70"/>
      <c r="GV169" s="70"/>
      <c r="GW169" s="70"/>
      <c r="GX169" s="70"/>
      <c r="GY169" s="70"/>
      <c r="GZ169" s="70"/>
      <c r="HA169" s="70"/>
      <c r="HB169" s="70"/>
      <c r="HC169" s="70"/>
      <c r="HD169" s="70"/>
      <c r="HE169" s="70"/>
      <c r="HF169" s="70"/>
      <c r="HG169" s="70"/>
      <c r="HH169" s="70"/>
      <c r="HI169" s="70"/>
      <c r="HJ169" s="70"/>
      <c r="HK169" s="70"/>
      <c r="HL169" s="70"/>
      <c r="HM169" s="70"/>
      <c r="HN169" s="70"/>
      <c r="HO169" s="70"/>
      <c r="HP169" s="70"/>
      <c r="HQ169" s="70"/>
      <c r="HR169" s="70"/>
      <c r="HS169" s="70"/>
      <c r="HT169" s="70"/>
      <c r="HU169" s="70"/>
      <c r="HV169" s="70"/>
      <c r="HW169" s="70"/>
      <c r="HX169" s="70"/>
      <c r="HY169" s="70"/>
      <c r="HZ169" s="70"/>
      <c r="IA169" s="70"/>
      <c r="IB169" s="70"/>
      <c r="IC169" s="70"/>
      <c r="ID169" s="70"/>
      <c r="IE169" s="70"/>
      <c r="IF169" s="70"/>
      <c r="IG169" s="70"/>
      <c r="IH169" s="70"/>
      <c r="II169" s="70"/>
      <c r="IJ169" s="70"/>
      <c r="IK169" s="70"/>
      <c r="IL169" s="70"/>
      <c r="IM169" s="70"/>
      <c r="IN169" s="70"/>
      <c r="IO169" s="70"/>
      <c r="IP169" s="70"/>
      <c r="IQ169" s="70"/>
      <c r="IR169" s="70"/>
      <c r="IS169" s="70"/>
      <c r="IT169" s="70"/>
      <c r="IU169" s="70"/>
      <c r="IV169" s="70"/>
      <c r="IW169" s="70"/>
      <c r="IX169" s="70"/>
      <c r="IY169" s="70"/>
      <c r="IZ169" s="70"/>
      <c r="JA169" s="70"/>
      <c r="JB169" s="70"/>
      <c r="JC169" s="70"/>
      <c r="JD169" s="70"/>
      <c r="JE169" s="70"/>
      <c r="JF169" s="70"/>
      <c r="JG169" s="70"/>
      <c r="JH169" s="70"/>
      <c r="JI169" s="70"/>
      <c r="JJ169" s="70"/>
      <c r="JK169" s="70"/>
      <c r="JL169" s="70"/>
      <c r="JM169" s="70"/>
      <c r="JN169" s="70"/>
      <c r="JO169" s="70"/>
      <c r="JP169" s="70"/>
      <c r="JQ169" s="70"/>
      <c r="JR169" s="70"/>
      <c r="JS169" s="70"/>
      <c r="JT169" s="70"/>
      <c r="JU169" s="70"/>
      <c r="JV169" s="70"/>
      <c r="JW169" s="70"/>
      <c r="JX169" s="70"/>
      <c r="JY169" s="70"/>
      <c r="JZ169" s="70"/>
      <c r="KA169" s="70"/>
      <c r="KB169" s="70"/>
      <c r="KC169" s="70"/>
      <c r="KD169" s="70"/>
      <c r="KE169" s="70"/>
      <c r="KF169" s="70"/>
      <c r="KG169" s="70"/>
      <c r="KH169" s="70"/>
      <c r="KI169" s="70"/>
      <c r="KJ169" s="70"/>
      <c r="KK169" s="70"/>
      <c r="KL169" s="70"/>
      <c r="KM169" s="70"/>
      <c r="KN169" s="70"/>
      <c r="KO169" s="70"/>
      <c r="KP169" s="70"/>
      <c r="KQ169" s="70"/>
      <c r="KR169" s="70"/>
      <c r="KS169" s="70"/>
      <c r="KT169" s="70"/>
      <c r="KU169" s="70"/>
      <c r="KV169" s="70"/>
      <c r="KW169" s="70"/>
      <c r="KX169" s="70"/>
      <c r="KY169" s="70"/>
      <c r="KZ169" s="70"/>
      <c r="LA169" s="70"/>
      <c r="LB169" s="70"/>
      <c r="LC169" s="70"/>
      <c r="LD169" s="70"/>
      <c r="LE169" s="70"/>
      <c r="LF169" s="70"/>
      <c r="LG169" s="70"/>
      <c r="LH169" s="70"/>
      <c r="LI169" s="70"/>
      <c r="LJ169" s="70"/>
      <c r="LK169" s="70"/>
      <c r="LL169" s="70"/>
      <c r="LM169" s="70"/>
      <c r="LN169" s="70"/>
      <c r="LO169" s="70"/>
      <c r="LP169" s="70"/>
      <c r="LQ169" s="70"/>
      <c r="LR169" s="70"/>
      <c r="LS169" s="70"/>
      <c r="LT169" s="70"/>
      <c r="LU169" s="70"/>
      <c r="LV169" s="70"/>
      <c r="LW169" s="70"/>
      <c r="LX169" s="70"/>
      <c r="LY169" s="70"/>
      <c r="LZ169" s="70"/>
      <c r="MA169" s="70"/>
      <c r="MB169" s="70"/>
      <c r="MC169" s="70"/>
      <c r="MD169" s="70"/>
      <c r="ME169" s="70"/>
      <c r="MF169" s="70"/>
      <c r="MG169" s="70"/>
      <c r="MH169" s="70"/>
      <c r="MI169" s="70"/>
      <c r="MJ169" s="70"/>
      <c r="MK169" s="70"/>
      <c r="ML169" s="70"/>
      <c r="MM169" s="70"/>
      <c r="MN169" s="70"/>
      <c r="MO169" s="70"/>
      <c r="MP169" s="70"/>
      <c r="MQ169" s="70"/>
      <c r="MR169" s="70"/>
      <c r="MS169" s="70"/>
      <c r="MT169" s="70"/>
      <c r="MU169" s="70"/>
      <c r="MV169" s="70"/>
      <c r="MW169" s="70"/>
      <c r="MX169" s="70"/>
      <c r="MY169" s="70"/>
      <c r="MZ169" s="70"/>
      <c r="NA169" s="70"/>
      <c r="NB169" s="70"/>
      <c r="NC169" s="70"/>
      <c r="ND169" s="70"/>
      <c r="NE169" s="70"/>
      <c r="NF169" s="70"/>
      <c r="NG169" s="70"/>
      <c r="NH169" s="70"/>
      <c r="NI169" s="70"/>
      <c r="NJ169" s="70"/>
      <c r="NK169" s="70"/>
      <c r="NL169" s="70"/>
      <c r="NM169" s="70"/>
      <c r="NN169" s="70"/>
      <c r="NO169" s="70"/>
      <c r="NP169" s="70"/>
      <c r="NQ169" s="70"/>
      <c r="NR169" s="70"/>
      <c r="NS169" s="70"/>
      <c r="NT169" s="70"/>
      <c r="NU169" s="70"/>
      <c r="NV169" s="70"/>
      <c r="NW169" s="70"/>
      <c r="NX169" s="70"/>
      <c r="NY169" s="70"/>
      <c r="NZ169" s="70"/>
      <c r="OA169" s="70"/>
      <c r="OB169" s="70"/>
      <c r="OC169" s="70"/>
      <c r="OD169" s="70"/>
      <c r="OE169" s="70"/>
      <c r="OF169" s="70"/>
      <c r="OG169" s="70"/>
      <c r="OH169" s="70"/>
      <c r="OI169" s="70"/>
      <c r="OJ169" s="70"/>
      <c r="OK169" s="70"/>
      <c r="OL169" s="70"/>
      <c r="OM169" s="70"/>
      <c r="ON169" s="70"/>
      <c r="OO169" s="70"/>
      <c r="OP169" s="70"/>
      <c r="OQ169" s="70"/>
      <c r="OR169" s="70"/>
      <c r="OS169" s="70"/>
      <c r="OT169" s="70"/>
      <c r="OU169" s="70"/>
      <c r="OV169" s="70"/>
      <c r="OW169" s="70"/>
      <c r="OX169" s="70"/>
      <c r="OY169" s="70"/>
      <c r="OZ169" s="70"/>
      <c r="PA169" s="70"/>
      <c r="PB169" s="70"/>
      <c r="PC169" s="70"/>
      <c r="PD169" s="70"/>
      <c r="PE169" s="70"/>
      <c r="PF169" s="70"/>
      <c r="PG169" s="70"/>
      <c r="PH169" s="70"/>
      <c r="PI169" s="70"/>
      <c r="PJ169" s="70"/>
      <c r="PK169" s="70"/>
      <c r="PL169" s="70"/>
      <c r="PM169" s="70"/>
      <c r="PN169" s="70"/>
      <c r="PO169" s="70"/>
      <c r="PP169" s="70"/>
      <c r="PQ169" s="70"/>
      <c r="PR169" s="70"/>
      <c r="PS169" s="70"/>
      <c r="PT169" s="70"/>
      <c r="PU169" s="70"/>
      <c r="PV169" s="70"/>
      <c r="PW169" s="70"/>
      <c r="PX169" s="70"/>
      <c r="PY169" s="70"/>
      <c r="PZ169" s="70"/>
      <c r="QA169" s="70"/>
      <c r="QB169" s="70"/>
      <c r="QC169" s="70"/>
      <c r="QD169" s="70"/>
      <c r="QE169" s="70"/>
      <c r="QF169" s="70"/>
      <c r="QG169" s="70"/>
      <c r="QH169" s="70"/>
      <c r="QI169" s="70"/>
      <c r="QJ169" s="70"/>
      <c r="QK169" s="70"/>
      <c r="QL169" s="70"/>
      <c r="QM169" s="70"/>
      <c r="QN169" s="70"/>
      <c r="QO169" s="70"/>
      <c r="QP169" s="70"/>
      <c r="QQ169" s="70"/>
      <c r="QR169" s="70"/>
      <c r="QS169" s="70"/>
      <c r="QT169" s="70"/>
      <c r="QU169" s="70"/>
      <c r="QV169" s="70"/>
      <c r="QW169" s="70"/>
      <c r="QX169" s="70"/>
      <c r="QY169" s="70"/>
      <c r="QZ169" s="70"/>
      <c r="RA169" s="70"/>
      <c r="RB169" s="70"/>
      <c r="RC169" s="70"/>
      <c r="RD169" s="70"/>
      <c r="RE169" s="70"/>
      <c r="RF169" s="70"/>
      <c r="RG169" s="70"/>
      <c r="RH169" s="70"/>
      <c r="RI169" s="70"/>
      <c r="RJ169" s="70"/>
      <c r="RK169" s="70"/>
      <c r="RL169" s="70"/>
      <c r="RM169" s="70"/>
      <c r="RN169" s="70"/>
      <c r="RO169" s="70"/>
      <c r="RP169" s="70"/>
      <c r="RQ169" s="70"/>
      <c r="RR169" s="70"/>
      <c r="RS169" s="70"/>
      <c r="RT169" s="70"/>
      <c r="RU169" s="70"/>
      <c r="RV169" s="70"/>
      <c r="RW169" s="70"/>
      <c r="RX169" s="70"/>
      <c r="RY169" s="70"/>
      <c r="RZ169" s="70"/>
      <c r="SA169" s="70"/>
      <c r="SB169" s="70"/>
      <c r="SC169" s="70"/>
      <c r="SD169" s="70"/>
      <c r="SE169" s="70"/>
      <c r="SF169" s="70"/>
      <c r="SG169" s="70"/>
      <c r="SH169" s="70"/>
      <c r="SI169" s="70"/>
      <c r="SJ169" s="70"/>
      <c r="SK169" s="70"/>
      <c r="SL169" s="70"/>
      <c r="SM169" s="70"/>
      <c r="SN169" s="70"/>
      <c r="SO169" s="70"/>
      <c r="SP169" s="70"/>
      <c r="SQ169" s="70"/>
      <c r="SR169" s="70"/>
      <c r="SS169" s="70"/>
      <c r="ST169" s="70"/>
      <c r="SU169" s="70"/>
      <c r="SV169" s="70"/>
      <c r="SW169" s="70"/>
      <c r="SX169" s="70"/>
      <c r="SY169" s="70"/>
      <c r="SZ169" s="70"/>
      <c r="TA169" s="70"/>
      <c r="TB169" s="70"/>
      <c r="TC169" s="70"/>
      <c r="TD169" s="70"/>
      <c r="TE169" s="70"/>
      <c r="TF169" s="70"/>
      <c r="TG169" s="70"/>
      <c r="TH169" s="70"/>
      <c r="TI169" s="70"/>
      <c r="TJ169" s="70"/>
      <c r="TK169" s="70"/>
      <c r="TL169" s="70"/>
      <c r="TM169" s="70"/>
      <c r="TN169" s="70"/>
      <c r="TO169" s="70"/>
      <c r="TP169" s="70"/>
      <c r="TQ169" s="70"/>
      <c r="TR169" s="70"/>
      <c r="TS169" s="70"/>
      <c r="TT169" s="70"/>
      <c r="TU169" s="70"/>
      <c r="TV169" s="70"/>
      <c r="TW169" s="70"/>
      <c r="TX169" s="70"/>
      <c r="TY169" s="70"/>
      <c r="TZ169" s="70"/>
      <c r="UA169" s="70"/>
      <c r="UB169" s="70"/>
      <c r="UC169" s="70"/>
      <c r="UD169" s="70"/>
      <c r="UE169" s="70"/>
      <c r="UF169" s="70"/>
      <c r="UG169" s="70"/>
      <c r="UH169" s="70"/>
      <c r="UI169" s="70"/>
      <c r="UJ169" s="70"/>
      <c r="UK169" s="70"/>
      <c r="UL169" s="70"/>
      <c r="UM169" s="70"/>
      <c r="UN169" s="70"/>
      <c r="UO169" s="70"/>
      <c r="UP169" s="70"/>
      <c r="UQ169" s="70"/>
      <c r="UR169" s="70"/>
      <c r="US169" s="70"/>
      <c r="UT169" s="70"/>
      <c r="UU169" s="70"/>
      <c r="UV169" s="70"/>
      <c r="UW169" s="70"/>
      <c r="UX169" s="70"/>
      <c r="UY169" s="70"/>
      <c r="UZ169" s="70"/>
      <c r="VA169" s="70"/>
      <c r="VB169" s="70"/>
      <c r="VC169" s="70"/>
      <c r="VD169" s="70"/>
      <c r="VE169" s="70"/>
      <c r="VF169" s="70"/>
      <c r="VG169" s="70"/>
      <c r="VH169" s="70"/>
      <c r="VI169" s="70"/>
      <c r="VJ169" s="70"/>
      <c r="VK169" s="70"/>
      <c r="VL169" s="70"/>
      <c r="VM169" s="70"/>
      <c r="VN169" s="70"/>
      <c r="VO169" s="70"/>
      <c r="VP169" s="70"/>
      <c r="VQ169" s="70"/>
      <c r="VR169" s="70"/>
      <c r="VS169" s="70"/>
      <c r="VT169" s="70"/>
      <c r="VU169" s="70"/>
      <c r="VV169" s="70"/>
      <c r="VW169" s="70"/>
      <c r="VX169" s="70"/>
      <c r="VY169" s="70"/>
      <c r="VZ169" s="70"/>
      <c r="WA169" s="70"/>
      <c r="WB169" s="70"/>
      <c r="WC169" s="70"/>
      <c r="WD169" s="70"/>
      <c r="WE169" s="70"/>
      <c r="WF169" s="70"/>
      <c r="WG169" s="70"/>
      <c r="WH169" s="70"/>
      <c r="WI169" s="70"/>
      <c r="WJ169" s="70"/>
      <c r="WK169" s="70"/>
      <c r="WL169" s="70"/>
      <c r="WM169" s="70"/>
      <c r="WN169" s="70"/>
      <c r="WO169" s="70"/>
      <c r="WP169" s="70"/>
      <c r="WQ169" s="70"/>
      <c r="WR169" s="70"/>
      <c r="WS169" s="70"/>
      <c r="WT169" s="70"/>
      <c r="WU169" s="70"/>
      <c r="WV169" s="70"/>
      <c r="WW169" s="70"/>
      <c r="WX169" s="70"/>
      <c r="WY169" s="70"/>
      <c r="WZ169" s="70"/>
      <c r="XA169" s="70"/>
      <c r="XB169" s="70"/>
      <c r="XC169" s="70"/>
      <c r="XD169" s="70"/>
      <c r="XE169" s="70"/>
      <c r="XF169" s="70"/>
      <c r="XG169" s="70"/>
      <c r="XH169" s="70"/>
      <c r="XI169" s="70"/>
      <c r="XJ169" s="70"/>
      <c r="XK169" s="70"/>
      <c r="XL169" s="70"/>
      <c r="XM169" s="70"/>
      <c r="XN169" s="70"/>
      <c r="XO169" s="70"/>
      <c r="XP169" s="70"/>
      <c r="XQ169" s="70"/>
      <c r="XR169" s="70"/>
      <c r="XS169" s="70"/>
      <c r="XT169" s="70"/>
      <c r="XU169" s="70"/>
      <c r="XV169" s="70"/>
      <c r="XW169" s="70"/>
      <c r="XX169" s="70"/>
      <c r="XY169" s="70"/>
      <c r="XZ169" s="70"/>
      <c r="YA169" s="70"/>
      <c r="YB169" s="70"/>
      <c r="YC169" s="70"/>
      <c r="YD169" s="70"/>
      <c r="YE169" s="70"/>
      <c r="YF169" s="70"/>
      <c r="YG169" s="70"/>
      <c r="YH169" s="70"/>
      <c r="YI169" s="70"/>
      <c r="YJ169" s="70"/>
      <c r="YK169" s="70"/>
      <c r="YL169" s="70"/>
      <c r="YM169" s="70"/>
      <c r="YN169" s="70"/>
      <c r="YO169" s="70"/>
      <c r="YP169" s="70"/>
      <c r="YQ169" s="70"/>
      <c r="YR169" s="70"/>
      <c r="YS169" s="70"/>
      <c r="YT169" s="70"/>
      <c r="YU169" s="70"/>
      <c r="YV169" s="70"/>
      <c r="YW169" s="70"/>
      <c r="YX169" s="70"/>
      <c r="YY169" s="70"/>
      <c r="YZ169" s="70"/>
      <c r="ZA169" s="70"/>
      <c r="ZB169" s="70"/>
      <c r="ZC169" s="70"/>
      <c r="ZD169" s="70"/>
      <c r="ZE169" s="70"/>
      <c r="ZF169" s="70"/>
      <c r="ZG169" s="70"/>
      <c r="ZH169" s="70"/>
      <c r="ZI169" s="70"/>
      <c r="ZJ169" s="70"/>
      <c r="ZK169" s="70"/>
      <c r="ZL169" s="70"/>
      <c r="ZM169" s="70"/>
      <c r="ZN169" s="70"/>
      <c r="ZO169" s="70"/>
      <c r="ZP169" s="70"/>
      <c r="ZQ169" s="70"/>
      <c r="ZR169" s="70"/>
      <c r="ZS169" s="70"/>
      <c r="ZT169" s="70"/>
      <c r="ZU169" s="70"/>
      <c r="ZV169" s="70"/>
      <c r="ZW169" s="70"/>
      <c r="ZX169" s="70"/>
      <c r="ZY169" s="70"/>
      <c r="ZZ169" s="70"/>
      <c r="AAA169" s="70"/>
      <c r="AAB169" s="70"/>
      <c r="AAC169" s="70"/>
      <c r="AAD169" s="70"/>
      <c r="AAE169" s="70"/>
      <c r="AAF169" s="70"/>
      <c r="AAG169" s="70"/>
      <c r="AAH169" s="70"/>
      <c r="AAI169" s="70"/>
      <c r="AAJ169" s="70"/>
      <c r="AAK169" s="70"/>
      <c r="AAL169" s="70"/>
      <c r="AAM169" s="70"/>
      <c r="AAN169" s="70"/>
      <c r="AAO169" s="70"/>
      <c r="AAP169" s="70"/>
      <c r="AAQ169" s="70"/>
      <c r="AAR169" s="70"/>
      <c r="AAS169" s="70"/>
      <c r="AAT169" s="70"/>
      <c r="AAU169" s="70"/>
      <c r="AAV169" s="70"/>
      <c r="AAW169" s="70"/>
      <c r="AAX169" s="70"/>
      <c r="AAY169" s="70"/>
      <c r="AAZ169" s="70"/>
      <c r="ABA169" s="70"/>
      <c r="ABB169" s="70"/>
      <c r="ABC169" s="70"/>
      <c r="ABD169" s="70"/>
      <c r="ABE169" s="70"/>
      <c r="ABF169" s="70"/>
      <c r="ABG169" s="70"/>
      <c r="ABH169" s="70"/>
      <c r="ABI169" s="70"/>
      <c r="ABJ169" s="70"/>
      <c r="ABK169" s="70"/>
      <c r="ABL169" s="70"/>
      <c r="ABM169" s="70"/>
      <c r="ABN169" s="70"/>
      <c r="ABO169" s="70"/>
      <c r="ABP169" s="70"/>
      <c r="ABQ169" s="70"/>
      <c r="ABR169" s="70"/>
      <c r="ABS169" s="70"/>
      <c r="ABT169" s="70"/>
      <c r="ABU169" s="70"/>
      <c r="ABV169" s="70"/>
      <c r="ABW169" s="70"/>
      <c r="ABX169" s="70"/>
      <c r="ABY169" s="70"/>
      <c r="ABZ169" s="70"/>
      <c r="ACA169" s="70"/>
      <c r="ACB169" s="70"/>
      <c r="ACC169" s="70"/>
      <c r="ACD169" s="70"/>
      <c r="ACE169" s="70"/>
      <c r="ACF169" s="70"/>
      <c r="ACG169" s="70"/>
      <c r="ACH169" s="70"/>
      <c r="ACI169" s="70"/>
      <c r="ACJ169" s="70"/>
      <c r="ACK169" s="70"/>
      <c r="ACL169" s="70"/>
      <c r="ACM169" s="70"/>
      <c r="ACN169" s="70"/>
      <c r="ACO169" s="70"/>
      <c r="ACP169" s="70"/>
      <c r="ACQ169" s="70"/>
      <c r="ACR169" s="70"/>
      <c r="ACS169" s="70"/>
      <c r="ACT169" s="70"/>
      <c r="ACU169" s="70"/>
      <c r="ACV169" s="70"/>
      <c r="ACW169" s="70"/>
      <c r="ACX169" s="70"/>
      <c r="ACY169" s="70"/>
      <c r="ACZ169" s="70"/>
      <c r="ADA169" s="70"/>
      <c r="ADB169" s="70"/>
      <c r="ADC169" s="70"/>
      <c r="ADD169" s="70"/>
      <c r="ADE169" s="70"/>
      <c r="ADF169" s="70"/>
      <c r="ADG169" s="70"/>
      <c r="ADH169" s="70"/>
      <c r="ADI169" s="70"/>
      <c r="ADJ169" s="70"/>
      <c r="ADK169" s="70"/>
      <c r="ADL169" s="70"/>
      <c r="ADM169" s="70"/>
      <c r="ADN169" s="70"/>
      <c r="ADO169" s="70"/>
      <c r="ADP169" s="70"/>
      <c r="ADQ169" s="70"/>
      <c r="ADR169" s="70"/>
      <c r="ADS169" s="70"/>
      <c r="ADT169" s="70"/>
      <c r="ADU169" s="70"/>
      <c r="ADV169" s="70"/>
      <c r="ADW169" s="70"/>
      <c r="ADX169" s="70"/>
      <c r="ADY169" s="70"/>
      <c r="ADZ169" s="70"/>
      <c r="AEA169" s="70"/>
      <c r="AEB169" s="70"/>
      <c r="AEC169" s="70"/>
      <c r="AED169" s="70"/>
      <c r="AEE169" s="70"/>
      <c r="AEF169" s="70"/>
      <c r="AEG169" s="70"/>
      <c r="AEH169" s="70"/>
      <c r="AEI169" s="70"/>
      <c r="AEJ169" s="70"/>
      <c r="AEK169" s="70"/>
      <c r="AEL169" s="70"/>
      <c r="AEM169" s="70"/>
      <c r="AEN169" s="70"/>
      <c r="AEO169" s="70"/>
      <c r="AEP169" s="70"/>
      <c r="AEQ169" s="70"/>
      <c r="AER169" s="70"/>
      <c r="AES169" s="70"/>
      <c r="AET169" s="70"/>
      <c r="AEU169" s="70"/>
      <c r="AEV169" s="70"/>
      <c r="AEW169" s="70"/>
      <c r="AEX169" s="70"/>
      <c r="AEY169" s="70"/>
      <c r="AEZ169" s="70"/>
      <c r="AFA169" s="70"/>
      <c r="AFB169" s="70"/>
      <c r="AFC169" s="70"/>
      <c r="AFD169" s="70"/>
      <c r="AFE169" s="70"/>
      <c r="AFF169" s="70"/>
      <c r="AFG169" s="70"/>
      <c r="AFH169" s="70"/>
      <c r="AFI169" s="70"/>
      <c r="AFJ169" s="70"/>
      <c r="AFK169" s="70"/>
      <c r="AFL169" s="70"/>
      <c r="AFM169" s="70"/>
      <c r="AFN169" s="70"/>
      <c r="AFO169" s="70"/>
      <c r="AFP169" s="70"/>
      <c r="AFQ169" s="70"/>
      <c r="AFR169" s="70"/>
      <c r="AFS169" s="70"/>
      <c r="AFT169" s="70"/>
      <c r="AFU169" s="70"/>
      <c r="AFV169" s="70"/>
      <c r="AFW169" s="70"/>
      <c r="AFX169" s="70"/>
      <c r="AFY169" s="70"/>
      <c r="AFZ169" s="70"/>
      <c r="AGA169" s="70"/>
      <c r="AGB169" s="70"/>
      <c r="AGC169" s="70"/>
      <c r="AGD169" s="70"/>
      <c r="AGE169" s="70"/>
      <c r="AGF169" s="70"/>
      <c r="AGG169" s="70"/>
      <c r="AGH169" s="70"/>
      <c r="AGI169" s="70"/>
      <c r="AGJ169" s="70"/>
      <c r="AGK169" s="70"/>
      <c r="AGL169" s="70"/>
      <c r="AGM169" s="70"/>
      <c r="AGN169" s="70"/>
      <c r="AGO169" s="70"/>
      <c r="AGP169" s="70"/>
      <c r="AGQ169" s="70"/>
      <c r="AGR169" s="70"/>
      <c r="AGS169" s="70"/>
      <c r="AGT169" s="70"/>
      <c r="AGU169" s="70"/>
      <c r="AGV169" s="70"/>
      <c r="AGW169" s="70"/>
      <c r="AGX169" s="70"/>
      <c r="AGY169" s="70"/>
      <c r="AGZ169" s="70"/>
      <c r="AHA169" s="70"/>
      <c r="AHB169" s="70"/>
      <c r="AHC169" s="70"/>
      <c r="AHD169" s="70"/>
      <c r="AHE169" s="70"/>
      <c r="AHF169" s="70"/>
      <c r="AHG169" s="70"/>
      <c r="AHH169" s="70"/>
      <c r="AHI169" s="70"/>
      <c r="AHJ169" s="70"/>
      <c r="AHK169" s="70"/>
      <c r="AHL169" s="70"/>
      <c r="AHM169" s="70"/>
      <c r="AHN169" s="70"/>
      <c r="AHO169" s="70"/>
      <c r="AHP169" s="70"/>
      <c r="AHQ169" s="70"/>
      <c r="AHR169" s="70"/>
      <c r="AHS169" s="70"/>
      <c r="AHT169" s="70"/>
      <c r="AHU169" s="70"/>
      <c r="AHV169" s="70"/>
      <c r="AHW169" s="70"/>
      <c r="AHX169" s="70"/>
      <c r="AHY169" s="70"/>
      <c r="AHZ169" s="70"/>
      <c r="AIA169" s="70"/>
      <c r="AIB169" s="70"/>
      <c r="AIC169" s="70"/>
      <c r="AID169" s="70"/>
      <c r="AIE169" s="70"/>
      <c r="AIF169" s="70"/>
      <c r="AIG169" s="70"/>
      <c r="AIH169" s="70"/>
      <c r="AII169" s="70"/>
      <c r="AIJ169" s="70"/>
      <c r="AIK169" s="70"/>
      <c r="AIL169" s="70"/>
      <c r="AIM169" s="70"/>
      <c r="AIN169" s="70"/>
      <c r="AIO169" s="70"/>
      <c r="AIP169" s="70"/>
      <c r="AIQ169" s="70"/>
      <c r="AIR169" s="70"/>
      <c r="AIS169" s="70"/>
      <c r="AIT169" s="70"/>
      <c r="AIU169" s="70"/>
      <c r="AIV169" s="70"/>
      <c r="AIW169" s="70"/>
      <c r="AIX169" s="70"/>
      <c r="AIY169" s="70"/>
      <c r="AIZ169" s="70"/>
      <c r="AJA169" s="70"/>
      <c r="AJB169" s="70"/>
      <c r="AJC169" s="70"/>
      <c r="AJD169" s="70"/>
      <c r="AJE169" s="70"/>
      <c r="AJF169" s="70"/>
      <c r="AJG169" s="70"/>
      <c r="AJH169" s="70"/>
      <c r="AJI169" s="70"/>
      <c r="AJJ169" s="70"/>
      <c r="AJK169" s="70"/>
      <c r="AJL169" s="70"/>
      <c r="AJM169" s="70"/>
      <c r="AJN169" s="70"/>
      <c r="AJO169" s="70"/>
      <c r="AJP169" s="70"/>
      <c r="AJQ169" s="70"/>
      <c r="AJR169" s="70"/>
      <c r="AJS169" s="70"/>
      <c r="AJT169" s="70"/>
      <c r="AJU169" s="70"/>
      <c r="AJV169" s="70"/>
      <c r="AJW169" s="70"/>
      <c r="AJX169" s="70"/>
      <c r="AJY169" s="70"/>
      <c r="AJZ169" s="70"/>
      <c r="AKA169" s="70"/>
      <c r="AKB169" s="70"/>
      <c r="AKC169" s="70"/>
      <c r="AKD169" s="70"/>
      <c r="AKE169" s="70"/>
      <c r="AKF169" s="70"/>
      <c r="AKG169" s="70"/>
      <c r="AKH169" s="70"/>
      <c r="AKI169" s="70"/>
      <c r="AKJ169" s="70"/>
      <c r="AKK169" s="70"/>
      <c r="AKL169" s="70"/>
      <c r="AKM169" s="70"/>
      <c r="AKN169" s="70"/>
      <c r="AKO169" s="70"/>
      <c r="AKP169" s="70"/>
      <c r="AKQ169" s="70"/>
      <c r="AKR169" s="70"/>
      <c r="AKS169" s="70"/>
      <c r="AKT169" s="70"/>
      <c r="AKU169" s="70"/>
      <c r="AKV169" s="70"/>
      <c r="AKW169" s="70"/>
      <c r="AKX169" s="70"/>
      <c r="AKY169" s="70"/>
      <c r="AKZ169" s="70"/>
      <c r="ALA169" s="70"/>
      <c r="ALB169" s="70"/>
      <c r="ALC169" s="70"/>
      <c r="ALD169" s="70"/>
      <c r="ALE169" s="70"/>
      <c r="ALF169" s="70"/>
      <c r="ALG169" s="70"/>
      <c r="ALH169" s="70"/>
      <c r="ALI169" s="70"/>
      <c r="ALJ169" s="70"/>
      <c r="ALK169" s="70"/>
      <c r="ALL169" s="70"/>
      <c r="ALM169" s="70"/>
      <c r="ALN169" s="70"/>
      <c r="ALO169" s="70"/>
      <c r="ALP169" s="70"/>
      <c r="ALQ169" s="70"/>
      <c r="ALR169" s="70"/>
      <c r="ALS169" s="70"/>
      <c r="ALT169" s="70"/>
      <c r="ALU169" s="70"/>
      <c r="ALV169" s="70"/>
      <c r="ALW169" s="70"/>
      <c r="ALX169" s="70"/>
      <c r="ALY169" s="70"/>
      <c r="ALZ169" s="70"/>
      <c r="AMA169" s="70"/>
      <c r="AMB169" s="70"/>
      <c r="AMC169" s="70"/>
      <c r="AMD169" s="70"/>
      <c r="AME169" s="70"/>
    </row>
    <row r="170" spans="1:1019" s="18" customFormat="1" ht="126" customHeight="1" x14ac:dyDescent="0.3">
      <c r="A170" s="19">
        <v>8</v>
      </c>
      <c r="B170" s="21" t="s">
        <v>186</v>
      </c>
      <c r="C170" s="19" t="s">
        <v>311</v>
      </c>
      <c r="D170" s="19" t="s">
        <v>70</v>
      </c>
      <c r="E170" s="21" t="s">
        <v>295</v>
      </c>
      <c r="F170" s="25">
        <v>45300</v>
      </c>
      <c r="G170" s="20">
        <v>231.07</v>
      </c>
      <c r="H170" s="19" t="s">
        <v>6</v>
      </c>
      <c r="I170" s="19" t="s">
        <v>417</v>
      </c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  <c r="GT170" s="70"/>
      <c r="GU170" s="70"/>
      <c r="GV170" s="70"/>
      <c r="GW170" s="70"/>
      <c r="GX170" s="70"/>
      <c r="GY170" s="70"/>
      <c r="GZ170" s="70"/>
      <c r="HA170" s="70"/>
      <c r="HB170" s="70"/>
      <c r="HC170" s="70"/>
      <c r="HD170" s="70"/>
      <c r="HE170" s="70"/>
      <c r="HF170" s="70"/>
      <c r="HG170" s="70"/>
      <c r="HH170" s="70"/>
      <c r="HI170" s="70"/>
      <c r="HJ170" s="70"/>
      <c r="HK170" s="70"/>
      <c r="HL170" s="70"/>
      <c r="HM170" s="70"/>
      <c r="HN170" s="70"/>
      <c r="HO170" s="70"/>
      <c r="HP170" s="70"/>
      <c r="HQ170" s="70"/>
      <c r="HR170" s="70"/>
      <c r="HS170" s="70"/>
      <c r="HT170" s="70"/>
      <c r="HU170" s="70"/>
      <c r="HV170" s="70"/>
      <c r="HW170" s="70"/>
      <c r="HX170" s="70"/>
      <c r="HY170" s="70"/>
      <c r="HZ170" s="70"/>
      <c r="IA170" s="70"/>
      <c r="IB170" s="70"/>
      <c r="IC170" s="70"/>
      <c r="ID170" s="70"/>
      <c r="IE170" s="70"/>
      <c r="IF170" s="70"/>
      <c r="IG170" s="70"/>
      <c r="IH170" s="70"/>
      <c r="II170" s="70"/>
      <c r="IJ170" s="70"/>
      <c r="IK170" s="70"/>
      <c r="IL170" s="70"/>
      <c r="IM170" s="70"/>
      <c r="IN170" s="70"/>
      <c r="IO170" s="70"/>
      <c r="IP170" s="70"/>
      <c r="IQ170" s="70"/>
      <c r="IR170" s="70"/>
      <c r="IS170" s="70"/>
      <c r="IT170" s="70"/>
      <c r="IU170" s="70"/>
      <c r="IV170" s="70"/>
      <c r="IW170" s="70"/>
      <c r="IX170" s="70"/>
      <c r="IY170" s="70"/>
      <c r="IZ170" s="70"/>
      <c r="JA170" s="70"/>
      <c r="JB170" s="70"/>
      <c r="JC170" s="70"/>
      <c r="JD170" s="70"/>
      <c r="JE170" s="70"/>
      <c r="JF170" s="70"/>
      <c r="JG170" s="70"/>
      <c r="JH170" s="70"/>
      <c r="JI170" s="70"/>
      <c r="JJ170" s="70"/>
      <c r="JK170" s="70"/>
      <c r="JL170" s="70"/>
      <c r="JM170" s="70"/>
      <c r="JN170" s="70"/>
      <c r="JO170" s="70"/>
      <c r="JP170" s="70"/>
      <c r="JQ170" s="70"/>
      <c r="JR170" s="70"/>
      <c r="JS170" s="70"/>
      <c r="JT170" s="70"/>
      <c r="JU170" s="70"/>
      <c r="JV170" s="70"/>
      <c r="JW170" s="70"/>
      <c r="JX170" s="70"/>
      <c r="JY170" s="70"/>
      <c r="JZ170" s="70"/>
      <c r="KA170" s="70"/>
      <c r="KB170" s="70"/>
      <c r="KC170" s="70"/>
      <c r="KD170" s="70"/>
      <c r="KE170" s="70"/>
      <c r="KF170" s="70"/>
      <c r="KG170" s="70"/>
      <c r="KH170" s="70"/>
      <c r="KI170" s="70"/>
      <c r="KJ170" s="70"/>
      <c r="KK170" s="70"/>
      <c r="KL170" s="70"/>
      <c r="KM170" s="70"/>
      <c r="KN170" s="70"/>
      <c r="KO170" s="70"/>
      <c r="KP170" s="70"/>
      <c r="KQ170" s="70"/>
      <c r="KR170" s="70"/>
      <c r="KS170" s="70"/>
      <c r="KT170" s="70"/>
      <c r="KU170" s="70"/>
      <c r="KV170" s="70"/>
      <c r="KW170" s="70"/>
      <c r="KX170" s="70"/>
      <c r="KY170" s="70"/>
      <c r="KZ170" s="70"/>
      <c r="LA170" s="70"/>
      <c r="LB170" s="70"/>
      <c r="LC170" s="70"/>
      <c r="LD170" s="70"/>
      <c r="LE170" s="70"/>
      <c r="LF170" s="70"/>
      <c r="LG170" s="70"/>
      <c r="LH170" s="70"/>
      <c r="LI170" s="70"/>
      <c r="LJ170" s="70"/>
      <c r="LK170" s="70"/>
      <c r="LL170" s="70"/>
      <c r="LM170" s="70"/>
      <c r="LN170" s="70"/>
      <c r="LO170" s="70"/>
      <c r="LP170" s="70"/>
      <c r="LQ170" s="70"/>
      <c r="LR170" s="70"/>
      <c r="LS170" s="70"/>
      <c r="LT170" s="70"/>
      <c r="LU170" s="70"/>
      <c r="LV170" s="70"/>
      <c r="LW170" s="70"/>
      <c r="LX170" s="70"/>
      <c r="LY170" s="70"/>
      <c r="LZ170" s="70"/>
      <c r="MA170" s="70"/>
      <c r="MB170" s="70"/>
      <c r="MC170" s="70"/>
      <c r="MD170" s="70"/>
      <c r="ME170" s="70"/>
      <c r="MF170" s="70"/>
      <c r="MG170" s="70"/>
      <c r="MH170" s="70"/>
      <c r="MI170" s="70"/>
      <c r="MJ170" s="70"/>
      <c r="MK170" s="70"/>
      <c r="ML170" s="70"/>
      <c r="MM170" s="70"/>
      <c r="MN170" s="70"/>
      <c r="MO170" s="70"/>
      <c r="MP170" s="70"/>
      <c r="MQ170" s="70"/>
      <c r="MR170" s="70"/>
      <c r="MS170" s="70"/>
      <c r="MT170" s="70"/>
      <c r="MU170" s="70"/>
      <c r="MV170" s="70"/>
      <c r="MW170" s="70"/>
      <c r="MX170" s="70"/>
      <c r="MY170" s="70"/>
      <c r="MZ170" s="70"/>
      <c r="NA170" s="70"/>
      <c r="NB170" s="70"/>
      <c r="NC170" s="70"/>
      <c r="ND170" s="70"/>
      <c r="NE170" s="70"/>
      <c r="NF170" s="70"/>
      <c r="NG170" s="70"/>
      <c r="NH170" s="70"/>
      <c r="NI170" s="70"/>
      <c r="NJ170" s="70"/>
      <c r="NK170" s="70"/>
      <c r="NL170" s="70"/>
      <c r="NM170" s="70"/>
      <c r="NN170" s="70"/>
      <c r="NO170" s="70"/>
      <c r="NP170" s="70"/>
      <c r="NQ170" s="70"/>
      <c r="NR170" s="70"/>
      <c r="NS170" s="70"/>
      <c r="NT170" s="70"/>
      <c r="NU170" s="70"/>
      <c r="NV170" s="70"/>
      <c r="NW170" s="70"/>
      <c r="NX170" s="70"/>
      <c r="NY170" s="70"/>
      <c r="NZ170" s="70"/>
      <c r="OA170" s="70"/>
      <c r="OB170" s="70"/>
      <c r="OC170" s="70"/>
      <c r="OD170" s="70"/>
      <c r="OE170" s="70"/>
      <c r="OF170" s="70"/>
      <c r="OG170" s="70"/>
      <c r="OH170" s="70"/>
      <c r="OI170" s="70"/>
      <c r="OJ170" s="70"/>
      <c r="OK170" s="70"/>
      <c r="OL170" s="70"/>
      <c r="OM170" s="70"/>
      <c r="ON170" s="70"/>
      <c r="OO170" s="70"/>
      <c r="OP170" s="70"/>
      <c r="OQ170" s="70"/>
      <c r="OR170" s="70"/>
      <c r="OS170" s="70"/>
      <c r="OT170" s="70"/>
      <c r="OU170" s="70"/>
      <c r="OV170" s="70"/>
      <c r="OW170" s="70"/>
      <c r="OX170" s="70"/>
      <c r="OY170" s="70"/>
      <c r="OZ170" s="70"/>
      <c r="PA170" s="70"/>
      <c r="PB170" s="70"/>
      <c r="PC170" s="70"/>
      <c r="PD170" s="70"/>
      <c r="PE170" s="70"/>
      <c r="PF170" s="70"/>
      <c r="PG170" s="70"/>
      <c r="PH170" s="70"/>
      <c r="PI170" s="70"/>
      <c r="PJ170" s="70"/>
      <c r="PK170" s="70"/>
      <c r="PL170" s="70"/>
      <c r="PM170" s="70"/>
      <c r="PN170" s="70"/>
      <c r="PO170" s="70"/>
      <c r="PP170" s="70"/>
      <c r="PQ170" s="70"/>
      <c r="PR170" s="70"/>
      <c r="PS170" s="70"/>
      <c r="PT170" s="70"/>
      <c r="PU170" s="70"/>
      <c r="PV170" s="70"/>
      <c r="PW170" s="70"/>
      <c r="PX170" s="70"/>
      <c r="PY170" s="70"/>
      <c r="PZ170" s="70"/>
      <c r="QA170" s="70"/>
      <c r="QB170" s="70"/>
      <c r="QC170" s="70"/>
      <c r="QD170" s="70"/>
      <c r="QE170" s="70"/>
      <c r="QF170" s="70"/>
      <c r="QG170" s="70"/>
      <c r="QH170" s="70"/>
      <c r="QI170" s="70"/>
      <c r="QJ170" s="70"/>
      <c r="QK170" s="70"/>
      <c r="QL170" s="70"/>
      <c r="QM170" s="70"/>
      <c r="QN170" s="70"/>
      <c r="QO170" s="70"/>
      <c r="QP170" s="70"/>
      <c r="QQ170" s="70"/>
      <c r="QR170" s="70"/>
      <c r="QS170" s="70"/>
      <c r="QT170" s="70"/>
      <c r="QU170" s="70"/>
      <c r="QV170" s="70"/>
      <c r="QW170" s="70"/>
      <c r="QX170" s="70"/>
      <c r="QY170" s="70"/>
      <c r="QZ170" s="70"/>
      <c r="RA170" s="70"/>
      <c r="RB170" s="70"/>
      <c r="RC170" s="70"/>
      <c r="RD170" s="70"/>
      <c r="RE170" s="70"/>
      <c r="RF170" s="70"/>
      <c r="RG170" s="70"/>
      <c r="RH170" s="70"/>
      <c r="RI170" s="70"/>
      <c r="RJ170" s="70"/>
      <c r="RK170" s="70"/>
      <c r="RL170" s="70"/>
      <c r="RM170" s="70"/>
      <c r="RN170" s="70"/>
      <c r="RO170" s="70"/>
      <c r="RP170" s="70"/>
      <c r="RQ170" s="70"/>
      <c r="RR170" s="70"/>
      <c r="RS170" s="70"/>
      <c r="RT170" s="70"/>
      <c r="RU170" s="70"/>
      <c r="RV170" s="70"/>
      <c r="RW170" s="70"/>
      <c r="RX170" s="70"/>
      <c r="RY170" s="70"/>
      <c r="RZ170" s="70"/>
      <c r="SA170" s="70"/>
      <c r="SB170" s="70"/>
      <c r="SC170" s="70"/>
      <c r="SD170" s="70"/>
      <c r="SE170" s="70"/>
      <c r="SF170" s="70"/>
      <c r="SG170" s="70"/>
      <c r="SH170" s="70"/>
      <c r="SI170" s="70"/>
      <c r="SJ170" s="70"/>
      <c r="SK170" s="70"/>
      <c r="SL170" s="70"/>
      <c r="SM170" s="70"/>
      <c r="SN170" s="70"/>
      <c r="SO170" s="70"/>
      <c r="SP170" s="70"/>
      <c r="SQ170" s="70"/>
      <c r="SR170" s="70"/>
      <c r="SS170" s="70"/>
      <c r="ST170" s="70"/>
      <c r="SU170" s="70"/>
      <c r="SV170" s="70"/>
      <c r="SW170" s="70"/>
      <c r="SX170" s="70"/>
      <c r="SY170" s="70"/>
      <c r="SZ170" s="70"/>
      <c r="TA170" s="70"/>
      <c r="TB170" s="70"/>
      <c r="TC170" s="70"/>
      <c r="TD170" s="70"/>
      <c r="TE170" s="70"/>
      <c r="TF170" s="70"/>
      <c r="TG170" s="70"/>
      <c r="TH170" s="70"/>
      <c r="TI170" s="70"/>
      <c r="TJ170" s="70"/>
      <c r="TK170" s="70"/>
      <c r="TL170" s="70"/>
      <c r="TM170" s="70"/>
      <c r="TN170" s="70"/>
      <c r="TO170" s="70"/>
      <c r="TP170" s="70"/>
      <c r="TQ170" s="70"/>
      <c r="TR170" s="70"/>
      <c r="TS170" s="70"/>
      <c r="TT170" s="70"/>
      <c r="TU170" s="70"/>
      <c r="TV170" s="70"/>
      <c r="TW170" s="70"/>
      <c r="TX170" s="70"/>
      <c r="TY170" s="70"/>
      <c r="TZ170" s="70"/>
      <c r="UA170" s="70"/>
      <c r="UB170" s="70"/>
      <c r="UC170" s="70"/>
      <c r="UD170" s="70"/>
      <c r="UE170" s="70"/>
      <c r="UF170" s="70"/>
      <c r="UG170" s="70"/>
      <c r="UH170" s="70"/>
      <c r="UI170" s="70"/>
      <c r="UJ170" s="70"/>
      <c r="UK170" s="70"/>
      <c r="UL170" s="70"/>
      <c r="UM170" s="70"/>
      <c r="UN170" s="70"/>
      <c r="UO170" s="70"/>
      <c r="UP170" s="70"/>
      <c r="UQ170" s="70"/>
      <c r="UR170" s="70"/>
      <c r="US170" s="70"/>
      <c r="UT170" s="70"/>
      <c r="UU170" s="70"/>
      <c r="UV170" s="70"/>
      <c r="UW170" s="70"/>
      <c r="UX170" s="70"/>
      <c r="UY170" s="70"/>
      <c r="UZ170" s="70"/>
      <c r="VA170" s="70"/>
      <c r="VB170" s="70"/>
      <c r="VC170" s="70"/>
      <c r="VD170" s="70"/>
      <c r="VE170" s="70"/>
      <c r="VF170" s="70"/>
      <c r="VG170" s="70"/>
      <c r="VH170" s="70"/>
      <c r="VI170" s="70"/>
      <c r="VJ170" s="70"/>
      <c r="VK170" s="70"/>
      <c r="VL170" s="70"/>
      <c r="VM170" s="70"/>
      <c r="VN170" s="70"/>
      <c r="VO170" s="70"/>
      <c r="VP170" s="70"/>
      <c r="VQ170" s="70"/>
      <c r="VR170" s="70"/>
      <c r="VS170" s="70"/>
      <c r="VT170" s="70"/>
      <c r="VU170" s="70"/>
      <c r="VV170" s="70"/>
      <c r="VW170" s="70"/>
      <c r="VX170" s="70"/>
      <c r="VY170" s="70"/>
      <c r="VZ170" s="70"/>
      <c r="WA170" s="70"/>
      <c r="WB170" s="70"/>
      <c r="WC170" s="70"/>
      <c r="WD170" s="70"/>
      <c r="WE170" s="70"/>
      <c r="WF170" s="70"/>
      <c r="WG170" s="70"/>
      <c r="WH170" s="70"/>
      <c r="WI170" s="70"/>
      <c r="WJ170" s="70"/>
      <c r="WK170" s="70"/>
      <c r="WL170" s="70"/>
      <c r="WM170" s="70"/>
      <c r="WN170" s="70"/>
      <c r="WO170" s="70"/>
      <c r="WP170" s="70"/>
      <c r="WQ170" s="70"/>
      <c r="WR170" s="70"/>
      <c r="WS170" s="70"/>
      <c r="WT170" s="70"/>
      <c r="WU170" s="70"/>
      <c r="WV170" s="70"/>
      <c r="WW170" s="70"/>
      <c r="WX170" s="70"/>
      <c r="WY170" s="70"/>
      <c r="WZ170" s="70"/>
      <c r="XA170" s="70"/>
      <c r="XB170" s="70"/>
      <c r="XC170" s="70"/>
      <c r="XD170" s="70"/>
      <c r="XE170" s="70"/>
      <c r="XF170" s="70"/>
      <c r="XG170" s="70"/>
      <c r="XH170" s="70"/>
      <c r="XI170" s="70"/>
      <c r="XJ170" s="70"/>
      <c r="XK170" s="70"/>
      <c r="XL170" s="70"/>
      <c r="XM170" s="70"/>
      <c r="XN170" s="70"/>
      <c r="XO170" s="70"/>
      <c r="XP170" s="70"/>
      <c r="XQ170" s="70"/>
      <c r="XR170" s="70"/>
      <c r="XS170" s="70"/>
      <c r="XT170" s="70"/>
      <c r="XU170" s="70"/>
      <c r="XV170" s="70"/>
      <c r="XW170" s="70"/>
      <c r="XX170" s="70"/>
      <c r="XY170" s="70"/>
      <c r="XZ170" s="70"/>
      <c r="YA170" s="70"/>
      <c r="YB170" s="70"/>
      <c r="YC170" s="70"/>
      <c r="YD170" s="70"/>
      <c r="YE170" s="70"/>
      <c r="YF170" s="70"/>
      <c r="YG170" s="70"/>
      <c r="YH170" s="70"/>
      <c r="YI170" s="70"/>
      <c r="YJ170" s="70"/>
      <c r="YK170" s="70"/>
      <c r="YL170" s="70"/>
      <c r="YM170" s="70"/>
      <c r="YN170" s="70"/>
      <c r="YO170" s="70"/>
      <c r="YP170" s="70"/>
      <c r="YQ170" s="70"/>
      <c r="YR170" s="70"/>
      <c r="YS170" s="70"/>
      <c r="YT170" s="70"/>
      <c r="YU170" s="70"/>
      <c r="YV170" s="70"/>
      <c r="YW170" s="70"/>
      <c r="YX170" s="70"/>
      <c r="YY170" s="70"/>
      <c r="YZ170" s="70"/>
      <c r="ZA170" s="70"/>
      <c r="ZB170" s="70"/>
      <c r="ZC170" s="70"/>
      <c r="ZD170" s="70"/>
      <c r="ZE170" s="70"/>
      <c r="ZF170" s="70"/>
      <c r="ZG170" s="70"/>
      <c r="ZH170" s="70"/>
      <c r="ZI170" s="70"/>
      <c r="ZJ170" s="70"/>
      <c r="ZK170" s="70"/>
      <c r="ZL170" s="70"/>
      <c r="ZM170" s="70"/>
      <c r="ZN170" s="70"/>
      <c r="ZO170" s="70"/>
      <c r="ZP170" s="70"/>
      <c r="ZQ170" s="70"/>
      <c r="ZR170" s="70"/>
      <c r="ZS170" s="70"/>
      <c r="ZT170" s="70"/>
      <c r="ZU170" s="70"/>
      <c r="ZV170" s="70"/>
      <c r="ZW170" s="70"/>
      <c r="ZX170" s="70"/>
      <c r="ZY170" s="70"/>
      <c r="ZZ170" s="70"/>
      <c r="AAA170" s="70"/>
      <c r="AAB170" s="70"/>
      <c r="AAC170" s="70"/>
      <c r="AAD170" s="70"/>
      <c r="AAE170" s="70"/>
      <c r="AAF170" s="70"/>
      <c r="AAG170" s="70"/>
      <c r="AAH170" s="70"/>
      <c r="AAI170" s="70"/>
      <c r="AAJ170" s="70"/>
      <c r="AAK170" s="70"/>
      <c r="AAL170" s="70"/>
      <c r="AAM170" s="70"/>
      <c r="AAN170" s="70"/>
      <c r="AAO170" s="70"/>
      <c r="AAP170" s="70"/>
      <c r="AAQ170" s="70"/>
      <c r="AAR170" s="70"/>
      <c r="AAS170" s="70"/>
      <c r="AAT170" s="70"/>
      <c r="AAU170" s="70"/>
      <c r="AAV170" s="70"/>
      <c r="AAW170" s="70"/>
      <c r="AAX170" s="70"/>
      <c r="AAY170" s="70"/>
      <c r="AAZ170" s="70"/>
      <c r="ABA170" s="70"/>
      <c r="ABB170" s="70"/>
      <c r="ABC170" s="70"/>
      <c r="ABD170" s="70"/>
      <c r="ABE170" s="70"/>
      <c r="ABF170" s="70"/>
      <c r="ABG170" s="70"/>
      <c r="ABH170" s="70"/>
      <c r="ABI170" s="70"/>
      <c r="ABJ170" s="70"/>
      <c r="ABK170" s="70"/>
      <c r="ABL170" s="70"/>
      <c r="ABM170" s="70"/>
      <c r="ABN170" s="70"/>
      <c r="ABO170" s="70"/>
      <c r="ABP170" s="70"/>
      <c r="ABQ170" s="70"/>
      <c r="ABR170" s="70"/>
      <c r="ABS170" s="70"/>
      <c r="ABT170" s="70"/>
      <c r="ABU170" s="70"/>
      <c r="ABV170" s="70"/>
      <c r="ABW170" s="70"/>
      <c r="ABX170" s="70"/>
      <c r="ABY170" s="70"/>
      <c r="ABZ170" s="70"/>
      <c r="ACA170" s="70"/>
      <c r="ACB170" s="70"/>
      <c r="ACC170" s="70"/>
      <c r="ACD170" s="70"/>
      <c r="ACE170" s="70"/>
      <c r="ACF170" s="70"/>
      <c r="ACG170" s="70"/>
      <c r="ACH170" s="70"/>
      <c r="ACI170" s="70"/>
      <c r="ACJ170" s="70"/>
      <c r="ACK170" s="70"/>
      <c r="ACL170" s="70"/>
      <c r="ACM170" s="70"/>
      <c r="ACN170" s="70"/>
      <c r="ACO170" s="70"/>
      <c r="ACP170" s="70"/>
      <c r="ACQ170" s="70"/>
      <c r="ACR170" s="70"/>
      <c r="ACS170" s="70"/>
      <c r="ACT170" s="70"/>
      <c r="ACU170" s="70"/>
      <c r="ACV170" s="70"/>
      <c r="ACW170" s="70"/>
      <c r="ACX170" s="70"/>
      <c r="ACY170" s="70"/>
      <c r="ACZ170" s="70"/>
      <c r="ADA170" s="70"/>
      <c r="ADB170" s="70"/>
      <c r="ADC170" s="70"/>
      <c r="ADD170" s="70"/>
      <c r="ADE170" s="70"/>
      <c r="ADF170" s="70"/>
      <c r="ADG170" s="70"/>
      <c r="ADH170" s="70"/>
      <c r="ADI170" s="70"/>
      <c r="ADJ170" s="70"/>
      <c r="ADK170" s="70"/>
      <c r="ADL170" s="70"/>
      <c r="ADM170" s="70"/>
      <c r="ADN170" s="70"/>
      <c r="ADO170" s="70"/>
      <c r="ADP170" s="70"/>
      <c r="ADQ170" s="70"/>
      <c r="ADR170" s="70"/>
      <c r="ADS170" s="70"/>
      <c r="ADT170" s="70"/>
      <c r="ADU170" s="70"/>
      <c r="ADV170" s="70"/>
      <c r="ADW170" s="70"/>
      <c r="ADX170" s="70"/>
      <c r="ADY170" s="70"/>
      <c r="ADZ170" s="70"/>
      <c r="AEA170" s="70"/>
      <c r="AEB170" s="70"/>
      <c r="AEC170" s="70"/>
      <c r="AED170" s="70"/>
      <c r="AEE170" s="70"/>
      <c r="AEF170" s="70"/>
      <c r="AEG170" s="70"/>
      <c r="AEH170" s="70"/>
      <c r="AEI170" s="70"/>
      <c r="AEJ170" s="70"/>
      <c r="AEK170" s="70"/>
      <c r="AEL170" s="70"/>
      <c r="AEM170" s="70"/>
      <c r="AEN170" s="70"/>
      <c r="AEO170" s="70"/>
      <c r="AEP170" s="70"/>
      <c r="AEQ170" s="70"/>
      <c r="AER170" s="70"/>
      <c r="AES170" s="70"/>
      <c r="AET170" s="70"/>
      <c r="AEU170" s="70"/>
      <c r="AEV170" s="70"/>
      <c r="AEW170" s="70"/>
      <c r="AEX170" s="70"/>
      <c r="AEY170" s="70"/>
      <c r="AEZ170" s="70"/>
      <c r="AFA170" s="70"/>
      <c r="AFB170" s="70"/>
      <c r="AFC170" s="70"/>
      <c r="AFD170" s="70"/>
      <c r="AFE170" s="70"/>
      <c r="AFF170" s="70"/>
      <c r="AFG170" s="70"/>
      <c r="AFH170" s="70"/>
      <c r="AFI170" s="70"/>
      <c r="AFJ170" s="70"/>
      <c r="AFK170" s="70"/>
      <c r="AFL170" s="70"/>
      <c r="AFM170" s="70"/>
      <c r="AFN170" s="70"/>
      <c r="AFO170" s="70"/>
      <c r="AFP170" s="70"/>
      <c r="AFQ170" s="70"/>
      <c r="AFR170" s="70"/>
      <c r="AFS170" s="70"/>
      <c r="AFT170" s="70"/>
      <c r="AFU170" s="70"/>
      <c r="AFV170" s="70"/>
      <c r="AFW170" s="70"/>
      <c r="AFX170" s="70"/>
      <c r="AFY170" s="70"/>
      <c r="AFZ170" s="70"/>
      <c r="AGA170" s="70"/>
      <c r="AGB170" s="70"/>
      <c r="AGC170" s="70"/>
      <c r="AGD170" s="70"/>
      <c r="AGE170" s="70"/>
      <c r="AGF170" s="70"/>
      <c r="AGG170" s="70"/>
      <c r="AGH170" s="70"/>
      <c r="AGI170" s="70"/>
      <c r="AGJ170" s="70"/>
      <c r="AGK170" s="70"/>
      <c r="AGL170" s="70"/>
      <c r="AGM170" s="70"/>
      <c r="AGN170" s="70"/>
      <c r="AGO170" s="70"/>
      <c r="AGP170" s="70"/>
      <c r="AGQ170" s="70"/>
      <c r="AGR170" s="70"/>
      <c r="AGS170" s="70"/>
      <c r="AGT170" s="70"/>
      <c r="AGU170" s="70"/>
      <c r="AGV170" s="70"/>
      <c r="AGW170" s="70"/>
      <c r="AGX170" s="70"/>
      <c r="AGY170" s="70"/>
      <c r="AGZ170" s="70"/>
      <c r="AHA170" s="70"/>
      <c r="AHB170" s="70"/>
      <c r="AHC170" s="70"/>
      <c r="AHD170" s="70"/>
      <c r="AHE170" s="70"/>
      <c r="AHF170" s="70"/>
      <c r="AHG170" s="70"/>
      <c r="AHH170" s="70"/>
      <c r="AHI170" s="70"/>
      <c r="AHJ170" s="70"/>
      <c r="AHK170" s="70"/>
      <c r="AHL170" s="70"/>
      <c r="AHM170" s="70"/>
      <c r="AHN170" s="70"/>
      <c r="AHO170" s="70"/>
      <c r="AHP170" s="70"/>
      <c r="AHQ170" s="70"/>
      <c r="AHR170" s="70"/>
      <c r="AHS170" s="70"/>
      <c r="AHT170" s="70"/>
      <c r="AHU170" s="70"/>
      <c r="AHV170" s="70"/>
      <c r="AHW170" s="70"/>
      <c r="AHX170" s="70"/>
      <c r="AHY170" s="70"/>
      <c r="AHZ170" s="70"/>
      <c r="AIA170" s="70"/>
      <c r="AIB170" s="70"/>
      <c r="AIC170" s="70"/>
      <c r="AID170" s="70"/>
      <c r="AIE170" s="70"/>
      <c r="AIF170" s="70"/>
      <c r="AIG170" s="70"/>
      <c r="AIH170" s="70"/>
      <c r="AII170" s="70"/>
      <c r="AIJ170" s="70"/>
      <c r="AIK170" s="70"/>
      <c r="AIL170" s="70"/>
      <c r="AIM170" s="70"/>
      <c r="AIN170" s="70"/>
      <c r="AIO170" s="70"/>
      <c r="AIP170" s="70"/>
      <c r="AIQ170" s="70"/>
      <c r="AIR170" s="70"/>
      <c r="AIS170" s="70"/>
      <c r="AIT170" s="70"/>
      <c r="AIU170" s="70"/>
      <c r="AIV170" s="70"/>
      <c r="AIW170" s="70"/>
      <c r="AIX170" s="70"/>
      <c r="AIY170" s="70"/>
      <c r="AIZ170" s="70"/>
      <c r="AJA170" s="70"/>
      <c r="AJB170" s="70"/>
      <c r="AJC170" s="70"/>
      <c r="AJD170" s="70"/>
      <c r="AJE170" s="70"/>
      <c r="AJF170" s="70"/>
      <c r="AJG170" s="70"/>
      <c r="AJH170" s="70"/>
      <c r="AJI170" s="70"/>
      <c r="AJJ170" s="70"/>
      <c r="AJK170" s="70"/>
      <c r="AJL170" s="70"/>
      <c r="AJM170" s="70"/>
      <c r="AJN170" s="70"/>
      <c r="AJO170" s="70"/>
      <c r="AJP170" s="70"/>
      <c r="AJQ170" s="70"/>
      <c r="AJR170" s="70"/>
      <c r="AJS170" s="70"/>
      <c r="AJT170" s="70"/>
      <c r="AJU170" s="70"/>
      <c r="AJV170" s="70"/>
      <c r="AJW170" s="70"/>
      <c r="AJX170" s="70"/>
      <c r="AJY170" s="70"/>
      <c r="AJZ170" s="70"/>
      <c r="AKA170" s="70"/>
      <c r="AKB170" s="70"/>
      <c r="AKC170" s="70"/>
      <c r="AKD170" s="70"/>
      <c r="AKE170" s="70"/>
      <c r="AKF170" s="70"/>
      <c r="AKG170" s="70"/>
      <c r="AKH170" s="70"/>
      <c r="AKI170" s="70"/>
      <c r="AKJ170" s="70"/>
      <c r="AKK170" s="70"/>
      <c r="AKL170" s="70"/>
      <c r="AKM170" s="70"/>
      <c r="AKN170" s="70"/>
      <c r="AKO170" s="70"/>
      <c r="AKP170" s="70"/>
      <c r="AKQ170" s="70"/>
      <c r="AKR170" s="70"/>
      <c r="AKS170" s="70"/>
      <c r="AKT170" s="70"/>
      <c r="AKU170" s="70"/>
      <c r="AKV170" s="70"/>
      <c r="AKW170" s="70"/>
      <c r="AKX170" s="70"/>
      <c r="AKY170" s="70"/>
      <c r="AKZ170" s="70"/>
      <c r="ALA170" s="70"/>
      <c r="ALB170" s="70"/>
      <c r="ALC170" s="70"/>
      <c r="ALD170" s="70"/>
      <c r="ALE170" s="70"/>
      <c r="ALF170" s="70"/>
      <c r="ALG170" s="70"/>
      <c r="ALH170" s="70"/>
      <c r="ALI170" s="70"/>
      <c r="ALJ170" s="70"/>
      <c r="ALK170" s="70"/>
      <c r="ALL170" s="70"/>
      <c r="ALM170" s="70"/>
      <c r="ALN170" s="70"/>
      <c r="ALO170" s="70"/>
      <c r="ALP170" s="70"/>
      <c r="ALQ170" s="70"/>
      <c r="ALR170" s="70"/>
      <c r="ALS170" s="70"/>
      <c r="ALT170" s="70"/>
      <c r="ALU170" s="70"/>
      <c r="ALV170" s="70"/>
      <c r="ALW170" s="70"/>
      <c r="ALX170" s="70"/>
      <c r="ALY170" s="70"/>
      <c r="ALZ170" s="70"/>
      <c r="AMA170" s="70"/>
      <c r="AMB170" s="70"/>
      <c r="AMC170" s="70"/>
      <c r="AMD170" s="70"/>
      <c r="AME170" s="70"/>
    </row>
    <row r="171" spans="1:1019" s="18" customFormat="1" ht="93.6" x14ac:dyDescent="0.3">
      <c r="A171" s="19">
        <v>9</v>
      </c>
      <c r="B171" s="21" t="s">
        <v>296</v>
      </c>
      <c r="C171" s="19" t="s">
        <v>312</v>
      </c>
      <c r="D171" s="19" t="s">
        <v>70</v>
      </c>
      <c r="E171" s="21" t="s">
        <v>297</v>
      </c>
      <c r="F171" s="25">
        <v>45301</v>
      </c>
      <c r="G171" s="20">
        <v>2845.8</v>
      </c>
      <c r="H171" s="19" t="s">
        <v>298</v>
      </c>
      <c r="I171" s="19" t="s">
        <v>299</v>
      </c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  <c r="GT171" s="70"/>
      <c r="GU171" s="70"/>
      <c r="GV171" s="70"/>
      <c r="GW171" s="70"/>
      <c r="GX171" s="70"/>
      <c r="GY171" s="70"/>
      <c r="GZ171" s="70"/>
      <c r="HA171" s="70"/>
      <c r="HB171" s="70"/>
      <c r="HC171" s="70"/>
      <c r="HD171" s="70"/>
      <c r="HE171" s="70"/>
      <c r="HF171" s="70"/>
      <c r="HG171" s="70"/>
      <c r="HH171" s="70"/>
      <c r="HI171" s="70"/>
      <c r="HJ171" s="70"/>
      <c r="HK171" s="70"/>
      <c r="HL171" s="70"/>
      <c r="HM171" s="70"/>
      <c r="HN171" s="70"/>
      <c r="HO171" s="70"/>
      <c r="HP171" s="70"/>
      <c r="HQ171" s="70"/>
      <c r="HR171" s="70"/>
      <c r="HS171" s="70"/>
      <c r="HT171" s="70"/>
      <c r="HU171" s="70"/>
      <c r="HV171" s="70"/>
      <c r="HW171" s="70"/>
      <c r="HX171" s="70"/>
      <c r="HY171" s="70"/>
      <c r="HZ171" s="70"/>
      <c r="IA171" s="70"/>
      <c r="IB171" s="70"/>
      <c r="IC171" s="70"/>
      <c r="ID171" s="70"/>
      <c r="IE171" s="70"/>
      <c r="IF171" s="70"/>
      <c r="IG171" s="70"/>
      <c r="IH171" s="70"/>
      <c r="II171" s="70"/>
      <c r="IJ171" s="70"/>
      <c r="IK171" s="70"/>
      <c r="IL171" s="70"/>
      <c r="IM171" s="70"/>
      <c r="IN171" s="70"/>
      <c r="IO171" s="70"/>
      <c r="IP171" s="70"/>
      <c r="IQ171" s="70"/>
      <c r="IR171" s="70"/>
      <c r="IS171" s="70"/>
      <c r="IT171" s="70"/>
      <c r="IU171" s="70"/>
      <c r="IV171" s="70"/>
      <c r="IW171" s="70"/>
      <c r="IX171" s="70"/>
      <c r="IY171" s="70"/>
      <c r="IZ171" s="70"/>
      <c r="JA171" s="70"/>
      <c r="JB171" s="70"/>
      <c r="JC171" s="70"/>
      <c r="JD171" s="70"/>
      <c r="JE171" s="70"/>
      <c r="JF171" s="70"/>
      <c r="JG171" s="70"/>
      <c r="JH171" s="70"/>
      <c r="JI171" s="70"/>
      <c r="JJ171" s="70"/>
      <c r="JK171" s="70"/>
      <c r="JL171" s="70"/>
      <c r="JM171" s="70"/>
      <c r="JN171" s="70"/>
      <c r="JO171" s="70"/>
      <c r="JP171" s="70"/>
      <c r="JQ171" s="70"/>
      <c r="JR171" s="70"/>
      <c r="JS171" s="70"/>
      <c r="JT171" s="70"/>
      <c r="JU171" s="70"/>
      <c r="JV171" s="70"/>
      <c r="JW171" s="70"/>
      <c r="JX171" s="70"/>
      <c r="JY171" s="70"/>
      <c r="JZ171" s="70"/>
      <c r="KA171" s="70"/>
      <c r="KB171" s="70"/>
      <c r="KC171" s="70"/>
      <c r="KD171" s="70"/>
      <c r="KE171" s="70"/>
      <c r="KF171" s="70"/>
      <c r="KG171" s="70"/>
      <c r="KH171" s="70"/>
      <c r="KI171" s="70"/>
      <c r="KJ171" s="70"/>
      <c r="KK171" s="70"/>
      <c r="KL171" s="70"/>
      <c r="KM171" s="70"/>
      <c r="KN171" s="70"/>
      <c r="KO171" s="70"/>
      <c r="KP171" s="70"/>
      <c r="KQ171" s="70"/>
      <c r="KR171" s="70"/>
      <c r="KS171" s="70"/>
      <c r="KT171" s="70"/>
      <c r="KU171" s="70"/>
      <c r="KV171" s="70"/>
      <c r="KW171" s="70"/>
      <c r="KX171" s="70"/>
      <c r="KY171" s="70"/>
      <c r="KZ171" s="70"/>
      <c r="LA171" s="70"/>
      <c r="LB171" s="70"/>
      <c r="LC171" s="70"/>
      <c r="LD171" s="70"/>
      <c r="LE171" s="70"/>
      <c r="LF171" s="70"/>
      <c r="LG171" s="70"/>
      <c r="LH171" s="70"/>
      <c r="LI171" s="70"/>
      <c r="LJ171" s="70"/>
      <c r="LK171" s="70"/>
      <c r="LL171" s="70"/>
      <c r="LM171" s="70"/>
      <c r="LN171" s="70"/>
      <c r="LO171" s="70"/>
      <c r="LP171" s="70"/>
      <c r="LQ171" s="70"/>
      <c r="LR171" s="70"/>
      <c r="LS171" s="70"/>
      <c r="LT171" s="70"/>
      <c r="LU171" s="70"/>
      <c r="LV171" s="70"/>
      <c r="LW171" s="70"/>
      <c r="LX171" s="70"/>
      <c r="LY171" s="70"/>
      <c r="LZ171" s="70"/>
      <c r="MA171" s="70"/>
      <c r="MB171" s="70"/>
      <c r="MC171" s="70"/>
      <c r="MD171" s="70"/>
      <c r="ME171" s="70"/>
      <c r="MF171" s="70"/>
      <c r="MG171" s="70"/>
      <c r="MH171" s="70"/>
      <c r="MI171" s="70"/>
      <c r="MJ171" s="70"/>
      <c r="MK171" s="70"/>
      <c r="ML171" s="70"/>
      <c r="MM171" s="70"/>
      <c r="MN171" s="70"/>
      <c r="MO171" s="70"/>
      <c r="MP171" s="70"/>
      <c r="MQ171" s="70"/>
      <c r="MR171" s="70"/>
      <c r="MS171" s="70"/>
      <c r="MT171" s="70"/>
      <c r="MU171" s="70"/>
      <c r="MV171" s="70"/>
      <c r="MW171" s="70"/>
      <c r="MX171" s="70"/>
      <c r="MY171" s="70"/>
      <c r="MZ171" s="70"/>
      <c r="NA171" s="70"/>
      <c r="NB171" s="70"/>
      <c r="NC171" s="70"/>
      <c r="ND171" s="70"/>
      <c r="NE171" s="70"/>
      <c r="NF171" s="70"/>
      <c r="NG171" s="70"/>
      <c r="NH171" s="70"/>
      <c r="NI171" s="70"/>
      <c r="NJ171" s="70"/>
      <c r="NK171" s="70"/>
      <c r="NL171" s="70"/>
      <c r="NM171" s="70"/>
      <c r="NN171" s="70"/>
      <c r="NO171" s="70"/>
      <c r="NP171" s="70"/>
      <c r="NQ171" s="70"/>
      <c r="NR171" s="70"/>
      <c r="NS171" s="70"/>
      <c r="NT171" s="70"/>
      <c r="NU171" s="70"/>
      <c r="NV171" s="70"/>
      <c r="NW171" s="70"/>
      <c r="NX171" s="70"/>
      <c r="NY171" s="70"/>
      <c r="NZ171" s="70"/>
      <c r="OA171" s="70"/>
      <c r="OB171" s="70"/>
      <c r="OC171" s="70"/>
      <c r="OD171" s="70"/>
      <c r="OE171" s="70"/>
      <c r="OF171" s="70"/>
      <c r="OG171" s="70"/>
      <c r="OH171" s="70"/>
      <c r="OI171" s="70"/>
      <c r="OJ171" s="70"/>
      <c r="OK171" s="70"/>
      <c r="OL171" s="70"/>
      <c r="OM171" s="70"/>
      <c r="ON171" s="70"/>
      <c r="OO171" s="70"/>
      <c r="OP171" s="70"/>
      <c r="OQ171" s="70"/>
      <c r="OR171" s="70"/>
      <c r="OS171" s="70"/>
      <c r="OT171" s="70"/>
      <c r="OU171" s="70"/>
      <c r="OV171" s="70"/>
      <c r="OW171" s="70"/>
      <c r="OX171" s="70"/>
      <c r="OY171" s="70"/>
      <c r="OZ171" s="70"/>
      <c r="PA171" s="70"/>
      <c r="PB171" s="70"/>
      <c r="PC171" s="70"/>
      <c r="PD171" s="70"/>
      <c r="PE171" s="70"/>
      <c r="PF171" s="70"/>
      <c r="PG171" s="70"/>
      <c r="PH171" s="70"/>
      <c r="PI171" s="70"/>
      <c r="PJ171" s="70"/>
      <c r="PK171" s="70"/>
      <c r="PL171" s="70"/>
      <c r="PM171" s="70"/>
      <c r="PN171" s="70"/>
      <c r="PO171" s="70"/>
      <c r="PP171" s="70"/>
      <c r="PQ171" s="70"/>
      <c r="PR171" s="70"/>
      <c r="PS171" s="70"/>
      <c r="PT171" s="70"/>
      <c r="PU171" s="70"/>
      <c r="PV171" s="70"/>
      <c r="PW171" s="70"/>
      <c r="PX171" s="70"/>
      <c r="PY171" s="70"/>
      <c r="PZ171" s="70"/>
      <c r="QA171" s="70"/>
      <c r="QB171" s="70"/>
      <c r="QC171" s="70"/>
      <c r="QD171" s="70"/>
      <c r="QE171" s="70"/>
      <c r="QF171" s="70"/>
      <c r="QG171" s="70"/>
      <c r="QH171" s="70"/>
      <c r="QI171" s="70"/>
      <c r="QJ171" s="70"/>
      <c r="QK171" s="70"/>
      <c r="QL171" s="70"/>
      <c r="QM171" s="70"/>
      <c r="QN171" s="70"/>
      <c r="QO171" s="70"/>
      <c r="QP171" s="70"/>
      <c r="QQ171" s="70"/>
      <c r="QR171" s="70"/>
      <c r="QS171" s="70"/>
      <c r="QT171" s="70"/>
      <c r="QU171" s="70"/>
      <c r="QV171" s="70"/>
      <c r="QW171" s="70"/>
      <c r="QX171" s="70"/>
      <c r="QY171" s="70"/>
      <c r="QZ171" s="70"/>
      <c r="RA171" s="70"/>
      <c r="RB171" s="70"/>
      <c r="RC171" s="70"/>
      <c r="RD171" s="70"/>
      <c r="RE171" s="70"/>
      <c r="RF171" s="70"/>
      <c r="RG171" s="70"/>
      <c r="RH171" s="70"/>
      <c r="RI171" s="70"/>
      <c r="RJ171" s="70"/>
      <c r="RK171" s="70"/>
      <c r="RL171" s="70"/>
      <c r="RM171" s="70"/>
      <c r="RN171" s="70"/>
      <c r="RO171" s="70"/>
      <c r="RP171" s="70"/>
      <c r="RQ171" s="70"/>
      <c r="RR171" s="70"/>
      <c r="RS171" s="70"/>
      <c r="RT171" s="70"/>
      <c r="RU171" s="70"/>
      <c r="RV171" s="70"/>
      <c r="RW171" s="70"/>
      <c r="RX171" s="70"/>
      <c r="RY171" s="70"/>
      <c r="RZ171" s="70"/>
      <c r="SA171" s="70"/>
      <c r="SB171" s="70"/>
      <c r="SC171" s="70"/>
      <c r="SD171" s="70"/>
      <c r="SE171" s="70"/>
      <c r="SF171" s="70"/>
      <c r="SG171" s="70"/>
      <c r="SH171" s="70"/>
      <c r="SI171" s="70"/>
      <c r="SJ171" s="70"/>
      <c r="SK171" s="70"/>
      <c r="SL171" s="70"/>
      <c r="SM171" s="70"/>
      <c r="SN171" s="70"/>
      <c r="SO171" s="70"/>
      <c r="SP171" s="70"/>
      <c r="SQ171" s="70"/>
      <c r="SR171" s="70"/>
      <c r="SS171" s="70"/>
      <c r="ST171" s="70"/>
      <c r="SU171" s="70"/>
      <c r="SV171" s="70"/>
      <c r="SW171" s="70"/>
      <c r="SX171" s="70"/>
      <c r="SY171" s="70"/>
      <c r="SZ171" s="70"/>
      <c r="TA171" s="70"/>
      <c r="TB171" s="70"/>
      <c r="TC171" s="70"/>
      <c r="TD171" s="70"/>
      <c r="TE171" s="70"/>
      <c r="TF171" s="70"/>
      <c r="TG171" s="70"/>
      <c r="TH171" s="70"/>
      <c r="TI171" s="70"/>
      <c r="TJ171" s="70"/>
      <c r="TK171" s="70"/>
      <c r="TL171" s="70"/>
      <c r="TM171" s="70"/>
      <c r="TN171" s="70"/>
      <c r="TO171" s="70"/>
      <c r="TP171" s="70"/>
      <c r="TQ171" s="70"/>
      <c r="TR171" s="70"/>
      <c r="TS171" s="70"/>
      <c r="TT171" s="70"/>
      <c r="TU171" s="70"/>
      <c r="TV171" s="70"/>
      <c r="TW171" s="70"/>
      <c r="TX171" s="70"/>
      <c r="TY171" s="70"/>
      <c r="TZ171" s="70"/>
      <c r="UA171" s="70"/>
      <c r="UB171" s="70"/>
      <c r="UC171" s="70"/>
      <c r="UD171" s="70"/>
      <c r="UE171" s="70"/>
      <c r="UF171" s="70"/>
      <c r="UG171" s="70"/>
      <c r="UH171" s="70"/>
      <c r="UI171" s="70"/>
      <c r="UJ171" s="70"/>
      <c r="UK171" s="70"/>
      <c r="UL171" s="70"/>
      <c r="UM171" s="70"/>
      <c r="UN171" s="70"/>
      <c r="UO171" s="70"/>
      <c r="UP171" s="70"/>
      <c r="UQ171" s="70"/>
      <c r="UR171" s="70"/>
      <c r="US171" s="70"/>
      <c r="UT171" s="70"/>
      <c r="UU171" s="70"/>
      <c r="UV171" s="70"/>
      <c r="UW171" s="70"/>
      <c r="UX171" s="70"/>
      <c r="UY171" s="70"/>
      <c r="UZ171" s="70"/>
      <c r="VA171" s="70"/>
      <c r="VB171" s="70"/>
      <c r="VC171" s="70"/>
      <c r="VD171" s="70"/>
      <c r="VE171" s="70"/>
      <c r="VF171" s="70"/>
      <c r="VG171" s="70"/>
      <c r="VH171" s="70"/>
      <c r="VI171" s="70"/>
      <c r="VJ171" s="70"/>
      <c r="VK171" s="70"/>
      <c r="VL171" s="70"/>
      <c r="VM171" s="70"/>
      <c r="VN171" s="70"/>
      <c r="VO171" s="70"/>
      <c r="VP171" s="70"/>
      <c r="VQ171" s="70"/>
      <c r="VR171" s="70"/>
      <c r="VS171" s="70"/>
      <c r="VT171" s="70"/>
      <c r="VU171" s="70"/>
      <c r="VV171" s="70"/>
      <c r="VW171" s="70"/>
      <c r="VX171" s="70"/>
      <c r="VY171" s="70"/>
      <c r="VZ171" s="70"/>
      <c r="WA171" s="70"/>
      <c r="WB171" s="70"/>
      <c r="WC171" s="70"/>
      <c r="WD171" s="70"/>
      <c r="WE171" s="70"/>
      <c r="WF171" s="70"/>
      <c r="WG171" s="70"/>
      <c r="WH171" s="70"/>
      <c r="WI171" s="70"/>
      <c r="WJ171" s="70"/>
      <c r="WK171" s="70"/>
      <c r="WL171" s="70"/>
      <c r="WM171" s="70"/>
      <c r="WN171" s="70"/>
      <c r="WO171" s="70"/>
      <c r="WP171" s="70"/>
      <c r="WQ171" s="70"/>
      <c r="WR171" s="70"/>
      <c r="WS171" s="70"/>
      <c r="WT171" s="70"/>
      <c r="WU171" s="70"/>
      <c r="WV171" s="70"/>
      <c r="WW171" s="70"/>
      <c r="WX171" s="70"/>
      <c r="WY171" s="70"/>
      <c r="WZ171" s="70"/>
      <c r="XA171" s="70"/>
      <c r="XB171" s="70"/>
      <c r="XC171" s="70"/>
      <c r="XD171" s="70"/>
      <c r="XE171" s="70"/>
      <c r="XF171" s="70"/>
      <c r="XG171" s="70"/>
      <c r="XH171" s="70"/>
      <c r="XI171" s="70"/>
      <c r="XJ171" s="70"/>
      <c r="XK171" s="70"/>
      <c r="XL171" s="70"/>
      <c r="XM171" s="70"/>
      <c r="XN171" s="70"/>
      <c r="XO171" s="70"/>
      <c r="XP171" s="70"/>
      <c r="XQ171" s="70"/>
      <c r="XR171" s="70"/>
      <c r="XS171" s="70"/>
      <c r="XT171" s="70"/>
      <c r="XU171" s="70"/>
      <c r="XV171" s="70"/>
      <c r="XW171" s="70"/>
      <c r="XX171" s="70"/>
      <c r="XY171" s="70"/>
      <c r="XZ171" s="70"/>
      <c r="YA171" s="70"/>
      <c r="YB171" s="70"/>
      <c r="YC171" s="70"/>
      <c r="YD171" s="70"/>
      <c r="YE171" s="70"/>
      <c r="YF171" s="70"/>
      <c r="YG171" s="70"/>
      <c r="YH171" s="70"/>
      <c r="YI171" s="70"/>
      <c r="YJ171" s="70"/>
      <c r="YK171" s="70"/>
      <c r="YL171" s="70"/>
      <c r="YM171" s="70"/>
      <c r="YN171" s="70"/>
      <c r="YO171" s="70"/>
      <c r="YP171" s="70"/>
      <c r="YQ171" s="70"/>
      <c r="YR171" s="70"/>
      <c r="YS171" s="70"/>
      <c r="YT171" s="70"/>
      <c r="YU171" s="70"/>
      <c r="YV171" s="70"/>
      <c r="YW171" s="70"/>
      <c r="YX171" s="70"/>
      <c r="YY171" s="70"/>
      <c r="YZ171" s="70"/>
      <c r="ZA171" s="70"/>
      <c r="ZB171" s="70"/>
      <c r="ZC171" s="70"/>
      <c r="ZD171" s="70"/>
      <c r="ZE171" s="70"/>
      <c r="ZF171" s="70"/>
      <c r="ZG171" s="70"/>
      <c r="ZH171" s="70"/>
      <c r="ZI171" s="70"/>
      <c r="ZJ171" s="70"/>
      <c r="ZK171" s="70"/>
      <c r="ZL171" s="70"/>
      <c r="ZM171" s="70"/>
      <c r="ZN171" s="70"/>
      <c r="ZO171" s="70"/>
      <c r="ZP171" s="70"/>
      <c r="ZQ171" s="70"/>
      <c r="ZR171" s="70"/>
      <c r="ZS171" s="70"/>
      <c r="ZT171" s="70"/>
      <c r="ZU171" s="70"/>
      <c r="ZV171" s="70"/>
      <c r="ZW171" s="70"/>
      <c r="ZX171" s="70"/>
      <c r="ZY171" s="70"/>
      <c r="ZZ171" s="70"/>
      <c r="AAA171" s="70"/>
      <c r="AAB171" s="70"/>
      <c r="AAC171" s="70"/>
      <c r="AAD171" s="70"/>
      <c r="AAE171" s="70"/>
      <c r="AAF171" s="70"/>
      <c r="AAG171" s="70"/>
      <c r="AAH171" s="70"/>
      <c r="AAI171" s="70"/>
      <c r="AAJ171" s="70"/>
      <c r="AAK171" s="70"/>
      <c r="AAL171" s="70"/>
      <c r="AAM171" s="70"/>
      <c r="AAN171" s="70"/>
      <c r="AAO171" s="70"/>
      <c r="AAP171" s="70"/>
      <c r="AAQ171" s="70"/>
      <c r="AAR171" s="70"/>
      <c r="AAS171" s="70"/>
      <c r="AAT171" s="70"/>
      <c r="AAU171" s="70"/>
      <c r="AAV171" s="70"/>
      <c r="AAW171" s="70"/>
      <c r="AAX171" s="70"/>
      <c r="AAY171" s="70"/>
      <c r="AAZ171" s="70"/>
      <c r="ABA171" s="70"/>
      <c r="ABB171" s="70"/>
      <c r="ABC171" s="70"/>
      <c r="ABD171" s="70"/>
      <c r="ABE171" s="70"/>
      <c r="ABF171" s="70"/>
      <c r="ABG171" s="70"/>
      <c r="ABH171" s="70"/>
      <c r="ABI171" s="70"/>
      <c r="ABJ171" s="70"/>
      <c r="ABK171" s="70"/>
      <c r="ABL171" s="70"/>
      <c r="ABM171" s="70"/>
      <c r="ABN171" s="70"/>
      <c r="ABO171" s="70"/>
      <c r="ABP171" s="70"/>
      <c r="ABQ171" s="70"/>
      <c r="ABR171" s="70"/>
      <c r="ABS171" s="70"/>
      <c r="ABT171" s="70"/>
      <c r="ABU171" s="70"/>
      <c r="ABV171" s="70"/>
      <c r="ABW171" s="70"/>
      <c r="ABX171" s="70"/>
      <c r="ABY171" s="70"/>
      <c r="ABZ171" s="70"/>
      <c r="ACA171" s="70"/>
      <c r="ACB171" s="70"/>
      <c r="ACC171" s="70"/>
      <c r="ACD171" s="70"/>
      <c r="ACE171" s="70"/>
      <c r="ACF171" s="70"/>
      <c r="ACG171" s="70"/>
      <c r="ACH171" s="70"/>
      <c r="ACI171" s="70"/>
      <c r="ACJ171" s="70"/>
      <c r="ACK171" s="70"/>
      <c r="ACL171" s="70"/>
      <c r="ACM171" s="70"/>
      <c r="ACN171" s="70"/>
      <c r="ACO171" s="70"/>
      <c r="ACP171" s="70"/>
      <c r="ACQ171" s="70"/>
      <c r="ACR171" s="70"/>
      <c r="ACS171" s="70"/>
      <c r="ACT171" s="70"/>
      <c r="ACU171" s="70"/>
      <c r="ACV171" s="70"/>
      <c r="ACW171" s="70"/>
      <c r="ACX171" s="70"/>
      <c r="ACY171" s="70"/>
      <c r="ACZ171" s="70"/>
      <c r="ADA171" s="70"/>
      <c r="ADB171" s="70"/>
      <c r="ADC171" s="70"/>
      <c r="ADD171" s="70"/>
      <c r="ADE171" s="70"/>
      <c r="ADF171" s="70"/>
      <c r="ADG171" s="70"/>
      <c r="ADH171" s="70"/>
      <c r="ADI171" s="70"/>
      <c r="ADJ171" s="70"/>
      <c r="ADK171" s="70"/>
      <c r="ADL171" s="70"/>
      <c r="ADM171" s="70"/>
      <c r="ADN171" s="70"/>
      <c r="ADO171" s="70"/>
      <c r="ADP171" s="70"/>
      <c r="ADQ171" s="70"/>
      <c r="ADR171" s="70"/>
      <c r="ADS171" s="70"/>
      <c r="ADT171" s="70"/>
      <c r="ADU171" s="70"/>
      <c r="ADV171" s="70"/>
      <c r="ADW171" s="70"/>
      <c r="ADX171" s="70"/>
      <c r="ADY171" s="70"/>
      <c r="ADZ171" s="70"/>
      <c r="AEA171" s="70"/>
      <c r="AEB171" s="70"/>
      <c r="AEC171" s="70"/>
      <c r="AED171" s="70"/>
      <c r="AEE171" s="70"/>
      <c r="AEF171" s="70"/>
      <c r="AEG171" s="70"/>
      <c r="AEH171" s="70"/>
      <c r="AEI171" s="70"/>
      <c r="AEJ171" s="70"/>
      <c r="AEK171" s="70"/>
      <c r="AEL171" s="70"/>
      <c r="AEM171" s="70"/>
      <c r="AEN171" s="70"/>
      <c r="AEO171" s="70"/>
      <c r="AEP171" s="70"/>
      <c r="AEQ171" s="70"/>
      <c r="AER171" s="70"/>
      <c r="AES171" s="70"/>
      <c r="AET171" s="70"/>
      <c r="AEU171" s="70"/>
      <c r="AEV171" s="70"/>
      <c r="AEW171" s="70"/>
      <c r="AEX171" s="70"/>
      <c r="AEY171" s="70"/>
      <c r="AEZ171" s="70"/>
      <c r="AFA171" s="70"/>
      <c r="AFB171" s="70"/>
      <c r="AFC171" s="70"/>
      <c r="AFD171" s="70"/>
      <c r="AFE171" s="70"/>
      <c r="AFF171" s="70"/>
      <c r="AFG171" s="70"/>
      <c r="AFH171" s="70"/>
      <c r="AFI171" s="70"/>
      <c r="AFJ171" s="70"/>
      <c r="AFK171" s="70"/>
      <c r="AFL171" s="70"/>
      <c r="AFM171" s="70"/>
      <c r="AFN171" s="70"/>
      <c r="AFO171" s="70"/>
      <c r="AFP171" s="70"/>
      <c r="AFQ171" s="70"/>
      <c r="AFR171" s="70"/>
      <c r="AFS171" s="70"/>
      <c r="AFT171" s="70"/>
      <c r="AFU171" s="70"/>
      <c r="AFV171" s="70"/>
      <c r="AFW171" s="70"/>
      <c r="AFX171" s="70"/>
      <c r="AFY171" s="70"/>
      <c r="AFZ171" s="70"/>
      <c r="AGA171" s="70"/>
      <c r="AGB171" s="70"/>
      <c r="AGC171" s="70"/>
      <c r="AGD171" s="70"/>
      <c r="AGE171" s="70"/>
      <c r="AGF171" s="70"/>
      <c r="AGG171" s="70"/>
      <c r="AGH171" s="70"/>
      <c r="AGI171" s="70"/>
      <c r="AGJ171" s="70"/>
      <c r="AGK171" s="70"/>
      <c r="AGL171" s="70"/>
      <c r="AGM171" s="70"/>
      <c r="AGN171" s="70"/>
      <c r="AGO171" s="70"/>
      <c r="AGP171" s="70"/>
      <c r="AGQ171" s="70"/>
      <c r="AGR171" s="70"/>
      <c r="AGS171" s="70"/>
      <c r="AGT171" s="70"/>
      <c r="AGU171" s="70"/>
      <c r="AGV171" s="70"/>
      <c r="AGW171" s="70"/>
      <c r="AGX171" s="70"/>
      <c r="AGY171" s="70"/>
      <c r="AGZ171" s="70"/>
      <c r="AHA171" s="70"/>
      <c r="AHB171" s="70"/>
      <c r="AHC171" s="70"/>
      <c r="AHD171" s="70"/>
      <c r="AHE171" s="70"/>
      <c r="AHF171" s="70"/>
      <c r="AHG171" s="70"/>
      <c r="AHH171" s="70"/>
      <c r="AHI171" s="70"/>
      <c r="AHJ171" s="70"/>
      <c r="AHK171" s="70"/>
      <c r="AHL171" s="70"/>
      <c r="AHM171" s="70"/>
      <c r="AHN171" s="70"/>
      <c r="AHO171" s="70"/>
      <c r="AHP171" s="70"/>
      <c r="AHQ171" s="70"/>
      <c r="AHR171" s="70"/>
      <c r="AHS171" s="70"/>
      <c r="AHT171" s="70"/>
      <c r="AHU171" s="70"/>
      <c r="AHV171" s="70"/>
      <c r="AHW171" s="70"/>
      <c r="AHX171" s="70"/>
      <c r="AHY171" s="70"/>
      <c r="AHZ171" s="70"/>
      <c r="AIA171" s="70"/>
      <c r="AIB171" s="70"/>
      <c r="AIC171" s="70"/>
      <c r="AID171" s="70"/>
      <c r="AIE171" s="70"/>
      <c r="AIF171" s="70"/>
      <c r="AIG171" s="70"/>
      <c r="AIH171" s="70"/>
      <c r="AII171" s="70"/>
      <c r="AIJ171" s="70"/>
      <c r="AIK171" s="70"/>
      <c r="AIL171" s="70"/>
      <c r="AIM171" s="70"/>
      <c r="AIN171" s="70"/>
      <c r="AIO171" s="70"/>
      <c r="AIP171" s="70"/>
      <c r="AIQ171" s="70"/>
      <c r="AIR171" s="70"/>
      <c r="AIS171" s="70"/>
      <c r="AIT171" s="70"/>
      <c r="AIU171" s="70"/>
      <c r="AIV171" s="70"/>
      <c r="AIW171" s="70"/>
      <c r="AIX171" s="70"/>
      <c r="AIY171" s="70"/>
      <c r="AIZ171" s="70"/>
      <c r="AJA171" s="70"/>
      <c r="AJB171" s="70"/>
      <c r="AJC171" s="70"/>
      <c r="AJD171" s="70"/>
      <c r="AJE171" s="70"/>
      <c r="AJF171" s="70"/>
      <c r="AJG171" s="70"/>
      <c r="AJH171" s="70"/>
      <c r="AJI171" s="70"/>
      <c r="AJJ171" s="70"/>
      <c r="AJK171" s="70"/>
      <c r="AJL171" s="70"/>
      <c r="AJM171" s="70"/>
      <c r="AJN171" s="70"/>
      <c r="AJO171" s="70"/>
      <c r="AJP171" s="70"/>
      <c r="AJQ171" s="70"/>
      <c r="AJR171" s="70"/>
      <c r="AJS171" s="70"/>
      <c r="AJT171" s="70"/>
      <c r="AJU171" s="70"/>
      <c r="AJV171" s="70"/>
      <c r="AJW171" s="70"/>
      <c r="AJX171" s="70"/>
      <c r="AJY171" s="70"/>
      <c r="AJZ171" s="70"/>
      <c r="AKA171" s="70"/>
      <c r="AKB171" s="70"/>
      <c r="AKC171" s="70"/>
      <c r="AKD171" s="70"/>
      <c r="AKE171" s="70"/>
      <c r="AKF171" s="70"/>
      <c r="AKG171" s="70"/>
      <c r="AKH171" s="70"/>
      <c r="AKI171" s="70"/>
      <c r="AKJ171" s="70"/>
      <c r="AKK171" s="70"/>
      <c r="AKL171" s="70"/>
      <c r="AKM171" s="70"/>
      <c r="AKN171" s="70"/>
      <c r="AKO171" s="70"/>
      <c r="AKP171" s="70"/>
      <c r="AKQ171" s="70"/>
      <c r="AKR171" s="70"/>
      <c r="AKS171" s="70"/>
      <c r="AKT171" s="70"/>
      <c r="AKU171" s="70"/>
      <c r="AKV171" s="70"/>
      <c r="AKW171" s="70"/>
      <c r="AKX171" s="70"/>
      <c r="AKY171" s="70"/>
      <c r="AKZ171" s="70"/>
      <c r="ALA171" s="70"/>
      <c r="ALB171" s="70"/>
      <c r="ALC171" s="70"/>
      <c r="ALD171" s="70"/>
      <c r="ALE171" s="70"/>
      <c r="ALF171" s="70"/>
      <c r="ALG171" s="70"/>
      <c r="ALH171" s="70"/>
      <c r="ALI171" s="70"/>
      <c r="ALJ171" s="70"/>
      <c r="ALK171" s="70"/>
      <c r="ALL171" s="70"/>
      <c r="ALM171" s="70"/>
      <c r="ALN171" s="70"/>
      <c r="ALO171" s="70"/>
      <c r="ALP171" s="70"/>
      <c r="ALQ171" s="70"/>
      <c r="ALR171" s="70"/>
      <c r="ALS171" s="70"/>
      <c r="ALT171" s="70"/>
      <c r="ALU171" s="70"/>
      <c r="ALV171" s="70"/>
      <c r="ALW171" s="70"/>
      <c r="ALX171" s="70"/>
      <c r="ALY171" s="70"/>
      <c r="ALZ171" s="70"/>
      <c r="AMA171" s="70"/>
      <c r="AMB171" s="70"/>
      <c r="AMC171" s="70"/>
      <c r="AMD171" s="70"/>
      <c r="AME171" s="70"/>
    </row>
    <row r="172" spans="1:1019" s="18" customFormat="1" ht="92.4" customHeight="1" x14ac:dyDescent="0.3">
      <c r="A172" s="19">
        <v>10</v>
      </c>
      <c r="B172" s="21" t="s">
        <v>85</v>
      </c>
      <c r="C172" s="19" t="s">
        <v>313</v>
      </c>
      <c r="D172" s="19" t="s">
        <v>69</v>
      </c>
      <c r="E172" s="21" t="s">
        <v>300</v>
      </c>
      <c r="F172" s="25">
        <v>45302</v>
      </c>
      <c r="G172" s="20">
        <v>408.24</v>
      </c>
      <c r="H172" s="19" t="s">
        <v>6</v>
      </c>
      <c r="I172" s="19" t="s">
        <v>418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  <c r="IV172" s="70"/>
      <c r="IW172" s="70"/>
      <c r="IX172" s="70"/>
      <c r="IY172" s="70"/>
      <c r="IZ172" s="70"/>
      <c r="JA172" s="70"/>
      <c r="JB172" s="70"/>
      <c r="JC172" s="70"/>
      <c r="JD172" s="70"/>
      <c r="JE172" s="70"/>
      <c r="JF172" s="70"/>
      <c r="JG172" s="70"/>
      <c r="JH172" s="70"/>
      <c r="JI172" s="70"/>
      <c r="JJ172" s="70"/>
      <c r="JK172" s="70"/>
      <c r="JL172" s="70"/>
      <c r="JM172" s="70"/>
      <c r="JN172" s="70"/>
      <c r="JO172" s="70"/>
      <c r="JP172" s="70"/>
      <c r="JQ172" s="70"/>
      <c r="JR172" s="70"/>
      <c r="JS172" s="70"/>
      <c r="JT172" s="70"/>
      <c r="JU172" s="70"/>
      <c r="JV172" s="70"/>
      <c r="JW172" s="70"/>
      <c r="JX172" s="70"/>
      <c r="JY172" s="70"/>
      <c r="JZ172" s="70"/>
      <c r="KA172" s="70"/>
      <c r="KB172" s="70"/>
      <c r="KC172" s="70"/>
      <c r="KD172" s="70"/>
      <c r="KE172" s="70"/>
      <c r="KF172" s="70"/>
      <c r="KG172" s="70"/>
      <c r="KH172" s="70"/>
      <c r="KI172" s="70"/>
      <c r="KJ172" s="70"/>
      <c r="KK172" s="70"/>
      <c r="KL172" s="70"/>
      <c r="KM172" s="70"/>
      <c r="KN172" s="70"/>
      <c r="KO172" s="70"/>
      <c r="KP172" s="70"/>
      <c r="KQ172" s="70"/>
      <c r="KR172" s="70"/>
      <c r="KS172" s="70"/>
      <c r="KT172" s="70"/>
      <c r="KU172" s="70"/>
      <c r="KV172" s="70"/>
      <c r="KW172" s="70"/>
      <c r="KX172" s="70"/>
      <c r="KY172" s="70"/>
      <c r="KZ172" s="70"/>
      <c r="LA172" s="70"/>
      <c r="LB172" s="70"/>
      <c r="LC172" s="70"/>
      <c r="LD172" s="70"/>
      <c r="LE172" s="70"/>
      <c r="LF172" s="70"/>
      <c r="LG172" s="70"/>
      <c r="LH172" s="70"/>
      <c r="LI172" s="70"/>
      <c r="LJ172" s="70"/>
      <c r="LK172" s="70"/>
      <c r="LL172" s="70"/>
      <c r="LM172" s="70"/>
      <c r="LN172" s="70"/>
      <c r="LO172" s="70"/>
      <c r="LP172" s="70"/>
      <c r="LQ172" s="70"/>
      <c r="LR172" s="70"/>
      <c r="LS172" s="70"/>
      <c r="LT172" s="70"/>
      <c r="LU172" s="70"/>
      <c r="LV172" s="70"/>
      <c r="LW172" s="70"/>
      <c r="LX172" s="70"/>
      <c r="LY172" s="70"/>
      <c r="LZ172" s="70"/>
      <c r="MA172" s="70"/>
      <c r="MB172" s="70"/>
      <c r="MC172" s="70"/>
      <c r="MD172" s="70"/>
      <c r="ME172" s="70"/>
      <c r="MF172" s="70"/>
      <c r="MG172" s="70"/>
      <c r="MH172" s="70"/>
      <c r="MI172" s="70"/>
      <c r="MJ172" s="70"/>
      <c r="MK172" s="70"/>
      <c r="ML172" s="70"/>
      <c r="MM172" s="70"/>
      <c r="MN172" s="70"/>
      <c r="MO172" s="70"/>
      <c r="MP172" s="70"/>
      <c r="MQ172" s="70"/>
      <c r="MR172" s="70"/>
      <c r="MS172" s="70"/>
      <c r="MT172" s="70"/>
      <c r="MU172" s="70"/>
      <c r="MV172" s="70"/>
      <c r="MW172" s="70"/>
      <c r="MX172" s="70"/>
      <c r="MY172" s="70"/>
      <c r="MZ172" s="70"/>
      <c r="NA172" s="70"/>
      <c r="NB172" s="70"/>
      <c r="NC172" s="70"/>
      <c r="ND172" s="70"/>
      <c r="NE172" s="70"/>
      <c r="NF172" s="70"/>
      <c r="NG172" s="70"/>
      <c r="NH172" s="70"/>
      <c r="NI172" s="70"/>
      <c r="NJ172" s="70"/>
      <c r="NK172" s="70"/>
      <c r="NL172" s="70"/>
      <c r="NM172" s="70"/>
      <c r="NN172" s="70"/>
      <c r="NO172" s="70"/>
      <c r="NP172" s="70"/>
      <c r="NQ172" s="70"/>
      <c r="NR172" s="70"/>
      <c r="NS172" s="70"/>
      <c r="NT172" s="70"/>
      <c r="NU172" s="70"/>
      <c r="NV172" s="70"/>
      <c r="NW172" s="70"/>
      <c r="NX172" s="70"/>
      <c r="NY172" s="70"/>
      <c r="NZ172" s="70"/>
      <c r="OA172" s="70"/>
      <c r="OB172" s="70"/>
      <c r="OC172" s="70"/>
      <c r="OD172" s="70"/>
      <c r="OE172" s="70"/>
      <c r="OF172" s="70"/>
      <c r="OG172" s="70"/>
      <c r="OH172" s="70"/>
      <c r="OI172" s="70"/>
      <c r="OJ172" s="70"/>
      <c r="OK172" s="70"/>
      <c r="OL172" s="70"/>
      <c r="OM172" s="70"/>
      <c r="ON172" s="70"/>
      <c r="OO172" s="70"/>
      <c r="OP172" s="70"/>
      <c r="OQ172" s="70"/>
      <c r="OR172" s="70"/>
      <c r="OS172" s="70"/>
      <c r="OT172" s="70"/>
      <c r="OU172" s="70"/>
      <c r="OV172" s="70"/>
      <c r="OW172" s="70"/>
      <c r="OX172" s="70"/>
      <c r="OY172" s="70"/>
      <c r="OZ172" s="70"/>
      <c r="PA172" s="70"/>
      <c r="PB172" s="70"/>
      <c r="PC172" s="70"/>
      <c r="PD172" s="70"/>
      <c r="PE172" s="70"/>
      <c r="PF172" s="70"/>
      <c r="PG172" s="70"/>
      <c r="PH172" s="70"/>
      <c r="PI172" s="70"/>
      <c r="PJ172" s="70"/>
      <c r="PK172" s="70"/>
      <c r="PL172" s="70"/>
      <c r="PM172" s="70"/>
      <c r="PN172" s="70"/>
      <c r="PO172" s="70"/>
      <c r="PP172" s="70"/>
      <c r="PQ172" s="70"/>
      <c r="PR172" s="70"/>
      <c r="PS172" s="70"/>
      <c r="PT172" s="70"/>
      <c r="PU172" s="70"/>
      <c r="PV172" s="70"/>
      <c r="PW172" s="70"/>
      <c r="PX172" s="70"/>
      <c r="PY172" s="70"/>
      <c r="PZ172" s="70"/>
      <c r="QA172" s="70"/>
      <c r="QB172" s="70"/>
      <c r="QC172" s="70"/>
      <c r="QD172" s="70"/>
      <c r="QE172" s="70"/>
      <c r="QF172" s="70"/>
      <c r="QG172" s="70"/>
      <c r="QH172" s="70"/>
      <c r="QI172" s="70"/>
      <c r="QJ172" s="70"/>
      <c r="QK172" s="70"/>
      <c r="QL172" s="70"/>
      <c r="QM172" s="70"/>
      <c r="QN172" s="70"/>
      <c r="QO172" s="70"/>
      <c r="QP172" s="70"/>
      <c r="QQ172" s="70"/>
      <c r="QR172" s="70"/>
      <c r="QS172" s="70"/>
      <c r="QT172" s="70"/>
      <c r="QU172" s="70"/>
      <c r="QV172" s="70"/>
      <c r="QW172" s="70"/>
      <c r="QX172" s="70"/>
      <c r="QY172" s="70"/>
      <c r="QZ172" s="70"/>
      <c r="RA172" s="70"/>
      <c r="RB172" s="70"/>
      <c r="RC172" s="70"/>
      <c r="RD172" s="70"/>
      <c r="RE172" s="70"/>
      <c r="RF172" s="70"/>
      <c r="RG172" s="70"/>
      <c r="RH172" s="70"/>
      <c r="RI172" s="70"/>
      <c r="RJ172" s="70"/>
      <c r="RK172" s="70"/>
      <c r="RL172" s="70"/>
      <c r="RM172" s="70"/>
      <c r="RN172" s="70"/>
      <c r="RO172" s="70"/>
      <c r="RP172" s="70"/>
      <c r="RQ172" s="70"/>
      <c r="RR172" s="70"/>
      <c r="RS172" s="70"/>
      <c r="RT172" s="70"/>
      <c r="RU172" s="70"/>
      <c r="RV172" s="70"/>
      <c r="RW172" s="70"/>
      <c r="RX172" s="70"/>
      <c r="RY172" s="70"/>
      <c r="RZ172" s="70"/>
      <c r="SA172" s="70"/>
      <c r="SB172" s="70"/>
      <c r="SC172" s="70"/>
      <c r="SD172" s="70"/>
      <c r="SE172" s="70"/>
      <c r="SF172" s="70"/>
      <c r="SG172" s="70"/>
      <c r="SH172" s="70"/>
      <c r="SI172" s="70"/>
      <c r="SJ172" s="70"/>
      <c r="SK172" s="70"/>
      <c r="SL172" s="70"/>
      <c r="SM172" s="70"/>
      <c r="SN172" s="70"/>
      <c r="SO172" s="70"/>
      <c r="SP172" s="70"/>
      <c r="SQ172" s="70"/>
      <c r="SR172" s="70"/>
      <c r="SS172" s="70"/>
      <c r="ST172" s="70"/>
      <c r="SU172" s="70"/>
      <c r="SV172" s="70"/>
      <c r="SW172" s="70"/>
      <c r="SX172" s="70"/>
      <c r="SY172" s="70"/>
      <c r="SZ172" s="70"/>
      <c r="TA172" s="70"/>
      <c r="TB172" s="70"/>
      <c r="TC172" s="70"/>
      <c r="TD172" s="70"/>
      <c r="TE172" s="70"/>
      <c r="TF172" s="70"/>
      <c r="TG172" s="70"/>
      <c r="TH172" s="70"/>
      <c r="TI172" s="70"/>
      <c r="TJ172" s="70"/>
      <c r="TK172" s="70"/>
      <c r="TL172" s="70"/>
      <c r="TM172" s="70"/>
      <c r="TN172" s="70"/>
      <c r="TO172" s="70"/>
      <c r="TP172" s="70"/>
      <c r="TQ172" s="70"/>
      <c r="TR172" s="70"/>
      <c r="TS172" s="70"/>
      <c r="TT172" s="70"/>
      <c r="TU172" s="70"/>
      <c r="TV172" s="70"/>
      <c r="TW172" s="70"/>
      <c r="TX172" s="70"/>
      <c r="TY172" s="70"/>
      <c r="TZ172" s="70"/>
      <c r="UA172" s="70"/>
      <c r="UB172" s="70"/>
      <c r="UC172" s="70"/>
      <c r="UD172" s="70"/>
      <c r="UE172" s="70"/>
      <c r="UF172" s="70"/>
      <c r="UG172" s="70"/>
      <c r="UH172" s="70"/>
      <c r="UI172" s="70"/>
      <c r="UJ172" s="70"/>
      <c r="UK172" s="70"/>
      <c r="UL172" s="70"/>
      <c r="UM172" s="70"/>
      <c r="UN172" s="70"/>
      <c r="UO172" s="70"/>
      <c r="UP172" s="70"/>
      <c r="UQ172" s="70"/>
      <c r="UR172" s="70"/>
      <c r="US172" s="70"/>
      <c r="UT172" s="70"/>
      <c r="UU172" s="70"/>
      <c r="UV172" s="70"/>
      <c r="UW172" s="70"/>
      <c r="UX172" s="70"/>
      <c r="UY172" s="70"/>
      <c r="UZ172" s="70"/>
      <c r="VA172" s="70"/>
      <c r="VB172" s="70"/>
      <c r="VC172" s="70"/>
      <c r="VD172" s="70"/>
      <c r="VE172" s="70"/>
      <c r="VF172" s="70"/>
      <c r="VG172" s="70"/>
      <c r="VH172" s="70"/>
      <c r="VI172" s="70"/>
      <c r="VJ172" s="70"/>
      <c r="VK172" s="70"/>
      <c r="VL172" s="70"/>
      <c r="VM172" s="70"/>
      <c r="VN172" s="70"/>
      <c r="VO172" s="70"/>
      <c r="VP172" s="70"/>
      <c r="VQ172" s="70"/>
      <c r="VR172" s="70"/>
      <c r="VS172" s="70"/>
      <c r="VT172" s="70"/>
      <c r="VU172" s="70"/>
      <c r="VV172" s="70"/>
      <c r="VW172" s="70"/>
      <c r="VX172" s="70"/>
      <c r="VY172" s="70"/>
      <c r="VZ172" s="70"/>
      <c r="WA172" s="70"/>
      <c r="WB172" s="70"/>
      <c r="WC172" s="70"/>
      <c r="WD172" s="70"/>
      <c r="WE172" s="70"/>
      <c r="WF172" s="70"/>
      <c r="WG172" s="70"/>
      <c r="WH172" s="70"/>
      <c r="WI172" s="70"/>
      <c r="WJ172" s="70"/>
      <c r="WK172" s="70"/>
      <c r="WL172" s="70"/>
      <c r="WM172" s="70"/>
      <c r="WN172" s="70"/>
      <c r="WO172" s="70"/>
      <c r="WP172" s="70"/>
      <c r="WQ172" s="70"/>
      <c r="WR172" s="70"/>
      <c r="WS172" s="70"/>
      <c r="WT172" s="70"/>
      <c r="WU172" s="70"/>
      <c r="WV172" s="70"/>
      <c r="WW172" s="70"/>
      <c r="WX172" s="70"/>
      <c r="WY172" s="70"/>
      <c r="WZ172" s="70"/>
      <c r="XA172" s="70"/>
      <c r="XB172" s="70"/>
      <c r="XC172" s="70"/>
      <c r="XD172" s="70"/>
      <c r="XE172" s="70"/>
      <c r="XF172" s="70"/>
      <c r="XG172" s="70"/>
      <c r="XH172" s="70"/>
      <c r="XI172" s="70"/>
      <c r="XJ172" s="70"/>
      <c r="XK172" s="70"/>
      <c r="XL172" s="70"/>
      <c r="XM172" s="70"/>
      <c r="XN172" s="70"/>
      <c r="XO172" s="70"/>
      <c r="XP172" s="70"/>
      <c r="XQ172" s="70"/>
      <c r="XR172" s="70"/>
      <c r="XS172" s="70"/>
      <c r="XT172" s="70"/>
      <c r="XU172" s="70"/>
      <c r="XV172" s="70"/>
      <c r="XW172" s="70"/>
      <c r="XX172" s="70"/>
      <c r="XY172" s="70"/>
      <c r="XZ172" s="70"/>
      <c r="YA172" s="70"/>
      <c r="YB172" s="70"/>
      <c r="YC172" s="70"/>
      <c r="YD172" s="70"/>
      <c r="YE172" s="70"/>
      <c r="YF172" s="70"/>
      <c r="YG172" s="70"/>
      <c r="YH172" s="70"/>
      <c r="YI172" s="70"/>
      <c r="YJ172" s="70"/>
      <c r="YK172" s="70"/>
      <c r="YL172" s="70"/>
      <c r="YM172" s="70"/>
      <c r="YN172" s="70"/>
      <c r="YO172" s="70"/>
      <c r="YP172" s="70"/>
      <c r="YQ172" s="70"/>
      <c r="YR172" s="70"/>
      <c r="YS172" s="70"/>
      <c r="YT172" s="70"/>
      <c r="YU172" s="70"/>
      <c r="YV172" s="70"/>
      <c r="YW172" s="70"/>
      <c r="YX172" s="70"/>
      <c r="YY172" s="70"/>
      <c r="YZ172" s="70"/>
      <c r="ZA172" s="70"/>
      <c r="ZB172" s="70"/>
      <c r="ZC172" s="70"/>
      <c r="ZD172" s="70"/>
      <c r="ZE172" s="70"/>
      <c r="ZF172" s="70"/>
      <c r="ZG172" s="70"/>
      <c r="ZH172" s="70"/>
      <c r="ZI172" s="70"/>
      <c r="ZJ172" s="70"/>
      <c r="ZK172" s="70"/>
      <c r="ZL172" s="70"/>
      <c r="ZM172" s="70"/>
      <c r="ZN172" s="70"/>
      <c r="ZO172" s="70"/>
      <c r="ZP172" s="70"/>
      <c r="ZQ172" s="70"/>
      <c r="ZR172" s="70"/>
      <c r="ZS172" s="70"/>
      <c r="ZT172" s="70"/>
      <c r="ZU172" s="70"/>
      <c r="ZV172" s="70"/>
      <c r="ZW172" s="70"/>
      <c r="ZX172" s="70"/>
      <c r="ZY172" s="70"/>
      <c r="ZZ172" s="70"/>
      <c r="AAA172" s="70"/>
      <c r="AAB172" s="70"/>
      <c r="AAC172" s="70"/>
      <c r="AAD172" s="70"/>
      <c r="AAE172" s="70"/>
      <c r="AAF172" s="70"/>
      <c r="AAG172" s="70"/>
      <c r="AAH172" s="70"/>
      <c r="AAI172" s="70"/>
      <c r="AAJ172" s="70"/>
      <c r="AAK172" s="70"/>
      <c r="AAL172" s="70"/>
      <c r="AAM172" s="70"/>
      <c r="AAN172" s="70"/>
      <c r="AAO172" s="70"/>
      <c r="AAP172" s="70"/>
      <c r="AAQ172" s="70"/>
      <c r="AAR172" s="70"/>
      <c r="AAS172" s="70"/>
      <c r="AAT172" s="70"/>
      <c r="AAU172" s="70"/>
      <c r="AAV172" s="70"/>
      <c r="AAW172" s="70"/>
      <c r="AAX172" s="70"/>
      <c r="AAY172" s="70"/>
      <c r="AAZ172" s="70"/>
      <c r="ABA172" s="70"/>
      <c r="ABB172" s="70"/>
      <c r="ABC172" s="70"/>
      <c r="ABD172" s="70"/>
      <c r="ABE172" s="70"/>
      <c r="ABF172" s="70"/>
      <c r="ABG172" s="70"/>
      <c r="ABH172" s="70"/>
      <c r="ABI172" s="70"/>
      <c r="ABJ172" s="70"/>
      <c r="ABK172" s="70"/>
      <c r="ABL172" s="70"/>
      <c r="ABM172" s="70"/>
      <c r="ABN172" s="70"/>
      <c r="ABO172" s="70"/>
      <c r="ABP172" s="70"/>
      <c r="ABQ172" s="70"/>
      <c r="ABR172" s="70"/>
      <c r="ABS172" s="70"/>
      <c r="ABT172" s="70"/>
      <c r="ABU172" s="70"/>
      <c r="ABV172" s="70"/>
      <c r="ABW172" s="70"/>
      <c r="ABX172" s="70"/>
      <c r="ABY172" s="70"/>
      <c r="ABZ172" s="70"/>
      <c r="ACA172" s="70"/>
      <c r="ACB172" s="70"/>
      <c r="ACC172" s="70"/>
      <c r="ACD172" s="70"/>
      <c r="ACE172" s="70"/>
      <c r="ACF172" s="70"/>
      <c r="ACG172" s="70"/>
      <c r="ACH172" s="70"/>
      <c r="ACI172" s="70"/>
      <c r="ACJ172" s="70"/>
      <c r="ACK172" s="70"/>
      <c r="ACL172" s="70"/>
      <c r="ACM172" s="70"/>
      <c r="ACN172" s="70"/>
      <c r="ACO172" s="70"/>
      <c r="ACP172" s="70"/>
      <c r="ACQ172" s="70"/>
      <c r="ACR172" s="70"/>
      <c r="ACS172" s="70"/>
      <c r="ACT172" s="70"/>
      <c r="ACU172" s="70"/>
      <c r="ACV172" s="70"/>
      <c r="ACW172" s="70"/>
      <c r="ACX172" s="70"/>
      <c r="ACY172" s="70"/>
      <c r="ACZ172" s="70"/>
      <c r="ADA172" s="70"/>
      <c r="ADB172" s="70"/>
      <c r="ADC172" s="70"/>
      <c r="ADD172" s="70"/>
      <c r="ADE172" s="70"/>
      <c r="ADF172" s="70"/>
      <c r="ADG172" s="70"/>
      <c r="ADH172" s="70"/>
      <c r="ADI172" s="70"/>
      <c r="ADJ172" s="70"/>
      <c r="ADK172" s="70"/>
      <c r="ADL172" s="70"/>
      <c r="ADM172" s="70"/>
      <c r="ADN172" s="70"/>
      <c r="ADO172" s="70"/>
      <c r="ADP172" s="70"/>
      <c r="ADQ172" s="70"/>
      <c r="ADR172" s="70"/>
      <c r="ADS172" s="70"/>
      <c r="ADT172" s="70"/>
      <c r="ADU172" s="70"/>
      <c r="ADV172" s="70"/>
      <c r="ADW172" s="70"/>
      <c r="ADX172" s="70"/>
      <c r="ADY172" s="70"/>
      <c r="ADZ172" s="70"/>
      <c r="AEA172" s="70"/>
      <c r="AEB172" s="70"/>
      <c r="AEC172" s="70"/>
      <c r="AED172" s="70"/>
      <c r="AEE172" s="70"/>
      <c r="AEF172" s="70"/>
      <c r="AEG172" s="70"/>
      <c r="AEH172" s="70"/>
      <c r="AEI172" s="70"/>
      <c r="AEJ172" s="70"/>
      <c r="AEK172" s="70"/>
      <c r="AEL172" s="70"/>
      <c r="AEM172" s="70"/>
      <c r="AEN172" s="70"/>
      <c r="AEO172" s="70"/>
      <c r="AEP172" s="70"/>
      <c r="AEQ172" s="70"/>
      <c r="AER172" s="70"/>
      <c r="AES172" s="70"/>
      <c r="AET172" s="70"/>
      <c r="AEU172" s="70"/>
      <c r="AEV172" s="70"/>
      <c r="AEW172" s="70"/>
      <c r="AEX172" s="70"/>
      <c r="AEY172" s="70"/>
      <c r="AEZ172" s="70"/>
      <c r="AFA172" s="70"/>
      <c r="AFB172" s="70"/>
      <c r="AFC172" s="70"/>
      <c r="AFD172" s="70"/>
      <c r="AFE172" s="70"/>
      <c r="AFF172" s="70"/>
      <c r="AFG172" s="70"/>
      <c r="AFH172" s="70"/>
      <c r="AFI172" s="70"/>
      <c r="AFJ172" s="70"/>
      <c r="AFK172" s="70"/>
      <c r="AFL172" s="70"/>
      <c r="AFM172" s="70"/>
      <c r="AFN172" s="70"/>
      <c r="AFO172" s="70"/>
      <c r="AFP172" s="70"/>
      <c r="AFQ172" s="70"/>
      <c r="AFR172" s="70"/>
      <c r="AFS172" s="70"/>
      <c r="AFT172" s="70"/>
      <c r="AFU172" s="70"/>
      <c r="AFV172" s="70"/>
      <c r="AFW172" s="70"/>
      <c r="AFX172" s="70"/>
      <c r="AFY172" s="70"/>
      <c r="AFZ172" s="70"/>
      <c r="AGA172" s="70"/>
      <c r="AGB172" s="70"/>
      <c r="AGC172" s="70"/>
      <c r="AGD172" s="70"/>
      <c r="AGE172" s="70"/>
      <c r="AGF172" s="70"/>
      <c r="AGG172" s="70"/>
      <c r="AGH172" s="70"/>
      <c r="AGI172" s="70"/>
      <c r="AGJ172" s="70"/>
      <c r="AGK172" s="70"/>
      <c r="AGL172" s="70"/>
      <c r="AGM172" s="70"/>
      <c r="AGN172" s="70"/>
      <c r="AGO172" s="70"/>
      <c r="AGP172" s="70"/>
      <c r="AGQ172" s="70"/>
      <c r="AGR172" s="70"/>
      <c r="AGS172" s="70"/>
      <c r="AGT172" s="70"/>
      <c r="AGU172" s="70"/>
      <c r="AGV172" s="70"/>
      <c r="AGW172" s="70"/>
      <c r="AGX172" s="70"/>
      <c r="AGY172" s="70"/>
      <c r="AGZ172" s="70"/>
      <c r="AHA172" s="70"/>
      <c r="AHB172" s="70"/>
      <c r="AHC172" s="70"/>
      <c r="AHD172" s="70"/>
      <c r="AHE172" s="70"/>
      <c r="AHF172" s="70"/>
      <c r="AHG172" s="70"/>
      <c r="AHH172" s="70"/>
      <c r="AHI172" s="70"/>
      <c r="AHJ172" s="70"/>
      <c r="AHK172" s="70"/>
      <c r="AHL172" s="70"/>
      <c r="AHM172" s="70"/>
      <c r="AHN172" s="70"/>
      <c r="AHO172" s="70"/>
      <c r="AHP172" s="70"/>
      <c r="AHQ172" s="70"/>
      <c r="AHR172" s="70"/>
      <c r="AHS172" s="70"/>
      <c r="AHT172" s="70"/>
      <c r="AHU172" s="70"/>
      <c r="AHV172" s="70"/>
      <c r="AHW172" s="70"/>
      <c r="AHX172" s="70"/>
      <c r="AHY172" s="70"/>
      <c r="AHZ172" s="70"/>
      <c r="AIA172" s="70"/>
      <c r="AIB172" s="70"/>
      <c r="AIC172" s="70"/>
      <c r="AID172" s="70"/>
      <c r="AIE172" s="70"/>
      <c r="AIF172" s="70"/>
      <c r="AIG172" s="70"/>
      <c r="AIH172" s="70"/>
      <c r="AII172" s="70"/>
      <c r="AIJ172" s="70"/>
      <c r="AIK172" s="70"/>
      <c r="AIL172" s="70"/>
      <c r="AIM172" s="70"/>
      <c r="AIN172" s="70"/>
      <c r="AIO172" s="70"/>
      <c r="AIP172" s="70"/>
      <c r="AIQ172" s="70"/>
      <c r="AIR172" s="70"/>
      <c r="AIS172" s="70"/>
      <c r="AIT172" s="70"/>
      <c r="AIU172" s="70"/>
      <c r="AIV172" s="70"/>
      <c r="AIW172" s="70"/>
      <c r="AIX172" s="70"/>
      <c r="AIY172" s="70"/>
      <c r="AIZ172" s="70"/>
      <c r="AJA172" s="70"/>
      <c r="AJB172" s="70"/>
      <c r="AJC172" s="70"/>
      <c r="AJD172" s="70"/>
      <c r="AJE172" s="70"/>
      <c r="AJF172" s="70"/>
      <c r="AJG172" s="70"/>
      <c r="AJH172" s="70"/>
      <c r="AJI172" s="70"/>
      <c r="AJJ172" s="70"/>
      <c r="AJK172" s="70"/>
      <c r="AJL172" s="70"/>
      <c r="AJM172" s="70"/>
      <c r="AJN172" s="70"/>
      <c r="AJO172" s="70"/>
      <c r="AJP172" s="70"/>
      <c r="AJQ172" s="70"/>
      <c r="AJR172" s="70"/>
      <c r="AJS172" s="70"/>
      <c r="AJT172" s="70"/>
      <c r="AJU172" s="70"/>
      <c r="AJV172" s="70"/>
      <c r="AJW172" s="70"/>
      <c r="AJX172" s="70"/>
      <c r="AJY172" s="70"/>
      <c r="AJZ172" s="70"/>
      <c r="AKA172" s="70"/>
      <c r="AKB172" s="70"/>
      <c r="AKC172" s="70"/>
      <c r="AKD172" s="70"/>
      <c r="AKE172" s="70"/>
      <c r="AKF172" s="70"/>
      <c r="AKG172" s="70"/>
      <c r="AKH172" s="70"/>
      <c r="AKI172" s="70"/>
      <c r="AKJ172" s="70"/>
      <c r="AKK172" s="70"/>
      <c r="AKL172" s="70"/>
      <c r="AKM172" s="70"/>
      <c r="AKN172" s="70"/>
      <c r="AKO172" s="70"/>
      <c r="AKP172" s="70"/>
      <c r="AKQ172" s="70"/>
      <c r="AKR172" s="70"/>
      <c r="AKS172" s="70"/>
      <c r="AKT172" s="70"/>
      <c r="AKU172" s="70"/>
      <c r="AKV172" s="70"/>
      <c r="AKW172" s="70"/>
      <c r="AKX172" s="70"/>
      <c r="AKY172" s="70"/>
      <c r="AKZ172" s="70"/>
      <c r="ALA172" s="70"/>
      <c r="ALB172" s="70"/>
      <c r="ALC172" s="70"/>
      <c r="ALD172" s="70"/>
      <c r="ALE172" s="70"/>
      <c r="ALF172" s="70"/>
      <c r="ALG172" s="70"/>
      <c r="ALH172" s="70"/>
      <c r="ALI172" s="70"/>
      <c r="ALJ172" s="70"/>
      <c r="ALK172" s="70"/>
      <c r="ALL172" s="70"/>
      <c r="ALM172" s="70"/>
      <c r="ALN172" s="70"/>
      <c r="ALO172" s="70"/>
      <c r="ALP172" s="70"/>
      <c r="ALQ172" s="70"/>
      <c r="ALR172" s="70"/>
      <c r="ALS172" s="70"/>
      <c r="ALT172" s="70"/>
      <c r="ALU172" s="70"/>
      <c r="ALV172" s="70"/>
      <c r="ALW172" s="70"/>
      <c r="ALX172" s="70"/>
      <c r="ALY172" s="70"/>
      <c r="ALZ172" s="70"/>
      <c r="AMA172" s="70"/>
      <c r="AMB172" s="70"/>
      <c r="AMC172" s="70"/>
      <c r="AMD172" s="70"/>
      <c r="AME172" s="70"/>
    </row>
    <row r="173" spans="1:1019" s="18" customFormat="1" ht="77.400000000000006" customHeight="1" x14ac:dyDescent="0.3">
      <c r="A173" s="19">
        <v>11</v>
      </c>
      <c r="B173" s="21" t="s">
        <v>85</v>
      </c>
      <c r="C173" s="19" t="s">
        <v>313</v>
      </c>
      <c r="D173" s="19" t="s">
        <v>69</v>
      </c>
      <c r="E173" s="21" t="s">
        <v>301</v>
      </c>
      <c r="F173" s="25">
        <v>45303</v>
      </c>
      <c r="G173" s="20">
        <v>405.32</v>
      </c>
      <c r="H173" s="19" t="s">
        <v>6</v>
      </c>
      <c r="I173" s="19" t="s">
        <v>589</v>
      </c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  <c r="IV173" s="70"/>
      <c r="IW173" s="70"/>
      <c r="IX173" s="70"/>
      <c r="IY173" s="70"/>
      <c r="IZ173" s="70"/>
      <c r="JA173" s="70"/>
      <c r="JB173" s="70"/>
      <c r="JC173" s="70"/>
      <c r="JD173" s="70"/>
      <c r="JE173" s="70"/>
      <c r="JF173" s="70"/>
      <c r="JG173" s="70"/>
      <c r="JH173" s="70"/>
      <c r="JI173" s="70"/>
      <c r="JJ173" s="70"/>
      <c r="JK173" s="70"/>
      <c r="JL173" s="70"/>
      <c r="JM173" s="70"/>
      <c r="JN173" s="70"/>
      <c r="JO173" s="70"/>
      <c r="JP173" s="70"/>
      <c r="JQ173" s="70"/>
      <c r="JR173" s="70"/>
      <c r="JS173" s="70"/>
      <c r="JT173" s="70"/>
      <c r="JU173" s="70"/>
      <c r="JV173" s="70"/>
      <c r="JW173" s="70"/>
      <c r="JX173" s="70"/>
      <c r="JY173" s="70"/>
      <c r="JZ173" s="70"/>
      <c r="KA173" s="70"/>
      <c r="KB173" s="70"/>
      <c r="KC173" s="70"/>
      <c r="KD173" s="70"/>
      <c r="KE173" s="70"/>
      <c r="KF173" s="70"/>
      <c r="KG173" s="70"/>
      <c r="KH173" s="70"/>
      <c r="KI173" s="70"/>
      <c r="KJ173" s="70"/>
      <c r="KK173" s="70"/>
      <c r="KL173" s="70"/>
      <c r="KM173" s="70"/>
      <c r="KN173" s="70"/>
      <c r="KO173" s="70"/>
      <c r="KP173" s="70"/>
      <c r="KQ173" s="70"/>
      <c r="KR173" s="70"/>
      <c r="KS173" s="70"/>
      <c r="KT173" s="70"/>
      <c r="KU173" s="70"/>
      <c r="KV173" s="70"/>
      <c r="KW173" s="70"/>
      <c r="KX173" s="70"/>
      <c r="KY173" s="70"/>
      <c r="KZ173" s="70"/>
      <c r="LA173" s="70"/>
      <c r="LB173" s="70"/>
      <c r="LC173" s="70"/>
      <c r="LD173" s="70"/>
      <c r="LE173" s="70"/>
      <c r="LF173" s="70"/>
      <c r="LG173" s="70"/>
      <c r="LH173" s="70"/>
      <c r="LI173" s="70"/>
      <c r="LJ173" s="70"/>
      <c r="LK173" s="70"/>
      <c r="LL173" s="70"/>
      <c r="LM173" s="70"/>
      <c r="LN173" s="70"/>
      <c r="LO173" s="70"/>
      <c r="LP173" s="70"/>
      <c r="LQ173" s="70"/>
      <c r="LR173" s="70"/>
      <c r="LS173" s="70"/>
      <c r="LT173" s="70"/>
      <c r="LU173" s="70"/>
      <c r="LV173" s="70"/>
      <c r="LW173" s="70"/>
      <c r="LX173" s="70"/>
      <c r="LY173" s="70"/>
      <c r="LZ173" s="70"/>
      <c r="MA173" s="70"/>
      <c r="MB173" s="70"/>
      <c r="MC173" s="70"/>
      <c r="MD173" s="70"/>
      <c r="ME173" s="70"/>
      <c r="MF173" s="70"/>
      <c r="MG173" s="70"/>
      <c r="MH173" s="70"/>
      <c r="MI173" s="70"/>
      <c r="MJ173" s="70"/>
      <c r="MK173" s="70"/>
      <c r="ML173" s="70"/>
      <c r="MM173" s="70"/>
      <c r="MN173" s="70"/>
      <c r="MO173" s="70"/>
      <c r="MP173" s="70"/>
      <c r="MQ173" s="70"/>
      <c r="MR173" s="70"/>
      <c r="MS173" s="70"/>
      <c r="MT173" s="70"/>
      <c r="MU173" s="70"/>
      <c r="MV173" s="70"/>
      <c r="MW173" s="70"/>
      <c r="MX173" s="70"/>
      <c r="MY173" s="70"/>
      <c r="MZ173" s="70"/>
      <c r="NA173" s="70"/>
      <c r="NB173" s="70"/>
      <c r="NC173" s="70"/>
      <c r="ND173" s="70"/>
      <c r="NE173" s="70"/>
      <c r="NF173" s="70"/>
      <c r="NG173" s="70"/>
      <c r="NH173" s="70"/>
      <c r="NI173" s="70"/>
      <c r="NJ173" s="70"/>
      <c r="NK173" s="70"/>
      <c r="NL173" s="70"/>
      <c r="NM173" s="70"/>
      <c r="NN173" s="70"/>
      <c r="NO173" s="70"/>
      <c r="NP173" s="70"/>
      <c r="NQ173" s="70"/>
      <c r="NR173" s="70"/>
      <c r="NS173" s="70"/>
      <c r="NT173" s="70"/>
      <c r="NU173" s="70"/>
      <c r="NV173" s="70"/>
      <c r="NW173" s="70"/>
      <c r="NX173" s="70"/>
      <c r="NY173" s="70"/>
      <c r="NZ173" s="70"/>
      <c r="OA173" s="70"/>
      <c r="OB173" s="70"/>
      <c r="OC173" s="70"/>
      <c r="OD173" s="70"/>
      <c r="OE173" s="70"/>
      <c r="OF173" s="70"/>
      <c r="OG173" s="70"/>
      <c r="OH173" s="70"/>
      <c r="OI173" s="70"/>
      <c r="OJ173" s="70"/>
      <c r="OK173" s="70"/>
      <c r="OL173" s="70"/>
      <c r="OM173" s="70"/>
      <c r="ON173" s="70"/>
      <c r="OO173" s="70"/>
      <c r="OP173" s="70"/>
      <c r="OQ173" s="70"/>
      <c r="OR173" s="70"/>
      <c r="OS173" s="70"/>
      <c r="OT173" s="70"/>
      <c r="OU173" s="70"/>
      <c r="OV173" s="70"/>
      <c r="OW173" s="70"/>
      <c r="OX173" s="70"/>
      <c r="OY173" s="70"/>
      <c r="OZ173" s="70"/>
      <c r="PA173" s="70"/>
      <c r="PB173" s="70"/>
      <c r="PC173" s="70"/>
      <c r="PD173" s="70"/>
      <c r="PE173" s="70"/>
      <c r="PF173" s="70"/>
      <c r="PG173" s="70"/>
      <c r="PH173" s="70"/>
      <c r="PI173" s="70"/>
      <c r="PJ173" s="70"/>
      <c r="PK173" s="70"/>
      <c r="PL173" s="70"/>
      <c r="PM173" s="70"/>
      <c r="PN173" s="70"/>
      <c r="PO173" s="70"/>
      <c r="PP173" s="70"/>
      <c r="PQ173" s="70"/>
      <c r="PR173" s="70"/>
      <c r="PS173" s="70"/>
      <c r="PT173" s="70"/>
      <c r="PU173" s="70"/>
      <c r="PV173" s="70"/>
      <c r="PW173" s="70"/>
      <c r="PX173" s="70"/>
      <c r="PY173" s="70"/>
      <c r="PZ173" s="70"/>
      <c r="QA173" s="70"/>
      <c r="QB173" s="70"/>
      <c r="QC173" s="70"/>
      <c r="QD173" s="70"/>
      <c r="QE173" s="70"/>
      <c r="QF173" s="70"/>
      <c r="QG173" s="70"/>
      <c r="QH173" s="70"/>
      <c r="QI173" s="70"/>
      <c r="QJ173" s="70"/>
      <c r="QK173" s="70"/>
      <c r="QL173" s="70"/>
      <c r="QM173" s="70"/>
      <c r="QN173" s="70"/>
      <c r="QO173" s="70"/>
      <c r="QP173" s="70"/>
      <c r="QQ173" s="70"/>
      <c r="QR173" s="70"/>
      <c r="QS173" s="70"/>
      <c r="QT173" s="70"/>
      <c r="QU173" s="70"/>
      <c r="QV173" s="70"/>
      <c r="QW173" s="70"/>
      <c r="QX173" s="70"/>
      <c r="QY173" s="70"/>
      <c r="QZ173" s="70"/>
      <c r="RA173" s="70"/>
      <c r="RB173" s="70"/>
      <c r="RC173" s="70"/>
      <c r="RD173" s="70"/>
      <c r="RE173" s="70"/>
      <c r="RF173" s="70"/>
      <c r="RG173" s="70"/>
      <c r="RH173" s="70"/>
      <c r="RI173" s="70"/>
      <c r="RJ173" s="70"/>
      <c r="RK173" s="70"/>
      <c r="RL173" s="70"/>
      <c r="RM173" s="70"/>
      <c r="RN173" s="70"/>
      <c r="RO173" s="70"/>
      <c r="RP173" s="70"/>
      <c r="RQ173" s="70"/>
      <c r="RR173" s="70"/>
      <c r="RS173" s="70"/>
      <c r="RT173" s="70"/>
      <c r="RU173" s="70"/>
      <c r="RV173" s="70"/>
      <c r="RW173" s="70"/>
      <c r="RX173" s="70"/>
      <c r="RY173" s="70"/>
      <c r="RZ173" s="70"/>
      <c r="SA173" s="70"/>
      <c r="SB173" s="70"/>
      <c r="SC173" s="70"/>
      <c r="SD173" s="70"/>
      <c r="SE173" s="70"/>
      <c r="SF173" s="70"/>
      <c r="SG173" s="70"/>
      <c r="SH173" s="70"/>
      <c r="SI173" s="70"/>
      <c r="SJ173" s="70"/>
      <c r="SK173" s="70"/>
      <c r="SL173" s="70"/>
      <c r="SM173" s="70"/>
      <c r="SN173" s="70"/>
      <c r="SO173" s="70"/>
      <c r="SP173" s="70"/>
      <c r="SQ173" s="70"/>
      <c r="SR173" s="70"/>
      <c r="SS173" s="70"/>
      <c r="ST173" s="70"/>
      <c r="SU173" s="70"/>
      <c r="SV173" s="70"/>
      <c r="SW173" s="70"/>
      <c r="SX173" s="70"/>
      <c r="SY173" s="70"/>
      <c r="SZ173" s="70"/>
      <c r="TA173" s="70"/>
      <c r="TB173" s="70"/>
      <c r="TC173" s="70"/>
      <c r="TD173" s="70"/>
      <c r="TE173" s="70"/>
      <c r="TF173" s="70"/>
      <c r="TG173" s="70"/>
      <c r="TH173" s="70"/>
      <c r="TI173" s="70"/>
      <c r="TJ173" s="70"/>
      <c r="TK173" s="70"/>
      <c r="TL173" s="70"/>
      <c r="TM173" s="70"/>
      <c r="TN173" s="70"/>
      <c r="TO173" s="70"/>
      <c r="TP173" s="70"/>
      <c r="TQ173" s="70"/>
      <c r="TR173" s="70"/>
      <c r="TS173" s="70"/>
      <c r="TT173" s="70"/>
      <c r="TU173" s="70"/>
      <c r="TV173" s="70"/>
      <c r="TW173" s="70"/>
      <c r="TX173" s="70"/>
      <c r="TY173" s="70"/>
      <c r="TZ173" s="70"/>
      <c r="UA173" s="70"/>
      <c r="UB173" s="70"/>
      <c r="UC173" s="70"/>
      <c r="UD173" s="70"/>
      <c r="UE173" s="70"/>
      <c r="UF173" s="70"/>
      <c r="UG173" s="70"/>
      <c r="UH173" s="70"/>
      <c r="UI173" s="70"/>
      <c r="UJ173" s="70"/>
      <c r="UK173" s="70"/>
      <c r="UL173" s="70"/>
      <c r="UM173" s="70"/>
      <c r="UN173" s="70"/>
      <c r="UO173" s="70"/>
      <c r="UP173" s="70"/>
      <c r="UQ173" s="70"/>
      <c r="UR173" s="70"/>
      <c r="US173" s="70"/>
      <c r="UT173" s="70"/>
      <c r="UU173" s="70"/>
      <c r="UV173" s="70"/>
      <c r="UW173" s="70"/>
      <c r="UX173" s="70"/>
      <c r="UY173" s="70"/>
      <c r="UZ173" s="70"/>
      <c r="VA173" s="70"/>
      <c r="VB173" s="70"/>
      <c r="VC173" s="70"/>
      <c r="VD173" s="70"/>
      <c r="VE173" s="70"/>
      <c r="VF173" s="70"/>
      <c r="VG173" s="70"/>
      <c r="VH173" s="70"/>
      <c r="VI173" s="70"/>
      <c r="VJ173" s="70"/>
      <c r="VK173" s="70"/>
      <c r="VL173" s="70"/>
      <c r="VM173" s="70"/>
      <c r="VN173" s="70"/>
      <c r="VO173" s="70"/>
      <c r="VP173" s="70"/>
      <c r="VQ173" s="70"/>
      <c r="VR173" s="70"/>
      <c r="VS173" s="70"/>
      <c r="VT173" s="70"/>
      <c r="VU173" s="70"/>
      <c r="VV173" s="70"/>
      <c r="VW173" s="70"/>
      <c r="VX173" s="70"/>
      <c r="VY173" s="70"/>
      <c r="VZ173" s="70"/>
      <c r="WA173" s="70"/>
      <c r="WB173" s="70"/>
      <c r="WC173" s="70"/>
      <c r="WD173" s="70"/>
      <c r="WE173" s="70"/>
      <c r="WF173" s="70"/>
      <c r="WG173" s="70"/>
      <c r="WH173" s="70"/>
      <c r="WI173" s="70"/>
      <c r="WJ173" s="70"/>
      <c r="WK173" s="70"/>
      <c r="WL173" s="70"/>
      <c r="WM173" s="70"/>
      <c r="WN173" s="70"/>
      <c r="WO173" s="70"/>
      <c r="WP173" s="70"/>
      <c r="WQ173" s="70"/>
      <c r="WR173" s="70"/>
      <c r="WS173" s="70"/>
      <c r="WT173" s="70"/>
      <c r="WU173" s="70"/>
      <c r="WV173" s="70"/>
      <c r="WW173" s="70"/>
      <c r="WX173" s="70"/>
      <c r="WY173" s="70"/>
      <c r="WZ173" s="70"/>
      <c r="XA173" s="70"/>
      <c r="XB173" s="70"/>
      <c r="XC173" s="70"/>
      <c r="XD173" s="70"/>
      <c r="XE173" s="70"/>
      <c r="XF173" s="70"/>
      <c r="XG173" s="70"/>
      <c r="XH173" s="70"/>
      <c r="XI173" s="70"/>
      <c r="XJ173" s="70"/>
      <c r="XK173" s="70"/>
      <c r="XL173" s="70"/>
      <c r="XM173" s="70"/>
      <c r="XN173" s="70"/>
      <c r="XO173" s="70"/>
      <c r="XP173" s="70"/>
      <c r="XQ173" s="70"/>
      <c r="XR173" s="70"/>
      <c r="XS173" s="70"/>
      <c r="XT173" s="70"/>
      <c r="XU173" s="70"/>
      <c r="XV173" s="70"/>
      <c r="XW173" s="70"/>
      <c r="XX173" s="70"/>
      <c r="XY173" s="70"/>
      <c r="XZ173" s="70"/>
      <c r="YA173" s="70"/>
      <c r="YB173" s="70"/>
      <c r="YC173" s="70"/>
      <c r="YD173" s="70"/>
      <c r="YE173" s="70"/>
      <c r="YF173" s="70"/>
      <c r="YG173" s="70"/>
      <c r="YH173" s="70"/>
      <c r="YI173" s="70"/>
      <c r="YJ173" s="70"/>
      <c r="YK173" s="70"/>
      <c r="YL173" s="70"/>
      <c r="YM173" s="70"/>
      <c r="YN173" s="70"/>
      <c r="YO173" s="70"/>
      <c r="YP173" s="70"/>
      <c r="YQ173" s="70"/>
      <c r="YR173" s="70"/>
      <c r="YS173" s="70"/>
      <c r="YT173" s="70"/>
      <c r="YU173" s="70"/>
      <c r="YV173" s="70"/>
      <c r="YW173" s="70"/>
      <c r="YX173" s="70"/>
      <c r="YY173" s="70"/>
      <c r="YZ173" s="70"/>
      <c r="ZA173" s="70"/>
      <c r="ZB173" s="70"/>
      <c r="ZC173" s="70"/>
      <c r="ZD173" s="70"/>
      <c r="ZE173" s="70"/>
      <c r="ZF173" s="70"/>
      <c r="ZG173" s="70"/>
      <c r="ZH173" s="70"/>
      <c r="ZI173" s="70"/>
      <c r="ZJ173" s="70"/>
      <c r="ZK173" s="70"/>
      <c r="ZL173" s="70"/>
      <c r="ZM173" s="70"/>
      <c r="ZN173" s="70"/>
      <c r="ZO173" s="70"/>
      <c r="ZP173" s="70"/>
      <c r="ZQ173" s="70"/>
      <c r="ZR173" s="70"/>
      <c r="ZS173" s="70"/>
      <c r="ZT173" s="70"/>
      <c r="ZU173" s="70"/>
      <c r="ZV173" s="70"/>
      <c r="ZW173" s="70"/>
      <c r="ZX173" s="70"/>
      <c r="ZY173" s="70"/>
      <c r="ZZ173" s="70"/>
      <c r="AAA173" s="70"/>
      <c r="AAB173" s="70"/>
      <c r="AAC173" s="70"/>
      <c r="AAD173" s="70"/>
      <c r="AAE173" s="70"/>
      <c r="AAF173" s="70"/>
      <c r="AAG173" s="70"/>
      <c r="AAH173" s="70"/>
      <c r="AAI173" s="70"/>
      <c r="AAJ173" s="70"/>
      <c r="AAK173" s="70"/>
      <c r="AAL173" s="70"/>
      <c r="AAM173" s="70"/>
      <c r="AAN173" s="70"/>
      <c r="AAO173" s="70"/>
      <c r="AAP173" s="70"/>
      <c r="AAQ173" s="70"/>
      <c r="AAR173" s="70"/>
      <c r="AAS173" s="70"/>
      <c r="AAT173" s="70"/>
      <c r="AAU173" s="70"/>
      <c r="AAV173" s="70"/>
      <c r="AAW173" s="70"/>
      <c r="AAX173" s="70"/>
      <c r="AAY173" s="70"/>
      <c r="AAZ173" s="70"/>
      <c r="ABA173" s="70"/>
      <c r="ABB173" s="70"/>
      <c r="ABC173" s="70"/>
      <c r="ABD173" s="70"/>
      <c r="ABE173" s="70"/>
      <c r="ABF173" s="70"/>
      <c r="ABG173" s="70"/>
      <c r="ABH173" s="70"/>
      <c r="ABI173" s="70"/>
      <c r="ABJ173" s="70"/>
      <c r="ABK173" s="70"/>
      <c r="ABL173" s="70"/>
      <c r="ABM173" s="70"/>
      <c r="ABN173" s="70"/>
      <c r="ABO173" s="70"/>
      <c r="ABP173" s="70"/>
      <c r="ABQ173" s="70"/>
      <c r="ABR173" s="70"/>
      <c r="ABS173" s="70"/>
      <c r="ABT173" s="70"/>
      <c r="ABU173" s="70"/>
      <c r="ABV173" s="70"/>
      <c r="ABW173" s="70"/>
      <c r="ABX173" s="70"/>
      <c r="ABY173" s="70"/>
      <c r="ABZ173" s="70"/>
      <c r="ACA173" s="70"/>
      <c r="ACB173" s="70"/>
      <c r="ACC173" s="70"/>
      <c r="ACD173" s="70"/>
      <c r="ACE173" s="70"/>
      <c r="ACF173" s="70"/>
      <c r="ACG173" s="70"/>
      <c r="ACH173" s="70"/>
      <c r="ACI173" s="70"/>
      <c r="ACJ173" s="70"/>
      <c r="ACK173" s="70"/>
      <c r="ACL173" s="70"/>
      <c r="ACM173" s="70"/>
      <c r="ACN173" s="70"/>
      <c r="ACO173" s="70"/>
      <c r="ACP173" s="70"/>
      <c r="ACQ173" s="70"/>
      <c r="ACR173" s="70"/>
      <c r="ACS173" s="70"/>
      <c r="ACT173" s="70"/>
      <c r="ACU173" s="70"/>
      <c r="ACV173" s="70"/>
      <c r="ACW173" s="70"/>
      <c r="ACX173" s="70"/>
      <c r="ACY173" s="70"/>
      <c r="ACZ173" s="70"/>
      <c r="ADA173" s="70"/>
      <c r="ADB173" s="70"/>
      <c r="ADC173" s="70"/>
      <c r="ADD173" s="70"/>
      <c r="ADE173" s="70"/>
      <c r="ADF173" s="70"/>
      <c r="ADG173" s="70"/>
      <c r="ADH173" s="70"/>
      <c r="ADI173" s="70"/>
      <c r="ADJ173" s="70"/>
      <c r="ADK173" s="70"/>
      <c r="ADL173" s="70"/>
      <c r="ADM173" s="70"/>
      <c r="ADN173" s="70"/>
      <c r="ADO173" s="70"/>
      <c r="ADP173" s="70"/>
      <c r="ADQ173" s="70"/>
      <c r="ADR173" s="70"/>
      <c r="ADS173" s="70"/>
      <c r="ADT173" s="70"/>
      <c r="ADU173" s="70"/>
      <c r="ADV173" s="70"/>
      <c r="ADW173" s="70"/>
      <c r="ADX173" s="70"/>
      <c r="ADY173" s="70"/>
      <c r="ADZ173" s="70"/>
      <c r="AEA173" s="70"/>
      <c r="AEB173" s="70"/>
      <c r="AEC173" s="70"/>
      <c r="AED173" s="70"/>
      <c r="AEE173" s="70"/>
      <c r="AEF173" s="70"/>
      <c r="AEG173" s="70"/>
      <c r="AEH173" s="70"/>
      <c r="AEI173" s="70"/>
      <c r="AEJ173" s="70"/>
      <c r="AEK173" s="70"/>
      <c r="AEL173" s="70"/>
      <c r="AEM173" s="70"/>
      <c r="AEN173" s="70"/>
      <c r="AEO173" s="70"/>
      <c r="AEP173" s="70"/>
      <c r="AEQ173" s="70"/>
      <c r="AER173" s="70"/>
      <c r="AES173" s="70"/>
      <c r="AET173" s="70"/>
      <c r="AEU173" s="70"/>
      <c r="AEV173" s="70"/>
      <c r="AEW173" s="70"/>
      <c r="AEX173" s="70"/>
      <c r="AEY173" s="70"/>
      <c r="AEZ173" s="70"/>
      <c r="AFA173" s="70"/>
      <c r="AFB173" s="70"/>
      <c r="AFC173" s="70"/>
      <c r="AFD173" s="70"/>
      <c r="AFE173" s="70"/>
      <c r="AFF173" s="70"/>
      <c r="AFG173" s="70"/>
      <c r="AFH173" s="70"/>
      <c r="AFI173" s="70"/>
      <c r="AFJ173" s="70"/>
      <c r="AFK173" s="70"/>
      <c r="AFL173" s="70"/>
      <c r="AFM173" s="70"/>
      <c r="AFN173" s="70"/>
      <c r="AFO173" s="70"/>
      <c r="AFP173" s="70"/>
      <c r="AFQ173" s="70"/>
      <c r="AFR173" s="70"/>
      <c r="AFS173" s="70"/>
      <c r="AFT173" s="70"/>
      <c r="AFU173" s="70"/>
      <c r="AFV173" s="70"/>
      <c r="AFW173" s="70"/>
      <c r="AFX173" s="70"/>
      <c r="AFY173" s="70"/>
      <c r="AFZ173" s="70"/>
      <c r="AGA173" s="70"/>
      <c r="AGB173" s="70"/>
      <c r="AGC173" s="70"/>
      <c r="AGD173" s="70"/>
      <c r="AGE173" s="70"/>
      <c r="AGF173" s="70"/>
      <c r="AGG173" s="70"/>
      <c r="AGH173" s="70"/>
      <c r="AGI173" s="70"/>
      <c r="AGJ173" s="70"/>
      <c r="AGK173" s="70"/>
      <c r="AGL173" s="70"/>
      <c r="AGM173" s="70"/>
      <c r="AGN173" s="70"/>
      <c r="AGO173" s="70"/>
      <c r="AGP173" s="70"/>
      <c r="AGQ173" s="70"/>
      <c r="AGR173" s="70"/>
      <c r="AGS173" s="70"/>
      <c r="AGT173" s="70"/>
      <c r="AGU173" s="70"/>
      <c r="AGV173" s="70"/>
      <c r="AGW173" s="70"/>
      <c r="AGX173" s="70"/>
      <c r="AGY173" s="70"/>
      <c r="AGZ173" s="70"/>
      <c r="AHA173" s="70"/>
      <c r="AHB173" s="70"/>
      <c r="AHC173" s="70"/>
      <c r="AHD173" s="70"/>
      <c r="AHE173" s="70"/>
      <c r="AHF173" s="70"/>
      <c r="AHG173" s="70"/>
      <c r="AHH173" s="70"/>
      <c r="AHI173" s="70"/>
      <c r="AHJ173" s="70"/>
      <c r="AHK173" s="70"/>
      <c r="AHL173" s="70"/>
      <c r="AHM173" s="70"/>
      <c r="AHN173" s="70"/>
      <c r="AHO173" s="70"/>
      <c r="AHP173" s="70"/>
      <c r="AHQ173" s="70"/>
      <c r="AHR173" s="70"/>
      <c r="AHS173" s="70"/>
      <c r="AHT173" s="70"/>
      <c r="AHU173" s="70"/>
      <c r="AHV173" s="70"/>
      <c r="AHW173" s="70"/>
      <c r="AHX173" s="70"/>
      <c r="AHY173" s="70"/>
      <c r="AHZ173" s="70"/>
      <c r="AIA173" s="70"/>
      <c r="AIB173" s="70"/>
      <c r="AIC173" s="70"/>
      <c r="AID173" s="70"/>
      <c r="AIE173" s="70"/>
      <c r="AIF173" s="70"/>
      <c r="AIG173" s="70"/>
      <c r="AIH173" s="70"/>
      <c r="AII173" s="70"/>
      <c r="AIJ173" s="70"/>
      <c r="AIK173" s="70"/>
      <c r="AIL173" s="70"/>
      <c r="AIM173" s="70"/>
      <c r="AIN173" s="70"/>
      <c r="AIO173" s="70"/>
      <c r="AIP173" s="70"/>
      <c r="AIQ173" s="70"/>
      <c r="AIR173" s="70"/>
      <c r="AIS173" s="70"/>
      <c r="AIT173" s="70"/>
      <c r="AIU173" s="70"/>
      <c r="AIV173" s="70"/>
      <c r="AIW173" s="70"/>
      <c r="AIX173" s="70"/>
      <c r="AIY173" s="70"/>
      <c r="AIZ173" s="70"/>
      <c r="AJA173" s="70"/>
      <c r="AJB173" s="70"/>
      <c r="AJC173" s="70"/>
      <c r="AJD173" s="70"/>
      <c r="AJE173" s="70"/>
      <c r="AJF173" s="70"/>
      <c r="AJG173" s="70"/>
      <c r="AJH173" s="70"/>
      <c r="AJI173" s="70"/>
      <c r="AJJ173" s="70"/>
      <c r="AJK173" s="70"/>
      <c r="AJL173" s="70"/>
      <c r="AJM173" s="70"/>
      <c r="AJN173" s="70"/>
      <c r="AJO173" s="70"/>
      <c r="AJP173" s="70"/>
      <c r="AJQ173" s="70"/>
      <c r="AJR173" s="70"/>
      <c r="AJS173" s="70"/>
      <c r="AJT173" s="70"/>
      <c r="AJU173" s="70"/>
      <c r="AJV173" s="70"/>
      <c r="AJW173" s="70"/>
      <c r="AJX173" s="70"/>
      <c r="AJY173" s="70"/>
      <c r="AJZ173" s="70"/>
      <c r="AKA173" s="70"/>
      <c r="AKB173" s="70"/>
      <c r="AKC173" s="70"/>
      <c r="AKD173" s="70"/>
      <c r="AKE173" s="70"/>
      <c r="AKF173" s="70"/>
      <c r="AKG173" s="70"/>
      <c r="AKH173" s="70"/>
      <c r="AKI173" s="70"/>
      <c r="AKJ173" s="70"/>
      <c r="AKK173" s="70"/>
      <c r="AKL173" s="70"/>
      <c r="AKM173" s="70"/>
      <c r="AKN173" s="70"/>
      <c r="AKO173" s="70"/>
      <c r="AKP173" s="70"/>
      <c r="AKQ173" s="70"/>
      <c r="AKR173" s="70"/>
      <c r="AKS173" s="70"/>
      <c r="AKT173" s="70"/>
      <c r="AKU173" s="70"/>
      <c r="AKV173" s="70"/>
      <c r="AKW173" s="70"/>
      <c r="AKX173" s="70"/>
      <c r="AKY173" s="70"/>
      <c r="AKZ173" s="70"/>
      <c r="ALA173" s="70"/>
      <c r="ALB173" s="70"/>
      <c r="ALC173" s="70"/>
      <c r="ALD173" s="70"/>
      <c r="ALE173" s="70"/>
      <c r="ALF173" s="70"/>
      <c r="ALG173" s="70"/>
      <c r="ALH173" s="70"/>
      <c r="ALI173" s="70"/>
      <c r="ALJ173" s="70"/>
      <c r="ALK173" s="70"/>
      <c r="ALL173" s="70"/>
      <c r="ALM173" s="70"/>
      <c r="ALN173" s="70"/>
      <c r="ALO173" s="70"/>
      <c r="ALP173" s="70"/>
      <c r="ALQ173" s="70"/>
      <c r="ALR173" s="70"/>
      <c r="ALS173" s="70"/>
      <c r="ALT173" s="70"/>
      <c r="ALU173" s="70"/>
      <c r="ALV173" s="70"/>
      <c r="ALW173" s="70"/>
      <c r="ALX173" s="70"/>
      <c r="ALY173" s="70"/>
      <c r="ALZ173" s="70"/>
      <c r="AMA173" s="70"/>
      <c r="AMB173" s="70"/>
      <c r="AMC173" s="70"/>
      <c r="AMD173" s="70"/>
      <c r="AME173" s="70"/>
    </row>
    <row r="174" spans="1:1019" s="18" customFormat="1" ht="33.6" customHeight="1" x14ac:dyDescent="0.3">
      <c r="A174" s="19">
        <v>12</v>
      </c>
      <c r="B174" s="21" t="s">
        <v>58</v>
      </c>
      <c r="C174" s="19" t="s">
        <v>73</v>
      </c>
      <c r="D174" s="19" t="s">
        <v>69</v>
      </c>
      <c r="E174" s="21" t="s">
        <v>302</v>
      </c>
      <c r="F174" s="25">
        <v>45292</v>
      </c>
      <c r="G174" s="20">
        <v>230</v>
      </c>
      <c r="H174" s="19" t="s">
        <v>6</v>
      </c>
      <c r="I174" s="19" t="s">
        <v>303</v>
      </c>
    </row>
    <row r="175" spans="1:1019" s="69" customFormat="1" ht="49.95" customHeight="1" x14ac:dyDescent="0.3">
      <c r="A175" s="19">
        <v>13</v>
      </c>
      <c r="B175" s="21" t="s">
        <v>304</v>
      </c>
      <c r="C175" s="19" t="s">
        <v>108</v>
      </c>
      <c r="D175" s="19" t="s">
        <v>70</v>
      </c>
      <c r="E175" s="21" t="s">
        <v>305</v>
      </c>
      <c r="F175" s="25">
        <v>45302</v>
      </c>
      <c r="G175" s="20">
        <v>325.5</v>
      </c>
      <c r="H175" s="19" t="s">
        <v>6</v>
      </c>
      <c r="I175" s="19" t="s">
        <v>306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</row>
    <row r="176" spans="1:1019" s="69" customFormat="1" ht="47.4" customHeight="1" x14ac:dyDescent="0.3">
      <c r="A176" s="19">
        <v>14</v>
      </c>
      <c r="B176" s="21" t="s">
        <v>304</v>
      </c>
      <c r="C176" s="19" t="s">
        <v>74</v>
      </c>
      <c r="D176" s="19" t="s">
        <v>69</v>
      </c>
      <c r="E176" s="21" t="s">
        <v>307</v>
      </c>
      <c r="F176" s="25">
        <v>45302</v>
      </c>
      <c r="G176" s="20">
        <v>7990.8</v>
      </c>
      <c r="H176" s="19" t="s">
        <v>6</v>
      </c>
      <c r="I176" s="19" t="s">
        <v>244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</row>
    <row r="177" spans="1:1022" s="69" customFormat="1" ht="66.599999999999994" customHeight="1" x14ac:dyDescent="0.3">
      <c r="A177" s="19">
        <v>15</v>
      </c>
      <c r="B177" s="21" t="s">
        <v>304</v>
      </c>
      <c r="C177" s="19" t="s">
        <v>313</v>
      </c>
      <c r="D177" s="19" t="s">
        <v>69</v>
      </c>
      <c r="E177" s="21" t="s">
        <v>308</v>
      </c>
      <c r="F177" s="25">
        <v>45306</v>
      </c>
      <c r="G177" s="20">
        <v>317</v>
      </c>
      <c r="H177" s="19" t="s">
        <v>6</v>
      </c>
      <c r="I177" s="19" t="s">
        <v>419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</row>
    <row r="178" spans="1:1022" s="69" customFormat="1" ht="262.2" customHeight="1" x14ac:dyDescent="0.3">
      <c r="A178" s="19">
        <v>16</v>
      </c>
      <c r="B178" s="21" t="s">
        <v>304</v>
      </c>
      <c r="C178" s="19" t="s">
        <v>314</v>
      </c>
      <c r="D178" s="19" t="s">
        <v>69</v>
      </c>
      <c r="E178" s="21" t="s">
        <v>309</v>
      </c>
      <c r="F178" s="25">
        <v>45307</v>
      </c>
      <c r="G178" s="20">
        <v>778.5</v>
      </c>
      <c r="H178" s="19" t="s">
        <v>6</v>
      </c>
      <c r="I178" s="19" t="s">
        <v>420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</row>
    <row r="179" spans="1:1022" s="69" customFormat="1" ht="63" customHeight="1" x14ac:dyDescent="0.3">
      <c r="A179" s="19">
        <v>17</v>
      </c>
      <c r="B179" s="21" t="s">
        <v>304</v>
      </c>
      <c r="C179" s="19" t="s">
        <v>132</v>
      </c>
      <c r="D179" s="19" t="s">
        <v>69</v>
      </c>
      <c r="E179" s="21" t="s">
        <v>310</v>
      </c>
      <c r="F179" s="25">
        <v>45307</v>
      </c>
      <c r="G179" s="20">
        <v>584</v>
      </c>
      <c r="H179" s="19" t="s">
        <v>6</v>
      </c>
      <c r="I179" s="19" t="s">
        <v>306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</row>
    <row r="180" spans="1:1022" s="18" customFormat="1" ht="94.95" customHeight="1" x14ac:dyDescent="0.3">
      <c r="A180" s="19">
        <v>18</v>
      </c>
      <c r="B180" s="21" t="s">
        <v>85</v>
      </c>
      <c r="C180" s="19" t="s">
        <v>313</v>
      </c>
      <c r="D180" s="19" t="s">
        <v>69</v>
      </c>
      <c r="E180" s="21" t="s">
        <v>300</v>
      </c>
      <c r="F180" s="25">
        <v>45310</v>
      </c>
      <c r="G180" s="20">
        <v>332.64</v>
      </c>
      <c r="H180" s="19" t="s">
        <v>6</v>
      </c>
      <c r="I180" s="19" t="s">
        <v>590</v>
      </c>
    </row>
    <row r="181" spans="1:1022" s="18" customFormat="1" ht="79.95" customHeight="1" x14ac:dyDescent="0.3">
      <c r="A181" s="19">
        <v>19</v>
      </c>
      <c r="B181" s="21" t="s">
        <v>304</v>
      </c>
      <c r="C181" s="19" t="s">
        <v>313</v>
      </c>
      <c r="D181" s="19" t="s">
        <v>69</v>
      </c>
      <c r="E181" s="21" t="s">
        <v>421</v>
      </c>
      <c r="F181" s="25">
        <v>45309</v>
      </c>
      <c r="G181" s="20">
        <v>303</v>
      </c>
      <c r="H181" s="19" t="s">
        <v>6</v>
      </c>
      <c r="I181" s="19" t="s">
        <v>591</v>
      </c>
    </row>
    <row r="182" spans="1:1022" s="18" customFormat="1" ht="45.6" customHeight="1" x14ac:dyDescent="0.3">
      <c r="A182" s="19">
        <v>20</v>
      </c>
      <c r="B182" s="21" t="s">
        <v>422</v>
      </c>
      <c r="C182" s="19" t="s">
        <v>220</v>
      </c>
      <c r="D182" s="19" t="s">
        <v>69</v>
      </c>
      <c r="E182" s="21" t="s">
        <v>667</v>
      </c>
      <c r="F182" s="25">
        <v>45307</v>
      </c>
      <c r="G182" s="20">
        <v>274</v>
      </c>
      <c r="H182" s="19" t="s">
        <v>423</v>
      </c>
      <c r="I182" s="19" t="s">
        <v>419</v>
      </c>
    </row>
    <row r="183" spans="1:1022" s="18" customFormat="1" ht="33.6" customHeight="1" x14ac:dyDescent="0.3">
      <c r="A183" s="19">
        <v>21</v>
      </c>
      <c r="B183" s="21" t="s">
        <v>470</v>
      </c>
      <c r="C183" s="19" t="s">
        <v>73</v>
      </c>
      <c r="D183" s="19" t="s">
        <v>69</v>
      </c>
      <c r="E183" s="21" t="s">
        <v>555</v>
      </c>
      <c r="F183" s="25">
        <v>45319</v>
      </c>
      <c r="G183" s="20">
        <v>500.2</v>
      </c>
      <c r="H183" s="19" t="s">
        <v>6</v>
      </c>
      <c r="I183" s="19" t="s">
        <v>303</v>
      </c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  <c r="GT183" s="70"/>
      <c r="GU183" s="70"/>
      <c r="GV183" s="70"/>
      <c r="GW183" s="70"/>
      <c r="GX183" s="70"/>
      <c r="GY183" s="70"/>
      <c r="GZ183" s="70"/>
      <c r="HA183" s="70"/>
      <c r="HB183" s="70"/>
      <c r="HC183" s="70"/>
      <c r="HD183" s="70"/>
      <c r="HE183" s="70"/>
      <c r="HF183" s="70"/>
      <c r="HG183" s="70"/>
      <c r="HH183" s="70"/>
      <c r="HI183" s="70"/>
      <c r="HJ183" s="70"/>
      <c r="HK183" s="70"/>
      <c r="HL183" s="70"/>
      <c r="HM183" s="70"/>
      <c r="HN183" s="70"/>
      <c r="HO183" s="70"/>
      <c r="HP183" s="70"/>
      <c r="HQ183" s="70"/>
      <c r="HR183" s="70"/>
      <c r="HS183" s="70"/>
      <c r="HT183" s="70"/>
      <c r="HU183" s="70"/>
      <c r="HV183" s="70"/>
      <c r="HW183" s="70"/>
      <c r="HX183" s="70"/>
      <c r="HY183" s="70"/>
      <c r="HZ183" s="70"/>
      <c r="IA183" s="70"/>
      <c r="IB183" s="70"/>
      <c r="IC183" s="70"/>
      <c r="ID183" s="70"/>
      <c r="IE183" s="70"/>
      <c r="IF183" s="70"/>
      <c r="IG183" s="70"/>
      <c r="IH183" s="70"/>
      <c r="II183" s="70"/>
      <c r="IJ183" s="70"/>
      <c r="IK183" s="70"/>
      <c r="IL183" s="70"/>
      <c r="IM183" s="70"/>
      <c r="IN183" s="70"/>
      <c r="IO183" s="70"/>
      <c r="IP183" s="70"/>
      <c r="IQ183" s="70"/>
      <c r="IR183" s="70"/>
      <c r="IS183" s="70"/>
      <c r="IT183" s="70"/>
      <c r="IU183" s="70"/>
      <c r="IV183" s="70"/>
      <c r="IW183" s="70"/>
      <c r="IX183" s="70"/>
      <c r="IY183" s="70"/>
      <c r="IZ183" s="70"/>
      <c r="JA183" s="70"/>
      <c r="JB183" s="70"/>
      <c r="JC183" s="70"/>
      <c r="JD183" s="70"/>
      <c r="JE183" s="70"/>
      <c r="JF183" s="70"/>
      <c r="JG183" s="70"/>
      <c r="JH183" s="70"/>
      <c r="JI183" s="70"/>
      <c r="JJ183" s="70"/>
      <c r="JK183" s="70"/>
      <c r="JL183" s="70"/>
      <c r="JM183" s="70"/>
      <c r="JN183" s="70"/>
      <c r="JO183" s="70"/>
      <c r="JP183" s="70"/>
      <c r="JQ183" s="70"/>
      <c r="JR183" s="70"/>
      <c r="JS183" s="70"/>
      <c r="JT183" s="70"/>
      <c r="JU183" s="70"/>
      <c r="JV183" s="70"/>
      <c r="JW183" s="70"/>
      <c r="JX183" s="70"/>
      <c r="JY183" s="70"/>
      <c r="JZ183" s="70"/>
      <c r="KA183" s="70"/>
      <c r="KB183" s="70"/>
      <c r="KC183" s="70"/>
      <c r="KD183" s="70"/>
      <c r="KE183" s="70"/>
      <c r="KF183" s="70"/>
      <c r="KG183" s="70"/>
      <c r="KH183" s="70"/>
      <c r="KI183" s="70"/>
      <c r="KJ183" s="70"/>
      <c r="KK183" s="70"/>
      <c r="KL183" s="70"/>
      <c r="KM183" s="70"/>
      <c r="KN183" s="70"/>
      <c r="KO183" s="70"/>
      <c r="KP183" s="70"/>
      <c r="KQ183" s="70"/>
      <c r="KR183" s="70"/>
      <c r="KS183" s="70"/>
      <c r="KT183" s="70"/>
      <c r="KU183" s="70"/>
      <c r="KV183" s="70"/>
      <c r="KW183" s="70"/>
      <c r="KX183" s="70"/>
      <c r="KY183" s="70"/>
      <c r="KZ183" s="70"/>
      <c r="LA183" s="70"/>
      <c r="LB183" s="70"/>
      <c r="LC183" s="70"/>
      <c r="LD183" s="70"/>
      <c r="LE183" s="70"/>
      <c r="LF183" s="70"/>
      <c r="LG183" s="70"/>
      <c r="LH183" s="70"/>
      <c r="LI183" s="70"/>
      <c r="LJ183" s="70"/>
      <c r="LK183" s="70"/>
      <c r="LL183" s="70"/>
      <c r="LM183" s="70"/>
      <c r="LN183" s="70"/>
      <c r="LO183" s="70"/>
      <c r="LP183" s="70"/>
      <c r="LQ183" s="70"/>
      <c r="LR183" s="70"/>
      <c r="LS183" s="70"/>
      <c r="LT183" s="70"/>
      <c r="LU183" s="70"/>
      <c r="LV183" s="70"/>
      <c r="LW183" s="70"/>
      <c r="LX183" s="70"/>
      <c r="LY183" s="70"/>
      <c r="LZ183" s="70"/>
      <c r="MA183" s="70"/>
      <c r="MB183" s="70"/>
      <c r="MC183" s="70"/>
      <c r="MD183" s="70"/>
      <c r="ME183" s="70"/>
      <c r="MF183" s="70"/>
      <c r="MG183" s="70"/>
      <c r="MH183" s="70"/>
      <c r="MI183" s="70"/>
      <c r="MJ183" s="70"/>
      <c r="MK183" s="70"/>
      <c r="ML183" s="70"/>
      <c r="MM183" s="70"/>
      <c r="MN183" s="70"/>
      <c r="MO183" s="70"/>
      <c r="MP183" s="70"/>
      <c r="MQ183" s="70"/>
      <c r="MR183" s="70"/>
      <c r="MS183" s="70"/>
      <c r="MT183" s="70"/>
      <c r="MU183" s="70"/>
      <c r="MV183" s="70"/>
      <c r="MW183" s="70"/>
      <c r="MX183" s="70"/>
      <c r="MY183" s="70"/>
      <c r="MZ183" s="70"/>
      <c r="NA183" s="70"/>
      <c r="NB183" s="70"/>
      <c r="NC183" s="70"/>
      <c r="ND183" s="70"/>
      <c r="NE183" s="70"/>
      <c r="NF183" s="70"/>
      <c r="NG183" s="70"/>
      <c r="NH183" s="70"/>
      <c r="NI183" s="70"/>
      <c r="NJ183" s="70"/>
      <c r="NK183" s="70"/>
      <c r="NL183" s="70"/>
      <c r="NM183" s="70"/>
      <c r="NN183" s="70"/>
      <c r="NO183" s="70"/>
      <c r="NP183" s="70"/>
      <c r="NQ183" s="70"/>
      <c r="NR183" s="70"/>
      <c r="NS183" s="70"/>
      <c r="NT183" s="70"/>
      <c r="NU183" s="70"/>
      <c r="NV183" s="70"/>
      <c r="NW183" s="70"/>
      <c r="NX183" s="70"/>
      <c r="NY183" s="70"/>
      <c r="NZ183" s="70"/>
      <c r="OA183" s="70"/>
      <c r="OB183" s="70"/>
      <c r="OC183" s="70"/>
      <c r="OD183" s="70"/>
      <c r="OE183" s="70"/>
      <c r="OF183" s="70"/>
      <c r="OG183" s="70"/>
      <c r="OH183" s="70"/>
      <c r="OI183" s="70"/>
      <c r="OJ183" s="70"/>
      <c r="OK183" s="70"/>
      <c r="OL183" s="70"/>
      <c r="OM183" s="70"/>
      <c r="ON183" s="70"/>
      <c r="OO183" s="70"/>
      <c r="OP183" s="70"/>
      <c r="OQ183" s="70"/>
      <c r="OR183" s="70"/>
      <c r="OS183" s="70"/>
      <c r="OT183" s="70"/>
      <c r="OU183" s="70"/>
      <c r="OV183" s="70"/>
      <c r="OW183" s="70"/>
      <c r="OX183" s="70"/>
      <c r="OY183" s="70"/>
      <c r="OZ183" s="70"/>
      <c r="PA183" s="70"/>
      <c r="PB183" s="70"/>
      <c r="PC183" s="70"/>
      <c r="PD183" s="70"/>
      <c r="PE183" s="70"/>
      <c r="PF183" s="70"/>
      <c r="PG183" s="70"/>
      <c r="PH183" s="70"/>
      <c r="PI183" s="70"/>
      <c r="PJ183" s="70"/>
      <c r="PK183" s="70"/>
      <c r="PL183" s="70"/>
      <c r="PM183" s="70"/>
      <c r="PN183" s="70"/>
      <c r="PO183" s="70"/>
      <c r="PP183" s="70"/>
      <c r="PQ183" s="70"/>
      <c r="PR183" s="70"/>
      <c r="PS183" s="70"/>
      <c r="PT183" s="70"/>
      <c r="PU183" s="70"/>
      <c r="PV183" s="70"/>
      <c r="PW183" s="70"/>
      <c r="PX183" s="70"/>
      <c r="PY183" s="70"/>
      <c r="PZ183" s="70"/>
      <c r="QA183" s="70"/>
      <c r="QB183" s="70"/>
      <c r="QC183" s="70"/>
      <c r="QD183" s="70"/>
      <c r="QE183" s="70"/>
      <c r="QF183" s="70"/>
      <c r="QG183" s="70"/>
      <c r="QH183" s="70"/>
      <c r="QI183" s="70"/>
      <c r="QJ183" s="70"/>
      <c r="QK183" s="70"/>
      <c r="QL183" s="70"/>
      <c r="QM183" s="70"/>
      <c r="QN183" s="70"/>
      <c r="QO183" s="70"/>
      <c r="QP183" s="70"/>
      <c r="QQ183" s="70"/>
      <c r="QR183" s="70"/>
      <c r="QS183" s="70"/>
      <c r="QT183" s="70"/>
      <c r="QU183" s="70"/>
      <c r="QV183" s="70"/>
      <c r="QW183" s="70"/>
      <c r="QX183" s="70"/>
      <c r="QY183" s="70"/>
      <c r="QZ183" s="70"/>
      <c r="RA183" s="70"/>
      <c r="RB183" s="70"/>
      <c r="RC183" s="70"/>
      <c r="RD183" s="70"/>
      <c r="RE183" s="70"/>
      <c r="RF183" s="70"/>
      <c r="RG183" s="70"/>
      <c r="RH183" s="70"/>
      <c r="RI183" s="70"/>
      <c r="RJ183" s="70"/>
      <c r="RK183" s="70"/>
      <c r="RL183" s="70"/>
      <c r="RM183" s="70"/>
      <c r="RN183" s="70"/>
      <c r="RO183" s="70"/>
      <c r="RP183" s="70"/>
      <c r="RQ183" s="70"/>
      <c r="RR183" s="70"/>
      <c r="RS183" s="70"/>
      <c r="RT183" s="70"/>
      <c r="RU183" s="70"/>
      <c r="RV183" s="70"/>
      <c r="RW183" s="70"/>
      <c r="RX183" s="70"/>
      <c r="RY183" s="70"/>
      <c r="RZ183" s="70"/>
      <c r="SA183" s="70"/>
      <c r="SB183" s="70"/>
      <c r="SC183" s="70"/>
      <c r="SD183" s="70"/>
      <c r="SE183" s="70"/>
      <c r="SF183" s="70"/>
      <c r="SG183" s="70"/>
      <c r="SH183" s="70"/>
      <c r="SI183" s="70"/>
      <c r="SJ183" s="70"/>
      <c r="SK183" s="70"/>
      <c r="SL183" s="70"/>
      <c r="SM183" s="70"/>
      <c r="SN183" s="70"/>
      <c r="SO183" s="70"/>
      <c r="SP183" s="70"/>
      <c r="SQ183" s="70"/>
      <c r="SR183" s="70"/>
      <c r="SS183" s="70"/>
      <c r="ST183" s="70"/>
      <c r="SU183" s="70"/>
      <c r="SV183" s="70"/>
      <c r="SW183" s="70"/>
      <c r="SX183" s="70"/>
      <c r="SY183" s="70"/>
      <c r="SZ183" s="70"/>
      <c r="TA183" s="70"/>
      <c r="TB183" s="70"/>
      <c r="TC183" s="70"/>
      <c r="TD183" s="70"/>
      <c r="TE183" s="70"/>
      <c r="TF183" s="70"/>
      <c r="TG183" s="70"/>
      <c r="TH183" s="70"/>
      <c r="TI183" s="70"/>
      <c r="TJ183" s="70"/>
      <c r="TK183" s="70"/>
      <c r="TL183" s="70"/>
      <c r="TM183" s="70"/>
      <c r="TN183" s="70"/>
      <c r="TO183" s="70"/>
      <c r="TP183" s="70"/>
      <c r="TQ183" s="70"/>
      <c r="TR183" s="70"/>
      <c r="TS183" s="70"/>
      <c r="TT183" s="70"/>
      <c r="TU183" s="70"/>
      <c r="TV183" s="70"/>
      <c r="TW183" s="70"/>
      <c r="TX183" s="70"/>
      <c r="TY183" s="70"/>
      <c r="TZ183" s="70"/>
      <c r="UA183" s="70"/>
      <c r="UB183" s="70"/>
      <c r="UC183" s="70"/>
      <c r="UD183" s="70"/>
      <c r="UE183" s="70"/>
      <c r="UF183" s="70"/>
      <c r="UG183" s="70"/>
      <c r="UH183" s="70"/>
      <c r="UI183" s="70"/>
      <c r="UJ183" s="70"/>
      <c r="UK183" s="70"/>
      <c r="UL183" s="70"/>
      <c r="UM183" s="70"/>
      <c r="UN183" s="70"/>
      <c r="UO183" s="70"/>
      <c r="UP183" s="70"/>
      <c r="UQ183" s="70"/>
      <c r="UR183" s="70"/>
      <c r="US183" s="70"/>
      <c r="UT183" s="70"/>
      <c r="UU183" s="70"/>
      <c r="UV183" s="70"/>
      <c r="UW183" s="70"/>
      <c r="UX183" s="70"/>
      <c r="UY183" s="70"/>
      <c r="UZ183" s="70"/>
      <c r="VA183" s="70"/>
      <c r="VB183" s="70"/>
      <c r="VC183" s="70"/>
      <c r="VD183" s="70"/>
      <c r="VE183" s="70"/>
      <c r="VF183" s="70"/>
      <c r="VG183" s="70"/>
      <c r="VH183" s="70"/>
      <c r="VI183" s="70"/>
      <c r="VJ183" s="70"/>
      <c r="VK183" s="70"/>
      <c r="VL183" s="70"/>
      <c r="VM183" s="70"/>
      <c r="VN183" s="70"/>
      <c r="VO183" s="70"/>
      <c r="VP183" s="70"/>
      <c r="VQ183" s="70"/>
      <c r="VR183" s="70"/>
      <c r="VS183" s="70"/>
      <c r="VT183" s="70"/>
      <c r="VU183" s="70"/>
      <c r="VV183" s="70"/>
      <c r="VW183" s="70"/>
      <c r="VX183" s="70"/>
      <c r="VY183" s="70"/>
      <c r="VZ183" s="70"/>
      <c r="WA183" s="70"/>
      <c r="WB183" s="70"/>
      <c r="WC183" s="70"/>
      <c r="WD183" s="70"/>
      <c r="WE183" s="70"/>
      <c r="WF183" s="70"/>
      <c r="WG183" s="70"/>
      <c r="WH183" s="70"/>
      <c r="WI183" s="70"/>
      <c r="WJ183" s="70"/>
      <c r="WK183" s="70"/>
      <c r="WL183" s="70"/>
      <c r="WM183" s="70"/>
      <c r="WN183" s="70"/>
      <c r="WO183" s="70"/>
      <c r="WP183" s="70"/>
      <c r="WQ183" s="70"/>
      <c r="WR183" s="70"/>
      <c r="WS183" s="70"/>
      <c r="WT183" s="70"/>
      <c r="WU183" s="70"/>
      <c r="WV183" s="70"/>
      <c r="WW183" s="70"/>
      <c r="WX183" s="70"/>
      <c r="WY183" s="70"/>
      <c r="WZ183" s="70"/>
      <c r="XA183" s="70"/>
      <c r="XB183" s="70"/>
      <c r="XC183" s="70"/>
      <c r="XD183" s="70"/>
      <c r="XE183" s="70"/>
      <c r="XF183" s="70"/>
      <c r="XG183" s="70"/>
      <c r="XH183" s="70"/>
      <c r="XI183" s="70"/>
      <c r="XJ183" s="70"/>
      <c r="XK183" s="70"/>
      <c r="XL183" s="70"/>
      <c r="XM183" s="70"/>
      <c r="XN183" s="70"/>
      <c r="XO183" s="70"/>
      <c r="XP183" s="70"/>
      <c r="XQ183" s="70"/>
      <c r="XR183" s="70"/>
      <c r="XS183" s="70"/>
      <c r="XT183" s="70"/>
      <c r="XU183" s="70"/>
      <c r="XV183" s="70"/>
      <c r="XW183" s="70"/>
      <c r="XX183" s="70"/>
      <c r="XY183" s="70"/>
      <c r="XZ183" s="70"/>
      <c r="YA183" s="70"/>
      <c r="YB183" s="70"/>
      <c r="YC183" s="70"/>
      <c r="YD183" s="70"/>
      <c r="YE183" s="70"/>
      <c r="YF183" s="70"/>
      <c r="YG183" s="70"/>
      <c r="YH183" s="70"/>
      <c r="YI183" s="70"/>
      <c r="YJ183" s="70"/>
      <c r="YK183" s="70"/>
      <c r="YL183" s="70"/>
      <c r="YM183" s="70"/>
      <c r="YN183" s="70"/>
      <c r="YO183" s="70"/>
      <c r="YP183" s="70"/>
      <c r="YQ183" s="70"/>
      <c r="YR183" s="70"/>
      <c r="YS183" s="70"/>
      <c r="YT183" s="70"/>
      <c r="YU183" s="70"/>
      <c r="YV183" s="70"/>
      <c r="YW183" s="70"/>
      <c r="YX183" s="70"/>
      <c r="YY183" s="70"/>
      <c r="YZ183" s="70"/>
      <c r="ZA183" s="70"/>
      <c r="ZB183" s="70"/>
      <c r="ZC183" s="70"/>
      <c r="ZD183" s="70"/>
      <c r="ZE183" s="70"/>
      <c r="ZF183" s="70"/>
      <c r="ZG183" s="70"/>
      <c r="ZH183" s="70"/>
      <c r="ZI183" s="70"/>
      <c r="ZJ183" s="70"/>
      <c r="ZK183" s="70"/>
      <c r="ZL183" s="70"/>
      <c r="ZM183" s="70"/>
      <c r="ZN183" s="70"/>
      <c r="ZO183" s="70"/>
      <c r="ZP183" s="70"/>
      <c r="ZQ183" s="70"/>
      <c r="ZR183" s="70"/>
      <c r="ZS183" s="70"/>
      <c r="ZT183" s="70"/>
      <c r="ZU183" s="70"/>
      <c r="ZV183" s="70"/>
      <c r="ZW183" s="70"/>
      <c r="ZX183" s="70"/>
      <c r="ZY183" s="70"/>
      <c r="ZZ183" s="70"/>
      <c r="AAA183" s="70"/>
      <c r="AAB183" s="70"/>
      <c r="AAC183" s="70"/>
      <c r="AAD183" s="70"/>
      <c r="AAE183" s="70"/>
      <c r="AAF183" s="70"/>
      <c r="AAG183" s="70"/>
      <c r="AAH183" s="70"/>
      <c r="AAI183" s="70"/>
      <c r="AAJ183" s="70"/>
      <c r="AAK183" s="70"/>
      <c r="AAL183" s="70"/>
      <c r="AAM183" s="70"/>
      <c r="AAN183" s="70"/>
      <c r="AAO183" s="70"/>
      <c r="AAP183" s="70"/>
      <c r="AAQ183" s="70"/>
      <c r="AAR183" s="70"/>
      <c r="AAS183" s="70"/>
      <c r="AAT183" s="70"/>
      <c r="AAU183" s="70"/>
      <c r="AAV183" s="70"/>
      <c r="AAW183" s="70"/>
      <c r="AAX183" s="70"/>
      <c r="AAY183" s="70"/>
      <c r="AAZ183" s="70"/>
      <c r="ABA183" s="70"/>
      <c r="ABB183" s="70"/>
      <c r="ABC183" s="70"/>
      <c r="ABD183" s="70"/>
      <c r="ABE183" s="70"/>
      <c r="ABF183" s="70"/>
      <c r="ABG183" s="70"/>
      <c r="ABH183" s="70"/>
      <c r="ABI183" s="70"/>
      <c r="ABJ183" s="70"/>
      <c r="ABK183" s="70"/>
      <c r="ABL183" s="70"/>
      <c r="ABM183" s="70"/>
      <c r="ABN183" s="70"/>
      <c r="ABO183" s="70"/>
      <c r="ABP183" s="70"/>
      <c r="ABQ183" s="70"/>
      <c r="ABR183" s="70"/>
      <c r="ABS183" s="70"/>
      <c r="ABT183" s="70"/>
      <c r="ABU183" s="70"/>
      <c r="ABV183" s="70"/>
      <c r="ABW183" s="70"/>
      <c r="ABX183" s="70"/>
      <c r="ABY183" s="70"/>
      <c r="ABZ183" s="70"/>
      <c r="ACA183" s="70"/>
      <c r="ACB183" s="70"/>
      <c r="ACC183" s="70"/>
      <c r="ACD183" s="70"/>
      <c r="ACE183" s="70"/>
      <c r="ACF183" s="70"/>
      <c r="ACG183" s="70"/>
      <c r="ACH183" s="70"/>
      <c r="ACI183" s="70"/>
      <c r="ACJ183" s="70"/>
      <c r="ACK183" s="70"/>
      <c r="ACL183" s="70"/>
      <c r="ACM183" s="70"/>
      <c r="ACN183" s="70"/>
      <c r="ACO183" s="70"/>
      <c r="ACP183" s="70"/>
      <c r="ACQ183" s="70"/>
      <c r="ACR183" s="70"/>
      <c r="ACS183" s="70"/>
      <c r="ACT183" s="70"/>
      <c r="ACU183" s="70"/>
      <c r="ACV183" s="70"/>
      <c r="ACW183" s="70"/>
      <c r="ACX183" s="70"/>
      <c r="ACY183" s="70"/>
      <c r="ACZ183" s="70"/>
      <c r="ADA183" s="70"/>
      <c r="ADB183" s="70"/>
      <c r="ADC183" s="70"/>
      <c r="ADD183" s="70"/>
      <c r="ADE183" s="70"/>
      <c r="ADF183" s="70"/>
      <c r="ADG183" s="70"/>
      <c r="ADH183" s="70"/>
      <c r="ADI183" s="70"/>
      <c r="ADJ183" s="70"/>
      <c r="ADK183" s="70"/>
      <c r="ADL183" s="70"/>
      <c r="ADM183" s="70"/>
      <c r="ADN183" s="70"/>
      <c r="ADO183" s="70"/>
      <c r="ADP183" s="70"/>
      <c r="ADQ183" s="70"/>
      <c r="ADR183" s="70"/>
      <c r="ADS183" s="70"/>
      <c r="ADT183" s="70"/>
      <c r="ADU183" s="70"/>
      <c r="ADV183" s="70"/>
      <c r="ADW183" s="70"/>
      <c r="ADX183" s="70"/>
      <c r="ADY183" s="70"/>
      <c r="ADZ183" s="70"/>
      <c r="AEA183" s="70"/>
      <c r="AEB183" s="70"/>
      <c r="AEC183" s="70"/>
      <c r="AED183" s="70"/>
      <c r="AEE183" s="70"/>
      <c r="AEF183" s="70"/>
      <c r="AEG183" s="70"/>
      <c r="AEH183" s="70"/>
      <c r="AEI183" s="70"/>
      <c r="AEJ183" s="70"/>
      <c r="AEK183" s="70"/>
      <c r="AEL183" s="70"/>
      <c r="AEM183" s="70"/>
      <c r="AEN183" s="70"/>
      <c r="AEO183" s="70"/>
      <c r="AEP183" s="70"/>
      <c r="AEQ183" s="70"/>
      <c r="AER183" s="70"/>
      <c r="AES183" s="70"/>
      <c r="AET183" s="70"/>
      <c r="AEU183" s="70"/>
      <c r="AEV183" s="70"/>
      <c r="AEW183" s="70"/>
      <c r="AEX183" s="70"/>
      <c r="AEY183" s="70"/>
      <c r="AEZ183" s="70"/>
      <c r="AFA183" s="70"/>
      <c r="AFB183" s="70"/>
      <c r="AFC183" s="70"/>
      <c r="AFD183" s="70"/>
      <c r="AFE183" s="70"/>
      <c r="AFF183" s="70"/>
      <c r="AFG183" s="70"/>
      <c r="AFH183" s="70"/>
      <c r="AFI183" s="70"/>
      <c r="AFJ183" s="70"/>
      <c r="AFK183" s="70"/>
      <c r="AFL183" s="70"/>
      <c r="AFM183" s="70"/>
      <c r="AFN183" s="70"/>
      <c r="AFO183" s="70"/>
      <c r="AFP183" s="70"/>
      <c r="AFQ183" s="70"/>
      <c r="AFR183" s="70"/>
      <c r="AFS183" s="70"/>
      <c r="AFT183" s="70"/>
      <c r="AFU183" s="70"/>
      <c r="AFV183" s="70"/>
      <c r="AFW183" s="70"/>
      <c r="AFX183" s="70"/>
      <c r="AFY183" s="70"/>
      <c r="AFZ183" s="70"/>
      <c r="AGA183" s="70"/>
      <c r="AGB183" s="70"/>
      <c r="AGC183" s="70"/>
      <c r="AGD183" s="70"/>
      <c r="AGE183" s="70"/>
      <c r="AGF183" s="70"/>
      <c r="AGG183" s="70"/>
      <c r="AGH183" s="70"/>
      <c r="AGI183" s="70"/>
      <c r="AGJ183" s="70"/>
      <c r="AGK183" s="70"/>
      <c r="AGL183" s="70"/>
      <c r="AGM183" s="70"/>
      <c r="AGN183" s="70"/>
      <c r="AGO183" s="70"/>
      <c r="AGP183" s="70"/>
      <c r="AGQ183" s="70"/>
      <c r="AGR183" s="70"/>
      <c r="AGS183" s="70"/>
      <c r="AGT183" s="70"/>
      <c r="AGU183" s="70"/>
      <c r="AGV183" s="70"/>
      <c r="AGW183" s="70"/>
      <c r="AGX183" s="70"/>
      <c r="AGY183" s="70"/>
      <c r="AGZ183" s="70"/>
      <c r="AHA183" s="70"/>
      <c r="AHB183" s="70"/>
      <c r="AHC183" s="70"/>
      <c r="AHD183" s="70"/>
      <c r="AHE183" s="70"/>
      <c r="AHF183" s="70"/>
      <c r="AHG183" s="70"/>
      <c r="AHH183" s="70"/>
      <c r="AHI183" s="70"/>
      <c r="AHJ183" s="70"/>
      <c r="AHK183" s="70"/>
      <c r="AHL183" s="70"/>
      <c r="AHM183" s="70"/>
      <c r="AHN183" s="70"/>
      <c r="AHO183" s="70"/>
      <c r="AHP183" s="70"/>
      <c r="AHQ183" s="70"/>
      <c r="AHR183" s="70"/>
      <c r="AHS183" s="70"/>
      <c r="AHT183" s="70"/>
      <c r="AHU183" s="70"/>
      <c r="AHV183" s="70"/>
      <c r="AHW183" s="70"/>
      <c r="AHX183" s="70"/>
      <c r="AHY183" s="70"/>
      <c r="AHZ183" s="70"/>
      <c r="AIA183" s="70"/>
      <c r="AIB183" s="70"/>
      <c r="AIC183" s="70"/>
      <c r="AID183" s="70"/>
      <c r="AIE183" s="70"/>
      <c r="AIF183" s="70"/>
      <c r="AIG183" s="70"/>
      <c r="AIH183" s="70"/>
      <c r="AII183" s="70"/>
      <c r="AIJ183" s="70"/>
      <c r="AIK183" s="70"/>
      <c r="AIL183" s="70"/>
      <c r="AIM183" s="70"/>
      <c r="AIN183" s="70"/>
      <c r="AIO183" s="70"/>
      <c r="AIP183" s="70"/>
      <c r="AIQ183" s="70"/>
      <c r="AIR183" s="70"/>
      <c r="AIS183" s="70"/>
      <c r="AIT183" s="70"/>
      <c r="AIU183" s="70"/>
      <c r="AIV183" s="70"/>
      <c r="AIW183" s="70"/>
      <c r="AIX183" s="70"/>
      <c r="AIY183" s="70"/>
      <c r="AIZ183" s="70"/>
      <c r="AJA183" s="70"/>
      <c r="AJB183" s="70"/>
      <c r="AJC183" s="70"/>
      <c r="AJD183" s="70"/>
      <c r="AJE183" s="70"/>
      <c r="AJF183" s="70"/>
      <c r="AJG183" s="70"/>
      <c r="AJH183" s="70"/>
      <c r="AJI183" s="70"/>
      <c r="AJJ183" s="70"/>
      <c r="AJK183" s="70"/>
      <c r="AJL183" s="70"/>
      <c r="AJM183" s="70"/>
      <c r="AJN183" s="70"/>
      <c r="AJO183" s="70"/>
      <c r="AJP183" s="70"/>
      <c r="AJQ183" s="70"/>
      <c r="AJR183" s="70"/>
      <c r="AJS183" s="70"/>
      <c r="AJT183" s="70"/>
      <c r="AJU183" s="70"/>
      <c r="AJV183" s="70"/>
      <c r="AJW183" s="70"/>
      <c r="AJX183" s="70"/>
      <c r="AJY183" s="70"/>
      <c r="AJZ183" s="70"/>
      <c r="AKA183" s="70"/>
      <c r="AKB183" s="70"/>
      <c r="AKC183" s="70"/>
      <c r="AKD183" s="70"/>
      <c r="AKE183" s="70"/>
      <c r="AKF183" s="70"/>
      <c r="AKG183" s="70"/>
      <c r="AKH183" s="70"/>
      <c r="AKI183" s="70"/>
      <c r="AKJ183" s="70"/>
      <c r="AKK183" s="70"/>
      <c r="AKL183" s="70"/>
      <c r="AKM183" s="70"/>
      <c r="AKN183" s="70"/>
      <c r="AKO183" s="70"/>
      <c r="AKP183" s="70"/>
      <c r="AKQ183" s="70"/>
      <c r="AKR183" s="70"/>
      <c r="AKS183" s="70"/>
      <c r="AKT183" s="70"/>
      <c r="AKU183" s="70"/>
      <c r="AKV183" s="70"/>
      <c r="AKW183" s="70"/>
      <c r="AKX183" s="70"/>
      <c r="AKY183" s="70"/>
      <c r="AKZ183" s="70"/>
      <c r="ALA183" s="70"/>
      <c r="ALB183" s="70"/>
      <c r="ALC183" s="70"/>
      <c r="ALD183" s="70"/>
      <c r="ALE183" s="70"/>
      <c r="ALF183" s="70"/>
      <c r="ALG183" s="70"/>
      <c r="ALH183" s="70"/>
      <c r="ALI183" s="70"/>
      <c r="ALJ183" s="70"/>
      <c r="ALK183" s="70"/>
      <c r="ALL183" s="70"/>
      <c r="ALM183" s="70"/>
      <c r="ALN183" s="70"/>
      <c r="ALO183" s="70"/>
      <c r="ALP183" s="70"/>
      <c r="ALQ183" s="70"/>
      <c r="ALR183" s="70"/>
      <c r="ALS183" s="70"/>
      <c r="ALT183" s="70"/>
      <c r="ALU183" s="70"/>
      <c r="ALV183" s="70"/>
      <c r="ALW183" s="70"/>
      <c r="ALX183" s="70"/>
      <c r="ALY183" s="70"/>
      <c r="ALZ183" s="70"/>
      <c r="AMA183" s="70"/>
      <c r="AMB183" s="70"/>
      <c r="AMC183" s="70"/>
      <c r="AMD183" s="70"/>
      <c r="AME183" s="70"/>
      <c r="AMF183" s="70"/>
      <c r="AMG183" s="70"/>
    </row>
    <row r="184" spans="1:1022" s="18" customFormat="1" ht="123.6" customHeight="1" x14ac:dyDescent="0.3">
      <c r="A184" s="19">
        <v>22</v>
      </c>
      <c r="B184" s="21" t="s">
        <v>186</v>
      </c>
      <c r="C184" s="19" t="s">
        <v>476</v>
      </c>
      <c r="D184" s="19" t="s">
        <v>70</v>
      </c>
      <c r="E184" s="21" t="s">
        <v>471</v>
      </c>
      <c r="F184" s="25" t="s">
        <v>472</v>
      </c>
      <c r="G184" s="20">
        <v>244.7</v>
      </c>
      <c r="H184" s="19" t="s">
        <v>6</v>
      </c>
      <c r="I184" s="19" t="s">
        <v>473</v>
      </c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  <c r="GT184" s="70"/>
      <c r="GU184" s="70"/>
      <c r="GV184" s="70"/>
      <c r="GW184" s="70"/>
      <c r="GX184" s="70"/>
      <c r="GY184" s="70"/>
      <c r="GZ184" s="70"/>
      <c r="HA184" s="70"/>
      <c r="HB184" s="70"/>
      <c r="HC184" s="70"/>
      <c r="HD184" s="70"/>
      <c r="HE184" s="70"/>
      <c r="HF184" s="70"/>
      <c r="HG184" s="70"/>
      <c r="HH184" s="70"/>
      <c r="HI184" s="70"/>
      <c r="HJ184" s="70"/>
      <c r="HK184" s="70"/>
      <c r="HL184" s="70"/>
      <c r="HM184" s="70"/>
      <c r="HN184" s="70"/>
      <c r="HO184" s="70"/>
      <c r="HP184" s="70"/>
      <c r="HQ184" s="70"/>
      <c r="HR184" s="70"/>
      <c r="HS184" s="70"/>
      <c r="HT184" s="70"/>
      <c r="HU184" s="70"/>
      <c r="HV184" s="70"/>
      <c r="HW184" s="70"/>
      <c r="HX184" s="70"/>
      <c r="HY184" s="70"/>
      <c r="HZ184" s="70"/>
      <c r="IA184" s="70"/>
      <c r="IB184" s="70"/>
      <c r="IC184" s="70"/>
      <c r="ID184" s="70"/>
      <c r="IE184" s="70"/>
      <c r="IF184" s="70"/>
      <c r="IG184" s="70"/>
      <c r="IH184" s="70"/>
      <c r="II184" s="70"/>
      <c r="IJ184" s="70"/>
      <c r="IK184" s="70"/>
      <c r="IL184" s="70"/>
      <c r="IM184" s="70"/>
      <c r="IN184" s="70"/>
      <c r="IO184" s="70"/>
      <c r="IP184" s="70"/>
      <c r="IQ184" s="70"/>
      <c r="IR184" s="70"/>
      <c r="IS184" s="70"/>
      <c r="IT184" s="70"/>
      <c r="IU184" s="70"/>
      <c r="IV184" s="70"/>
      <c r="IW184" s="70"/>
      <c r="IX184" s="70"/>
      <c r="IY184" s="70"/>
      <c r="IZ184" s="70"/>
      <c r="JA184" s="70"/>
      <c r="JB184" s="70"/>
      <c r="JC184" s="70"/>
      <c r="JD184" s="70"/>
      <c r="JE184" s="70"/>
      <c r="JF184" s="70"/>
      <c r="JG184" s="70"/>
      <c r="JH184" s="70"/>
      <c r="JI184" s="70"/>
      <c r="JJ184" s="70"/>
      <c r="JK184" s="70"/>
      <c r="JL184" s="70"/>
      <c r="JM184" s="70"/>
      <c r="JN184" s="70"/>
      <c r="JO184" s="70"/>
      <c r="JP184" s="70"/>
      <c r="JQ184" s="70"/>
      <c r="JR184" s="70"/>
      <c r="JS184" s="70"/>
      <c r="JT184" s="70"/>
      <c r="JU184" s="70"/>
      <c r="JV184" s="70"/>
      <c r="JW184" s="70"/>
      <c r="JX184" s="70"/>
      <c r="JY184" s="70"/>
      <c r="JZ184" s="70"/>
      <c r="KA184" s="70"/>
      <c r="KB184" s="70"/>
      <c r="KC184" s="70"/>
      <c r="KD184" s="70"/>
      <c r="KE184" s="70"/>
      <c r="KF184" s="70"/>
      <c r="KG184" s="70"/>
      <c r="KH184" s="70"/>
      <c r="KI184" s="70"/>
      <c r="KJ184" s="70"/>
      <c r="KK184" s="70"/>
      <c r="KL184" s="70"/>
      <c r="KM184" s="70"/>
      <c r="KN184" s="70"/>
      <c r="KO184" s="70"/>
      <c r="KP184" s="70"/>
      <c r="KQ184" s="70"/>
      <c r="KR184" s="70"/>
      <c r="KS184" s="70"/>
      <c r="KT184" s="70"/>
      <c r="KU184" s="70"/>
      <c r="KV184" s="70"/>
      <c r="KW184" s="70"/>
      <c r="KX184" s="70"/>
      <c r="KY184" s="70"/>
      <c r="KZ184" s="70"/>
      <c r="LA184" s="70"/>
      <c r="LB184" s="70"/>
      <c r="LC184" s="70"/>
      <c r="LD184" s="70"/>
      <c r="LE184" s="70"/>
      <c r="LF184" s="70"/>
      <c r="LG184" s="70"/>
      <c r="LH184" s="70"/>
      <c r="LI184" s="70"/>
      <c r="LJ184" s="70"/>
      <c r="LK184" s="70"/>
      <c r="LL184" s="70"/>
      <c r="LM184" s="70"/>
      <c r="LN184" s="70"/>
      <c r="LO184" s="70"/>
      <c r="LP184" s="70"/>
      <c r="LQ184" s="70"/>
      <c r="LR184" s="70"/>
      <c r="LS184" s="70"/>
      <c r="LT184" s="70"/>
      <c r="LU184" s="70"/>
      <c r="LV184" s="70"/>
      <c r="LW184" s="70"/>
      <c r="LX184" s="70"/>
      <c r="LY184" s="70"/>
      <c r="LZ184" s="70"/>
      <c r="MA184" s="70"/>
      <c r="MB184" s="70"/>
      <c r="MC184" s="70"/>
      <c r="MD184" s="70"/>
      <c r="ME184" s="70"/>
      <c r="MF184" s="70"/>
      <c r="MG184" s="70"/>
      <c r="MH184" s="70"/>
      <c r="MI184" s="70"/>
      <c r="MJ184" s="70"/>
      <c r="MK184" s="70"/>
      <c r="ML184" s="70"/>
      <c r="MM184" s="70"/>
      <c r="MN184" s="70"/>
      <c r="MO184" s="70"/>
      <c r="MP184" s="70"/>
      <c r="MQ184" s="70"/>
      <c r="MR184" s="70"/>
      <c r="MS184" s="70"/>
      <c r="MT184" s="70"/>
      <c r="MU184" s="70"/>
      <c r="MV184" s="70"/>
      <c r="MW184" s="70"/>
      <c r="MX184" s="70"/>
      <c r="MY184" s="70"/>
      <c r="MZ184" s="70"/>
      <c r="NA184" s="70"/>
      <c r="NB184" s="70"/>
      <c r="NC184" s="70"/>
      <c r="ND184" s="70"/>
      <c r="NE184" s="70"/>
      <c r="NF184" s="70"/>
      <c r="NG184" s="70"/>
      <c r="NH184" s="70"/>
      <c r="NI184" s="70"/>
      <c r="NJ184" s="70"/>
      <c r="NK184" s="70"/>
      <c r="NL184" s="70"/>
      <c r="NM184" s="70"/>
      <c r="NN184" s="70"/>
      <c r="NO184" s="70"/>
      <c r="NP184" s="70"/>
      <c r="NQ184" s="70"/>
      <c r="NR184" s="70"/>
      <c r="NS184" s="70"/>
      <c r="NT184" s="70"/>
      <c r="NU184" s="70"/>
      <c r="NV184" s="70"/>
      <c r="NW184" s="70"/>
      <c r="NX184" s="70"/>
      <c r="NY184" s="70"/>
      <c r="NZ184" s="70"/>
      <c r="OA184" s="70"/>
      <c r="OB184" s="70"/>
      <c r="OC184" s="70"/>
      <c r="OD184" s="70"/>
      <c r="OE184" s="70"/>
      <c r="OF184" s="70"/>
      <c r="OG184" s="70"/>
      <c r="OH184" s="70"/>
      <c r="OI184" s="70"/>
      <c r="OJ184" s="70"/>
      <c r="OK184" s="70"/>
      <c r="OL184" s="70"/>
      <c r="OM184" s="70"/>
      <c r="ON184" s="70"/>
      <c r="OO184" s="70"/>
      <c r="OP184" s="70"/>
      <c r="OQ184" s="70"/>
      <c r="OR184" s="70"/>
      <c r="OS184" s="70"/>
      <c r="OT184" s="70"/>
      <c r="OU184" s="70"/>
      <c r="OV184" s="70"/>
      <c r="OW184" s="70"/>
      <c r="OX184" s="70"/>
      <c r="OY184" s="70"/>
      <c r="OZ184" s="70"/>
      <c r="PA184" s="70"/>
      <c r="PB184" s="70"/>
      <c r="PC184" s="70"/>
      <c r="PD184" s="70"/>
      <c r="PE184" s="70"/>
      <c r="PF184" s="70"/>
      <c r="PG184" s="70"/>
      <c r="PH184" s="70"/>
      <c r="PI184" s="70"/>
      <c r="PJ184" s="70"/>
      <c r="PK184" s="70"/>
      <c r="PL184" s="70"/>
      <c r="PM184" s="70"/>
      <c r="PN184" s="70"/>
      <c r="PO184" s="70"/>
      <c r="PP184" s="70"/>
      <c r="PQ184" s="70"/>
      <c r="PR184" s="70"/>
      <c r="PS184" s="70"/>
      <c r="PT184" s="70"/>
      <c r="PU184" s="70"/>
      <c r="PV184" s="70"/>
      <c r="PW184" s="70"/>
      <c r="PX184" s="70"/>
      <c r="PY184" s="70"/>
      <c r="PZ184" s="70"/>
      <c r="QA184" s="70"/>
      <c r="QB184" s="70"/>
      <c r="QC184" s="70"/>
      <c r="QD184" s="70"/>
      <c r="QE184" s="70"/>
      <c r="QF184" s="70"/>
      <c r="QG184" s="70"/>
      <c r="QH184" s="70"/>
      <c r="QI184" s="70"/>
      <c r="QJ184" s="70"/>
      <c r="QK184" s="70"/>
      <c r="QL184" s="70"/>
      <c r="QM184" s="70"/>
      <c r="QN184" s="70"/>
      <c r="QO184" s="70"/>
      <c r="QP184" s="70"/>
      <c r="QQ184" s="70"/>
      <c r="QR184" s="70"/>
      <c r="QS184" s="70"/>
      <c r="QT184" s="70"/>
      <c r="QU184" s="70"/>
      <c r="QV184" s="70"/>
      <c r="QW184" s="70"/>
      <c r="QX184" s="70"/>
      <c r="QY184" s="70"/>
      <c r="QZ184" s="70"/>
      <c r="RA184" s="70"/>
      <c r="RB184" s="70"/>
      <c r="RC184" s="70"/>
      <c r="RD184" s="70"/>
      <c r="RE184" s="70"/>
      <c r="RF184" s="70"/>
      <c r="RG184" s="70"/>
      <c r="RH184" s="70"/>
      <c r="RI184" s="70"/>
      <c r="RJ184" s="70"/>
      <c r="RK184" s="70"/>
      <c r="RL184" s="70"/>
      <c r="RM184" s="70"/>
      <c r="RN184" s="70"/>
      <c r="RO184" s="70"/>
      <c r="RP184" s="70"/>
      <c r="RQ184" s="70"/>
      <c r="RR184" s="70"/>
      <c r="RS184" s="70"/>
      <c r="RT184" s="70"/>
      <c r="RU184" s="70"/>
      <c r="RV184" s="70"/>
      <c r="RW184" s="70"/>
      <c r="RX184" s="70"/>
      <c r="RY184" s="70"/>
      <c r="RZ184" s="70"/>
      <c r="SA184" s="70"/>
      <c r="SB184" s="70"/>
      <c r="SC184" s="70"/>
      <c r="SD184" s="70"/>
      <c r="SE184" s="70"/>
      <c r="SF184" s="70"/>
      <c r="SG184" s="70"/>
      <c r="SH184" s="70"/>
      <c r="SI184" s="70"/>
      <c r="SJ184" s="70"/>
      <c r="SK184" s="70"/>
      <c r="SL184" s="70"/>
      <c r="SM184" s="70"/>
      <c r="SN184" s="70"/>
      <c r="SO184" s="70"/>
      <c r="SP184" s="70"/>
      <c r="SQ184" s="70"/>
      <c r="SR184" s="70"/>
      <c r="SS184" s="70"/>
      <c r="ST184" s="70"/>
      <c r="SU184" s="70"/>
      <c r="SV184" s="70"/>
      <c r="SW184" s="70"/>
      <c r="SX184" s="70"/>
      <c r="SY184" s="70"/>
      <c r="SZ184" s="70"/>
      <c r="TA184" s="70"/>
      <c r="TB184" s="70"/>
      <c r="TC184" s="70"/>
      <c r="TD184" s="70"/>
      <c r="TE184" s="70"/>
      <c r="TF184" s="70"/>
      <c r="TG184" s="70"/>
      <c r="TH184" s="70"/>
      <c r="TI184" s="70"/>
      <c r="TJ184" s="70"/>
      <c r="TK184" s="70"/>
      <c r="TL184" s="70"/>
      <c r="TM184" s="70"/>
      <c r="TN184" s="70"/>
      <c r="TO184" s="70"/>
      <c r="TP184" s="70"/>
      <c r="TQ184" s="70"/>
      <c r="TR184" s="70"/>
      <c r="TS184" s="70"/>
      <c r="TT184" s="70"/>
      <c r="TU184" s="70"/>
      <c r="TV184" s="70"/>
      <c r="TW184" s="70"/>
      <c r="TX184" s="70"/>
      <c r="TY184" s="70"/>
      <c r="TZ184" s="70"/>
      <c r="UA184" s="70"/>
      <c r="UB184" s="70"/>
      <c r="UC184" s="70"/>
      <c r="UD184" s="70"/>
      <c r="UE184" s="70"/>
      <c r="UF184" s="70"/>
      <c r="UG184" s="70"/>
      <c r="UH184" s="70"/>
      <c r="UI184" s="70"/>
      <c r="UJ184" s="70"/>
      <c r="UK184" s="70"/>
      <c r="UL184" s="70"/>
      <c r="UM184" s="70"/>
      <c r="UN184" s="70"/>
      <c r="UO184" s="70"/>
      <c r="UP184" s="70"/>
      <c r="UQ184" s="70"/>
      <c r="UR184" s="70"/>
      <c r="US184" s="70"/>
      <c r="UT184" s="70"/>
      <c r="UU184" s="70"/>
      <c r="UV184" s="70"/>
      <c r="UW184" s="70"/>
      <c r="UX184" s="70"/>
      <c r="UY184" s="70"/>
      <c r="UZ184" s="70"/>
      <c r="VA184" s="70"/>
      <c r="VB184" s="70"/>
      <c r="VC184" s="70"/>
      <c r="VD184" s="70"/>
      <c r="VE184" s="70"/>
      <c r="VF184" s="70"/>
      <c r="VG184" s="70"/>
      <c r="VH184" s="70"/>
      <c r="VI184" s="70"/>
      <c r="VJ184" s="70"/>
      <c r="VK184" s="70"/>
      <c r="VL184" s="70"/>
      <c r="VM184" s="70"/>
      <c r="VN184" s="70"/>
      <c r="VO184" s="70"/>
      <c r="VP184" s="70"/>
      <c r="VQ184" s="70"/>
      <c r="VR184" s="70"/>
      <c r="VS184" s="70"/>
      <c r="VT184" s="70"/>
      <c r="VU184" s="70"/>
      <c r="VV184" s="70"/>
      <c r="VW184" s="70"/>
      <c r="VX184" s="70"/>
      <c r="VY184" s="70"/>
      <c r="VZ184" s="70"/>
      <c r="WA184" s="70"/>
      <c r="WB184" s="70"/>
      <c r="WC184" s="70"/>
      <c r="WD184" s="70"/>
      <c r="WE184" s="70"/>
      <c r="WF184" s="70"/>
      <c r="WG184" s="70"/>
      <c r="WH184" s="70"/>
      <c r="WI184" s="70"/>
      <c r="WJ184" s="70"/>
      <c r="WK184" s="70"/>
      <c r="WL184" s="70"/>
      <c r="WM184" s="70"/>
      <c r="WN184" s="70"/>
      <c r="WO184" s="70"/>
      <c r="WP184" s="70"/>
      <c r="WQ184" s="70"/>
      <c r="WR184" s="70"/>
      <c r="WS184" s="70"/>
      <c r="WT184" s="70"/>
      <c r="WU184" s="70"/>
      <c r="WV184" s="70"/>
      <c r="WW184" s="70"/>
      <c r="WX184" s="70"/>
      <c r="WY184" s="70"/>
      <c r="WZ184" s="70"/>
      <c r="XA184" s="70"/>
      <c r="XB184" s="70"/>
      <c r="XC184" s="70"/>
      <c r="XD184" s="70"/>
      <c r="XE184" s="70"/>
      <c r="XF184" s="70"/>
      <c r="XG184" s="70"/>
      <c r="XH184" s="70"/>
      <c r="XI184" s="70"/>
      <c r="XJ184" s="70"/>
      <c r="XK184" s="70"/>
      <c r="XL184" s="70"/>
      <c r="XM184" s="70"/>
      <c r="XN184" s="70"/>
      <c r="XO184" s="70"/>
      <c r="XP184" s="70"/>
      <c r="XQ184" s="70"/>
      <c r="XR184" s="70"/>
      <c r="XS184" s="70"/>
      <c r="XT184" s="70"/>
      <c r="XU184" s="70"/>
      <c r="XV184" s="70"/>
      <c r="XW184" s="70"/>
      <c r="XX184" s="70"/>
      <c r="XY184" s="70"/>
      <c r="XZ184" s="70"/>
      <c r="YA184" s="70"/>
      <c r="YB184" s="70"/>
      <c r="YC184" s="70"/>
      <c r="YD184" s="70"/>
      <c r="YE184" s="70"/>
      <c r="YF184" s="70"/>
      <c r="YG184" s="70"/>
      <c r="YH184" s="70"/>
      <c r="YI184" s="70"/>
      <c r="YJ184" s="70"/>
      <c r="YK184" s="70"/>
      <c r="YL184" s="70"/>
      <c r="YM184" s="70"/>
      <c r="YN184" s="70"/>
      <c r="YO184" s="70"/>
      <c r="YP184" s="70"/>
      <c r="YQ184" s="70"/>
      <c r="YR184" s="70"/>
      <c r="YS184" s="70"/>
      <c r="YT184" s="70"/>
      <c r="YU184" s="70"/>
      <c r="YV184" s="70"/>
      <c r="YW184" s="70"/>
      <c r="YX184" s="70"/>
      <c r="YY184" s="70"/>
      <c r="YZ184" s="70"/>
      <c r="ZA184" s="70"/>
      <c r="ZB184" s="70"/>
      <c r="ZC184" s="70"/>
      <c r="ZD184" s="70"/>
      <c r="ZE184" s="70"/>
      <c r="ZF184" s="70"/>
      <c r="ZG184" s="70"/>
      <c r="ZH184" s="70"/>
      <c r="ZI184" s="70"/>
      <c r="ZJ184" s="70"/>
      <c r="ZK184" s="70"/>
      <c r="ZL184" s="70"/>
      <c r="ZM184" s="70"/>
      <c r="ZN184" s="70"/>
      <c r="ZO184" s="70"/>
      <c r="ZP184" s="70"/>
      <c r="ZQ184" s="70"/>
      <c r="ZR184" s="70"/>
      <c r="ZS184" s="70"/>
      <c r="ZT184" s="70"/>
      <c r="ZU184" s="70"/>
      <c r="ZV184" s="70"/>
      <c r="ZW184" s="70"/>
      <c r="ZX184" s="70"/>
      <c r="ZY184" s="70"/>
      <c r="ZZ184" s="70"/>
      <c r="AAA184" s="70"/>
      <c r="AAB184" s="70"/>
      <c r="AAC184" s="70"/>
      <c r="AAD184" s="70"/>
      <c r="AAE184" s="70"/>
      <c r="AAF184" s="70"/>
      <c r="AAG184" s="70"/>
      <c r="AAH184" s="70"/>
      <c r="AAI184" s="70"/>
      <c r="AAJ184" s="70"/>
      <c r="AAK184" s="70"/>
      <c r="AAL184" s="70"/>
      <c r="AAM184" s="70"/>
      <c r="AAN184" s="70"/>
      <c r="AAO184" s="70"/>
      <c r="AAP184" s="70"/>
      <c r="AAQ184" s="70"/>
      <c r="AAR184" s="70"/>
      <c r="AAS184" s="70"/>
      <c r="AAT184" s="70"/>
      <c r="AAU184" s="70"/>
      <c r="AAV184" s="70"/>
      <c r="AAW184" s="70"/>
      <c r="AAX184" s="70"/>
      <c r="AAY184" s="70"/>
      <c r="AAZ184" s="70"/>
      <c r="ABA184" s="70"/>
      <c r="ABB184" s="70"/>
      <c r="ABC184" s="70"/>
      <c r="ABD184" s="70"/>
      <c r="ABE184" s="70"/>
      <c r="ABF184" s="70"/>
      <c r="ABG184" s="70"/>
      <c r="ABH184" s="70"/>
      <c r="ABI184" s="70"/>
      <c r="ABJ184" s="70"/>
      <c r="ABK184" s="70"/>
      <c r="ABL184" s="70"/>
      <c r="ABM184" s="70"/>
      <c r="ABN184" s="70"/>
      <c r="ABO184" s="70"/>
      <c r="ABP184" s="70"/>
      <c r="ABQ184" s="70"/>
      <c r="ABR184" s="70"/>
      <c r="ABS184" s="70"/>
      <c r="ABT184" s="70"/>
      <c r="ABU184" s="70"/>
      <c r="ABV184" s="70"/>
      <c r="ABW184" s="70"/>
      <c r="ABX184" s="70"/>
      <c r="ABY184" s="70"/>
      <c r="ABZ184" s="70"/>
      <c r="ACA184" s="70"/>
      <c r="ACB184" s="70"/>
      <c r="ACC184" s="70"/>
      <c r="ACD184" s="70"/>
      <c r="ACE184" s="70"/>
      <c r="ACF184" s="70"/>
      <c r="ACG184" s="70"/>
      <c r="ACH184" s="70"/>
      <c r="ACI184" s="70"/>
      <c r="ACJ184" s="70"/>
      <c r="ACK184" s="70"/>
      <c r="ACL184" s="70"/>
      <c r="ACM184" s="70"/>
      <c r="ACN184" s="70"/>
      <c r="ACO184" s="70"/>
      <c r="ACP184" s="70"/>
      <c r="ACQ184" s="70"/>
      <c r="ACR184" s="70"/>
      <c r="ACS184" s="70"/>
      <c r="ACT184" s="70"/>
      <c r="ACU184" s="70"/>
      <c r="ACV184" s="70"/>
      <c r="ACW184" s="70"/>
      <c r="ACX184" s="70"/>
      <c r="ACY184" s="70"/>
      <c r="ACZ184" s="70"/>
      <c r="ADA184" s="70"/>
      <c r="ADB184" s="70"/>
      <c r="ADC184" s="70"/>
      <c r="ADD184" s="70"/>
      <c r="ADE184" s="70"/>
      <c r="ADF184" s="70"/>
      <c r="ADG184" s="70"/>
      <c r="ADH184" s="70"/>
      <c r="ADI184" s="70"/>
      <c r="ADJ184" s="70"/>
      <c r="ADK184" s="70"/>
      <c r="ADL184" s="70"/>
      <c r="ADM184" s="70"/>
      <c r="ADN184" s="70"/>
      <c r="ADO184" s="70"/>
      <c r="ADP184" s="70"/>
      <c r="ADQ184" s="70"/>
      <c r="ADR184" s="70"/>
      <c r="ADS184" s="70"/>
      <c r="ADT184" s="70"/>
      <c r="ADU184" s="70"/>
      <c r="ADV184" s="70"/>
      <c r="ADW184" s="70"/>
      <c r="ADX184" s="70"/>
      <c r="ADY184" s="70"/>
      <c r="ADZ184" s="70"/>
      <c r="AEA184" s="70"/>
      <c r="AEB184" s="70"/>
      <c r="AEC184" s="70"/>
      <c r="AED184" s="70"/>
      <c r="AEE184" s="70"/>
      <c r="AEF184" s="70"/>
      <c r="AEG184" s="70"/>
      <c r="AEH184" s="70"/>
      <c r="AEI184" s="70"/>
      <c r="AEJ184" s="70"/>
      <c r="AEK184" s="70"/>
      <c r="AEL184" s="70"/>
      <c r="AEM184" s="70"/>
      <c r="AEN184" s="70"/>
      <c r="AEO184" s="70"/>
      <c r="AEP184" s="70"/>
      <c r="AEQ184" s="70"/>
      <c r="AER184" s="70"/>
      <c r="AES184" s="70"/>
      <c r="AET184" s="70"/>
      <c r="AEU184" s="70"/>
      <c r="AEV184" s="70"/>
      <c r="AEW184" s="70"/>
      <c r="AEX184" s="70"/>
      <c r="AEY184" s="70"/>
      <c r="AEZ184" s="70"/>
      <c r="AFA184" s="70"/>
      <c r="AFB184" s="70"/>
      <c r="AFC184" s="70"/>
      <c r="AFD184" s="70"/>
      <c r="AFE184" s="70"/>
      <c r="AFF184" s="70"/>
      <c r="AFG184" s="70"/>
      <c r="AFH184" s="70"/>
      <c r="AFI184" s="70"/>
      <c r="AFJ184" s="70"/>
      <c r="AFK184" s="70"/>
      <c r="AFL184" s="70"/>
      <c r="AFM184" s="70"/>
      <c r="AFN184" s="70"/>
      <c r="AFO184" s="70"/>
      <c r="AFP184" s="70"/>
      <c r="AFQ184" s="70"/>
      <c r="AFR184" s="70"/>
      <c r="AFS184" s="70"/>
      <c r="AFT184" s="70"/>
      <c r="AFU184" s="70"/>
      <c r="AFV184" s="70"/>
      <c r="AFW184" s="70"/>
      <c r="AFX184" s="70"/>
      <c r="AFY184" s="70"/>
      <c r="AFZ184" s="70"/>
      <c r="AGA184" s="70"/>
      <c r="AGB184" s="70"/>
      <c r="AGC184" s="70"/>
      <c r="AGD184" s="70"/>
      <c r="AGE184" s="70"/>
      <c r="AGF184" s="70"/>
      <c r="AGG184" s="70"/>
      <c r="AGH184" s="70"/>
      <c r="AGI184" s="70"/>
      <c r="AGJ184" s="70"/>
      <c r="AGK184" s="70"/>
      <c r="AGL184" s="70"/>
      <c r="AGM184" s="70"/>
      <c r="AGN184" s="70"/>
      <c r="AGO184" s="70"/>
      <c r="AGP184" s="70"/>
      <c r="AGQ184" s="70"/>
      <c r="AGR184" s="70"/>
      <c r="AGS184" s="70"/>
      <c r="AGT184" s="70"/>
      <c r="AGU184" s="70"/>
      <c r="AGV184" s="70"/>
      <c r="AGW184" s="70"/>
      <c r="AGX184" s="70"/>
      <c r="AGY184" s="70"/>
      <c r="AGZ184" s="70"/>
      <c r="AHA184" s="70"/>
      <c r="AHB184" s="70"/>
      <c r="AHC184" s="70"/>
      <c r="AHD184" s="70"/>
      <c r="AHE184" s="70"/>
      <c r="AHF184" s="70"/>
      <c r="AHG184" s="70"/>
      <c r="AHH184" s="70"/>
      <c r="AHI184" s="70"/>
      <c r="AHJ184" s="70"/>
      <c r="AHK184" s="70"/>
      <c r="AHL184" s="70"/>
      <c r="AHM184" s="70"/>
      <c r="AHN184" s="70"/>
      <c r="AHO184" s="70"/>
      <c r="AHP184" s="70"/>
      <c r="AHQ184" s="70"/>
      <c r="AHR184" s="70"/>
      <c r="AHS184" s="70"/>
      <c r="AHT184" s="70"/>
      <c r="AHU184" s="70"/>
      <c r="AHV184" s="70"/>
      <c r="AHW184" s="70"/>
      <c r="AHX184" s="70"/>
      <c r="AHY184" s="70"/>
      <c r="AHZ184" s="70"/>
      <c r="AIA184" s="70"/>
      <c r="AIB184" s="70"/>
      <c r="AIC184" s="70"/>
      <c r="AID184" s="70"/>
      <c r="AIE184" s="70"/>
      <c r="AIF184" s="70"/>
      <c r="AIG184" s="70"/>
      <c r="AIH184" s="70"/>
      <c r="AII184" s="70"/>
      <c r="AIJ184" s="70"/>
      <c r="AIK184" s="70"/>
      <c r="AIL184" s="70"/>
      <c r="AIM184" s="70"/>
      <c r="AIN184" s="70"/>
      <c r="AIO184" s="70"/>
      <c r="AIP184" s="70"/>
      <c r="AIQ184" s="70"/>
      <c r="AIR184" s="70"/>
      <c r="AIS184" s="70"/>
      <c r="AIT184" s="70"/>
      <c r="AIU184" s="70"/>
      <c r="AIV184" s="70"/>
      <c r="AIW184" s="70"/>
      <c r="AIX184" s="70"/>
      <c r="AIY184" s="70"/>
      <c r="AIZ184" s="70"/>
      <c r="AJA184" s="70"/>
      <c r="AJB184" s="70"/>
      <c r="AJC184" s="70"/>
      <c r="AJD184" s="70"/>
      <c r="AJE184" s="70"/>
      <c r="AJF184" s="70"/>
      <c r="AJG184" s="70"/>
      <c r="AJH184" s="70"/>
      <c r="AJI184" s="70"/>
      <c r="AJJ184" s="70"/>
      <c r="AJK184" s="70"/>
      <c r="AJL184" s="70"/>
      <c r="AJM184" s="70"/>
      <c r="AJN184" s="70"/>
      <c r="AJO184" s="70"/>
      <c r="AJP184" s="70"/>
      <c r="AJQ184" s="70"/>
      <c r="AJR184" s="70"/>
      <c r="AJS184" s="70"/>
      <c r="AJT184" s="70"/>
      <c r="AJU184" s="70"/>
      <c r="AJV184" s="70"/>
      <c r="AJW184" s="70"/>
      <c r="AJX184" s="70"/>
      <c r="AJY184" s="70"/>
      <c r="AJZ184" s="70"/>
      <c r="AKA184" s="70"/>
      <c r="AKB184" s="70"/>
      <c r="AKC184" s="70"/>
      <c r="AKD184" s="70"/>
      <c r="AKE184" s="70"/>
      <c r="AKF184" s="70"/>
      <c r="AKG184" s="70"/>
      <c r="AKH184" s="70"/>
      <c r="AKI184" s="70"/>
      <c r="AKJ184" s="70"/>
      <c r="AKK184" s="70"/>
      <c r="AKL184" s="70"/>
      <c r="AKM184" s="70"/>
      <c r="AKN184" s="70"/>
      <c r="AKO184" s="70"/>
      <c r="AKP184" s="70"/>
      <c r="AKQ184" s="70"/>
      <c r="AKR184" s="70"/>
      <c r="AKS184" s="70"/>
      <c r="AKT184" s="70"/>
      <c r="AKU184" s="70"/>
      <c r="AKV184" s="70"/>
      <c r="AKW184" s="70"/>
      <c r="AKX184" s="70"/>
      <c r="AKY184" s="70"/>
      <c r="AKZ184" s="70"/>
      <c r="ALA184" s="70"/>
      <c r="ALB184" s="70"/>
      <c r="ALC184" s="70"/>
      <c r="ALD184" s="70"/>
      <c r="ALE184" s="70"/>
      <c r="ALF184" s="70"/>
      <c r="ALG184" s="70"/>
      <c r="ALH184" s="70"/>
      <c r="ALI184" s="70"/>
      <c r="ALJ184" s="70"/>
      <c r="ALK184" s="70"/>
      <c r="ALL184" s="70"/>
      <c r="ALM184" s="70"/>
      <c r="ALN184" s="70"/>
      <c r="ALO184" s="70"/>
      <c r="ALP184" s="70"/>
      <c r="ALQ184" s="70"/>
      <c r="ALR184" s="70"/>
      <c r="ALS184" s="70"/>
      <c r="ALT184" s="70"/>
      <c r="ALU184" s="70"/>
      <c r="ALV184" s="70"/>
      <c r="ALW184" s="70"/>
      <c r="ALX184" s="70"/>
      <c r="ALY184" s="70"/>
      <c r="ALZ184" s="70"/>
      <c r="AMA184" s="70"/>
      <c r="AMB184" s="70"/>
      <c r="AMC184" s="70"/>
      <c r="AMD184" s="70"/>
      <c r="AME184" s="70"/>
      <c r="AMF184" s="70"/>
      <c r="AMG184" s="70"/>
    </row>
    <row r="185" spans="1:1022" s="18" customFormat="1" ht="122.4" customHeight="1" x14ac:dyDescent="0.3">
      <c r="A185" s="19">
        <v>23</v>
      </c>
      <c r="B185" s="21" t="s">
        <v>186</v>
      </c>
      <c r="C185" s="19" t="s">
        <v>476</v>
      </c>
      <c r="D185" s="19" t="s">
        <v>70</v>
      </c>
      <c r="E185" s="21" t="s">
        <v>474</v>
      </c>
      <c r="F185" s="25" t="s">
        <v>472</v>
      </c>
      <c r="G185" s="20">
        <v>231.07</v>
      </c>
      <c r="H185" s="19" t="s">
        <v>6</v>
      </c>
      <c r="I185" s="19" t="s">
        <v>473</v>
      </c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  <c r="GT185" s="70"/>
      <c r="GU185" s="70"/>
      <c r="GV185" s="70"/>
      <c r="GW185" s="70"/>
      <c r="GX185" s="70"/>
      <c r="GY185" s="70"/>
      <c r="GZ185" s="70"/>
      <c r="HA185" s="70"/>
      <c r="HB185" s="70"/>
      <c r="HC185" s="70"/>
      <c r="HD185" s="70"/>
      <c r="HE185" s="70"/>
      <c r="HF185" s="70"/>
      <c r="HG185" s="70"/>
      <c r="HH185" s="70"/>
      <c r="HI185" s="70"/>
      <c r="HJ185" s="70"/>
      <c r="HK185" s="70"/>
      <c r="HL185" s="70"/>
      <c r="HM185" s="70"/>
      <c r="HN185" s="70"/>
      <c r="HO185" s="70"/>
      <c r="HP185" s="70"/>
      <c r="HQ185" s="70"/>
      <c r="HR185" s="70"/>
      <c r="HS185" s="70"/>
      <c r="HT185" s="70"/>
      <c r="HU185" s="70"/>
      <c r="HV185" s="70"/>
      <c r="HW185" s="70"/>
      <c r="HX185" s="70"/>
      <c r="HY185" s="70"/>
      <c r="HZ185" s="70"/>
      <c r="IA185" s="70"/>
      <c r="IB185" s="70"/>
      <c r="IC185" s="70"/>
      <c r="ID185" s="70"/>
      <c r="IE185" s="70"/>
      <c r="IF185" s="70"/>
      <c r="IG185" s="70"/>
      <c r="IH185" s="70"/>
      <c r="II185" s="70"/>
      <c r="IJ185" s="70"/>
      <c r="IK185" s="70"/>
      <c r="IL185" s="70"/>
      <c r="IM185" s="70"/>
      <c r="IN185" s="70"/>
      <c r="IO185" s="70"/>
      <c r="IP185" s="70"/>
      <c r="IQ185" s="70"/>
      <c r="IR185" s="70"/>
      <c r="IS185" s="70"/>
      <c r="IT185" s="70"/>
      <c r="IU185" s="70"/>
      <c r="IV185" s="70"/>
      <c r="IW185" s="70"/>
      <c r="IX185" s="70"/>
      <c r="IY185" s="70"/>
      <c r="IZ185" s="70"/>
      <c r="JA185" s="70"/>
      <c r="JB185" s="70"/>
      <c r="JC185" s="70"/>
      <c r="JD185" s="70"/>
      <c r="JE185" s="70"/>
      <c r="JF185" s="70"/>
      <c r="JG185" s="70"/>
      <c r="JH185" s="70"/>
      <c r="JI185" s="70"/>
      <c r="JJ185" s="70"/>
      <c r="JK185" s="70"/>
      <c r="JL185" s="70"/>
      <c r="JM185" s="70"/>
      <c r="JN185" s="70"/>
      <c r="JO185" s="70"/>
      <c r="JP185" s="70"/>
      <c r="JQ185" s="70"/>
      <c r="JR185" s="70"/>
      <c r="JS185" s="70"/>
      <c r="JT185" s="70"/>
      <c r="JU185" s="70"/>
      <c r="JV185" s="70"/>
      <c r="JW185" s="70"/>
      <c r="JX185" s="70"/>
      <c r="JY185" s="70"/>
      <c r="JZ185" s="70"/>
      <c r="KA185" s="70"/>
      <c r="KB185" s="70"/>
      <c r="KC185" s="70"/>
      <c r="KD185" s="70"/>
      <c r="KE185" s="70"/>
      <c r="KF185" s="70"/>
      <c r="KG185" s="70"/>
      <c r="KH185" s="70"/>
      <c r="KI185" s="70"/>
      <c r="KJ185" s="70"/>
      <c r="KK185" s="70"/>
      <c r="KL185" s="70"/>
      <c r="KM185" s="70"/>
      <c r="KN185" s="70"/>
      <c r="KO185" s="70"/>
      <c r="KP185" s="70"/>
      <c r="KQ185" s="70"/>
      <c r="KR185" s="70"/>
      <c r="KS185" s="70"/>
      <c r="KT185" s="70"/>
      <c r="KU185" s="70"/>
      <c r="KV185" s="70"/>
      <c r="KW185" s="70"/>
      <c r="KX185" s="70"/>
      <c r="KY185" s="70"/>
      <c r="KZ185" s="70"/>
      <c r="LA185" s="70"/>
      <c r="LB185" s="70"/>
      <c r="LC185" s="70"/>
      <c r="LD185" s="70"/>
      <c r="LE185" s="70"/>
      <c r="LF185" s="70"/>
      <c r="LG185" s="70"/>
      <c r="LH185" s="70"/>
      <c r="LI185" s="70"/>
      <c r="LJ185" s="70"/>
      <c r="LK185" s="70"/>
      <c r="LL185" s="70"/>
      <c r="LM185" s="70"/>
      <c r="LN185" s="70"/>
      <c r="LO185" s="70"/>
      <c r="LP185" s="70"/>
      <c r="LQ185" s="70"/>
      <c r="LR185" s="70"/>
      <c r="LS185" s="70"/>
      <c r="LT185" s="70"/>
      <c r="LU185" s="70"/>
      <c r="LV185" s="70"/>
      <c r="LW185" s="70"/>
      <c r="LX185" s="70"/>
      <c r="LY185" s="70"/>
      <c r="LZ185" s="70"/>
      <c r="MA185" s="70"/>
      <c r="MB185" s="70"/>
      <c r="MC185" s="70"/>
      <c r="MD185" s="70"/>
      <c r="ME185" s="70"/>
      <c r="MF185" s="70"/>
      <c r="MG185" s="70"/>
      <c r="MH185" s="70"/>
      <c r="MI185" s="70"/>
      <c r="MJ185" s="70"/>
      <c r="MK185" s="70"/>
      <c r="ML185" s="70"/>
      <c r="MM185" s="70"/>
      <c r="MN185" s="70"/>
      <c r="MO185" s="70"/>
      <c r="MP185" s="70"/>
      <c r="MQ185" s="70"/>
      <c r="MR185" s="70"/>
      <c r="MS185" s="70"/>
      <c r="MT185" s="70"/>
      <c r="MU185" s="70"/>
      <c r="MV185" s="70"/>
      <c r="MW185" s="70"/>
      <c r="MX185" s="70"/>
      <c r="MY185" s="70"/>
      <c r="MZ185" s="70"/>
      <c r="NA185" s="70"/>
      <c r="NB185" s="70"/>
      <c r="NC185" s="70"/>
      <c r="ND185" s="70"/>
      <c r="NE185" s="70"/>
      <c r="NF185" s="70"/>
      <c r="NG185" s="70"/>
      <c r="NH185" s="70"/>
      <c r="NI185" s="70"/>
      <c r="NJ185" s="70"/>
      <c r="NK185" s="70"/>
      <c r="NL185" s="70"/>
      <c r="NM185" s="70"/>
      <c r="NN185" s="70"/>
      <c r="NO185" s="70"/>
      <c r="NP185" s="70"/>
      <c r="NQ185" s="70"/>
      <c r="NR185" s="70"/>
      <c r="NS185" s="70"/>
      <c r="NT185" s="70"/>
      <c r="NU185" s="70"/>
      <c r="NV185" s="70"/>
      <c r="NW185" s="70"/>
      <c r="NX185" s="70"/>
      <c r="NY185" s="70"/>
      <c r="NZ185" s="70"/>
      <c r="OA185" s="70"/>
      <c r="OB185" s="70"/>
      <c r="OC185" s="70"/>
      <c r="OD185" s="70"/>
      <c r="OE185" s="70"/>
      <c r="OF185" s="70"/>
      <c r="OG185" s="70"/>
      <c r="OH185" s="70"/>
      <c r="OI185" s="70"/>
      <c r="OJ185" s="70"/>
      <c r="OK185" s="70"/>
      <c r="OL185" s="70"/>
      <c r="OM185" s="70"/>
      <c r="ON185" s="70"/>
      <c r="OO185" s="70"/>
      <c r="OP185" s="70"/>
      <c r="OQ185" s="70"/>
      <c r="OR185" s="70"/>
      <c r="OS185" s="70"/>
      <c r="OT185" s="70"/>
      <c r="OU185" s="70"/>
      <c r="OV185" s="70"/>
      <c r="OW185" s="70"/>
      <c r="OX185" s="70"/>
      <c r="OY185" s="70"/>
      <c r="OZ185" s="70"/>
      <c r="PA185" s="70"/>
      <c r="PB185" s="70"/>
      <c r="PC185" s="70"/>
      <c r="PD185" s="70"/>
      <c r="PE185" s="70"/>
      <c r="PF185" s="70"/>
      <c r="PG185" s="70"/>
      <c r="PH185" s="70"/>
      <c r="PI185" s="70"/>
      <c r="PJ185" s="70"/>
      <c r="PK185" s="70"/>
      <c r="PL185" s="70"/>
      <c r="PM185" s="70"/>
      <c r="PN185" s="70"/>
      <c r="PO185" s="70"/>
      <c r="PP185" s="70"/>
      <c r="PQ185" s="70"/>
      <c r="PR185" s="70"/>
      <c r="PS185" s="70"/>
      <c r="PT185" s="70"/>
      <c r="PU185" s="70"/>
      <c r="PV185" s="70"/>
      <c r="PW185" s="70"/>
      <c r="PX185" s="70"/>
      <c r="PY185" s="70"/>
      <c r="PZ185" s="70"/>
      <c r="QA185" s="70"/>
      <c r="QB185" s="70"/>
      <c r="QC185" s="70"/>
      <c r="QD185" s="70"/>
      <c r="QE185" s="70"/>
      <c r="QF185" s="70"/>
      <c r="QG185" s="70"/>
      <c r="QH185" s="70"/>
      <c r="QI185" s="70"/>
      <c r="QJ185" s="70"/>
      <c r="QK185" s="70"/>
      <c r="QL185" s="70"/>
      <c r="QM185" s="70"/>
      <c r="QN185" s="70"/>
      <c r="QO185" s="70"/>
      <c r="QP185" s="70"/>
      <c r="QQ185" s="70"/>
      <c r="QR185" s="70"/>
      <c r="QS185" s="70"/>
      <c r="QT185" s="70"/>
      <c r="QU185" s="70"/>
      <c r="QV185" s="70"/>
      <c r="QW185" s="70"/>
      <c r="QX185" s="70"/>
      <c r="QY185" s="70"/>
      <c r="QZ185" s="70"/>
      <c r="RA185" s="70"/>
      <c r="RB185" s="70"/>
      <c r="RC185" s="70"/>
      <c r="RD185" s="70"/>
      <c r="RE185" s="70"/>
      <c r="RF185" s="70"/>
      <c r="RG185" s="70"/>
      <c r="RH185" s="70"/>
      <c r="RI185" s="70"/>
      <c r="RJ185" s="70"/>
      <c r="RK185" s="70"/>
      <c r="RL185" s="70"/>
      <c r="RM185" s="70"/>
      <c r="RN185" s="70"/>
      <c r="RO185" s="70"/>
      <c r="RP185" s="70"/>
      <c r="RQ185" s="70"/>
      <c r="RR185" s="70"/>
      <c r="RS185" s="70"/>
      <c r="RT185" s="70"/>
      <c r="RU185" s="70"/>
      <c r="RV185" s="70"/>
      <c r="RW185" s="70"/>
      <c r="RX185" s="70"/>
      <c r="RY185" s="70"/>
      <c r="RZ185" s="70"/>
      <c r="SA185" s="70"/>
      <c r="SB185" s="70"/>
      <c r="SC185" s="70"/>
      <c r="SD185" s="70"/>
      <c r="SE185" s="70"/>
      <c r="SF185" s="70"/>
      <c r="SG185" s="70"/>
      <c r="SH185" s="70"/>
      <c r="SI185" s="70"/>
      <c r="SJ185" s="70"/>
      <c r="SK185" s="70"/>
      <c r="SL185" s="70"/>
      <c r="SM185" s="70"/>
      <c r="SN185" s="70"/>
      <c r="SO185" s="70"/>
      <c r="SP185" s="70"/>
      <c r="SQ185" s="70"/>
      <c r="SR185" s="70"/>
      <c r="SS185" s="70"/>
      <c r="ST185" s="70"/>
      <c r="SU185" s="70"/>
      <c r="SV185" s="70"/>
      <c r="SW185" s="70"/>
      <c r="SX185" s="70"/>
      <c r="SY185" s="70"/>
      <c r="SZ185" s="70"/>
      <c r="TA185" s="70"/>
      <c r="TB185" s="70"/>
      <c r="TC185" s="70"/>
      <c r="TD185" s="70"/>
      <c r="TE185" s="70"/>
      <c r="TF185" s="70"/>
      <c r="TG185" s="70"/>
      <c r="TH185" s="70"/>
      <c r="TI185" s="70"/>
      <c r="TJ185" s="70"/>
      <c r="TK185" s="70"/>
      <c r="TL185" s="70"/>
      <c r="TM185" s="70"/>
      <c r="TN185" s="70"/>
      <c r="TO185" s="70"/>
      <c r="TP185" s="70"/>
      <c r="TQ185" s="70"/>
      <c r="TR185" s="70"/>
      <c r="TS185" s="70"/>
      <c r="TT185" s="70"/>
      <c r="TU185" s="70"/>
      <c r="TV185" s="70"/>
      <c r="TW185" s="70"/>
      <c r="TX185" s="70"/>
      <c r="TY185" s="70"/>
      <c r="TZ185" s="70"/>
      <c r="UA185" s="70"/>
      <c r="UB185" s="70"/>
      <c r="UC185" s="70"/>
      <c r="UD185" s="70"/>
      <c r="UE185" s="70"/>
      <c r="UF185" s="70"/>
      <c r="UG185" s="70"/>
      <c r="UH185" s="70"/>
      <c r="UI185" s="70"/>
      <c r="UJ185" s="70"/>
      <c r="UK185" s="70"/>
      <c r="UL185" s="70"/>
      <c r="UM185" s="70"/>
      <c r="UN185" s="70"/>
      <c r="UO185" s="70"/>
      <c r="UP185" s="70"/>
      <c r="UQ185" s="70"/>
      <c r="UR185" s="70"/>
      <c r="US185" s="70"/>
      <c r="UT185" s="70"/>
      <c r="UU185" s="70"/>
      <c r="UV185" s="70"/>
      <c r="UW185" s="70"/>
      <c r="UX185" s="70"/>
      <c r="UY185" s="70"/>
      <c r="UZ185" s="70"/>
      <c r="VA185" s="70"/>
      <c r="VB185" s="70"/>
      <c r="VC185" s="70"/>
      <c r="VD185" s="70"/>
      <c r="VE185" s="70"/>
      <c r="VF185" s="70"/>
      <c r="VG185" s="70"/>
      <c r="VH185" s="70"/>
      <c r="VI185" s="70"/>
      <c r="VJ185" s="70"/>
      <c r="VK185" s="70"/>
      <c r="VL185" s="70"/>
      <c r="VM185" s="70"/>
      <c r="VN185" s="70"/>
      <c r="VO185" s="70"/>
      <c r="VP185" s="70"/>
      <c r="VQ185" s="70"/>
      <c r="VR185" s="70"/>
      <c r="VS185" s="70"/>
      <c r="VT185" s="70"/>
      <c r="VU185" s="70"/>
      <c r="VV185" s="70"/>
      <c r="VW185" s="70"/>
      <c r="VX185" s="70"/>
      <c r="VY185" s="70"/>
      <c r="VZ185" s="70"/>
      <c r="WA185" s="70"/>
      <c r="WB185" s="70"/>
      <c r="WC185" s="70"/>
      <c r="WD185" s="70"/>
      <c r="WE185" s="70"/>
      <c r="WF185" s="70"/>
      <c r="WG185" s="70"/>
      <c r="WH185" s="70"/>
      <c r="WI185" s="70"/>
      <c r="WJ185" s="70"/>
      <c r="WK185" s="70"/>
      <c r="WL185" s="70"/>
      <c r="WM185" s="70"/>
      <c r="WN185" s="70"/>
      <c r="WO185" s="70"/>
      <c r="WP185" s="70"/>
      <c r="WQ185" s="70"/>
      <c r="WR185" s="70"/>
      <c r="WS185" s="70"/>
      <c r="WT185" s="70"/>
      <c r="WU185" s="70"/>
      <c r="WV185" s="70"/>
      <c r="WW185" s="70"/>
      <c r="WX185" s="70"/>
      <c r="WY185" s="70"/>
      <c r="WZ185" s="70"/>
      <c r="XA185" s="70"/>
      <c r="XB185" s="70"/>
      <c r="XC185" s="70"/>
      <c r="XD185" s="70"/>
      <c r="XE185" s="70"/>
      <c r="XF185" s="70"/>
      <c r="XG185" s="70"/>
      <c r="XH185" s="70"/>
      <c r="XI185" s="70"/>
      <c r="XJ185" s="70"/>
      <c r="XK185" s="70"/>
      <c r="XL185" s="70"/>
      <c r="XM185" s="70"/>
      <c r="XN185" s="70"/>
      <c r="XO185" s="70"/>
      <c r="XP185" s="70"/>
      <c r="XQ185" s="70"/>
      <c r="XR185" s="70"/>
      <c r="XS185" s="70"/>
      <c r="XT185" s="70"/>
      <c r="XU185" s="70"/>
      <c r="XV185" s="70"/>
      <c r="XW185" s="70"/>
      <c r="XX185" s="70"/>
      <c r="XY185" s="70"/>
      <c r="XZ185" s="70"/>
      <c r="YA185" s="70"/>
      <c r="YB185" s="70"/>
      <c r="YC185" s="70"/>
      <c r="YD185" s="70"/>
      <c r="YE185" s="70"/>
      <c r="YF185" s="70"/>
      <c r="YG185" s="70"/>
      <c r="YH185" s="70"/>
      <c r="YI185" s="70"/>
      <c r="YJ185" s="70"/>
      <c r="YK185" s="70"/>
      <c r="YL185" s="70"/>
      <c r="YM185" s="70"/>
      <c r="YN185" s="70"/>
      <c r="YO185" s="70"/>
      <c r="YP185" s="70"/>
      <c r="YQ185" s="70"/>
      <c r="YR185" s="70"/>
      <c r="YS185" s="70"/>
      <c r="YT185" s="70"/>
      <c r="YU185" s="70"/>
      <c r="YV185" s="70"/>
      <c r="YW185" s="70"/>
      <c r="YX185" s="70"/>
      <c r="YY185" s="70"/>
      <c r="YZ185" s="70"/>
      <c r="ZA185" s="70"/>
      <c r="ZB185" s="70"/>
      <c r="ZC185" s="70"/>
      <c r="ZD185" s="70"/>
      <c r="ZE185" s="70"/>
      <c r="ZF185" s="70"/>
      <c r="ZG185" s="70"/>
      <c r="ZH185" s="70"/>
      <c r="ZI185" s="70"/>
      <c r="ZJ185" s="70"/>
      <c r="ZK185" s="70"/>
      <c r="ZL185" s="70"/>
      <c r="ZM185" s="70"/>
      <c r="ZN185" s="70"/>
      <c r="ZO185" s="70"/>
      <c r="ZP185" s="70"/>
      <c r="ZQ185" s="70"/>
      <c r="ZR185" s="70"/>
      <c r="ZS185" s="70"/>
      <c r="ZT185" s="70"/>
      <c r="ZU185" s="70"/>
      <c r="ZV185" s="70"/>
      <c r="ZW185" s="70"/>
      <c r="ZX185" s="70"/>
      <c r="ZY185" s="70"/>
      <c r="ZZ185" s="70"/>
      <c r="AAA185" s="70"/>
      <c r="AAB185" s="70"/>
      <c r="AAC185" s="70"/>
      <c r="AAD185" s="70"/>
      <c r="AAE185" s="70"/>
      <c r="AAF185" s="70"/>
      <c r="AAG185" s="70"/>
      <c r="AAH185" s="70"/>
      <c r="AAI185" s="70"/>
      <c r="AAJ185" s="70"/>
      <c r="AAK185" s="70"/>
      <c r="AAL185" s="70"/>
      <c r="AAM185" s="70"/>
      <c r="AAN185" s="70"/>
      <c r="AAO185" s="70"/>
      <c r="AAP185" s="70"/>
      <c r="AAQ185" s="70"/>
      <c r="AAR185" s="70"/>
      <c r="AAS185" s="70"/>
      <c r="AAT185" s="70"/>
      <c r="AAU185" s="70"/>
      <c r="AAV185" s="70"/>
      <c r="AAW185" s="70"/>
      <c r="AAX185" s="70"/>
      <c r="AAY185" s="70"/>
      <c r="AAZ185" s="70"/>
      <c r="ABA185" s="70"/>
      <c r="ABB185" s="70"/>
      <c r="ABC185" s="70"/>
      <c r="ABD185" s="70"/>
      <c r="ABE185" s="70"/>
      <c r="ABF185" s="70"/>
      <c r="ABG185" s="70"/>
      <c r="ABH185" s="70"/>
      <c r="ABI185" s="70"/>
      <c r="ABJ185" s="70"/>
      <c r="ABK185" s="70"/>
      <c r="ABL185" s="70"/>
      <c r="ABM185" s="70"/>
      <c r="ABN185" s="70"/>
      <c r="ABO185" s="70"/>
      <c r="ABP185" s="70"/>
      <c r="ABQ185" s="70"/>
      <c r="ABR185" s="70"/>
      <c r="ABS185" s="70"/>
      <c r="ABT185" s="70"/>
      <c r="ABU185" s="70"/>
      <c r="ABV185" s="70"/>
      <c r="ABW185" s="70"/>
      <c r="ABX185" s="70"/>
      <c r="ABY185" s="70"/>
      <c r="ABZ185" s="70"/>
      <c r="ACA185" s="70"/>
      <c r="ACB185" s="70"/>
      <c r="ACC185" s="70"/>
      <c r="ACD185" s="70"/>
      <c r="ACE185" s="70"/>
      <c r="ACF185" s="70"/>
      <c r="ACG185" s="70"/>
      <c r="ACH185" s="70"/>
      <c r="ACI185" s="70"/>
      <c r="ACJ185" s="70"/>
      <c r="ACK185" s="70"/>
      <c r="ACL185" s="70"/>
      <c r="ACM185" s="70"/>
      <c r="ACN185" s="70"/>
      <c r="ACO185" s="70"/>
      <c r="ACP185" s="70"/>
      <c r="ACQ185" s="70"/>
      <c r="ACR185" s="70"/>
      <c r="ACS185" s="70"/>
      <c r="ACT185" s="70"/>
      <c r="ACU185" s="70"/>
      <c r="ACV185" s="70"/>
      <c r="ACW185" s="70"/>
      <c r="ACX185" s="70"/>
      <c r="ACY185" s="70"/>
      <c r="ACZ185" s="70"/>
      <c r="ADA185" s="70"/>
      <c r="ADB185" s="70"/>
      <c r="ADC185" s="70"/>
      <c r="ADD185" s="70"/>
      <c r="ADE185" s="70"/>
      <c r="ADF185" s="70"/>
      <c r="ADG185" s="70"/>
      <c r="ADH185" s="70"/>
      <c r="ADI185" s="70"/>
      <c r="ADJ185" s="70"/>
      <c r="ADK185" s="70"/>
      <c r="ADL185" s="70"/>
      <c r="ADM185" s="70"/>
      <c r="ADN185" s="70"/>
      <c r="ADO185" s="70"/>
      <c r="ADP185" s="70"/>
      <c r="ADQ185" s="70"/>
      <c r="ADR185" s="70"/>
      <c r="ADS185" s="70"/>
      <c r="ADT185" s="70"/>
      <c r="ADU185" s="70"/>
      <c r="ADV185" s="70"/>
      <c r="ADW185" s="70"/>
      <c r="ADX185" s="70"/>
      <c r="ADY185" s="70"/>
      <c r="ADZ185" s="70"/>
      <c r="AEA185" s="70"/>
      <c r="AEB185" s="70"/>
      <c r="AEC185" s="70"/>
      <c r="AED185" s="70"/>
      <c r="AEE185" s="70"/>
      <c r="AEF185" s="70"/>
      <c r="AEG185" s="70"/>
      <c r="AEH185" s="70"/>
      <c r="AEI185" s="70"/>
      <c r="AEJ185" s="70"/>
      <c r="AEK185" s="70"/>
      <c r="AEL185" s="70"/>
      <c r="AEM185" s="70"/>
      <c r="AEN185" s="70"/>
      <c r="AEO185" s="70"/>
      <c r="AEP185" s="70"/>
      <c r="AEQ185" s="70"/>
      <c r="AER185" s="70"/>
      <c r="AES185" s="70"/>
      <c r="AET185" s="70"/>
      <c r="AEU185" s="70"/>
      <c r="AEV185" s="70"/>
      <c r="AEW185" s="70"/>
      <c r="AEX185" s="70"/>
      <c r="AEY185" s="70"/>
      <c r="AEZ185" s="70"/>
      <c r="AFA185" s="70"/>
      <c r="AFB185" s="70"/>
      <c r="AFC185" s="70"/>
      <c r="AFD185" s="70"/>
      <c r="AFE185" s="70"/>
      <c r="AFF185" s="70"/>
      <c r="AFG185" s="70"/>
      <c r="AFH185" s="70"/>
      <c r="AFI185" s="70"/>
      <c r="AFJ185" s="70"/>
      <c r="AFK185" s="70"/>
      <c r="AFL185" s="70"/>
      <c r="AFM185" s="70"/>
      <c r="AFN185" s="70"/>
      <c r="AFO185" s="70"/>
      <c r="AFP185" s="70"/>
      <c r="AFQ185" s="70"/>
      <c r="AFR185" s="70"/>
      <c r="AFS185" s="70"/>
      <c r="AFT185" s="70"/>
      <c r="AFU185" s="70"/>
      <c r="AFV185" s="70"/>
      <c r="AFW185" s="70"/>
      <c r="AFX185" s="70"/>
      <c r="AFY185" s="70"/>
      <c r="AFZ185" s="70"/>
      <c r="AGA185" s="70"/>
      <c r="AGB185" s="70"/>
      <c r="AGC185" s="70"/>
      <c r="AGD185" s="70"/>
      <c r="AGE185" s="70"/>
      <c r="AGF185" s="70"/>
      <c r="AGG185" s="70"/>
      <c r="AGH185" s="70"/>
      <c r="AGI185" s="70"/>
      <c r="AGJ185" s="70"/>
      <c r="AGK185" s="70"/>
      <c r="AGL185" s="70"/>
      <c r="AGM185" s="70"/>
      <c r="AGN185" s="70"/>
      <c r="AGO185" s="70"/>
      <c r="AGP185" s="70"/>
      <c r="AGQ185" s="70"/>
      <c r="AGR185" s="70"/>
      <c r="AGS185" s="70"/>
      <c r="AGT185" s="70"/>
      <c r="AGU185" s="70"/>
      <c r="AGV185" s="70"/>
      <c r="AGW185" s="70"/>
      <c r="AGX185" s="70"/>
      <c r="AGY185" s="70"/>
      <c r="AGZ185" s="70"/>
      <c r="AHA185" s="70"/>
      <c r="AHB185" s="70"/>
      <c r="AHC185" s="70"/>
      <c r="AHD185" s="70"/>
      <c r="AHE185" s="70"/>
      <c r="AHF185" s="70"/>
      <c r="AHG185" s="70"/>
      <c r="AHH185" s="70"/>
      <c r="AHI185" s="70"/>
      <c r="AHJ185" s="70"/>
      <c r="AHK185" s="70"/>
      <c r="AHL185" s="70"/>
      <c r="AHM185" s="70"/>
      <c r="AHN185" s="70"/>
      <c r="AHO185" s="70"/>
      <c r="AHP185" s="70"/>
      <c r="AHQ185" s="70"/>
      <c r="AHR185" s="70"/>
      <c r="AHS185" s="70"/>
      <c r="AHT185" s="70"/>
      <c r="AHU185" s="70"/>
      <c r="AHV185" s="70"/>
      <c r="AHW185" s="70"/>
      <c r="AHX185" s="70"/>
      <c r="AHY185" s="70"/>
      <c r="AHZ185" s="70"/>
      <c r="AIA185" s="70"/>
      <c r="AIB185" s="70"/>
      <c r="AIC185" s="70"/>
      <c r="AID185" s="70"/>
      <c r="AIE185" s="70"/>
      <c r="AIF185" s="70"/>
      <c r="AIG185" s="70"/>
      <c r="AIH185" s="70"/>
      <c r="AII185" s="70"/>
      <c r="AIJ185" s="70"/>
      <c r="AIK185" s="70"/>
      <c r="AIL185" s="70"/>
      <c r="AIM185" s="70"/>
      <c r="AIN185" s="70"/>
      <c r="AIO185" s="70"/>
      <c r="AIP185" s="70"/>
      <c r="AIQ185" s="70"/>
      <c r="AIR185" s="70"/>
      <c r="AIS185" s="70"/>
      <c r="AIT185" s="70"/>
      <c r="AIU185" s="70"/>
      <c r="AIV185" s="70"/>
      <c r="AIW185" s="70"/>
      <c r="AIX185" s="70"/>
      <c r="AIY185" s="70"/>
      <c r="AIZ185" s="70"/>
      <c r="AJA185" s="70"/>
      <c r="AJB185" s="70"/>
      <c r="AJC185" s="70"/>
      <c r="AJD185" s="70"/>
      <c r="AJE185" s="70"/>
      <c r="AJF185" s="70"/>
      <c r="AJG185" s="70"/>
      <c r="AJH185" s="70"/>
      <c r="AJI185" s="70"/>
      <c r="AJJ185" s="70"/>
      <c r="AJK185" s="70"/>
      <c r="AJL185" s="70"/>
      <c r="AJM185" s="70"/>
      <c r="AJN185" s="70"/>
      <c r="AJO185" s="70"/>
      <c r="AJP185" s="70"/>
      <c r="AJQ185" s="70"/>
      <c r="AJR185" s="70"/>
      <c r="AJS185" s="70"/>
      <c r="AJT185" s="70"/>
      <c r="AJU185" s="70"/>
      <c r="AJV185" s="70"/>
      <c r="AJW185" s="70"/>
      <c r="AJX185" s="70"/>
      <c r="AJY185" s="70"/>
      <c r="AJZ185" s="70"/>
      <c r="AKA185" s="70"/>
      <c r="AKB185" s="70"/>
      <c r="AKC185" s="70"/>
      <c r="AKD185" s="70"/>
      <c r="AKE185" s="70"/>
      <c r="AKF185" s="70"/>
      <c r="AKG185" s="70"/>
      <c r="AKH185" s="70"/>
      <c r="AKI185" s="70"/>
      <c r="AKJ185" s="70"/>
      <c r="AKK185" s="70"/>
      <c r="AKL185" s="70"/>
      <c r="AKM185" s="70"/>
      <c r="AKN185" s="70"/>
      <c r="AKO185" s="70"/>
      <c r="AKP185" s="70"/>
      <c r="AKQ185" s="70"/>
      <c r="AKR185" s="70"/>
      <c r="AKS185" s="70"/>
      <c r="AKT185" s="70"/>
      <c r="AKU185" s="70"/>
      <c r="AKV185" s="70"/>
      <c r="AKW185" s="70"/>
      <c r="AKX185" s="70"/>
      <c r="AKY185" s="70"/>
      <c r="AKZ185" s="70"/>
      <c r="ALA185" s="70"/>
      <c r="ALB185" s="70"/>
      <c r="ALC185" s="70"/>
      <c r="ALD185" s="70"/>
      <c r="ALE185" s="70"/>
      <c r="ALF185" s="70"/>
      <c r="ALG185" s="70"/>
      <c r="ALH185" s="70"/>
      <c r="ALI185" s="70"/>
      <c r="ALJ185" s="70"/>
      <c r="ALK185" s="70"/>
      <c r="ALL185" s="70"/>
      <c r="ALM185" s="70"/>
      <c r="ALN185" s="70"/>
      <c r="ALO185" s="70"/>
      <c r="ALP185" s="70"/>
      <c r="ALQ185" s="70"/>
      <c r="ALR185" s="70"/>
      <c r="ALS185" s="70"/>
      <c r="ALT185" s="70"/>
      <c r="ALU185" s="70"/>
      <c r="ALV185" s="70"/>
      <c r="ALW185" s="70"/>
      <c r="ALX185" s="70"/>
      <c r="ALY185" s="70"/>
      <c r="ALZ185" s="70"/>
      <c r="AMA185" s="70"/>
      <c r="AMB185" s="70"/>
      <c r="AMC185" s="70"/>
      <c r="AMD185" s="70"/>
      <c r="AME185" s="70"/>
      <c r="AMF185" s="70"/>
      <c r="AMG185" s="70"/>
    </row>
    <row r="186" spans="1:1022" s="18" customFormat="1" ht="50.4" customHeight="1" x14ac:dyDescent="0.3">
      <c r="A186" s="19">
        <v>24</v>
      </c>
      <c r="B186" s="21" t="s">
        <v>304</v>
      </c>
      <c r="C186" s="19" t="s">
        <v>78</v>
      </c>
      <c r="D186" s="19" t="s">
        <v>69</v>
      </c>
      <c r="E186" s="21" t="s">
        <v>475</v>
      </c>
      <c r="F186" s="25">
        <v>45316</v>
      </c>
      <c r="G186" s="20">
        <v>482.4</v>
      </c>
      <c r="H186" s="19" t="s">
        <v>6</v>
      </c>
      <c r="I186" s="19" t="s">
        <v>592</v>
      </c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  <c r="IV186" s="70"/>
      <c r="IW186" s="70"/>
      <c r="IX186" s="70"/>
      <c r="IY186" s="70"/>
      <c r="IZ186" s="70"/>
      <c r="JA186" s="70"/>
      <c r="JB186" s="70"/>
      <c r="JC186" s="70"/>
      <c r="JD186" s="70"/>
      <c r="JE186" s="70"/>
      <c r="JF186" s="70"/>
      <c r="JG186" s="70"/>
      <c r="JH186" s="70"/>
      <c r="JI186" s="70"/>
      <c r="JJ186" s="70"/>
      <c r="JK186" s="70"/>
      <c r="JL186" s="70"/>
      <c r="JM186" s="70"/>
      <c r="JN186" s="70"/>
      <c r="JO186" s="70"/>
      <c r="JP186" s="70"/>
      <c r="JQ186" s="70"/>
      <c r="JR186" s="70"/>
      <c r="JS186" s="70"/>
      <c r="JT186" s="70"/>
      <c r="JU186" s="70"/>
      <c r="JV186" s="70"/>
      <c r="JW186" s="70"/>
      <c r="JX186" s="70"/>
      <c r="JY186" s="70"/>
      <c r="JZ186" s="70"/>
      <c r="KA186" s="70"/>
      <c r="KB186" s="70"/>
      <c r="KC186" s="70"/>
      <c r="KD186" s="70"/>
      <c r="KE186" s="70"/>
      <c r="KF186" s="70"/>
      <c r="KG186" s="70"/>
      <c r="KH186" s="70"/>
      <c r="KI186" s="70"/>
      <c r="KJ186" s="70"/>
      <c r="KK186" s="70"/>
      <c r="KL186" s="70"/>
      <c r="KM186" s="70"/>
      <c r="KN186" s="70"/>
      <c r="KO186" s="70"/>
      <c r="KP186" s="70"/>
      <c r="KQ186" s="70"/>
      <c r="KR186" s="70"/>
      <c r="KS186" s="70"/>
      <c r="KT186" s="70"/>
      <c r="KU186" s="70"/>
      <c r="KV186" s="70"/>
      <c r="KW186" s="70"/>
      <c r="KX186" s="70"/>
      <c r="KY186" s="70"/>
      <c r="KZ186" s="70"/>
      <c r="LA186" s="70"/>
      <c r="LB186" s="70"/>
      <c r="LC186" s="70"/>
      <c r="LD186" s="70"/>
      <c r="LE186" s="70"/>
      <c r="LF186" s="70"/>
      <c r="LG186" s="70"/>
      <c r="LH186" s="70"/>
      <c r="LI186" s="70"/>
      <c r="LJ186" s="70"/>
      <c r="LK186" s="70"/>
      <c r="LL186" s="70"/>
      <c r="LM186" s="70"/>
      <c r="LN186" s="70"/>
      <c r="LO186" s="70"/>
      <c r="LP186" s="70"/>
      <c r="LQ186" s="70"/>
      <c r="LR186" s="70"/>
      <c r="LS186" s="70"/>
      <c r="LT186" s="70"/>
      <c r="LU186" s="70"/>
      <c r="LV186" s="70"/>
      <c r="LW186" s="70"/>
      <c r="LX186" s="70"/>
      <c r="LY186" s="70"/>
      <c r="LZ186" s="70"/>
      <c r="MA186" s="70"/>
      <c r="MB186" s="70"/>
      <c r="MC186" s="70"/>
      <c r="MD186" s="70"/>
      <c r="ME186" s="70"/>
      <c r="MF186" s="70"/>
      <c r="MG186" s="70"/>
      <c r="MH186" s="70"/>
      <c r="MI186" s="70"/>
      <c r="MJ186" s="70"/>
      <c r="MK186" s="70"/>
      <c r="ML186" s="70"/>
      <c r="MM186" s="70"/>
      <c r="MN186" s="70"/>
      <c r="MO186" s="70"/>
      <c r="MP186" s="70"/>
      <c r="MQ186" s="70"/>
      <c r="MR186" s="70"/>
      <c r="MS186" s="70"/>
      <c r="MT186" s="70"/>
      <c r="MU186" s="70"/>
      <c r="MV186" s="70"/>
      <c r="MW186" s="70"/>
      <c r="MX186" s="70"/>
      <c r="MY186" s="70"/>
      <c r="MZ186" s="70"/>
      <c r="NA186" s="70"/>
      <c r="NB186" s="70"/>
      <c r="NC186" s="70"/>
      <c r="ND186" s="70"/>
      <c r="NE186" s="70"/>
      <c r="NF186" s="70"/>
      <c r="NG186" s="70"/>
      <c r="NH186" s="70"/>
      <c r="NI186" s="70"/>
      <c r="NJ186" s="70"/>
      <c r="NK186" s="70"/>
      <c r="NL186" s="70"/>
      <c r="NM186" s="70"/>
      <c r="NN186" s="70"/>
      <c r="NO186" s="70"/>
      <c r="NP186" s="70"/>
      <c r="NQ186" s="70"/>
      <c r="NR186" s="70"/>
      <c r="NS186" s="70"/>
      <c r="NT186" s="70"/>
      <c r="NU186" s="70"/>
      <c r="NV186" s="70"/>
      <c r="NW186" s="70"/>
      <c r="NX186" s="70"/>
      <c r="NY186" s="70"/>
      <c r="NZ186" s="70"/>
      <c r="OA186" s="70"/>
      <c r="OB186" s="70"/>
      <c r="OC186" s="70"/>
      <c r="OD186" s="70"/>
      <c r="OE186" s="70"/>
      <c r="OF186" s="70"/>
      <c r="OG186" s="70"/>
      <c r="OH186" s="70"/>
      <c r="OI186" s="70"/>
      <c r="OJ186" s="70"/>
      <c r="OK186" s="70"/>
      <c r="OL186" s="70"/>
      <c r="OM186" s="70"/>
      <c r="ON186" s="70"/>
      <c r="OO186" s="70"/>
      <c r="OP186" s="70"/>
      <c r="OQ186" s="70"/>
      <c r="OR186" s="70"/>
      <c r="OS186" s="70"/>
      <c r="OT186" s="70"/>
      <c r="OU186" s="70"/>
      <c r="OV186" s="70"/>
      <c r="OW186" s="70"/>
      <c r="OX186" s="70"/>
      <c r="OY186" s="70"/>
      <c r="OZ186" s="70"/>
      <c r="PA186" s="70"/>
      <c r="PB186" s="70"/>
      <c r="PC186" s="70"/>
      <c r="PD186" s="70"/>
      <c r="PE186" s="70"/>
      <c r="PF186" s="70"/>
      <c r="PG186" s="70"/>
      <c r="PH186" s="70"/>
      <c r="PI186" s="70"/>
      <c r="PJ186" s="70"/>
      <c r="PK186" s="70"/>
      <c r="PL186" s="70"/>
      <c r="PM186" s="70"/>
      <c r="PN186" s="70"/>
      <c r="PO186" s="70"/>
      <c r="PP186" s="70"/>
      <c r="PQ186" s="70"/>
      <c r="PR186" s="70"/>
      <c r="PS186" s="70"/>
      <c r="PT186" s="70"/>
      <c r="PU186" s="70"/>
      <c r="PV186" s="70"/>
      <c r="PW186" s="70"/>
      <c r="PX186" s="70"/>
      <c r="PY186" s="70"/>
      <c r="PZ186" s="70"/>
      <c r="QA186" s="70"/>
      <c r="QB186" s="70"/>
      <c r="QC186" s="70"/>
      <c r="QD186" s="70"/>
      <c r="QE186" s="70"/>
      <c r="QF186" s="70"/>
      <c r="QG186" s="70"/>
      <c r="QH186" s="70"/>
      <c r="QI186" s="70"/>
      <c r="QJ186" s="70"/>
      <c r="QK186" s="70"/>
      <c r="QL186" s="70"/>
      <c r="QM186" s="70"/>
      <c r="QN186" s="70"/>
      <c r="QO186" s="70"/>
      <c r="QP186" s="70"/>
      <c r="QQ186" s="70"/>
      <c r="QR186" s="70"/>
      <c r="QS186" s="70"/>
      <c r="QT186" s="70"/>
      <c r="QU186" s="70"/>
      <c r="QV186" s="70"/>
      <c r="QW186" s="70"/>
      <c r="QX186" s="70"/>
      <c r="QY186" s="70"/>
      <c r="QZ186" s="70"/>
      <c r="RA186" s="70"/>
      <c r="RB186" s="70"/>
      <c r="RC186" s="70"/>
      <c r="RD186" s="70"/>
      <c r="RE186" s="70"/>
      <c r="RF186" s="70"/>
      <c r="RG186" s="70"/>
      <c r="RH186" s="70"/>
      <c r="RI186" s="70"/>
      <c r="RJ186" s="70"/>
      <c r="RK186" s="70"/>
      <c r="RL186" s="70"/>
      <c r="RM186" s="70"/>
      <c r="RN186" s="70"/>
      <c r="RO186" s="70"/>
      <c r="RP186" s="70"/>
      <c r="RQ186" s="70"/>
      <c r="RR186" s="70"/>
      <c r="RS186" s="70"/>
      <c r="RT186" s="70"/>
      <c r="RU186" s="70"/>
      <c r="RV186" s="70"/>
      <c r="RW186" s="70"/>
      <c r="RX186" s="70"/>
      <c r="RY186" s="70"/>
      <c r="RZ186" s="70"/>
      <c r="SA186" s="70"/>
      <c r="SB186" s="70"/>
      <c r="SC186" s="70"/>
      <c r="SD186" s="70"/>
      <c r="SE186" s="70"/>
      <c r="SF186" s="70"/>
      <c r="SG186" s="70"/>
      <c r="SH186" s="70"/>
      <c r="SI186" s="70"/>
      <c r="SJ186" s="70"/>
      <c r="SK186" s="70"/>
      <c r="SL186" s="70"/>
      <c r="SM186" s="70"/>
      <c r="SN186" s="70"/>
      <c r="SO186" s="70"/>
      <c r="SP186" s="70"/>
      <c r="SQ186" s="70"/>
      <c r="SR186" s="70"/>
      <c r="SS186" s="70"/>
      <c r="ST186" s="70"/>
      <c r="SU186" s="70"/>
      <c r="SV186" s="70"/>
      <c r="SW186" s="70"/>
      <c r="SX186" s="70"/>
      <c r="SY186" s="70"/>
      <c r="SZ186" s="70"/>
      <c r="TA186" s="70"/>
      <c r="TB186" s="70"/>
      <c r="TC186" s="70"/>
      <c r="TD186" s="70"/>
      <c r="TE186" s="70"/>
      <c r="TF186" s="70"/>
      <c r="TG186" s="70"/>
      <c r="TH186" s="70"/>
      <c r="TI186" s="70"/>
      <c r="TJ186" s="70"/>
      <c r="TK186" s="70"/>
      <c r="TL186" s="70"/>
      <c r="TM186" s="70"/>
      <c r="TN186" s="70"/>
      <c r="TO186" s="70"/>
      <c r="TP186" s="70"/>
      <c r="TQ186" s="70"/>
      <c r="TR186" s="70"/>
      <c r="TS186" s="70"/>
      <c r="TT186" s="70"/>
      <c r="TU186" s="70"/>
      <c r="TV186" s="70"/>
      <c r="TW186" s="70"/>
      <c r="TX186" s="70"/>
      <c r="TY186" s="70"/>
      <c r="TZ186" s="70"/>
      <c r="UA186" s="70"/>
      <c r="UB186" s="70"/>
      <c r="UC186" s="70"/>
      <c r="UD186" s="70"/>
      <c r="UE186" s="70"/>
      <c r="UF186" s="70"/>
      <c r="UG186" s="70"/>
      <c r="UH186" s="70"/>
      <c r="UI186" s="70"/>
      <c r="UJ186" s="70"/>
      <c r="UK186" s="70"/>
      <c r="UL186" s="70"/>
      <c r="UM186" s="70"/>
      <c r="UN186" s="70"/>
      <c r="UO186" s="70"/>
      <c r="UP186" s="70"/>
      <c r="UQ186" s="70"/>
      <c r="UR186" s="70"/>
      <c r="US186" s="70"/>
      <c r="UT186" s="70"/>
      <c r="UU186" s="70"/>
      <c r="UV186" s="70"/>
      <c r="UW186" s="70"/>
      <c r="UX186" s="70"/>
      <c r="UY186" s="70"/>
      <c r="UZ186" s="70"/>
      <c r="VA186" s="70"/>
      <c r="VB186" s="70"/>
      <c r="VC186" s="70"/>
      <c r="VD186" s="70"/>
      <c r="VE186" s="70"/>
      <c r="VF186" s="70"/>
      <c r="VG186" s="70"/>
      <c r="VH186" s="70"/>
      <c r="VI186" s="70"/>
      <c r="VJ186" s="70"/>
      <c r="VK186" s="70"/>
      <c r="VL186" s="70"/>
      <c r="VM186" s="70"/>
      <c r="VN186" s="70"/>
      <c r="VO186" s="70"/>
      <c r="VP186" s="70"/>
      <c r="VQ186" s="70"/>
      <c r="VR186" s="70"/>
      <c r="VS186" s="70"/>
      <c r="VT186" s="70"/>
      <c r="VU186" s="70"/>
      <c r="VV186" s="70"/>
      <c r="VW186" s="70"/>
      <c r="VX186" s="70"/>
      <c r="VY186" s="70"/>
      <c r="VZ186" s="70"/>
      <c r="WA186" s="70"/>
      <c r="WB186" s="70"/>
      <c r="WC186" s="70"/>
      <c r="WD186" s="70"/>
      <c r="WE186" s="70"/>
      <c r="WF186" s="70"/>
      <c r="WG186" s="70"/>
      <c r="WH186" s="70"/>
      <c r="WI186" s="70"/>
      <c r="WJ186" s="70"/>
      <c r="WK186" s="70"/>
      <c r="WL186" s="70"/>
      <c r="WM186" s="70"/>
      <c r="WN186" s="70"/>
      <c r="WO186" s="70"/>
      <c r="WP186" s="70"/>
      <c r="WQ186" s="70"/>
      <c r="WR186" s="70"/>
      <c r="WS186" s="70"/>
      <c r="WT186" s="70"/>
      <c r="WU186" s="70"/>
      <c r="WV186" s="70"/>
      <c r="WW186" s="70"/>
      <c r="WX186" s="70"/>
      <c r="WY186" s="70"/>
      <c r="WZ186" s="70"/>
      <c r="XA186" s="70"/>
      <c r="XB186" s="70"/>
      <c r="XC186" s="70"/>
      <c r="XD186" s="70"/>
      <c r="XE186" s="70"/>
      <c r="XF186" s="70"/>
      <c r="XG186" s="70"/>
      <c r="XH186" s="70"/>
      <c r="XI186" s="70"/>
      <c r="XJ186" s="70"/>
      <c r="XK186" s="70"/>
      <c r="XL186" s="70"/>
      <c r="XM186" s="70"/>
      <c r="XN186" s="70"/>
      <c r="XO186" s="70"/>
      <c r="XP186" s="70"/>
      <c r="XQ186" s="70"/>
      <c r="XR186" s="70"/>
      <c r="XS186" s="70"/>
      <c r="XT186" s="70"/>
      <c r="XU186" s="70"/>
      <c r="XV186" s="70"/>
      <c r="XW186" s="70"/>
      <c r="XX186" s="70"/>
      <c r="XY186" s="70"/>
      <c r="XZ186" s="70"/>
      <c r="YA186" s="70"/>
      <c r="YB186" s="70"/>
      <c r="YC186" s="70"/>
      <c r="YD186" s="70"/>
      <c r="YE186" s="70"/>
      <c r="YF186" s="70"/>
      <c r="YG186" s="70"/>
      <c r="YH186" s="70"/>
      <c r="YI186" s="70"/>
      <c r="YJ186" s="70"/>
      <c r="YK186" s="70"/>
      <c r="YL186" s="70"/>
      <c r="YM186" s="70"/>
      <c r="YN186" s="70"/>
      <c r="YO186" s="70"/>
      <c r="YP186" s="70"/>
      <c r="YQ186" s="70"/>
      <c r="YR186" s="70"/>
      <c r="YS186" s="70"/>
      <c r="YT186" s="70"/>
      <c r="YU186" s="70"/>
      <c r="YV186" s="70"/>
      <c r="YW186" s="70"/>
      <c r="YX186" s="70"/>
      <c r="YY186" s="70"/>
      <c r="YZ186" s="70"/>
      <c r="ZA186" s="70"/>
      <c r="ZB186" s="70"/>
      <c r="ZC186" s="70"/>
      <c r="ZD186" s="70"/>
      <c r="ZE186" s="70"/>
      <c r="ZF186" s="70"/>
      <c r="ZG186" s="70"/>
      <c r="ZH186" s="70"/>
      <c r="ZI186" s="70"/>
      <c r="ZJ186" s="70"/>
      <c r="ZK186" s="70"/>
      <c r="ZL186" s="70"/>
      <c r="ZM186" s="70"/>
      <c r="ZN186" s="70"/>
      <c r="ZO186" s="70"/>
      <c r="ZP186" s="70"/>
      <c r="ZQ186" s="70"/>
      <c r="ZR186" s="70"/>
      <c r="ZS186" s="70"/>
      <c r="ZT186" s="70"/>
      <c r="ZU186" s="70"/>
      <c r="ZV186" s="70"/>
      <c r="ZW186" s="70"/>
      <c r="ZX186" s="70"/>
      <c r="ZY186" s="70"/>
      <c r="ZZ186" s="70"/>
      <c r="AAA186" s="70"/>
      <c r="AAB186" s="70"/>
      <c r="AAC186" s="70"/>
      <c r="AAD186" s="70"/>
      <c r="AAE186" s="70"/>
      <c r="AAF186" s="70"/>
      <c r="AAG186" s="70"/>
      <c r="AAH186" s="70"/>
      <c r="AAI186" s="70"/>
      <c r="AAJ186" s="70"/>
      <c r="AAK186" s="70"/>
      <c r="AAL186" s="70"/>
      <c r="AAM186" s="70"/>
      <c r="AAN186" s="70"/>
      <c r="AAO186" s="70"/>
      <c r="AAP186" s="70"/>
      <c r="AAQ186" s="70"/>
      <c r="AAR186" s="70"/>
      <c r="AAS186" s="70"/>
      <c r="AAT186" s="70"/>
      <c r="AAU186" s="70"/>
      <c r="AAV186" s="70"/>
      <c r="AAW186" s="70"/>
      <c r="AAX186" s="70"/>
      <c r="AAY186" s="70"/>
      <c r="AAZ186" s="70"/>
      <c r="ABA186" s="70"/>
      <c r="ABB186" s="70"/>
      <c r="ABC186" s="70"/>
      <c r="ABD186" s="70"/>
      <c r="ABE186" s="70"/>
      <c r="ABF186" s="70"/>
      <c r="ABG186" s="70"/>
      <c r="ABH186" s="70"/>
      <c r="ABI186" s="70"/>
      <c r="ABJ186" s="70"/>
      <c r="ABK186" s="70"/>
      <c r="ABL186" s="70"/>
      <c r="ABM186" s="70"/>
      <c r="ABN186" s="70"/>
      <c r="ABO186" s="70"/>
      <c r="ABP186" s="70"/>
      <c r="ABQ186" s="70"/>
      <c r="ABR186" s="70"/>
      <c r="ABS186" s="70"/>
      <c r="ABT186" s="70"/>
      <c r="ABU186" s="70"/>
      <c r="ABV186" s="70"/>
      <c r="ABW186" s="70"/>
      <c r="ABX186" s="70"/>
      <c r="ABY186" s="70"/>
      <c r="ABZ186" s="70"/>
      <c r="ACA186" s="70"/>
      <c r="ACB186" s="70"/>
      <c r="ACC186" s="70"/>
      <c r="ACD186" s="70"/>
      <c r="ACE186" s="70"/>
      <c r="ACF186" s="70"/>
      <c r="ACG186" s="70"/>
      <c r="ACH186" s="70"/>
      <c r="ACI186" s="70"/>
      <c r="ACJ186" s="70"/>
      <c r="ACK186" s="70"/>
      <c r="ACL186" s="70"/>
      <c r="ACM186" s="70"/>
      <c r="ACN186" s="70"/>
      <c r="ACO186" s="70"/>
      <c r="ACP186" s="70"/>
      <c r="ACQ186" s="70"/>
      <c r="ACR186" s="70"/>
      <c r="ACS186" s="70"/>
      <c r="ACT186" s="70"/>
      <c r="ACU186" s="70"/>
      <c r="ACV186" s="70"/>
      <c r="ACW186" s="70"/>
      <c r="ACX186" s="70"/>
      <c r="ACY186" s="70"/>
      <c r="ACZ186" s="70"/>
      <c r="ADA186" s="70"/>
      <c r="ADB186" s="70"/>
      <c r="ADC186" s="70"/>
      <c r="ADD186" s="70"/>
      <c r="ADE186" s="70"/>
      <c r="ADF186" s="70"/>
      <c r="ADG186" s="70"/>
      <c r="ADH186" s="70"/>
      <c r="ADI186" s="70"/>
      <c r="ADJ186" s="70"/>
      <c r="ADK186" s="70"/>
      <c r="ADL186" s="70"/>
      <c r="ADM186" s="70"/>
      <c r="ADN186" s="70"/>
      <c r="ADO186" s="70"/>
      <c r="ADP186" s="70"/>
      <c r="ADQ186" s="70"/>
      <c r="ADR186" s="70"/>
      <c r="ADS186" s="70"/>
      <c r="ADT186" s="70"/>
      <c r="ADU186" s="70"/>
      <c r="ADV186" s="70"/>
      <c r="ADW186" s="70"/>
      <c r="ADX186" s="70"/>
      <c r="ADY186" s="70"/>
      <c r="ADZ186" s="70"/>
      <c r="AEA186" s="70"/>
      <c r="AEB186" s="70"/>
      <c r="AEC186" s="70"/>
      <c r="AED186" s="70"/>
      <c r="AEE186" s="70"/>
      <c r="AEF186" s="70"/>
      <c r="AEG186" s="70"/>
      <c r="AEH186" s="70"/>
      <c r="AEI186" s="70"/>
      <c r="AEJ186" s="70"/>
      <c r="AEK186" s="70"/>
      <c r="AEL186" s="70"/>
      <c r="AEM186" s="70"/>
      <c r="AEN186" s="70"/>
      <c r="AEO186" s="70"/>
      <c r="AEP186" s="70"/>
      <c r="AEQ186" s="70"/>
      <c r="AER186" s="70"/>
      <c r="AES186" s="70"/>
      <c r="AET186" s="70"/>
      <c r="AEU186" s="70"/>
      <c r="AEV186" s="70"/>
      <c r="AEW186" s="70"/>
      <c r="AEX186" s="70"/>
      <c r="AEY186" s="70"/>
      <c r="AEZ186" s="70"/>
      <c r="AFA186" s="70"/>
      <c r="AFB186" s="70"/>
      <c r="AFC186" s="70"/>
      <c r="AFD186" s="70"/>
      <c r="AFE186" s="70"/>
      <c r="AFF186" s="70"/>
      <c r="AFG186" s="70"/>
      <c r="AFH186" s="70"/>
      <c r="AFI186" s="70"/>
      <c r="AFJ186" s="70"/>
      <c r="AFK186" s="70"/>
      <c r="AFL186" s="70"/>
      <c r="AFM186" s="70"/>
      <c r="AFN186" s="70"/>
      <c r="AFO186" s="70"/>
      <c r="AFP186" s="70"/>
      <c r="AFQ186" s="70"/>
      <c r="AFR186" s="70"/>
      <c r="AFS186" s="70"/>
      <c r="AFT186" s="70"/>
      <c r="AFU186" s="70"/>
      <c r="AFV186" s="70"/>
      <c r="AFW186" s="70"/>
      <c r="AFX186" s="70"/>
      <c r="AFY186" s="70"/>
      <c r="AFZ186" s="70"/>
      <c r="AGA186" s="70"/>
      <c r="AGB186" s="70"/>
      <c r="AGC186" s="70"/>
      <c r="AGD186" s="70"/>
      <c r="AGE186" s="70"/>
      <c r="AGF186" s="70"/>
      <c r="AGG186" s="70"/>
      <c r="AGH186" s="70"/>
      <c r="AGI186" s="70"/>
      <c r="AGJ186" s="70"/>
      <c r="AGK186" s="70"/>
      <c r="AGL186" s="70"/>
      <c r="AGM186" s="70"/>
      <c r="AGN186" s="70"/>
      <c r="AGO186" s="70"/>
      <c r="AGP186" s="70"/>
      <c r="AGQ186" s="70"/>
      <c r="AGR186" s="70"/>
      <c r="AGS186" s="70"/>
      <c r="AGT186" s="70"/>
      <c r="AGU186" s="70"/>
      <c r="AGV186" s="70"/>
      <c r="AGW186" s="70"/>
      <c r="AGX186" s="70"/>
      <c r="AGY186" s="70"/>
      <c r="AGZ186" s="70"/>
      <c r="AHA186" s="70"/>
      <c r="AHB186" s="70"/>
      <c r="AHC186" s="70"/>
      <c r="AHD186" s="70"/>
      <c r="AHE186" s="70"/>
      <c r="AHF186" s="70"/>
      <c r="AHG186" s="70"/>
      <c r="AHH186" s="70"/>
      <c r="AHI186" s="70"/>
      <c r="AHJ186" s="70"/>
      <c r="AHK186" s="70"/>
      <c r="AHL186" s="70"/>
      <c r="AHM186" s="70"/>
      <c r="AHN186" s="70"/>
      <c r="AHO186" s="70"/>
      <c r="AHP186" s="70"/>
      <c r="AHQ186" s="70"/>
      <c r="AHR186" s="70"/>
      <c r="AHS186" s="70"/>
      <c r="AHT186" s="70"/>
      <c r="AHU186" s="70"/>
      <c r="AHV186" s="70"/>
      <c r="AHW186" s="70"/>
      <c r="AHX186" s="70"/>
      <c r="AHY186" s="70"/>
      <c r="AHZ186" s="70"/>
      <c r="AIA186" s="70"/>
      <c r="AIB186" s="70"/>
      <c r="AIC186" s="70"/>
      <c r="AID186" s="70"/>
      <c r="AIE186" s="70"/>
      <c r="AIF186" s="70"/>
      <c r="AIG186" s="70"/>
      <c r="AIH186" s="70"/>
      <c r="AII186" s="70"/>
      <c r="AIJ186" s="70"/>
      <c r="AIK186" s="70"/>
      <c r="AIL186" s="70"/>
      <c r="AIM186" s="70"/>
      <c r="AIN186" s="70"/>
      <c r="AIO186" s="70"/>
      <c r="AIP186" s="70"/>
      <c r="AIQ186" s="70"/>
      <c r="AIR186" s="70"/>
      <c r="AIS186" s="70"/>
      <c r="AIT186" s="70"/>
      <c r="AIU186" s="70"/>
      <c r="AIV186" s="70"/>
      <c r="AIW186" s="70"/>
      <c r="AIX186" s="70"/>
      <c r="AIY186" s="70"/>
      <c r="AIZ186" s="70"/>
      <c r="AJA186" s="70"/>
      <c r="AJB186" s="70"/>
      <c r="AJC186" s="70"/>
      <c r="AJD186" s="70"/>
      <c r="AJE186" s="70"/>
      <c r="AJF186" s="70"/>
      <c r="AJG186" s="70"/>
      <c r="AJH186" s="70"/>
      <c r="AJI186" s="70"/>
      <c r="AJJ186" s="70"/>
      <c r="AJK186" s="70"/>
      <c r="AJL186" s="70"/>
      <c r="AJM186" s="70"/>
      <c r="AJN186" s="70"/>
      <c r="AJO186" s="70"/>
      <c r="AJP186" s="70"/>
      <c r="AJQ186" s="70"/>
      <c r="AJR186" s="70"/>
      <c r="AJS186" s="70"/>
      <c r="AJT186" s="70"/>
      <c r="AJU186" s="70"/>
      <c r="AJV186" s="70"/>
      <c r="AJW186" s="70"/>
      <c r="AJX186" s="70"/>
      <c r="AJY186" s="70"/>
      <c r="AJZ186" s="70"/>
      <c r="AKA186" s="70"/>
      <c r="AKB186" s="70"/>
      <c r="AKC186" s="70"/>
      <c r="AKD186" s="70"/>
      <c r="AKE186" s="70"/>
      <c r="AKF186" s="70"/>
      <c r="AKG186" s="70"/>
      <c r="AKH186" s="70"/>
      <c r="AKI186" s="70"/>
      <c r="AKJ186" s="70"/>
      <c r="AKK186" s="70"/>
      <c r="AKL186" s="70"/>
      <c r="AKM186" s="70"/>
      <c r="AKN186" s="70"/>
      <c r="AKO186" s="70"/>
      <c r="AKP186" s="70"/>
      <c r="AKQ186" s="70"/>
      <c r="AKR186" s="70"/>
      <c r="AKS186" s="70"/>
      <c r="AKT186" s="70"/>
      <c r="AKU186" s="70"/>
      <c r="AKV186" s="70"/>
      <c r="AKW186" s="70"/>
      <c r="AKX186" s="70"/>
      <c r="AKY186" s="70"/>
      <c r="AKZ186" s="70"/>
      <c r="ALA186" s="70"/>
      <c r="ALB186" s="70"/>
      <c r="ALC186" s="70"/>
      <c r="ALD186" s="70"/>
      <c r="ALE186" s="70"/>
      <c r="ALF186" s="70"/>
      <c r="ALG186" s="70"/>
      <c r="ALH186" s="70"/>
      <c r="ALI186" s="70"/>
      <c r="ALJ186" s="70"/>
      <c r="ALK186" s="70"/>
      <c r="ALL186" s="70"/>
      <c r="ALM186" s="70"/>
      <c r="ALN186" s="70"/>
      <c r="ALO186" s="70"/>
      <c r="ALP186" s="70"/>
      <c r="ALQ186" s="70"/>
      <c r="ALR186" s="70"/>
      <c r="ALS186" s="70"/>
      <c r="ALT186" s="70"/>
      <c r="ALU186" s="70"/>
      <c r="ALV186" s="70"/>
      <c r="ALW186" s="70"/>
      <c r="ALX186" s="70"/>
      <c r="ALY186" s="70"/>
      <c r="ALZ186" s="70"/>
      <c r="AMA186" s="70"/>
      <c r="AMB186" s="70"/>
      <c r="AMC186" s="70"/>
      <c r="AMD186" s="70"/>
      <c r="AME186" s="70"/>
      <c r="AMF186" s="70"/>
      <c r="AMG186" s="70"/>
    </row>
    <row r="187" spans="1:1022" s="18" customFormat="1" ht="46.8" x14ac:dyDescent="0.3">
      <c r="A187" s="19">
        <v>25</v>
      </c>
      <c r="B187" s="21" t="s">
        <v>296</v>
      </c>
      <c r="C187" s="19" t="s">
        <v>593</v>
      </c>
      <c r="D187" s="19" t="s">
        <v>69</v>
      </c>
      <c r="E187" s="21" t="s">
        <v>594</v>
      </c>
      <c r="F187" s="25">
        <v>45322</v>
      </c>
      <c r="G187" s="20">
        <v>224.5</v>
      </c>
      <c r="H187" s="19" t="s">
        <v>6</v>
      </c>
      <c r="I187" s="19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  <c r="IW187" s="70"/>
      <c r="IX187" s="70"/>
      <c r="IY187" s="70"/>
      <c r="IZ187" s="70"/>
      <c r="JA187" s="70"/>
      <c r="JB187" s="70"/>
      <c r="JC187" s="70"/>
      <c r="JD187" s="70"/>
      <c r="JE187" s="70"/>
      <c r="JF187" s="70"/>
      <c r="JG187" s="70"/>
      <c r="JH187" s="70"/>
      <c r="JI187" s="70"/>
      <c r="JJ187" s="70"/>
      <c r="JK187" s="70"/>
      <c r="JL187" s="70"/>
      <c r="JM187" s="70"/>
      <c r="JN187" s="70"/>
      <c r="JO187" s="70"/>
      <c r="JP187" s="70"/>
      <c r="JQ187" s="70"/>
      <c r="JR187" s="70"/>
      <c r="JS187" s="70"/>
      <c r="JT187" s="70"/>
      <c r="JU187" s="70"/>
      <c r="JV187" s="70"/>
      <c r="JW187" s="70"/>
      <c r="JX187" s="70"/>
      <c r="JY187" s="70"/>
      <c r="JZ187" s="70"/>
      <c r="KA187" s="70"/>
      <c r="KB187" s="70"/>
      <c r="KC187" s="70"/>
      <c r="KD187" s="70"/>
      <c r="KE187" s="70"/>
      <c r="KF187" s="70"/>
      <c r="KG187" s="70"/>
      <c r="KH187" s="70"/>
      <c r="KI187" s="70"/>
      <c r="KJ187" s="70"/>
      <c r="KK187" s="70"/>
      <c r="KL187" s="70"/>
      <c r="KM187" s="70"/>
      <c r="KN187" s="70"/>
      <c r="KO187" s="70"/>
      <c r="KP187" s="70"/>
      <c r="KQ187" s="70"/>
      <c r="KR187" s="70"/>
      <c r="KS187" s="70"/>
      <c r="KT187" s="70"/>
      <c r="KU187" s="70"/>
      <c r="KV187" s="70"/>
      <c r="KW187" s="70"/>
      <c r="KX187" s="70"/>
      <c r="KY187" s="70"/>
      <c r="KZ187" s="70"/>
      <c r="LA187" s="70"/>
      <c r="LB187" s="70"/>
      <c r="LC187" s="70"/>
      <c r="LD187" s="70"/>
      <c r="LE187" s="70"/>
      <c r="LF187" s="70"/>
      <c r="LG187" s="70"/>
      <c r="LH187" s="70"/>
      <c r="LI187" s="70"/>
      <c r="LJ187" s="70"/>
      <c r="LK187" s="70"/>
      <c r="LL187" s="70"/>
      <c r="LM187" s="70"/>
      <c r="LN187" s="70"/>
      <c r="LO187" s="70"/>
      <c r="LP187" s="70"/>
      <c r="LQ187" s="70"/>
      <c r="LR187" s="70"/>
      <c r="LS187" s="70"/>
      <c r="LT187" s="70"/>
      <c r="LU187" s="70"/>
      <c r="LV187" s="70"/>
      <c r="LW187" s="70"/>
      <c r="LX187" s="70"/>
      <c r="LY187" s="70"/>
      <c r="LZ187" s="70"/>
      <c r="MA187" s="70"/>
      <c r="MB187" s="70"/>
      <c r="MC187" s="70"/>
      <c r="MD187" s="70"/>
      <c r="ME187" s="70"/>
      <c r="MF187" s="70"/>
      <c r="MG187" s="70"/>
      <c r="MH187" s="70"/>
      <c r="MI187" s="70"/>
      <c r="MJ187" s="70"/>
      <c r="MK187" s="70"/>
      <c r="ML187" s="70"/>
      <c r="MM187" s="70"/>
      <c r="MN187" s="70"/>
      <c r="MO187" s="70"/>
      <c r="MP187" s="70"/>
      <c r="MQ187" s="70"/>
      <c r="MR187" s="70"/>
      <c r="MS187" s="70"/>
      <c r="MT187" s="70"/>
      <c r="MU187" s="70"/>
      <c r="MV187" s="70"/>
      <c r="MW187" s="70"/>
      <c r="MX187" s="70"/>
      <c r="MY187" s="70"/>
      <c r="MZ187" s="70"/>
      <c r="NA187" s="70"/>
      <c r="NB187" s="70"/>
      <c r="NC187" s="70"/>
      <c r="ND187" s="70"/>
      <c r="NE187" s="70"/>
      <c r="NF187" s="70"/>
      <c r="NG187" s="70"/>
      <c r="NH187" s="70"/>
      <c r="NI187" s="70"/>
      <c r="NJ187" s="70"/>
      <c r="NK187" s="70"/>
      <c r="NL187" s="70"/>
      <c r="NM187" s="70"/>
      <c r="NN187" s="70"/>
      <c r="NO187" s="70"/>
      <c r="NP187" s="70"/>
      <c r="NQ187" s="70"/>
      <c r="NR187" s="70"/>
      <c r="NS187" s="70"/>
      <c r="NT187" s="70"/>
      <c r="NU187" s="70"/>
      <c r="NV187" s="70"/>
      <c r="NW187" s="70"/>
      <c r="NX187" s="70"/>
      <c r="NY187" s="70"/>
      <c r="NZ187" s="70"/>
      <c r="OA187" s="70"/>
      <c r="OB187" s="70"/>
      <c r="OC187" s="70"/>
      <c r="OD187" s="70"/>
      <c r="OE187" s="70"/>
      <c r="OF187" s="70"/>
      <c r="OG187" s="70"/>
      <c r="OH187" s="70"/>
      <c r="OI187" s="70"/>
      <c r="OJ187" s="70"/>
      <c r="OK187" s="70"/>
      <c r="OL187" s="70"/>
      <c r="OM187" s="70"/>
      <c r="ON187" s="70"/>
      <c r="OO187" s="70"/>
      <c r="OP187" s="70"/>
      <c r="OQ187" s="70"/>
      <c r="OR187" s="70"/>
      <c r="OS187" s="70"/>
      <c r="OT187" s="70"/>
      <c r="OU187" s="70"/>
      <c r="OV187" s="70"/>
      <c r="OW187" s="70"/>
      <c r="OX187" s="70"/>
      <c r="OY187" s="70"/>
      <c r="OZ187" s="70"/>
      <c r="PA187" s="70"/>
      <c r="PB187" s="70"/>
      <c r="PC187" s="70"/>
      <c r="PD187" s="70"/>
      <c r="PE187" s="70"/>
      <c r="PF187" s="70"/>
      <c r="PG187" s="70"/>
      <c r="PH187" s="70"/>
      <c r="PI187" s="70"/>
      <c r="PJ187" s="70"/>
      <c r="PK187" s="70"/>
      <c r="PL187" s="70"/>
      <c r="PM187" s="70"/>
      <c r="PN187" s="70"/>
      <c r="PO187" s="70"/>
      <c r="PP187" s="70"/>
      <c r="PQ187" s="70"/>
      <c r="PR187" s="70"/>
      <c r="PS187" s="70"/>
      <c r="PT187" s="70"/>
      <c r="PU187" s="70"/>
      <c r="PV187" s="70"/>
      <c r="PW187" s="70"/>
      <c r="PX187" s="70"/>
      <c r="PY187" s="70"/>
      <c r="PZ187" s="70"/>
      <c r="QA187" s="70"/>
      <c r="QB187" s="70"/>
      <c r="QC187" s="70"/>
      <c r="QD187" s="70"/>
      <c r="QE187" s="70"/>
      <c r="QF187" s="70"/>
      <c r="QG187" s="70"/>
      <c r="QH187" s="70"/>
      <c r="QI187" s="70"/>
      <c r="QJ187" s="70"/>
      <c r="QK187" s="70"/>
      <c r="QL187" s="70"/>
      <c r="QM187" s="70"/>
      <c r="QN187" s="70"/>
      <c r="QO187" s="70"/>
      <c r="QP187" s="70"/>
      <c r="QQ187" s="70"/>
      <c r="QR187" s="70"/>
      <c r="QS187" s="70"/>
      <c r="QT187" s="70"/>
      <c r="QU187" s="70"/>
      <c r="QV187" s="70"/>
      <c r="QW187" s="70"/>
      <c r="QX187" s="70"/>
      <c r="QY187" s="70"/>
      <c r="QZ187" s="70"/>
      <c r="RA187" s="70"/>
      <c r="RB187" s="70"/>
      <c r="RC187" s="70"/>
      <c r="RD187" s="70"/>
      <c r="RE187" s="70"/>
      <c r="RF187" s="70"/>
      <c r="RG187" s="70"/>
      <c r="RH187" s="70"/>
      <c r="RI187" s="70"/>
      <c r="RJ187" s="70"/>
      <c r="RK187" s="70"/>
      <c r="RL187" s="70"/>
      <c r="RM187" s="70"/>
      <c r="RN187" s="70"/>
      <c r="RO187" s="70"/>
      <c r="RP187" s="70"/>
      <c r="RQ187" s="70"/>
      <c r="RR187" s="70"/>
      <c r="RS187" s="70"/>
      <c r="RT187" s="70"/>
      <c r="RU187" s="70"/>
      <c r="RV187" s="70"/>
      <c r="RW187" s="70"/>
      <c r="RX187" s="70"/>
      <c r="RY187" s="70"/>
      <c r="RZ187" s="70"/>
      <c r="SA187" s="70"/>
      <c r="SB187" s="70"/>
      <c r="SC187" s="70"/>
      <c r="SD187" s="70"/>
      <c r="SE187" s="70"/>
      <c r="SF187" s="70"/>
      <c r="SG187" s="70"/>
      <c r="SH187" s="70"/>
      <c r="SI187" s="70"/>
      <c r="SJ187" s="70"/>
      <c r="SK187" s="70"/>
      <c r="SL187" s="70"/>
      <c r="SM187" s="70"/>
      <c r="SN187" s="70"/>
      <c r="SO187" s="70"/>
      <c r="SP187" s="70"/>
      <c r="SQ187" s="70"/>
      <c r="SR187" s="70"/>
      <c r="SS187" s="70"/>
      <c r="ST187" s="70"/>
      <c r="SU187" s="70"/>
      <c r="SV187" s="70"/>
      <c r="SW187" s="70"/>
      <c r="SX187" s="70"/>
      <c r="SY187" s="70"/>
      <c r="SZ187" s="70"/>
      <c r="TA187" s="70"/>
      <c r="TB187" s="70"/>
      <c r="TC187" s="70"/>
      <c r="TD187" s="70"/>
      <c r="TE187" s="70"/>
      <c r="TF187" s="70"/>
      <c r="TG187" s="70"/>
      <c r="TH187" s="70"/>
      <c r="TI187" s="70"/>
      <c r="TJ187" s="70"/>
      <c r="TK187" s="70"/>
      <c r="TL187" s="70"/>
      <c r="TM187" s="70"/>
      <c r="TN187" s="70"/>
      <c r="TO187" s="70"/>
      <c r="TP187" s="70"/>
      <c r="TQ187" s="70"/>
      <c r="TR187" s="70"/>
      <c r="TS187" s="70"/>
      <c r="TT187" s="70"/>
      <c r="TU187" s="70"/>
      <c r="TV187" s="70"/>
      <c r="TW187" s="70"/>
      <c r="TX187" s="70"/>
      <c r="TY187" s="70"/>
      <c r="TZ187" s="70"/>
      <c r="UA187" s="70"/>
      <c r="UB187" s="70"/>
      <c r="UC187" s="70"/>
      <c r="UD187" s="70"/>
      <c r="UE187" s="70"/>
      <c r="UF187" s="70"/>
      <c r="UG187" s="70"/>
      <c r="UH187" s="70"/>
      <c r="UI187" s="70"/>
      <c r="UJ187" s="70"/>
      <c r="UK187" s="70"/>
      <c r="UL187" s="70"/>
      <c r="UM187" s="70"/>
      <c r="UN187" s="70"/>
      <c r="UO187" s="70"/>
      <c r="UP187" s="70"/>
      <c r="UQ187" s="70"/>
      <c r="UR187" s="70"/>
      <c r="US187" s="70"/>
      <c r="UT187" s="70"/>
      <c r="UU187" s="70"/>
      <c r="UV187" s="70"/>
      <c r="UW187" s="70"/>
      <c r="UX187" s="70"/>
      <c r="UY187" s="70"/>
      <c r="UZ187" s="70"/>
      <c r="VA187" s="70"/>
      <c r="VB187" s="70"/>
      <c r="VC187" s="70"/>
      <c r="VD187" s="70"/>
      <c r="VE187" s="70"/>
      <c r="VF187" s="70"/>
      <c r="VG187" s="70"/>
      <c r="VH187" s="70"/>
      <c r="VI187" s="70"/>
      <c r="VJ187" s="70"/>
      <c r="VK187" s="70"/>
      <c r="VL187" s="70"/>
      <c r="VM187" s="70"/>
      <c r="VN187" s="70"/>
      <c r="VO187" s="70"/>
      <c r="VP187" s="70"/>
      <c r="VQ187" s="70"/>
      <c r="VR187" s="70"/>
      <c r="VS187" s="70"/>
      <c r="VT187" s="70"/>
      <c r="VU187" s="70"/>
      <c r="VV187" s="70"/>
      <c r="VW187" s="70"/>
      <c r="VX187" s="70"/>
      <c r="VY187" s="70"/>
      <c r="VZ187" s="70"/>
      <c r="WA187" s="70"/>
      <c r="WB187" s="70"/>
      <c r="WC187" s="70"/>
      <c r="WD187" s="70"/>
      <c r="WE187" s="70"/>
      <c r="WF187" s="70"/>
      <c r="WG187" s="70"/>
      <c r="WH187" s="70"/>
      <c r="WI187" s="70"/>
      <c r="WJ187" s="70"/>
      <c r="WK187" s="70"/>
      <c r="WL187" s="70"/>
      <c r="WM187" s="70"/>
      <c r="WN187" s="70"/>
      <c r="WO187" s="70"/>
      <c r="WP187" s="70"/>
      <c r="WQ187" s="70"/>
      <c r="WR187" s="70"/>
      <c r="WS187" s="70"/>
      <c r="WT187" s="70"/>
      <c r="WU187" s="70"/>
      <c r="WV187" s="70"/>
      <c r="WW187" s="70"/>
      <c r="WX187" s="70"/>
      <c r="WY187" s="70"/>
      <c r="WZ187" s="70"/>
      <c r="XA187" s="70"/>
      <c r="XB187" s="70"/>
      <c r="XC187" s="70"/>
      <c r="XD187" s="70"/>
      <c r="XE187" s="70"/>
      <c r="XF187" s="70"/>
      <c r="XG187" s="70"/>
      <c r="XH187" s="70"/>
      <c r="XI187" s="70"/>
      <c r="XJ187" s="70"/>
      <c r="XK187" s="70"/>
      <c r="XL187" s="70"/>
      <c r="XM187" s="70"/>
      <c r="XN187" s="70"/>
      <c r="XO187" s="70"/>
      <c r="XP187" s="70"/>
      <c r="XQ187" s="70"/>
      <c r="XR187" s="70"/>
      <c r="XS187" s="70"/>
      <c r="XT187" s="70"/>
      <c r="XU187" s="70"/>
      <c r="XV187" s="70"/>
      <c r="XW187" s="70"/>
      <c r="XX187" s="70"/>
      <c r="XY187" s="70"/>
      <c r="XZ187" s="70"/>
      <c r="YA187" s="70"/>
      <c r="YB187" s="70"/>
      <c r="YC187" s="70"/>
      <c r="YD187" s="70"/>
      <c r="YE187" s="70"/>
      <c r="YF187" s="70"/>
      <c r="YG187" s="70"/>
      <c r="YH187" s="70"/>
      <c r="YI187" s="70"/>
      <c r="YJ187" s="70"/>
      <c r="YK187" s="70"/>
      <c r="YL187" s="70"/>
      <c r="YM187" s="70"/>
      <c r="YN187" s="70"/>
      <c r="YO187" s="70"/>
      <c r="YP187" s="70"/>
      <c r="YQ187" s="70"/>
      <c r="YR187" s="70"/>
      <c r="YS187" s="70"/>
      <c r="YT187" s="70"/>
      <c r="YU187" s="70"/>
      <c r="YV187" s="70"/>
      <c r="YW187" s="70"/>
      <c r="YX187" s="70"/>
      <c r="YY187" s="70"/>
      <c r="YZ187" s="70"/>
      <c r="ZA187" s="70"/>
      <c r="ZB187" s="70"/>
      <c r="ZC187" s="70"/>
      <c r="ZD187" s="70"/>
      <c r="ZE187" s="70"/>
      <c r="ZF187" s="70"/>
      <c r="ZG187" s="70"/>
      <c r="ZH187" s="70"/>
      <c r="ZI187" s="70"/>
      <c r="ZJ187" s="70"/>
      <c r="ZK187" s="70"/>
      <c r="ZL187" s="70"/>
      <c r="ZM187" s="70"/>
      <c r="ZN187" s="70"/>
      <c r="ZO187" s="70"/>
      <c r="ZP187" s="70"/>
      <c r="ZQ187" s="70"/>
      <c r="ZR187" s="70"/>
      <c r="ZS187" s="70"/>
      <c r="ZT187" s="70"/>
      <c r="ZU187" s="70"/>
      <c r="ZV187" s="70"/>
      <c r="ZW187" s="70"/>
      <c r="ZX187" s="70"/>
      <c r="ZY187" s="70"/>
      <c r="ZZ187" s="70"/>
      <c r="AAA187" s="70"/>
      <c r="AAB187" s="70"/>
      <c r="AAC187" s="70"/>
      <c r="AAD187" s="70"/>
      <c r="AAE187" s="70"/>
      <c r="AAF187" s="70"/>
      <c r="AAG187" s="70"/>
      <c r="AAH187" s="70"/>
      <c r="AAI187" s="70"/>
      <c r="AAJ187" s="70"/>
      <c r="AAK187" s="70"/>
      <c r="AAL187" s="70"/>
      <c r="AAM187" s="70"/>
      <c r="AAN187" s="70"/>
      <c r="AAO187" s="70"/>
      <c r="AAP187" s="70"/>
      <c r="AAQ187" s="70"/>
      <c r="AAR187" s="70"/>
      <c r="AAS187" s="70"/>
      <c r="AAT187" s="70"/>
      <c r="AAU187" s="70"/>
      <c r="AAV187" s="70"/>
      <c r="AAW187" s="70"/>
      <c r="AAX187" s="70"/>
      <c r="AAY187" s="70"/>
      <c r="AAZ187" s="70"/>
      <c r="ABA187" s="70"/>
      <c r="ABB187" s="70"/>
      <c r="ABC187" s="70"/>
      <c r="ABD187" s="70"/>
      <c r="ABE187" s="70"/>
      <c r="ABF187" s="70"/>
      <c r="ABG187" s="70"/>
      <c r="ABH187" s="70"/>
      <c r="ABI187" s="70"/>
      <c r="ABJ187" s="70"/>
      <c r="ABK187" s="70"/>
      <c r="ABL187" s="70"/>
      <c r="ABM187" s="70"/>
      <c r="ABN187" s="70"/>
      <c r="ABO187" s="70"/>
      <c r="ABP187" s="70"/>
      <c r="ABQ187" s="70"/>
      <c r="ABR187" s="70"/>
      <c r="ABS187" s="70"/>
      <c r="ABT187" s="70"/>
      <c r="ABU187" s="70"/>
      <c r="ABV187" s="70"/>
      <c r="ABW187" s="70"/>
      <c r="ABX187" s="70"/>
      <c r="ABY187" s="70"/>
      <c r="ABZ187" s="70"/>
      <c r="ACA187" s="70"/>
      <c r="ACB187" s="70"/>
      <c r="ACC187" s="70"/>
      <c r="ACD187" s="70"/>
      <c r="ACE187" s="70"/>
      <c r="ACF187" s="70"/>
      <c r="ACG187" s="70"/>
      <c r="ACH187" s="70"/>
      <c r="ACI187" s="70"/>
      <c r="ACJ187" s="70"/>
      <c r="ACK187" s="70"/>
      <c r="ACL187" s="70"/>
      <c r="ACM187" s="70"/>
      <c r="ACN187" s="70"/>
      <c r="ACO187" s="70"/>
      <c r="ACP187" s="70"/>
      <c r="ACQ187" s="70"/>
      <c r="ACR187" s="70"/>
      <c r="ACS187" s="70"/>
      <c r="ACT187" s="70"/>
      <c r="ACU187" s="70"/>
      <c r="ACV187" s="70"/>
      <c r="ACW187" s="70"/>
      <c r="ACX187" s="70"/>
      <c r="ACY187" s="70"/>
      <c r="ACZ187" s="70"/>
      <c r="ADA187" s="70"/>
      <c r="ADB187" s="70"/>
      <c r="ADC187" s="70"/>
      <c r="ADD187" s="70"/>
      <c r="ADE187" s="70"/>
      <c r="ADF187" s="70"/>
      <c r="ADG187" s="70"/>
      <c r="ADH187" s="70"/>
      <c r="ADI187" s="70"/>
      <c r="ADJ187" s="70"/>
      <c r="ADK187" s="70"/>
      <c r="ADL187" s="70"/>
      <c r="ADM187" s="70"/>
      <c r="ADN187" s="70"/>
      <c r="ADO187" s="70"/>
      <c r="ADP187" s="70"/>
      <c r="ADQ187" s="70"/>
      <c r="ADR187" s="70"/>
      <c r="ADS187" s="70"/>
      <c r="ADT187" s="70"/>
      <c r="ADU187" s="70"/>
      <c r="ADV187" s="70"/>
      <c r="ADW187" s="70"/>
      <c r="ADX187" s="70"/>
      <c r="ADY187" s="70"/>
      <c r="ADZ187" s="70"/>
      <c r="AEA187" s="70"/>
      <c r="AEB187" s="70"/>
      <c r="AEC187" s="70"/>
      <c r="AED187" s="70"/>
      <c r="AEE187" s="70"/>
      <c r="AEF187" s="70"/>
      <c r="AEG187" s="70"/>
      <c r="AEH187" s="70"/>
      <c r="AEI187" s="70"/>
      <c r="AEJ187" s="70"/>
      <c r="AEK187" s="70"/>
      <c r="AEL187" s="70"/>
      <c r="AEM187" s="70"/>
      <c r="AEN187" s="70"/>
      <c r="AEO187" s="70"/>
      <c r="AEP187" s="70"/>
      <c r="AEQ187" s="70"/>
      <c r="AER187" s="70"/>
      <c r="AES187" s="70"/>
      <c r="AET187" s="70"/>
      <c r="AEU187" s="70"/>
      <c r="AEV187" s="70"/>
      <c r="AEW187" s="70"/>
      <c r="AEX187" s="70"/>
      <c r="AEY187" s="70"/>
      <c r="AEZ187" s="70"/>
      <c r="AFA187" s="70"/>
      <c r="AFB187" s="70"/>
      <c r="AFC187" s="70"/>
      <c r="AFD187" s="70"/>
      <c r="AFE187" s="70"/>
      <c r="AFF187" s="70"/>
      <c r="AFG187" s="70"/>
      <c r="AFH187" s="70"/>
      <c r="AFI187" s="70"/>
      <c r="AFJ187" s="70"/>
      <c r="AFK187" s="70"/>
      <c r="AFL187" s="70"/>
      <c r="AFM187" s="70"/>
      <c r="AFN187" s="70"/>
      <c r="AFO187" s="70"/>
      <c r="AFP187" s="70"/>
      <c r="AFQ187" s="70"/>
      <c r="AFR187" s="70"/>
      <c r="AFS187" s="70"/>
      <c r="AFT187" s="70"/>
      <c r="AFU187" s="70"/>
      <c r="AFV187" s="70"/>
      <c r="AFW187" s="70"/>
      <c r="AFX187" s="70"/>
      <c r="AFY187" s="70"/>
      <c r="AFZ187" s="70"/>
      <c r="AGA187" s="70"/>
      <c r="AGB187" s="70"/>
      <c r="AGC187" s="70"/>
      <c r="AGD187" s="70"/>
      <c r="AGE187" s="70"/>
      <c r="AGF187" s="70"/>
      <c r="AGG187" s="70"/>
      <c r="AGH187" s="70"/>
      <c r="AGI187" s="70"/>
      <c r="AGJ187" s="70"/>
      <c r="AGK187" s="70"/>
      <c r="AGL187" s="70"/>
      <c r="AGM187" s="70"/>
      <c r="AGN187" s="70"/>
      <c r="AGO187" s="70"/>
      <c r="AGP187" s="70"/>
      <c r="AGQ187" s="70"/>
      <c r="AGR187" s="70"/>
      <c r="AGS187" s="70"/>
      <c r="AGT187" s="70"/>
      <c r="AGU187" s="70"/>
      <c r="AGV187" s="70"/>
      <c r="AGW187" s="70"/>
      <c r="AGX187" s="70"/>
      <c r="AGY187" s="70"/>
      <c r="AGZ187" s="70"/>
      <c r="AHA187" s="70"/>
      <c r="AHB187" s="70"/>
      <c r="AHC187" s="70"/>
      <c r="AHD187" s="70"/>
      <c r="AHE187" s="70"/>
      <c r="AHF187" s="70"/>
      <c r="AHG187" s="70"/>
      <c r="AHH187" s="70"/>
      <c r="AHI187" s="70"/>
      <c r="AHJ187" s="70"/>
      <c r="AHK187" s="70"/>
      <c r="AHL187" s="70"/>
      <c r="AHM187" s="70"/>
      <c r="AHN187" s="70"/>
      <c r="AHO187" s="70"/>
      <c r="AHP187" s="70"/>
      <c r="AHQ187" s="70"/>
      <c r="AHR187" s="70"/>
      <c r="AHS187" s="70"/>
      <c r="AHT187" s="70"/>
      <c r="AHU187" s="70"/>
      <c r="AHV187" s="70"/>
      <c r="AHW187" s="70"/>
      <c r="AHX187" s="70"/>
      <c r="AHY187" s="70"/>
      <c r="AHZ187" s="70"/>
      <c r="AIA187" s="70"/>
      <c r="AIB187" s="70"/>
      <c r="AIC187" s="70"/>
      <c r="AID187" s="70"/>
      <c r="AIE187" s="70"/>
      <c r="AIF187" s="70"/>
      <c r="AIG187" s="70"/>
      <c r="AIH187" s="70"/>
      <c r="AII187" s="70"/>
      <c r="AIJ187" s="70"/>
      <c r="AIK187" s="70"/>
      <c r="AIL187" s="70"/>
      <c r="AIM187" s="70"/>
      <c r="AIN187" s="70"/>
      <c r="AIO187" s="70"/>
      <c r="AIP187" s="70"/>
      <c r="AIQ187" s="70"/>
      <c r="AIR187" s="70"/>
      <c r="AIS187" s="70"/>
      <c r="AIT187" s="70"/>
      <c r="AIU187" s="70"/>
      <c r="AIV187" s="70"/>
      <c r="AIW187" s="70"/>
      <c r="AIX187" s="70"/>
      <c r="AIY187" s="70"/>
      <c r="AIZ187" s="70"/>
      <c r="AJA187" s="70"/>
      <c r="AJB187" s="70"/>
      <c r="AJC187" s="70"/>
      <c r="AJD187" s="70"/>
      <c r="AJE187" s="70"/>
      <c r="AJF187" s="70"/>
      <c r="AJG187" s="70"/>
      <c r="AJH187" s="70"/>
      <c r="AJI187" s="70"/>
      <c r="AJJ187" s="70"/>
      <c r="AJK187" s="70"/>
      <c r="AJL187" s="70"/>
      <c r="AJM187" s="70"/>
      <c r="AJN187" s="70"/>
      <c r="AJO187" s="70"/>
      <c r="AJP187" s="70"/>
      <c r="AJQ187" s="70"/>
      <c r="AJR187" s="70"/>
      <c r="AJS187" s="70"/>
      <c r="AJT187" s="70"/>
      <c r="AJU187" s="70"/>
      <c r="AJV187" s="70"/>
      <c r="AJW187" s="70"/>
      <c r="AJX187" s="70"/>
      <c r="AJY187" s="70"/>
      <c r="AJZ187" s="70"/>
      <c r="AKA187" s="70"/>
      <c r="AKB187" s="70"/>
      <c r="AKC187" s="70"/>
      <c r="AKD187" s="70"/>
      <c r="AKE187" s="70"/>
      <c r="AKF187" s="70"/>
      <c r="AKG187" s="70"/>
      <c r="AKH187" s="70"/>
      <c r="AKI187" s="70"/>
      <c r="AKJ187" s="70"/>
      <c r="AKK187" s="70"/>
      <c r="AKL187" s="70"/>
      <c r="AKM187" s="70"/>
      <c r="AKN187" s="70"/>
      <c r="AKO187" s="70"/>
      <c r="AKP187" s="70"/>
      <c r="AKQ187" s="70"/>
      <c r="AKR187" s="70"/>
      <c r="AKS187" s="70"/>
      <c r="AKT187" s="70"/>
      <c r="AKU187" s="70"/>
      <c r="AKV187" s="70"/>
      <c r="AKW187" s="70"/>
      <c r="AKX187" s="70"/>
      <c r="AKY187" s="70"/>
      <c r="AKZ187" s="70"/>
      <c r="ALA187" s="70"/>
      <c r="ALB187" s="70"/>
      <c r="ALC187" s="70"/>
      <c r="ALD187" s="70"/>
      <c r="ALE187" s="70"/>
      <c r="ALF187" s="70"/>
      <c r="ALG187" s="70"/>
      <c r="ALH187" s="70"/>
      <c r="ALI187" s="70"/>
      <c r="ALJ187" s="70"/>
      <c r="ALK187" s="70"/>
      <c r="ALL187" s="70"/>
      <c r="ALM187" s="70"/>
      <c r="ALN187" s="70"/>
      <c r="ALO187" s="70"/>
      <c r="ALP187" s="70"/>
      <c r="ALQ187" s="70"/>
      <c r="ALR187" s="70"/>
      <c r="ALS187" s="70"/>
      <c r="ALT187" s="70"/>
      <c r="ALU187" s="70"/>
      <c r="ALV187" s="70"/>
      <c r="ALW187" s="70"/>
      <c r="ALX187" s="70"/>
      <c r="ALY187" s="70"/>
      <c r="ALZ187" s="70"/>
      <c r="AMA187" s="70"/>
      <c r="AMB187" s="70"/>
      <c r="AMC187" s="70"/>
      <c r="AMD187" s="70"/>
      <c r="AME187" s="70"/>
      <c r="AMF187" s="70"/>
      <c r="AMG187" s="70"/>
      <c r="AMH187" s="70"/>
    </row>
    <row r="188" spans="1:1022" s="18" customFormat="1" ht="154.19999999999999" customHeight="1" x14ac:dyDescent="0.3">
      <c r="A188" s="19">
        <v>26</v>
      </c>
      <c r="B188" s="21" t="s">
        <v>186</v>
      </c>
      <c r="C188" s="19" t="s">
        <v>191</v>
      </c>
      <c r="D188" s="19" t="s">
        <v>70</v>
      </c>
      <c r="E188" s="21" t="s">
        <v>595</v>
      </c>
      <c r="F188" s="25">
        <v>45323</v>
      </c>
      <c r="G188" s="20">
        <v>600</v>
      </c>
      <c r="H188" s="19" t="s">
        <v>6</v>
      </c>
      <c r="I188" s="19" t="s">
        <v>473</v>
      </c>
      <c r="J188" s="76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  <c r="IV188" s="70"/>
      <c r="IW188" s="70"/>
      <c r="IX188" s="70"/>
      <c r="IY188" s="70"/>
      <c r="IZ188" s="70"/>
      <c r="JA188" s="70"/>
      <c r="JB188" s="70"/>
      <c r="JC188" s="70"/>
      <c r="JD188" s="70"/>
      <c r="JE188" s="70"/>
      <c r="JF188" s="70"/>
      <c r="JG188" s="70"/>
      <c r="JH188" s="70"/>
      <c r="JI188" s="70"/>
      <c r="JJ188" s="70"/>
      <c r="JK188" s="70"/>
      <c r="JL188" s="70"/>
      <c r="JM188" s="70"/>
      <c r="JN188" s="70"/>
      <c r="JO188" s="70"/>
      <c r="JP188" s="70"/>
      <c r="JQ188" s="70"/>
      <c r="JR188" s="70"/>
      <c r="JS188" s="70"/>
      <c r="JT188" s="70"/>
      <c r="JU188" s="70"/>
      <c r="JV188" s="70"/>
      <c r="JW188" s="70"/>
      <c r="JX188" s="70"/>
      <c r="JY188" s="70"/>
      <c r="JZ188" s="70"/>
      <c r="KA188" s="70"/>
      <c r="KB188" s="70"/>
      <c r="KC188" s="70"/>
      <c r="KD188" s="70"/>
      <c r="KE188" s="70"/>
      <c r="KF188" s="70"/>
      <c r="KG188" s="70"/>
      <c r="KH188" s="70"/>
      <c r="KI188" s="70"/>
      <c r="KJ188" s="70"/>
      <c r="KK188" s="70"/>
      <c r="KL188" s="70"/>
      <c r="KM188" s="70"/>
      <c r="KN188" s="70"/>
      <c r="KO188" s="70"/>
      <c r="KP188" s="70"/>
      <c r="KQ188" s="70"/>
      <c r="KR188" s="70"/>
      <c r="KS188" s="70"/>
      <c r="KT188" s="70"/>
      <c r="KU188" s="70"/>
      <c r="KV188" s="70"/>
      <c r="KW188" s="70"/>
      <c r="KX188" s="70"/>
      <c r="KY188" s="70"/>
      <c r="KZ188" s="70"/>
      <c r="LA188" s="70"/>
      <c r="LB188" s="70"/>
      <c r="LC188" s="70"/>
      <c r="LD188" s="70"/>
      <c r="LE188" s="70"/>
      <c r="LF188" s="70"/>
      <c r="LG188" s="70"/>
      <c r="LH188" s="70"/>
      <c r="LI188" s="70"/>
      <c r="LJ188" s="70"/>
      <c r="LK188" s="70"/>
      <c r="LL188" s="70"/>
      <c r="LM188" s="70"/>
      <c r="LN188" s="70"/>
      <c r="LO188" s="70"/>
      <c r="LP188" s="70"/>
      <c r="LQ188" s="70"/>
      <c r="LR188" s="70"/>
      <c r="LS188" s="70"/>
      <c r="LT188" s="70"/>
      <c r="LU188" s="70"/>
      <c r="LV188" s="70"/>
      <c r="LW188" s="70"/>
      <c r="LX188" s="70"/>
      <c r="LY188" s="70"/>
      <c r="LZ188" s="70"/>
      <c r="MA188" s="70"/>
      <c r="MB188" s="70"/>
      <c r="MC188" s="70"/>
      <c r="MD188" s="70"/>
      <c r="ME188" s="70"/>
      <c r="MF188" s="70"/>
      <c r="MG188" s="70"/>
      <c r="MH188" s="70"/>
      <c r="MI188" s="70"/>
      <c r="MJ188" s="70"/>
      <c r="MK188" s="70"/>
      <c r="ML188" s="70"/>
      <c r="MM188" s="70"/>
      <c r="MN188" s="70"/>
      <c r="MO188" s="70"/>
      <c r="MP188" s="70"/>
      <c r="MQ188" s="70"/>
      <c r="MR188" s="70"/>
      <c r="MS188" s="70"/>
      <c r="MT188" s="70"/>
      <c r="MU188" s="70"/>
      <c r="MV188" s="70"/>
      <c r="MW188" s="70"/>
      <c r="MX188" s="70"/>
      <c r="MY188" s="70"/>
      <c r="MZ188" s="70"/>
      <c r="NA188" s="70"/>
      <c r="NB188" s="70"/>
      <c r="NC188" s="70"/>
      <c r="ND188" s="70"/>
      <c r="NE188" s="70"/>
      <c r="NF188" s="70"/>
      <c r="NG188" s="70"/>
      <c r="NH188" s="70"/>
      <c r="NI188" s="70"/>
      <c r="NJ188" s="70"/>
      <c r="NK188" s="70"/>
      <c r="NL188" s="70"/>
      <c r="NM188" s="70"/>
      <c r="NN188" s="70"/>
      <c r="NO188" s="70"/>
      <c r="NP188" s="70"/>
      <c r="NQ188" s="70"/>
      <c r="NR188" s="70"/>
      <c r="NS188" s="70"/>
      <c r="NT188" s="70"/>
      <c r="NU188" s="70"/>
      <c r="NV188" s="70"/>
      <c r="NW188" s="70"/>
      <c r="NX188" s="70"/>
      <c r="NY188" s="70"/>
      <c r="NZ188" s="70"/>
      <c r="OA188" s="70"/>
      <c r="OB188" s="70"/>
      <c r="OC188" s="70"/>
      <c r="OD188" s="70"/>
      <c r="OE188" s="70"/>
      <c r="OF188" s="70"/>
      <c r="OG188" s="70"/>
      <c r="OH188" s="70"/>
      <c r="OI188" s="70"/>
      <c r="OJ188" s="70"/>
      <c r="OK188" s="70"/>
      <c r="OL188" s="70"/>
      <c r="OM188" s="70"/>
      <c r="ON188" s="70"/>
      <c r="OO188" s="70"/>
      <c r="OP188" s="70"/>
      <c r="OQ188" s="70"/>
      <c r="OR188" s="70"/>
      <c r="OS188" s="70"/>
      <c r="OT188" s="70"/>
      <c r="OU188" s="70"/>
      <c r="OV188" s="70"/>
      <c r="OW188" s="70"/>
      <c r="OX188" s="70"/>
      <c r="OY188" s="70"/>
      <c r="OZ188" s="70"/>
      <c r="PA188" s="70"/>
      <c r="PB188" s="70"/>
      <c r="PC188" s="70"/>
      <c r="PD188" s="70"/>
      <c r="PE188" s="70"/>
      <c r="PF188" s="70"/>
      <c r="PG188" s="70"/>
      <c r="PH188" s="70"/>
      <c r="PI188" s="70"/>
      <c r="PJ188" s="70"/>
      <c r="PK188" s="70"/>
      <c r="PL188" s="70"/>
      <c r="PM188" s="70"/>
      <c r="PN188" s="70"/>
      <c r="PO188" s="70"/>
      <c r="PP188" s="70"/>
      <c r="PQ188" s="70"/>
      <c r="PR188" s="70"/>
      <c r="PS188" s="70"/>
      <c r="PT188" s="70"/>
      <c r="PU188" s="70"/>
      <c r="PV188" s="70"/>
      <c r="PW188" s="70"/>
      <c r="PX188" s="70"/>
      <c r="PY188" s="70"/>
      <c r="PZ188" s="70"/>
      <c r="QA188" s="70"/>
      <c r="QB188" s="70"/>
      <c r="QC188" s="70"/>
      <c r="QD188" s="70"/>
      <c r="QE188" s="70"/>
      <c r="QF188" s="70"/>
      <c r="QG188" s="70"/>
      <c r="QH188" s="70"/>
      <c r="QI188" s="70"/>
      <c r="QJ188" s="70"/>
      <c r="QK188" s="70"/>
      <c r="QL188" s="70"/>
      <c r="QM188" s="70"/>
      <c r="QN188" s="70"/>
      <c r="QO188" s="70"/>
      <c r="QP188" s="70"/>
      <c r="QQ188" s="70"/>
      <c r="QR188" s="70"/>
      <c r="QS188" s="70"/>
      <c r="QT188" s="70"/>
      <c r="QU188" s="70"/>
      <c r="QV188" s="70"/>
      <c r="QW188" s="70"/>
      <c r="QX188" s="70"/>
      <c r="QY188" s="70"/>
      <c r="QZ188" s="70"/>
      <c r="RA188" s="70"/>
      <c r="RB188" s="70"/>
      <c r="RC188" s="70"/>
      <c r="RD188" s="70"/>
      <c r="RE188" s="70"/>
      <c r="RF188" s="70"/>
      <c r="RG188" s="70"/>
      <c r="RH188" s="70"/>
      <c r="RI188" s="70"/>
      <c r="RJ188" s="70"/>
      <c r="RK188" s="70"/>
      <c r="RL188" s="70"/>
      <c r="RM188" s="70"/>
      <c r="RN188" s="70"/>
      <c r="RO188" s="70"/>
      <c r="RP188" s="70"/>
      <c r="RQ188" s="70"/>
      <c r="RR188" s="70"/>
      <c r="RS188" s="70"/>
      <c r="RT188" s="70"/>
      <c r="RU188" s="70"/>
      <c r="RV188" s="70"/>
      <c r="RW188" s="70"/>
      <c r="RX188" s="70"/>
      <c r="RY188" s="70"/>
      <c r="RZ188" s="70"/>
      <c r="SA188" s="70"/>
      <c r="SB188" s="70"/>
      <c r="SC188" s="70"/>
      <c r="SD188" s="70"/>
      <c r="SE188" s="70"/>
      <c r="SF188" s="70"/>
      <c r="SG188" s="70"/>
      <c r="SH188" s="70"/>
      <c r="SI188" s="70"/>
      <c r="SJ188" s="70"/>
      <c r="SK188" s="70"/>
      <c r="SL188" s="70"/>
      <c r="SM188" s="70"/>
      <c r="SN188" s="70"/>
      <c r="SO188" s="70"/>
      <c r="SP188" s="70"/>
      <c r="SQ188" s="70"/>
      <c r="SR188" s="70"/>
      <c r="SS188" s="70"/>
      <c r="ST188" s="70"/>
      <c r="SU188" s="70"/>
      <c r="SV188" s="70"/>
      <c r="SW188" s="70"/>
      <c r="SX188" s="70"/>
      <c r="SY188" s="70"/>
      <c r="SZ188" s="70"/>
      <c r="TA188" s="70"/>
      <c r="TB188" s="70"/>
      <c r="TC188" s="70"/>
      <c r="TD188" s="70"/>
      <c r="TE188" s="70"/>
      <c r="TF188" s="70"/>
      <c r="TG188" s="70"/>
      <c r="TH188" s="70"/>
      <c r="TI188" s="70"/>
      <c r="TJ188" s="70"/>
      <c r="TK188" s="70"/>
      <c r="TL188" s="70"/>
      <c r="TM188" s="70"/>
      <c r="TN188" s="70"/>
      <c r="TO188" s="70"/>
      <c r="TP188" s="70"/>
      <c r="TQ188" s="70"/>
      <c r="TR188" s="70"/>
      <c r="TS188" s="70"/>
      <c r="TT188" s="70"/>
      <c r="TU188" s="70"/>
      <c r="TV188" s="70"/>
      <c r="TW188" s="70"/>
      <c r="TX188" s="70"/>
      <c r="TY188" s="70"/>
      <c r="TZ188" s="70"/>
      <c r="UA188" s="70"/>
      <c r="UB188" s="70"/>
      <c r="UC188" s="70"/>
      <c r="UD188" s="70"/>
      <c r="UE188" s="70"/>
      <c r="UF188" s="70"/>
      <c r="UG188" s="70"/>
      <c r="UH188" s="70"/>
      <c r="UI188" s="70"/>
      <c r="UJ188" s="70"/>
      <c r="UK188" s="70"/>
      <c r="UL188" s="70"/>
      <c r="UM188" s="70"/>
      <c r="UN188" s="70"/>
      <c r="UO188" s="70"/>
      <c r="UP188" s="70"/>
      <c r="UQ188" s="70"/>
      <c r="UR188" s="70"/>
      <c r="US188" s="70"/>
      <c r="UT188" s="70"/>
      <c r="UU188" s="70"/>
      <c r="UV188" s="70"/>
      <c r="UW188" s="70"/>
      <c r="UX188" s="70"/>
      <c r="UY188" s="70"/>
      <c r="UZ188" s="70"/>
      <c r="VA188" s="70"/>
      <c r="VB188" s="70"/>
      <c r="VC188" s="70"/>
      <c r="VD188" s="70"/>
      <c r="VE188" s="70"/>
      <c r="VF188" s="70"/>
      <c r="VG188" s="70"/>
      <c r="VH188" s="70"/>
      <c r="VI188" s="70"/>
      <c r="VJ188" s="70"/>
      <c r="VK188" s="70"/>
      <c r="VL188" s="70"/>
      <c r="VM188" s="70"/>
      <c r="VN188" s="70"/>
      <c r="VO188" s="70"/>
      <c r="VP188" s="70"/>
      <c r="VQ188" s="70"/>
      <c r="VR188" s="70"/>
      <c r="VS188" s="70"/>
      <c r="VT188" s="70"/>
      <c r="VU188" s="70"/>
      <c r="VV188" s="70"/>
      <c r="VW188" s="70"/>
      <c r="VX188" s="70"/>
      <c r="VY188" s="70"/>
      <c r="VZ188" s="70"/>
      <c r="WA188" s="70"/>
      <c r="WB188" s="70"/>
      <c r="WC188" s="70"/>
      <c r="WD188" s="70"/>
      <c r="WE188" s="70"/>
      <c r="WF188" s="70"/>
      <c r="WG188" s="70"/>
      <c r="WH188" s="70"/>
      <c r="WI188" s="70"/>
      <c r="WJ188" s="70"/>
      <c r="WK188" s="70"/>
      <c r="WL188" s="70"/>
      <c r="WM188" s="70"/>
      <c r="WN188" s="70"/>
      <c r="WO188" s="70"/>
      <c r="WP188" s="70"/>
      <c r="WQ188" s="70"/>
      <c r="WR188" s="70"/>
      <c r="WS188" s="70"/>
      <c r="WT188" s="70"/>
      <c r="WU188" s="70"/>
      <c r="WV188" s="70"/>
      <c r="WW188" s="70"/>
      <c r="WX188" s="70"/>
      <c r="WY188" s="70"/>
      <c r="WZ188" s="70"/>
      <c r="XA188" s="70"/>
      <c r="XB188" s="70"/>
      <c r="XC188" s="70"/>
      <c r="XD188" s="70"/>
      <c r="XE188" s="70"/>
      <c r="XF188" s="70"/>
      <c r="XG188" s="70"/>
      <c r="XH188" s="70"/>
      <c r="XI188" s="70"/>
      <c r="XJ188" s="70"/>
      <c r="XK188" s="70"/>
      <c r="XL188" s="70"/>
      <c r="XM188" s="70"/>
      <c r="XN188" s="70"/>
      <c r="XO188" s="70"/>
      <c r="XP188" s="70"/>
      <c r="XQ188" s="70"/>
      <c r="XR188" s="70"/>
      <c r="XS188" s="70"/>
      <c r="XT188" s="70"/>
      <c r="XU188" s="70"/>
      <c r="XV188" s="70"/>
      <c r="XW188" s="70"/>
      <c r="XX188" s="70"/>
      <c r="XY188" s="70"/>
      <c r="XZ188" s="70"/>
      <c r="YA188" s="70"/>
      <c r="YB188" s="70"/>
      <c r="YC188" s="70"/>
      <c r="YD188" s="70"/>
      <c r="YE188" s="70"/>
      <c r="YF188" s="70"/>
      <c r="YG188" s="70"/>
      <c r="YH188" s="70"/>
      <c r="YI188" s="70"/>
      <c r="YJ188" s="70"/>
      <c r="YK188" s="70"/>
      <c r="YL188" s="70"/>
      <c r="YM188" s="70"/>
      <c r="YN188" s="70"/>
      <c r="YO188" s="70"/>
      <c r="YP188" s="70"/>
      <c r="YQ188" s="70"/>
      <c r="YR188" s="70"/>
      <c r="YS188" s="70"/>
      <c r="YT188" s="70"/>
      <c r="YU188" s="70"/>
      <c r="YV188" s="70"/>
      <c r="YW188" s="70"/>
      <c r="YX188" s="70"/>
      <c r="YY188" s="70"/>
      <c r="YZ188" s="70"/>
      <c r="ZA188" s="70"/>
      <c r="ZB188" s="70"/>
      <c r="ZC188" s="70"/>
      <c r="ZD188" s="70"/>
      <c r="ZE188" s="70"/>
      <c r="ZF188" s="70"/>
      <c r="ZG188" s="70"/>
      <c r="ZH188" s="70"/>
      <c r="ZI188" s="70"/>
      <c r="ZJ188" s="70"/>
      <c r="ZK188" s="70"/>
      <c r="ZL188" s="70"/>
      <c r="ZM188" s="70"/>
      <c r="ZN188" s="70"/>
      <c r="ZO188" s="70"/>
      <c r="ZP188" s="70"/>
      <c r="ZQ188" s="70"/>
      <c r="ZR188" s="70"/>
      <c r="ZS188" s="70"/>
      <c r="ZT188" s="70"/>
      <c r="ZU188" s="70"/>
      <c r="ZV188" s="70"/>
      <c r="ZW188" s="70"/>
      <c r="ZX188" s="70"/>
      <c r="ZY188" s="70"/>
      <c r="ZZ188" s="70"/>
      <c r="AAA188" s="70"/>
      <c r="AAB188" s="70"/>
      <c r="AAC188" s="70"/>
      <c r="AAD188" s="70"/>
      <c r="AAE188" s="70"/>
      <c r="AAF188" s="70"/>
      <c r="AAG188" s="70"/>
      <c r="AAH188" s="70"/>
      <c r="AAI188" s="70"/>
      <c r="AAJ188" s="70"/>
      <c r="AAK188" s="70"/>
      <c r="AAL188" s="70"/>
      <c r="AAM188" s="70"/>
      <c r="AAN188" s="70"/>
      <c r="AAO188" s="70"/>
      <c r="AAP188" s="70"/>
      <c r="AAQ188" s="70"/>
      <c r="AAR188" s="70"/>
      <c r="AAS188" s="70"/>
      <c r="AAT188" s="70"/>
      <c r="AAU188" s="70"/>
      <c r="AAV188" s="70"/>
      <c r="AAW188" s="70"/>
      <c r="AAX188" s="70"/>
      <c r="AAY188" s="70"/>
      <c r="AAZ188" s="70"/>
      <c r="ABA188" s="70"/>
      <c r="ABB188" s="70"/>
      <c r="ABC188" s="70"/>
      <c r="ABD188" s="70"/>
      <c r="ABE188" s="70"/>
      <c r="ABF188" s="70"/>
      <c r="ABG188" s="70"/>
      <c r="ABH188" s="70"/>
      <c r="ABI188" s="70"/>
      <c r="ABJ188" s="70"/>
      <c r="ABK188" s="70"/>
      <c r="ABL188" s="70"/>
      <c r="ABM188" s="70"/>
      <c r="ABN188" s="70"/>
      <c r="ABO188" s="70"/>
      <c r="ABP188" s="70"/>
      <c r="ABQ188" s="70"/>
      <c r="ABR188" s="70"/>
      <c r="ABS188" s="70"/>
      <c r="ABT188" s="70"/>
      <c r="ABU188" s="70"/>
      <c r="ABV188" s="70"/>
      <c r="ABW188" s="70"/>
      <c r="ABX188" s="70"/>
      <c r="ABY188" s="70"/>
      <c r="ABZ188" s="70"/>
      <c r="ACA188" s="70"/>
      <c r="ACB188" s="70"/>
      <c r="ACC188" s="70"/>
      <c r="ACD188" s="70"/>
      <c r="ACE188" s="70"/>
      <c r="ACF188" s="70"/>
      <c r="ACG188" s="70"/>
      <c r="ACH188" s="70"/>
      <c r="ACI188" s="70"/>
      <c r="ACJ188" s="70"/>
      <c r="ACK188" s="70"/>
      <c r="ACL188" s="70"/>
      <c r="ACM188" s="70"/>
      <c r="ACN188" s="70"/>
      <c r="ACO188" s="70"/>
      <c r="ACP188" s="70"/>
      <c r="ACQ188" s="70"/>
      <c r="ACR188" s="70"/>
      <c r="ACS188" s="70"/>
      <c r="ACT188" s="70"/>
      <c r="ACU188" s="70"/>
      <c r="ACV188" s="70"/>
      <c r="ACW188" s="70"/>
      <c r="ACX188" s="70"/>
      <c r="ACY188" s="70"/>
      <c r="ACZ188" s="70"/>
      <c r="ADA188" s="70"/>
      <c r="ADB188" s="70"/>
      <c r="ADC188" s="70"/>
      <c r="ADD188" s="70"/>
      <c r="ADE188" s="70"/>
      <c r="ADF188" s="70"/>
      <c r="ADG188" s="70"/>
      <c r="ADH188" s="70"/>
      <c r="ADI188" s="70"/>
      <c r="ADJ188" s="70"/>
      <c r="ADK188" s="70"/>
      <c r="ADL188" s="70"/>
      <c r="ADM188" s="70"/>
      <c r="ADN188" s="70"/>
      <c r="ADO188" s="70"/>
      <c r="ADP188" s="70"/>
      <c r="ADQ188" s="70"/>
      <c r="ADR188" s="70"/>
      <c r="ADS188" s="70"/>
      <c r="ADT188" s="70"/>
      <c r="ADU188" s="70"/>
      <c r="ADV188" s="70"/>
      <c r="ADW188" s="70"/>
      <c r="ADX188" s="70"/>
      <c r="ADY188" s="70"/>
      <c r="ADZ188" s="70"/>
      <c r="AEA188" s="70"/>
      <c r="AEB188" s="70"/>
      <c r="AEC188" s="70"/>
      <c r="AED188" s="70"/>
      <c r="AEE188" s="70"/>
      <c r="AEF188" s="70"/>
      <c r="AEG188" s="70"/>
      <c r="AEH188" s="70"/>
      <c r="AEI188" s="70"/>
      <c r="AEJ188" s="70"/>
      <c r="AEK188" s="70"/>
      <c r="AEL188" s="70"/>
      <c r="AEM188" s="70"/>
      <c r="AEN188" s="70"/>
      <c r="AEO188" s="70"/>
      <c r="AEP188" s="70"/>
      <c r="AEQ188" s="70"/>
      <c r="AER188" s="70"/>
      <c r="AES188" s="70"/>
      <c r="AET188" s="70"/>
      <c r="AEU188" s="70"/>
      <c r="AEV188" s="70"/>
      <c r="AEW188" s="70"/>
      <c r="AEX188" s="70"/>
      <c r="AEY188" s="70"/>
      <c r="AEZ188" s="70"/>
      <c r="AFA188" s="70"/>
      <c r="AFB188" s="70"/>
      <c r="AFC188" s="70"/>
      <c r="AFD188" s="70"/>
      <c r="AFE188" s="70"/>
      <c r="AFF188" s="70"/>
      <c r="AFG188" s="70"/>
      <c r="AFH188" s="70"/>
      <c r="AFI188" s="70"/>
      <c r="AFJ188" s="70"/>
      <c r="AFK188" s="70"/>
      <c r="AFL188" s="70"/>
      <c r="AFM188" s="70"/>
      <c r="AFN188" s="70"/>
      <c r="AFO188" s="70"/>
      <c r="AFP188" s="70"/>
      <c r="AFQ188" s="70"/>
      <c r="AFR188" s="70"/>
      <c r="AFS188" s="70"/>
      <c r="AFT188" s="70"/>
      <c r="AFU188" s="70"/>
      <c r="AFV188" s="70"/>
      <c r="AFW188" s="70"/>
      <c r="AFX188" s="70"/>
      <c r="AFY188" s="70"/>
      <c r="AFZ188" s="70"/>
      <c r="AGA188" s="70"/>
      <c r="AGB188" s="70"/>
      <c r="AGC188" s="70"/>
      <c r="AGD188" s="70"/>
      <c r="AGE188" s="70"/>
      <c r="AGF188" s="70"/>
      <c r="AGG188" s="70"/>
      <c r="AGH188" s="70"/>
      <c r="AGI188" s="70"/>
      <c r="AGJ188" s="70"/>
      <c r="AGK188" s="70"/>
      <c r="AGL188" s="70"/>
      <c r="AGM188" s="70"/>
      <c r="AGN188" s="70"/>
      <c r="AGO188" s="70"/>
      <c r="AGP188" s="70"/>
      <c r="AGQ188" s="70"/>
      <c r="AGR188" s="70"/>
      <c r="AGS188" s="70"/>
      <c r="AGT188" s="70"/>
      <c r="AGU188" s="70"/>
      <c r="AGV188" s="70"/>
      <c r="AGW188" s="70"/>
      <c r="AGX188" s="70"/>
      <c r="AGY188" s="70"/>
      <c r="AGZ188" s="70"/>
      <c r="AHA188" s="70"/>
      <c r="AHB188" s="70"/>
      <c r="AHC188" s="70"/>
      <c r="AHD188" s="70"/>
      <c r="AHE188" s="70"/>
      <c r="AHF188" s="70"/>
      <c r="AHG188" s="70"/>
      <c r="AHH188" s="70"/>
      <c r="AHI188" s="70"/>
      <c r="AHJ188" s="70"/>
      <c r="AHK188" s="70"/>
      <c r="AHL188" s="70"/>
      <c r="AHM188" s="70"/>
      <c r="AHN188" s="70"/>
      <c r="AHO188" s="70"/>
      <c r="AHP188" s="70"/>
      <c r="AHQ188" s="70"/>
      <c r="AHR188" s="70"/>
      <c r="AHS188" s="70"/>
      <c r="AHT188" s="70"/>
      <c r="AHU188" s="70"/>
      <c r="AHV188" s="70"/>
      <c r="AHW188" s="70"/>
      <c r="AHX188" s="70"/>
      <c r="AHY188" s="70"/>
      <c r="AHZ188" s="70"/>
      <c r="AIA188" s="70"/>
      <c r="AIB188" s="70"/>
      <c r="AIC188" s="70"/>
      <c r="AID188" s="70"/>
      <c r="AIE188" s="70"/>
      <c r="AIF188" s="70"/>
      <c r="AIG188" s="70"/>
      <c r="AIH188" s="70"/>
      <c r="AII188" s="70"/>
      <c r="AIJ188" s="70"/>
      <c r="AIK188" s="70"/>
      <c r="AIL188" s="70"/>
      <c r="AIM188" s="70"/>
      <c r="AIN188" s="70"/>
      <c r="AIO188" s="70"/>
      <c r="AIP188" s="70"/>
      <c r="AIQ188" s="70"/>
      <c r="AIR188" s="70"/>
      <c r="AIS188" s="70"/>
      <c r="AIT188" s="70"/>
      <c r="AIU188" s="70"/>
      <c r="AIV188" s="70"/>
      <c r="AIW188" s="70"/>
      <c r="AIX188" s="70"/>
      <c r="AIY188" s="70"/>
      <c r="AIZ188" s="70"/>
      <c r="AJA188" s="70"/>
      <c r="AJB188" s="70"/>
      <c r="AJC188" s="70"/>
      <c r="AJD188" s="70"/>
      <c r="AJE188" s="70"/>
      <c r="AJF188" s="70"/>
      <c r="AJG188" s="70"/>
      <c r="AJH188" s="70"/>
      <c r="AJI188" s="70"/>
      <c r="AJJ188" s="70"/>
      <c r="AJK188" s="70"/>
      <c r="AJL188" s="70"/>
      <c r="AJM188" s="70"/>
      <c r="AJN188" s="70"/>
      <c r="AJO188" s="70"/>
      <c r="AJP188" s="70"/>
      <c r="AJQ188" s="70"/>
      <c r="AJR188" s="70"/>
      <c r="AJS188" s="70"/>
      <c r="AJT188" s="70"/>
      <c r="AJU188" s="70"/>
      <c r="AJV188" s="70"/>
      <c r="AJW188" s="70"/>
      <c r="AJX188" s="70"/>
      <c r="AJY188" s="70"/>
      <c r="AJZ188" s="70"/>
      <c r="AKA188" s="70"/>
      <c r="AKB188" s="70"/>
      <c r="AKC188" s="70"/>
      <c r="AKD188" s="70"/>
      <c r="AKE188" s="70"/>
      <c r="AKF188" s="70"/>
      <c r="AKG188" s="70"/>
      <c r="AKH188" s="70"/>
      <c r="AKI188" s="70"/>
      <c r="AKJ188" s="70"/>
      <c r="AKK188" s="70"/>
      <c r="AKL188" s="70"/>
      <c r="AKM188" s="70"/>
      <c r="AKN188" s="70"/>
      <c r="AKO188" s="70"/>
      <c r="AKP188" s="70"/>
      <c r="AKQ188" s="70"/>
      <c r="AKR188" s="70"/>
      <c r="AKS188" s="70"/>
      <c r="AKT188" s="70"/>
      <c r="AKU188" s="70"/>
      <c r="AKV188" s="70"/>
      <c r="AKW188" s="70"/>
      <c r="AKX188" s="70"/>
      <c r="AKY188" s="70"/>
      <c r="AKZ188" s="70"/>
      <c r="ALA188" s="70"/>
      <c r="ALB188" s="70"/>
      <c r="ALC188" s="70"/>
      <c r="ALD188" s="70"/>
      <c r="ALE188" s="70"/>
      <c r="ALF188" s="70"/>
      <c r="ALG188" s="70"/>
      <c r="ALH188" s="70"/>
      <c r="ALI188" s="70"/>
      <c r="ALJ188" s="70"/>
      <c r="ALK188" s="70"/>
      <c r="ALL188" s="70"/>
      <c r="ALM188" s="70"/>
      <c r="ALN188" s="70"/>
      <c r="ALO188" s="70"/>
      <c r="ALP188" s="70"/>
      <c r="ALQ188" s="70"/>
      <c r="ALR188" s="70"/>
      <c r="ALS188" s="70"/>
      <c r="ALT188" s="70"/>
      <c r="ALU188" s="70"/>
      <c r="ALV188" s="70"/>
      <c r="ALW188" s="70"/>
      <c r="ALX188" s="70"/>
      <c r="ALY188" s="70"/>
      <c r="ALZ188" s="70"/>
      <c r="AMA188" s="70"/>
      <c r="AMB188" s="70"/>
      <c r="AMC188" s="70"/>
      <c r="AMD188" s="70"/>
      <c r="AME188" s="70"/>
      <c r="AMF188" s="70"/>
      <c r="AMG188" s="70"/>
      <c r="AMH188" s="70"/>
    </row>
    <row r="189" spans="1:1022" s="18" customFormat="1" ht="64.95" customHeight="1" x14ac:dyDescent="0.3">
      <c r="A189" s="19">
        <v>27</v>
      </c>
      <c r="B189" s="21" t="s">
        <v>85</v>
      </c>
      <c r="C189" s="19" t="s">
        <v>109</v>
      </c>
      <c r="D189" s="19" t="s">
        <v>69</v>
      </c>
      <c r="E189" s="21" t="s">
        <v>189</v>
      </c>
      <c r="F189" s="25">
        <v>45324</v>
      </c>
      <c r="G189" s="20">
        <v>523.69500000000005</v>
      </c>
      <c r="H189" s="19" t="s">
        <v>6</v>
      </c>
      <c r="I189" s="19" t="s">
        <v>602</v>
      </c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  <c r="GT189" s="70"/>
      <c r="GU189" s="70"/>
      <c r="GV189" s="70"/>
      <c r="GW189" s="70"/>
      <c r="GX189" s="70"/>
      <c r="GY189" s="70"/>
      <c r="GZ189" s="70"/>
      <c r="HA189" s="70"/>
      <c r="HB189" s="70"/>
      <c r="HC189" s="70"/>
      <c r="HD189" s="70"/>
      <c r="HE189" s="70"/>
      <c r="HF189" s="70"/>
      <c r="HG189" s="70"/>
      <c r="HH189" s="70"/>
      <c r="HI189" s="70"/>
      <c r="HJ189" s="70"/>
      <c r="HK189" s="70"/>
      <c r="HL189" s="70"/>
      <c r="HM189" s="70"/>
      <c r="HN189" s="70"/>
      <c r="HO189" s="70"/>
      <c r="HP189" s="70"/>
      <c r="HQ189" s="70"/>
      <c r="HR189" s="70"/>
      <c r="HS189" s="70"/>
      <c r="HT189" s="70"/>
      <c r="HU189" s="70"/>
      <c r="HV189" s="70"/>
      <c r="HW189" s="70"/>
      <c r="HX189" s="70"/>
      <c r="HY189" s="70"/>
      <c r="HZ189" s="70"/>
      <c r="IA189" s="70"/>
      <c r="IB189" s="70"/>
      <c r="IC189" s="70"/>
      <c r="ID189" s="70"/>
      <c r="IE189" s="70"/>
      <c r="IF189" s="70"/>
      <c r="IG189" s="70"/>
      <c r="IH189" s="70"/>
      <c r="II189" s="70"/>
      <c r="IJ189" s="70"/>
      <c r="IK189" s="70"/>
      <c r="IL189" s="70"/>
      <c r="IM189" s="70"/>
      <c r="IN189" s="70"/>
      <c r="IO189" s="70"/>
      <c r="IP189" s="70"/>
      <c r="IQ189" s="70"/>
      <c r="IR189" s="70"/>
      <c r="IS189" s="70"/>
      <c r="IT189" s="70"/>
      <c r="IU189" s="70"/>
      <c r="IV189" s="70"/>
      <c r="IW189" s="70"/>
      <c r="IX189" s="70"/>
      <c r="IY189" s="70"/>
      <c r="IZ189" s="70"/>
      <c r="JA189" s="70"/>
      <c r="JB189" s="70"/>
      <c r="JC189" s="70"/>
      <c r="JD189" s="70"/>
      <c r="JE189" s="70"/>
      <c r="JF189" s="70"/>
      <c r="JG189" s="70"/>
      <c r="JH189" s="70"/>
      <c r="JI189" s="70"/>
      <c r="JJ189" s="70"/>
      <c r="JK189" s="70"/>
      <c r="JL189" s="70"/>
      <c r="JM189" s="70"/>
      <c r="JN189" s="70"/>
      <c r="JO189" s="70"/>
      <c r="JP189" s="70"/>
      <c r="JQ189" s="70"/>
      <c r="JR189" s="70"/>
      <c r="JS189" s="70"/>
      <c r="JT189" s="70"/>
      <c r="JU189" s="70"/>
      <c r="JV189" s="70"/>
      <c r="JW189" s="70"/>
      <c r="JX189" s="70"/>
      <c r="JY189" s="70"/>
      <c r="JZ189" s="70"/>
      <c r="KA189" s="70"/>
      <c r="KB189" s="70"/>
      <c r="KC189" s="70"/>
      <c r="KD189" s="70"/>
      <c r="KE189" s="70"/>
      <c r="KF189" s="70"/>
      <c r="KG189" s="70"/>
      <c r="KH189" s="70"/>
      <c r="KI189" s="70"/>
      <c r="KJ189" s="70"/>
      <c r="KK189" s="70"/>
      <c r="KL189" s="70"/>
      <c r="KM189" s="70"/>
      <c r="KN189" s="70"/>
      <c r="KO189" s="70"/>
      <c r="KP189" s="70"/>
      <c r="KQ189" s="70"/>
      <c r="KR189" s="70"/>
      <c r="KS189" s="70"/>
      <c r="KT189" s="70"/>
      <c r="KU189" s="70"/>
      <c r="KV189" s="70"/>
      <c r="KW189" s="70"/>
      <c r="KX189" s="70"/>
      <c r="KY189" s="70"/>
      <c r="KZ189" s="70"/>
      <c r="LA189" s="70"/>
      <c r="LB189" s="70"/>
      <c r="LC189" s="70"/>
      <c r="LD189" s="70"/>
      <c r="LE189" s="70"/>
      <c r="LF189" s="70"/>
      <c r="LG189" s="70"/>
      <c r="LH189" s="70"/>
      <c r="LI189" s="70"/>
      <c r="LJ189" s="70"/>
      <c r="LK189" s="70"/>
      <c r="LL189" s="70"/>
      <c r="LM189" s="70"/>
      <c r="LN189" s="70"/>
      <c r="LO189" s="70"/>
      <c r="LP189" s="70"/>
      <c r="LQ189" s="70"/>
      <c r="LR189" s="70"/>
      <c r="LS189" s="70"/>
      <c r="LT189" s="70"/>
      <c r="LU189" s="70"/>
      <c r="LV189" s="70"/>
      <c r="LW189" s="70"/>
      <c r="LX189" s="70"/>
      <c r="LY189" s="70"/>
      <c r="LZ189" s="70"/>
      <c r="MA189" s="70"/>
      <c r="MB189" s="70"/>
      <c r="MC189" s="70"/>
      <c r="MD189" s="70"/>
      <c r="ME189" s="70"/>
      <c r="MF189" s="70"/>
      <c r="MG189" s="70"/>
      <c r="MH189" s="70"/>
      <c r="MI189" s="70"/>
      <c r="MJ189" s="70"/>
      <c r="MK189" s="70"/>
      <c r="ML189" s="70"/>
      <c r="MM189" s="70"/>
      <c r="MN189" s="70"/>
      <c r="MO189" s="70"/>
      <c r="MP189" s="70"/>
      <c r="MQ189" s="70"/>
      <c r="MR189" s="70"/>
      <c r="MS189" s="70"/>
      <c r="MT189" s="70"/>
      <c r="MU189" s="70"/>
      <c r="MV189" s="70"/>
      <c r="MW189" s="70"/>
      <c r="MX189" s="70"/>
      <c r="MY189" s="70"/>
      <c r="MZ189" s="70"/>
      <c r="NA189" s="70"/>
      <c r="NB189" s="70"/>
      <c r="NC189" s="70"/>
      <c r="ND189" s="70"/>
      <c r="NE189" s="70"/>
      <c r="NF189" s="70"/>
      <c r="NG189" s="70"/>
      <c r="NH189" s="70"/>
      <c r="NI189" s="70"/>
      <c r="NJ189" s="70"/>
      <c r="NK189" s="70"/>
      <c r="NL189" s="70"/>
      <c r="NM189" s="70"/>
      <c r="NN189" s="70"/>
      <c r="NO189" s="70"/>
      <c r="NP189" s="70"/>
      <c r="NQ189" s="70"/>
      <c r="NR189" s="70"/>
      <c r="NS189" s="70"/>
      <c r="NT189" s="70"/>
      <c r="NU189" s="70"/>
      <c r="NV189" s="70"/>
      <c r="NW189" s="70"/>
      <c r="NX189" s="70"/>
      <c r="NY189" s="70"/>
      <c r="NZ189" s="70"/>
      <c r="OA189" s="70"/>
      <c r="OB189" s="70"/>
      <c r="OC189" s="70"/>
      <c r="OD189" s="70"/>
      <c r="OE189" s="70"/>
      <c r="OF189" s="70"/>
      <c r="OG189" s="70"/>
      <c r="OH189" s="70"/>
      <c r="OI189" s="70"/>
      <c r="OJ189" s="70"/>
      <c r="OK189" s="70"/>
      <c r="OL189" s="70"/>
      <c r="OM189" s="70"/>
      <c r="ON189" s="70"/>
      <c r="OO189" s="70"/>
      <c r="OP189" s="70"/>
      <c r="OQ189" s="70"/>
      <c r="OR189" s="70"/>
      <c r="OS189" s="70"/>
      <c r="OT189" s="70"/>
      <c r="OU189" s="70"/>
      <c r="OV189" s="70"/>
      <c r="OW189" s="70"/>
      <c r="OX189" s="70"/>
      <c r="OY189" s="70"/>
      <c r="OZ189" s="70"/>
      <c r="PA189" s="70"/>
      <c r="PB189" s="70"/>
      <c r="PC189" s="70"/>
      <c r="PD189" s="70"/>
      <c r="PE189" s="70"/>
      <c r="PF189" s="70"/>
      <c r="PG189" s="70"/>
      <c r="PH189" s="70"/>
      <c r="PI189" s="70"/>
      <c r="PJ189" s="70"/>
      <c r="PK189" s="70"/>
      <c r="PL189" s="70"/>
      <c r="PM189" s="70"/>
      <c r="PN189" s="70"/>
      <c r="PO189" s="70"/>
      <c r="PP189" s="70"/>
      <c r="PQ189" s="70"/>
      <c r="PR189" s="70"/>
      <c r="PS189" s="70"/>
      <c r="PT189" s="70"/>
      <c r="PU189" s="70"/>
      <c r="PV189" s="70"/>
      <c r="PW189" s="70"/>
      <c r="PX189" s="70"/>
      <c r="PY189" s="70"/>
      <c r="PZ189" s="70"/>
      <c r="QA189" s="70"/>
      <c r="QB189" s="70"/>
      <c r="QC189" s="70"/>
      <c r="QD189" s="70"/>
      <c r="QE189" s="70"/>
      <c r="QF189" s="70"/>
      <c r="QG189" s="70"/>
      <c r="QH189" s="70"/>
      <c r="QI189" s="70"/>
      <c r="QJ189" s="70"/>
      <c r="QK189" s="70"/>
      <c r="QL189" s="70"/>
      <c r="QM189" s="70"/>
      <c r="QN189" s="70"/>
      <c r="QO189" s="70"/>
      <c r="QP189" s="70"/>
      <c r="QQ189" s="70"/>
      <c r="QR189" s="70"/>
      <c r="QS189" s="70"/>
      <c r="QT189" s="70"/>
      <c r="QU189" s="70"/>
      <c r="QV189" s="70"/>
      <c r="QW189" s="70"/>
      <c r="QX189" s="70"/>
      <c r="QY189" s="70"/>
      <c r="QZ189" s="70"/>
      <c r="RA189" s="70"/>
      <c r="RB189" s="70"/>
      <c r="RC189" s="70"/>
      <c r="RD189" s="70"/>
      <c r="RE189" s="70"/>
      <c r="RF189" s="70"/>
      <c r="RG189" s="70"/>
      <c r="RH189" s="70"/>
      <c r="RI189" s="70"/>
      <c r="RJ189" s="70"/>
      <c r="RK189" s="70"/>
      <c r="RL189" s="70"/>
      <c r="RM189" s="70"/>
      <c r="RN189" s="70"/>
      <c r="RO189" s="70"/>
      <c r="RP189" s="70"/>
      <c r="RQ189" s="70"/>
      <c r="RR189" s="70"/>
      <c r="RS189" s="70"/>
      <c r="RT189" s="70"/>
      <c r="RU189" s="70"/>
      <c r="RV189" s="70"/>
      <c r="RW189" s="70"/>
      <c r="RX189" s="70"/>
      <c r="RY189" s="70"/>
      <c r="RZ189" s="70"/>
      <c r="SA189" s="70"/>
      <c r="SB189" s="70"/>
      <c r="SC189" s="70"/>
      <c r="SD189" s="70"/>
      <c r="SE189" s="70"/>
      <c r="SF189" s="70"/>
      <c r="SG189" s="70"/>
      <c r="SH189" s="70"/>
      <c r="SI189" s="70"/>
      <c r="SJ189" s="70"/>
      <c r="SK189" s="70"/>
      <c r="SL189" s="70"/>
      <c r="SM189" s="70"/>
      <c r="SN189" s="70"/>
      <c r="SO189" s="70"/>
      <c r="SP189" s="70"/>
      <c r="SQ189" s="70"/>
      <c r="SR189" s="70"/>
      <c r="SS189" s="70"/>
      <c r="ST189" s="70"/>
      <c r="SU189" s="70"/>
      <c r="SV189" s="70"/>
      <c r="SW189" s="70"/>
      <c r="SX189" s="70"/>
      <c r="SY189" s="70"/>
      <c r="SZ189" s="70"/>
      <c r="TA189" s="70"/>
      <c r="TB189" s="70"/>
      <c r="TC189" s="70"/>
      <c r="TD189" s="70"/>
      <c r="TE189" s="70"/>
      <c r="TF189" s="70"/>
      <c r="TG189" s="70"/>
      <c r="TH189" s="70"/>
      <c r="TI189" s="70"/>
      <c r="TJ189" s="70"/>
      <c r="TK189" s="70"/>
      <c r="TL189" s="70"/>
      <c r="TM189" s="70"/>
      <c r="TN189" s="70"/>
      <c r="TO189" s="70"/>
      <c r="TP189" s="70"/>
      <c r="TQ189" s="70"/>
      <c r="TR189" s="70"/>
      <c r="TS189" s="70"/>
      <c r="TT189" s="70"/>
      <c r="TU189" s="70"/>
      <c r="TV189" s="70"/>
      <c r="TW189" s="70"/>
      <c r="TX189" s="70"/>
      <c r="TY189" s="70"/>
      <c r="TZ189" s="70"/>
      <c r="UA189" s="70"/>
      <c r="UB189" s="70"/>
      <c r="UC189" s="70"/>
      <c r="UD189" s="70"/>
      <c r="UE189" s="70"/>
      <c r="UF189" s="70"/>
      <c r="UG189" s="70"/>
      <c r="UH189" s="70"/>
      <c r="UI189" s="70"/>
      <c r="UJ189" s="70"/>
      <c r="UK189" s="70"/>
      <c r="UL189" s="70"/>
      <c r="UM189" s="70"/>
      <c r="UN189" s="70"/>
      <c r="UO189" s="70"/>
      <c r="UP189" s="70"/>
      <c r="UQ189" s="70"/>
      <c r="UR189" s="70"/>
      <c r="US189" s="70"/>
      <c r="UT189" s="70"/>
      <c r="UU189" s="70"/>
      <c r="UV189" s="70"/>
      <c r="UW189" s="70"/>
      <c r="UX189" s="70"/>
      <c r="UY189" s="70"/>
      <c r="UZ189" s="70"/>
      <c r="VA189" s="70"/>
      <c r="VB189" s="70"/>
      <c r="VC189" s="70"/>
      <c r="VD189" s="70"/>
      <c r="VE189" s="70"/>
      <c r="VF189" s="70"/>
      <c r="VG189" s="70"/>
      <c r="VH189" s="70"/>
      <c r="VI189" s="70"/>
      <c r="VJ189" s="70"/>
      <c r="VK189" s="70"/>
      <c r="VL189" s="70"/>
      <c r="VM189" s="70"/>
      <c r="VN189" s="70"/>
      <c r="VO189" s="70"/>
      <c r="VP189" s="70"/>
      <c r="VQ189" s="70"/>
      <c r="VR189" s="70"/>
      <c r="VS189" s="70"/>
      <c r="VT189" s="70"/>
      <c r="VU189" s="70"/>
      <c r="VV189" s="70"/>
      <c r="VW189" s="70"/>
      <c r="VX189" s="70"/>
      <c r="VY189" s="70"/>
      <c r="VZ189" s="70"/>
      <c r="WA189" s="70"/>
      <c r="WB189" s="70"/>
      <c r="WC189" s="70"/>
      <c r="WD189" s="70"/>
      <c r="WE189" s="70"/>
      <c r="WF189" s="70"/>
      <c r="WG189" s="70"/>
      <c r="WH189" s="70"/>
      <c r="WI189" s="70"/>
      <c r="WJ189" s="70"/>
      <c r="WK189" s="70"/>
      <c r="WL189" s="70"/>
      <c r="WM189" s="70"/>
      <c r="WN189" s="70"/>
      <c r="WO189" s="70"/>
      <c r="WP189" s="70"/>
      <c r="WQ189" s="70"/>
      <c r="WR189" s="70"/>
      <c r="WS189" s="70"/>
      <c r="WT189" s="70"/>
      <c r="WU189" s="70"/>
      <c r="WV189" s="70"/>
      <c r="WW189" s="70"/>
      <c r="WX189" s="70"/>
      <c r="WY189" s="70"/>
      <c r="WZ189" s="70"/>
      <c r="XA189" s="70"/>
      <c r="XB189" s="70"/>
      <c r="XC189" s="70"/>
      <c r="XD189" s="70"/>
      <c r="XE189" s="70"/>
      <c r="XF189" s="70"/>
      <c r="XG189" s="70"/>
      <c r="XH189" s="70"/>
      <c r="XI189" s="70"/>
      <c r="XJ189" s="70"/>
      <c r="XK189" s="70"/>
      <c r="XL189" s="70"/>
      <c r="XM189" s="70"/>
      <c r="XN189" s="70"/>
      <c r="XO189" s="70"/>
      <c r="XP189" s="70"/>
      <c r="XQ189" s="70"/>
      <c r="XR189" s="70"/>
      <c r="XS189" s="70"/>
      <c r="XT189" s="70"/>
      <c r="XU189" s="70"/>
      <c r="XV189" s="70"/>
      <c r="XW189" s="70"/>
      <c r="XX189" s="70"/>
      <c r="XY189" s="70"/>
      <c r="XZ189" s="70"/>
      <c r="YA189" s="70"/>
      <c r="YB189" s="70"/>
      <c r="YC189" s="70"/>
      <c r="YD189" s="70"/>
      <c r="YE189" s="70"/>
      <c r="YF189" s="70"/>
      <c r="YG189" s="70"/>
      <c r="YH189" s="70"/>
      <c r="YI189" s="70"/>
      <c r="YJ189" s="70"/>
      <c r="YK189" s="70"/>
      <c r="YL189" s="70"/>
      <c r="YM189" s="70"/>
      <c r="YN189" s="70"/>
      <c r="YO189" s="70"/>
      <c r="YP189" s="70"/>
      <c r="YQ189" s="70"/>
      <c r="YR189" s="70"/>
      <c r="YS189" s="70"/>
      <c r="YT189" s="70"/>
      <c r="YU189" s="70"/>
      <c r="YV189" s="70"/>
      <c r="YW189" s="70"/>
      <c r="YX189" s="70"/>
      <c r="YY189" s="70"/>
      <c r="YZ189" s="70"/>
      <c r="ZA189" s="70"/>
      <c r="ZB189" s="70"/>
      <c r="ZC189" s="70"/>
      <c r="ZD189" s="70"/>
      <c r="ZE189" s="70"/>
      <c r="ZF189" s="70"/>
      <c r="ZG189" s="70"/>
      <c r="ZH189" s="70"/>
      <c r="ZI189" s="70"/>
      <c r="ZJ189" s="70"/>
      <c r="ZK189" s="70"/>
      <c r="ZL189" s="70"/>
      <c r="ZM189" s="70"/>
      <c r="ZN189" s="70"/>
      <c r="ZO189" s="70"/>
      <c r="ZP189" s="70"/>
      <c r="ZQ189" s="70"/>
      <c r="ZR189" s="70"/>
      <c r="ZS189" s="70"/>
      <c r="ZT189" s="70"/>
      <c r="ZU189" s="70"/>
      <c r="ZV189" s="70"/>
      <c r="ZW189" s="70"/>
      <c r="ZX189" s="70"/>
      <c r="ZY189" s="70"/>
      <c r="ZZ189" s="70"/>
      <c r="AAA189" s="70"/>
      <c r="AAB189" s="70"/>
      <c r="AAC189" s="70"/>
      <c r="AAD189" s="70"/>
      <c r="AAE189" s="70"/>
      <c r="AAF189" s="70"/>
      <c r="AAG189" s="70"/>
      <c r="AAH189" s="70"/>
      <c r="AAI189" s="70"/>
      <c r="AAJ189" s="70"/>
      <c r="AAK189" s="70"/>
      <c r="AAL189" s="70"/>
      <c r="AAM189" s="70"/>
      <c r="AAN189" s="70"/>
      <c r="AAO189" s="70"/>
      <c r="AAP189" s="70"/>
      <c r="AAQ189" s="70"/>
      <c r="AAR189" s="70"/>
      <c r="AAS189" s="70"/>
      <c r="AAT189" s="70"/>
      <c r="AAU189" s="70"/>
      <c r="AAV189" s="70"/>
      <c r="AAW189" s="70"/>
      <c r="AAX189" s="70"/>
      <c r="AAY189" s="70"/>
      <c r="AAZ189" s="70"/>
      <c r="ABA189" s="70"/>
      <c r="ABB189" s="70"/>
      <c r="ABC189" s="70"/>
      <c r="ABD189" s="70"/>
      <c r="ABE189" s="70"/>
      <c r="ABF189" s="70"/>
      <c r="ABG189" s="70"/>
      <c r="ABH189" s="70"/>
      <c r="ABI189" s="70"/>
      <c r="ABJ189" s="70"/>
      <c r="ABK189" s="70"/>
      <c r="ABL189" s="70"/>
      <c r="ABM189" s="70"/>
      <c r="ABN189" s="70"/>
      <c r="ABO189" s="70"/>
      <c r="ABP189" s="70"/>
      <c r="ABQ189" s="70"/>
      <c r="ABR189" s="70"/>
      <c r="ABS189" s="70"/>
      <c r="ABT189" s="70"/>
      <c r="ABU189" s="70"/>
      <c r="ABV189" s="70"/>
      <c r="ABW189" s="70"/>
      <c r="ABX189" s="70"/>
      <c r="ABY189" s="70"/>
      <c r="ABZ189" s="70"/>
      <c r="ACA189" s="70"/>
      <c r="ACB189" s="70"/>
      <c r="ACC189" s="70"/>
      <c r="ACD189" s="70"/>
      <c r="ACE189" s="70"/>
      <c r="ACF189" s="70"/>
      <c r="ACG189" s="70"/>
      <c r="ACH189" s="70"/>
      <c r="ACI189" s="70"/>
      <c r="ACJ189" s="70"/>
      <c r="ACK189" s="70"/>
      <c r="ACL189" s="70"/>
      <c r="ACM189" s="70"/>
      <c r="ACN189" s="70"/>
      <c r="ACO189" s="70"/>
      <c r="ACP189" s="70"/>
      <c r="ACQ189" s="70"/>
      <c r="ACR189" s="70"/>
      <c r="ACS189" s="70"/>
      <c r="ACT189" s="70"/>
      <c r="ACU189" s="70"/>
      <c r="ACV189" s="70"/>
      <c r="ACW189" s="70"/>
      <c r="ACX189" s="70"/>
      <c r="ACY189" s="70"/>
      <c r="ACZ189" s="70"/>
      <c r="ADA189" s="70"/>
      <c r="ADB189" s="70"/>
      <c r="ADC189" s="70"/>
      <c r="ADD189" s="70"/>
      <c r="ADE189" s="70"/>
      <c r="ADF189" s="70"/>
      <c r="ADG189" s="70"/>
      <c r="ADH189" s="70"/>
      <c r="ADI189" s="70"/>
      <c r="ADJ189" s="70"/>
      <c r="ADK189" s="70"/>
      <c r="ADL189" s="70"/>
      <c r="ADM189" s="70"/>
      <c r="ADN189" s="70"/>
      <c r="ADO189" s="70"/>
      <c r="ADP189" s="70"/>
      <c r="ADQ189" s="70"/>
      <c r="ADR189" s="70"/>
      <c r="ADS189" s="70"/>
      <c r="ADT189" s="70"/>
      <c r="ADU189" s="70"/>
      <c r="ADV189" s="70"/>
      <c r="ADW189" s="70"/>
      <c r="ADX189" s="70"/>
      <c r="ADY189" s="70"/>
      <c r="ADZ189" s="70"/>
      <c r="AEA189" s="70"/>
      <c r="AEB189" s="70"/>
      <c r="AEC189" s="70"/>
      <c r="AED189" s="70"/>
      <c r="AEE189" s="70"/>
      <c r="AEF189" s="70"/>
      <c r="AEG189" s="70"/>
      <c r="AEH189" s="70"/>
      <c r="AEI189" s="70"/>
      <c r="AEJ189" s="70"/>
      <c r="AEK189" s="70"/>
      <c r="AEL189" s="70"/>
      <c r="AEM189" s="70"/>
      <c r="AEN189" s="70"/>
      <c r="AEO189" s="70"/>
      <c r="AEP189" s="70"/>
      <c r="AEQ189" s="70"/>
      <c r="AER189" s="70"/>
      <c r="AES189" s="70"/>
      <c r="AET189" s="70"/>
      <c r="AEU189" s="70"/>
      <c r="AEV189" s="70"/>
      <c r="AEW189" s="70"/>
      <c r="AEX189" s="70"/>
      <c r="AEY189" s="70"/>
      <c r="AEZ189" s="70"/>
      <c r="AFA189" s="70"/>
      <c r="AFB189" s="70"/>
      <c r="AFC189" s="70"/>
      <c r="AFD189" s="70"/>
      <c r="AFE189" s="70"/>
      <c r="AFF189" s="70"/>
      <c r="AFG189" s="70"/>
      <c r="AFH189" s="70"/>
      <c r="AFI189" s="70"/>
      <c r="AFJ189" s="70"/>
      <c r="AFK189" s="70"/>
      <c r="AFL189" s="70"/>
      <c r="AFM189" s="70"/>
      <c r="AFN189" s="70"/>
      <c r="AFO189" s="70"/>
      <c r="AFP189" s="70"/>
      <c r="AFQ189" s="70"/>
      <c r="AFR189" s="70"/>
      <c r="AFS189" s="70"/>
      <c r="AFT189" s="70"/>
      <c r="AFU189" s="70"/>
      <c r="AFV189" s="70"/>
      <c r="AFW189" s="70"/>
      <c r="AFX189" s="70"/>
      <c r="AFY189" s="70"/>
      <c r="AFZ189" s="70"/>
      <c r="AGA189" s="70"/>
      <c r="AGB189" s="70"/>
      <c r="AGC189" s="70"/>
      <c r="AGD189" s="70"/>
      <c r="AGE189" s="70"/>
      <c r="AGF189" s="70"/>
      <c r="AGG189" s="70"/>
      <c r="AGH189" s="70"/>
      <c r="AGI189" s="70"/>
      <c r="AGJ189" s="70"/>
      <c r="AGK189" s="70"/>
      <c r="AGL189" s="70"/>
      <c r="AGM189" s="70"/>
      <c r="AGN189" s="70"/>
      <c r="AGO189" s="70"/>
      <c r="AGP189" s="70"/>
      <c r="AGQ189" s="70"/>
      <c r="AGR189" s="70"/>
      <c r="AGS189" s="70"/>
      <c r="AGT189" s="70"/>
      <c r="AGU189" s="70"/>
      <c r="AGV189" s="70"/>
      <c r="AGW189" s="70"/>
      <c r="AGX189" s="70"/>
      <c r="AGY189" s="70"/>
      <c r="AGZ189" s="70"/>
      <c r="AHA189" s="70"/>
      <c r="AHB189" s="70"/>
      <c r="AHC189" s="70"/>
      <c r="AHD189" s="70"/>
      <c r="AHE189" s="70"/>
      <c r="AHF189" s="70"/>
      <c r="AHG189" s="70"/>
      <c r="AHH189" s="70"/>
      <c r="AHI189" s="70"/>
      <c r="AHJ189" s="70"/>
      <c r="AHK189" s="70"/>
      <c r="AHL189" s="70"/>
      <c r="AHM189" s="70"/>
      <c r="AHN189" s="70"/>
      <c r="AHO189" s="70"/>
      <c r="AHP189" s="70"/>
      <c r="AHQ189" s="70"/>
      <c r="AHR189" s="70"/>
      <c r="AHS189" s="70"/>
      <c r="AHT189" s="70"/>
      <c r="AHU189" s="70"/>
      <c r="AHV189" s="70"/>
      <c r="AHW189" s="70"/>
      <c r="AHX189" s="70"/>
      <c r="AHY189" s="70"/>
      <c r="AHZ189" s="70"/>
      <c r="AIA189" s="70"/>
      <c r="AIB189" s="70"/>
      <c r="AIC189" s="70"/>
      <c r="AID189" s="70"/>
      <c r="AIE189" s="70"/>
      <c r="AIF189" s="70"/>
      <c r="AIG189" s="70"/>
      <c r="AIH189" s="70"/>
      <c r="AII189" s="70"/>
      <c r="AIJ189" s="70"/>
      <c r="AIK189" s="70"/>
      <c r="AIL189" s="70"/>
      <c r="AIM189" s="70"/>
      <c r="AIN189" s="70"/>
      <c r="AIO189" s="70"/>
      <c r="AIP189" s="70"/>
      <c r="AIQ189" s="70"/>
      <c r="AIR189" s="70"/>
      <c r="AIS189" s="70"/>
      <c r="AIT189" s="70"/>
      <c r="AIU189" s="70"/>
      <c r="AIV189" s="70"/>
      <c r="AIW189" s="70"/>
      <c r="AIX189" s="70"/>
      <c r="AIY189" s="70"/>
      <c r="AIZ189" s="70"/>
      <c r="AJA189" s="70"/>
      <c r="AJB189" s="70"/>
      <c r="AJC189" s="70"/>
      <c r="AJD189" s="70"/>
      <c r="AJE189" s="70"/>
      <c r="AJF189" s="70"/>
      <c r="AJG189" s="70"/>
      <c r="AJH189" s="70"/>
      <c r="AJI189" s="70"/>
      <c r="AJJ189" s="70"/>
      <c r="AJK189" s="70"/>
      <c r="AJL189" s="70"/>
      <c r="AJM189" s="70"/>
      <c r="AJN189" s="70"/>
      <c r="AJO189" s="70"/>
      <c r="AJP189" s="70"/>
      <c r="AJQ189" s="70"/>
      <c r="AJR189" s="70"/>
      <c r="AJS189" s="70"/>
      <c r="AJT189" s="70"/>
      <c r="AJU189" s="70"/>
      <c r="AJV189" s="70"/>
      <c r="AJW189" s="70"/>
      <c r="AJX189" s="70"/>
      <c r="AJY189" s="70"/>
      <c r="AJZ189" s="70"/>
      <c r="AKA189" s="70"/>
      <c r="AKB189" s="70"/>
      <c r="AKC189" s="70"/>
      <c r="AKD189" s="70"/>
      <c r="AKE189" s="70"/>
      <c r="AKF189" s="70"/>
      <c r="AKG189" s="70"/>
      <c r="AKH189" s="70"/>
      <c r="AKI189" s="70"/>
      <c r="AKJ189" s="70"/>
      <c r="AKK189" s="70"/>
      <c r="AKL189" s="70"/>
      <c r="AKM189" s="70"/>
      <c r="AKN189" s="70"/>
      <c r="AKO189" s="70"/>
      <c r="AKP189" s="70"/>
      <c r="AKQ189" s="70"/>
      <c r="AKR189" s="70"/>
      <c r="AKS189" s="70"/>
      <c r="AKT189" s="70"/>
      <c r="AKU189" s="70"/>
      <c r="AKV189" s="70"/>
      <c r="AKW189" s="70"/>
      <c r="AKX189" s="70"/>
      <c r="AKY189" s="70"/>
      <c r="AKZ189" s="70"/>
      <c r="ALA189" s="70"/>
      <c r="ALB189" s="70"/>
      <c r="ALC189" s="70"/>
      <c r="ALD189" s="70"/>
      <c r="ALE189" s="70"/>
      <c r="ALF189" s="70"/>
      <c r="ALG189" s="70"/>
      <c r="ALH189" s="70"/>
      <c r="ALI189" s="70"/>
      <c r="ALJ189" s="70"/>
      <c r="ALK189" s="70"/>
      <c r="ALL189" s="70"/>
      <c r="ALM189" s="70"/>
      <c r="ALN189" s="70"/>
      <c r="ALO189" s="70"/>
      <c r="ALP189" s="70"/>
      <c r="ALQ189" s="70"/>
      <c r="ALR189" s="70"/>
      <c r="ALS189" s="70"/>
      <c r="ALT189" s="70"/>
      <c r="ALU189" s="70"/>
      <c r="ALV189" s="70"/>
      <c r="ALW189" s="70"/>
      <c r="ALX189" s="70"/>
      <c r="ALY189" s="70"/>
      <c r="ALZ189" s="70"/>
      <c r="AMA189" s="70"/>
      <c r="AMB189" s="70"/>
      <c r="AMC189" s="70"/>
      <c r="AMD189" s="70"/>
      <c r="AME189" s="70"/>
      <c r="AMF189" s="70"/>
      <c r="AMG189" s="70"/>
      <c r="AMH189" s="70"/>
    </row>
    <row r="190" spans="1:1022" s="18" customFormat="1" ht="32.4" customHeight="1" x14ac:dyDescent="0.3">
      <c r="A190" s="19">
        <v>28</v>
      </c>
      <c r="B190" s="21" t="s">
        <v>422</v>
      </c>
      <c r="C190" s="19" t="s">
        <v>78</v>
      </c>
      <c r="D190" s="19" t="s">
        <v>69</v>
      </c>
      <c r="E190" s="21" t="s">
        <v>596</v>
      </c>
      <c r="F190" s="25">
        <v>45316</v>
      </c>
      <c r="G190" s="20">
        <v>220</v>
      </c>
      <c r="H190" s="19" t="s">
        <v>52</v>
      </c>
      <c r="I190" s="19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  <c r="GT190" s="70"/>
      <c r="GU190" s="70"/>
      <c r="GV190" s="70"/>
      <c r="GW190" s="70"/>
      <c r="GX190" s="70"/>
      <c r="GY190" s="70"/>
      <c r="GZ190" s="70"/>
      <c r="HA190" s="70"/>
      <c r="HB190" s="70"/>
      <c r="HC190" s="70"/>
      <c r="HD190" s="70"/>
      <c r="HE190" s="70"/>
      <c r="HF190" s="70"/>
      <c r="HG190" s="70"/>
      <c r="HH190" s="70"/>
      <c r="HI190" s="70"/>
      <c r="HJ190" s="70"/>
      <c r="HK190" s="70"/>
      <c r="HL190" s="70"/>
      <c r="HM190" s="70"/>
      <c r="HN190" s="70"/>
      <c r="HO190" s="70"/>
      <c r="HP190" s="70"/>
      <c r="HQ190" s="70"/>
      <c r="HR190" s="70"/>
      <c r="HS190" s="70"/>
      <c r="HT190" s="70"/>
      <c r="HU190" s="70"/>
      <c r="HV190" s="70"/>
      <c r="HW190" s="70"/>
      <c r="HX190" s="70"/>
      <c r="HY190" s="70"/>
      <c r="HZ190" s="70"/>
      <c r="IA190" s="70"/>
      <c r="IB190" s="70"/>
      <c r="IC190" s="70"/>
      <c r="ID190" s="70"/>
      <c r="IE190" s="70"/>
      <c r="IF190" s="70"/>
      <c r="IG190" s="70"/>
      <c r="IH190" s="70"/>
      <c r="II190" s="70"/>
      <c r="IJ190" s="70"/>
      <c r="IK190" s="70"/>
      <c r="IL190" s="70"/>
      <c r="IM190" s="70"/>
      <c r="IN190" s="70"/>
      <c r="IO190" s="70"/>
      <c r="IP190" s="70"/>
      <c r="IQ190" s="70"/>
      <c r="IR190" s="70"/>
      <c r="IS190" s="70"/>
      <c r="IT190" s="70"/>
      <c r="IU190" s="70"/>
      <c r="IV190" s="70"/>
      <c r="IW190" s="70"/>
      <c r="IX190" s="70"/>
      <c r="IY190" s="70"/>
      <c r="IZ190" s="70"/>
      <c r="JA190" s="70"/>
      <c r="JB190" s="70"/>
      <c r="JC190" s="70"/>
      <c r="JD190" s="70"/>
      <c r="JE190" s="70"/>
      <c r="JF190" s="70"/>
      <c r="JG190" s="70"/>
      <c r="JH190" s="70"/>
      <c r="JI190" s="70"/>
      <c r="JJ190" s="70"/>
      <c r="JK190" s="70"/>
      <c r="JL190" s="70"/>
      <c r="JM190" s="70"/>
      <c r="JN190" s="70"/>
      <c r="JO190" s="70"/>
      <c r="JP190" s="70"/>
      <c r="JQ190" s="70"/>
      <c r="JR190" s="70"/>
      <c r="JS190" s="70"/>
      <c r="JT190" s="70"/>
      <c r="JU190" s="70"/>
      <c r="JV190" s="70"/>
      <c r="JW190" s="70"/>
      <c r="JX190" s="70"/>
      <c r="JY190" s="70"/>
      <c r="JZ190" s="70"/>
      <c r="KA190" s="70"/>
      <c r="KB190" s="70"/>
      <c r="KC190" s="70"/>
      <c r="KD190" s="70"/>
      <c r="KE190" s="70"/>
      <c r="KF190" s="70"/>
      <c r="KG190" s="70"/>
      <c r="KH190" s="70"/>
      <c r="KI190" s="70"/>
      <c r="KJ190" s="70"/>
      <c r="KK190" s="70"/>
      <c r="KL190" s="70"/>
      <c r="KM190" s="70"/>
      <c r="KN190" s="70"/>
      <c r="KO190" s="70"/>
      <c r="KP190" s="70"/>
      <c r="KQ190" s="70"/>
      <c r="KR190" s="70"/>
      <c r="KS190" s="70"/>
      <c r="KT190" s="70"/>
      <c r="KU190" s="70"/>
      <c r="KV190" s="70"/>
      <c r="KW190" s="70"/>
      <c r="KX190" s="70"/>
      <c r="KY190" s="70"/>
      <c r="KZ190" s="70"/>
      <c r="LA190" s="70"/>
      <c r="LB190" s="70"/>
      <c r="LC190" s="70"/>
      <c r="LD190" s="70"/>
      <c r="LE190" s="70"/>
      <c r="LF190" s="70"/>
      <c r="LG190" s="70"/>
      <c r="LH190" s="70"/>
      <c r="LI190" s="70"/>
      <c r="LJ190" s="70"/>
      <c r="LK190" s="70"/>
      <c r="LL190" s="70"/>
      <c r="LM190" s="70"/>
      <c r="LN190" s="70"/>
      <c r="LO190" s="70"/>
      <c r="LP190" s="70"/>
      <c r="LQ190" s="70"/>
      <c r="LR190" s="70"/>
      <c r="LS190" s="70"/>
      <c r="LT190" s="70"/>
      <c r="LU190" s="70"/>
      <c r="LV190" s="70"/>
      <c r="LW190" s="70"/>
      <c r="LX190" s="70"/>
      <c r="LY190" s="70"/>
      <c r="LZ190" s="70"/>
      <c r="MA190" s="70"/>
      <c r="MB190" s="70"/>
      <c r="MC190" s="70"/>
      <c r="MD190" s="70"/>
      <c r="ME190" s="70"/>
      <c r="MF190" s="70"/>
      <c r="MG190" s="70"/>
      <c r="MH190" s="70"/>
      <c r="MI190" s="70"/>
      <c r="MJ190" s="70"/>
      <c r="MK190" s="70"/>
      <c r="ML190" s="70"/>
      <c r="MM190" s="70"/>
      <c r="MN190" s="70"/>
      <c r="MO190" s="70"/>
      <c r="MP190" s="70"/>
      <c r="MQ190" s="70"/>
      <c r="MR190" s="70"/>
      <c r="MS190" s="70"/>
      <c r="MT190" s="70"/>
      <c r="MU190" s="70"/>
      <c r="MV190" s="70"/>
      <c r="MW190" s="70"/>
      <c r="MX190" s="70"/>
      <c r="MY190" s="70"/>
      <c r="MZ190" s="70"/>
      <c r="NA190" s="70"/>
      <c r="NB190" s="70"/>
      <c r="NC190" s="70"/>
      <c r="ND190" s="70"/>
      <c r="NE190" s="70"/>
      <c r="NF190" s="70"/>
      <c r="NG190" s="70"/>
      <c r="NH190" s="70"/>
      <c r="NI190" s="70"/>
      <c r="NJ190" s="70"/>
      <c r="NK190" s="70"/>
      <c r="NL190" s="70"/>
      <c r="NM190" s="70"/>
      <c r="NN190" s="70"/>
      <c r="NO190" s="70"/>
      <c r="NP190" s="70"/>
      <c r="NQ190" s="70"/>
      <c r="NR190" s="70"/>
      <c r="NS190" s="70"/>
      <c r="NT190" s="70"/>
      <c r="NU190" s="70"/>
      <c r="NV190" s="70"/>
      <c r="NW190" s="70"/>
      <c r="NX190" s="70"/>
      <c r="NY190" s="70"/>
      <c r="NZ190" s="70"/>
      <c r="OA190" s="70"/>
      <c r="OB190" s="70"/>
      <c r="OC190" s="70"/>
      <c r="OD190" s="70"/>
      <c r="OE190" s="70"/>
      <c r="OF190" s="70"/>
      <c r="OG190" s="70"/>
      <c r="OH190" s="70"/>
      <c r="OI190" s="70"/>
      <c r="OJ190" s="70"/>
      <c r="OK190" s="70"/>
      <c r="OL190" s="70"/>
      <c r="OM190" s="70"/>
      <c r="ON190" s="70"/>
      <c r="OO190" s="70"/>
      <c r="OP190" s="70"/>
      <c r="OQ190" s="70"/>
      <c r="OR190" s="70"/>
      <c r="OS190" s="70"/>
      <c r="OT190" s="70"/>
      <c r="OU190" s="70"/>
      <c r="OV190" s="70"/>
      <c r="OW190" s="70"/>
      <c r="OX190" s="70"/>
      <c r="OY190" s="70"/>
      <c r="OZ190" s="70"/>
      <c r="PA190" s="70"/>
      <c r="PB190" s="70"/>
      <c r="PC190" s="70"/>
      <c r="PD190" s="70"/>
      <c r="PE190" s="70"/>
      <c r="PF190" s="70"/>
      <c r="PG190" s="70"/>
      <c r="PH190" s="70"/>
      <c r="PI190" s="70"/>
      <c r="PJ190" s="70"/>
      <c r="PK190" s="70"/>
      <c r="PL190" s="70"/>
      <c r="PM190" s="70"/>
      <c r="PN190" s="70"/>
      <c r="PO190" s="70"/>
      <c r="PP190" s="70"/>
      <c r="PQ190" s="70"/>
      <c r="PR190" s="70"/>
      <c r="PS190" s="70"/>
      <c r="PT190" s="70"/>
      <c r="PU190" s="70"/>
      <c r="PV190" s="70"/>
      <c r="PW190" s="70"/>
      <c r="PX190" s="70"/>
      <c r="PY190" s="70"/>
      <c r="PZ190" s="70"/>
      <c r="QA190" s="70"/>
      <c r="QB190" s="70"/>
      <c r="QC190" s="70"/>
      <c r="QD190" s="70"/>
      <c r="QE190" s="70"/>
      <c r="QF190" s="70"/>
      <c r="QG190" s="70"/>
      <c r="QH190" s="70"/>
      <c r="QI190" s="70"/>
      <c r="QJ190" s="70"/>
      <c r="QK190" s="70"/>
      <c r="QL190" s="70"/>
      <c r="QM190" s="70"/>
      <c r="QN190" s="70"/>
      <c r="QO190" s="70"/>
      <c r="QP190" s="70"/>
      <c r="QQ190" s="70"/>
      <c r="QR190" s="70"/>
      <c r="QS190" s="70"/>
      <c r="QT190" s="70"/>
      <c r="QU190" s="70"/>
      <c r="QV190" s="70"/>
      <c r="QW190" s="70"/>
      <c r="QX190" s="70"/>
      <c r="QY190" s="70"/>
      <c r="QZ190" s="70"/>
      <c r="RA190" s="70"/>
      <c r="RB190" s="70"/>
      <c r="RC190" s="70"/>
      <c r="RD190" s="70"/>
      <c r="RE190" s="70"/>
      <c r="RF190" s="70"/>
      <c r="RG190" s="70"/>
      <c r="RH190" s="70"/>
      <c r="RI190" s="70"/>
      <c r="RJ190" s="70"/>
      <c r="RK190" s="70"/>
      <c r="RL190" s="70"/>
      <c r="RM190" s="70"/>
      <c r="RN190" s="70"/>
      <c r="RO190" s="70"/>
      <c r="RP190" s="70"/>
      <c r="RQ190" s="70"/>
      <c r="RR190" s="70"/>
      <c r="RS190" s="70"/>
      <c r="RT190" s="70"/>
      <c r="RU190" s="70"/>
      <c r="RV190" s="70"/>
      <c r="RW190" s="70"/>
      <c r="RX190" s="70"/>
      <c r="RY190" s="70"/>
      <c r="RZ190" s="70"/>
      <c r="SA190" s="70"/>
      <c r="SB190" s="70"/>
      <c r="SC190" s="70"/>
      <c r="SD190" s="70"/>
      <c r="SE190" s="70"/>
      <c r="SF190" s="70"/>
      <c r="SG190" s="70"/>
      <c r="SH190" s="70"/>
      <c r="SI190" s="70"/>
      <c r="SJ190" s="70"/>
      <c r="SK190" s="70"/>
      <c r="SL190" s="70"/>
      <c r="SM190" s="70"/>
      <c r="SN190" s="70"/>
      <c r="SO190" s="70"/>
      <c r="SP190" s="70"/>
      <c r="SQ190" s="70"/>
      <c r="SR190" s="70"/>
      <c r="SS190" s="70"/>
      <c r="ST190" s="70"/>
      <c r="SU190" s="70"/>
      <c r="SV190" s="70"/>
      <c r="SW190" s="70"/>
      <c r="SX190" s="70"/>
      <c r="SY190" s="70"/>
      <c r="SZ190" s="70"/>
      <c r="TA190" s="70"/>
      <c r="TB190" s="70"/>
      <c r="TC190" s="70"/>
      <c r="TD190" s="70"/>
      <c r="TE190" s="70"/>
      <c r="TF190" s="70"/>
      <c r="TG190" s="70"/>
      <c r="TH190" s="70"/>
      <c r="TI190" s="70"/>
      <c r="TJ190" s="70"/>
      <c r="TK190" s="70"/>
      <c r="TL190" s="70"/>
      <c r="TM190" s="70"/>
      <c r="TN190" s="70"/>
      <c r="TO190" s="70"/>
      <c r="TP190" s="70"/>
      <c r="TQ190" s="70"/>
      <c r="TR190" s="70"/>
      <c r="TS190" s="70"/>
      <c r="TT190" s="70"/>
      <c r="TU190" s="70"/>
      <c r="TV190" s="70"/>
      <c r="TW190" s="70"/>
      <c r="TX190" s="70"/>
      <c r="TY190" s="70"/>
      <c r="TZ190" s="70"/>
      <c r="UA190" s="70"/>
      <c r="UB190" s="70"/>
      <c r="UC190" s="70"/>
      <c r="UD190" s="70"/>
      <c r="UE190" s="70"/>
      <c r="UF190" s="70"/>
      <c r="UG190" s="70"/>
      <c r="UH190" s="70"/>
      <c r="UI190" s="70"/>
      <c r="UJ190" s="70"/>
      <c r="UK190" s="70"/>
      <c r="UL190" s="70"/>
      <c r="UM190" s="70"/>
      <c r="UN190" s="70"/>
      <c r="UO190" s="70"/>
      <c r="UP190" s="70"/>
      <c r="UQ190" s="70"/>
      <c r="UR190" s="70"/>
      <c r="US190" s="70"/>
      <c r="UT190" s="70"/>
      <c r="UU190" s="70"/>
      <c r="UV190" s="70"/>
      <c r="UW190" s="70"/>
      <c r="UX190" s="70"/>
      <c r="UY190" s="70"/>
      <c r="UZ190" s="70"/>
      <c r="VA190" s="70"/>
      <c r="VB190" s="70"/>
      <c r="VC190" s="70"/>
      <c r="VD190" s="70"/>
      <c r="VE190" s="70"/>
      <c r="VF190" s="70"/>
      <c r="VG190" s="70"/>
      <c r="VH190" s="70"/>
      <c r="VI190" s="70"/>
      <c r="VJ190" s="70"/>
      <c r="VK190" s="70"/>
      <c r="VL190" s="70"/>
      <c r="VM190" s="70"/>
      <c r="VN190" s="70"/>
      <c r="VO190" s="70"/>
      <c r="VP190" s="70"/>
      <c r="VQ190" s="70"/>
      <c r="VR190" s="70"/>
      <c r="VS190" s="70"/>
      <c r="VT190" s="70"/>
      <c r="VU190" s="70"/>
      <c r="VV190" s="70"/>
      <c r="VW190" s="70"/>
      <c r="VX190" s="70"/>
      <c r="VY190" s="70"/>
      <c r="VZ190" s="70"/>
      <c r="WA190" s="70"/>
      <c r="WB190" s="70"/>
      <c r="WC190" s="70"/>
      <c r="WD190" s="70"/>
      <c r="WE190" s="70"/>
      <c r="WF190" s="70"/>
      <c r="WG190" s="70"/>
      <c r="WH190" s="70"/>
      <c r="WI190" s="70"/>
      <c r="WJ190" s="70"/>
      <c r="WK190" s="70"/>
      <c r="WL190" s="70"/>
      <c r="WM190" s="70"/>
      <c r="WN190" s="70"/>
      <c r="WO190" s="70"/>
      <c r="WP190" s="70"/>
      <c r="WQ190" s="70"/>
      <c r="WR190" s="70"/>
      <c r="WS190" s="70"/>
      <c r="WT190" s="70"/>
      <c r="WU190" s="70"/>
      <c r="WV190" s="70"/>
      <c r="WW190" s="70"/>
      <c r="WX190" s="70"/>
      <c r="WY190" s="70"/>
      <c r="WZ190" s="70"/>
      <c r="XA190" s="70"/>
      <c r="XB190" s="70"/>
      <c r="XC190" s="70"/>
      <c r="XD190" s="70"/>
      <c r="XE190" s="70"/>
      <c r="XF190" s="70"/>
      <c r="XG190" s="70"/>
      <c r="XH190" s="70"/>
      <c r="XI190" s="70"/>
      <c r="XJ190" s="70"/>
      <c r="XK190" s="70"/>
      <c r="XL190" s="70"/>
      <c r="XM190" s="70"/>
      <c r="XN190" s="70"/>
      <c r="XO190" s="70"/>
      <c r="XP190" s="70"/>
      <c r="XQ190" s="70"/>
      <c r="XR190" s="70"/>
      <c r="XS190" s="70"/>
      <c r="XT190" s="70"/>
      <c r="XU190" s="70"/>
      <c r="XV190" s="70"/>
      <c r="XW190" s="70"/>
      <c r="XX190" s="70"/>
      <c r="XY190" s="70"/>
      <c r="XZ190" s="70"/>
      <c r="YA190" s="70"/>
      <c r="YB190" s="70"/>
      <c r="YC190" s="70"/>
      <c r="YD190" s="70"/>
      <c r="YE190" s="70"/>
      <c r="YF190" s="70"/>
      <c r="YG190" s="70"/>
      <c r="YH190" s="70"/>
      <c r="YI190" s="70"/>
      <c r="YJ190" s="70"/>
      <c r="YK190" s="70"/>
      <c r="YL190" s="70"/>
      <c r="YM190" s="70"/>
      <c r="YN190" s="70"/>
      <c r="YO190" s="70"/>
      <c r="YP190" s="70"/>
      <c r="YQ190" s="70"/>
      <c r="YR190" s="70"/>
      <c r="YS190" s="70"/>
      <c r="YT190" s="70"/>
      <c r="YU190" s="70"/>
      <c r="YV190" s="70"/>
      <c r="YW190" s="70"/>
      <c r="YX190" s="70"/>
      <c r="YY190" s="70"/>
      <c r="YZ190" s="70"/>
      <c r="ZA190" s="70"/>
      <c r="ZB190" s="70"/>
      <c r="ZC190" s="70"/>
      <c r="ZD190" s="70"/>
      <c r="ZE190" s="70"/>
      <c r="ZF190" s="70"/>
      <c r="ZG190" s="70"/>
      <c r="ZH190" s="70"/>
      <c r="ZI190" s="70"/>
      <c r="ZJ190" s="70"/>
      <c r="ZK190" s="70"/>
      <c r="ZL190" s="70"/>
      <c r="ZM190" s="70"/>
      <c r="ZN190" s="70"/>
      <c r="ZO190" s="70"/>
      <c r="ZP190" s="70"/>
      <c r="ZQ190" s="70"/>
      <c r="ZR190" s="70"/>
      <c r="ZS190" s="70"/>
      <c r="ZT190" s="70"/>
      <c r="ZU190" s="70"/>
      <c r="ZV190" s="70"/>
      <c r="ZW190" s="70"/>
      <c r="ZX190" s="70"/>
      <c r="ZY190" s="70"/>
      <c r="ZZ190" s="70"/>
      <c r="AAA190" s="70"/>
      <c r="AAB190" s="70"/>
      <c r="AAC190" s="70"/>
      <c r="AAD190" s="70"/>
      <c r="AAE190" s="70"/>
      <c r="AAF190" s="70"/>
      <c r="AAG190" s="70"/>
      <c r="AAH190" s="70"/>
      <c r="AAI190" s="70"/>
      <c r="AAJ190" s="70"/>
      <c r="AAK190" s="70"/>
      <c r="AAL190" s="70"/>
      <c r="AAM190" s="70"/>
      <c r="AAN190" s="70"/>
      <c r="AAO190" s="70"/>
      <c r="AAP190" s="70"/>
      <c r="AAQ190" s="70"/>
      <c r="AAR190" s="70"/>
      <c r="AAS190" s="70"/>
      <c r="AAT190" s="70"/>
      <c r="AAU190" s="70"/>
      <c r="AAV190" s="70"/>
      <c r="AAW190" s="70"/>
      <c r="AAX190" s="70"/>
      <c r="AAY190" s="70"/>
      <c r="AAZ190" s="70"/>
      <c r="ABA190" s="70"/>
      <c r="ABB190" s="70"/>
      <c r="ABC190" s="70"/>
      <c r="ABD190" s="70"/>
      <c r="ABE190" s="70"/>
      <c r="ABF190" s="70"/>
      <c r="ABG190" s="70"/>
      <c r="ABH190" s="70"/>
      <c r="ABI190" s="70"/>
      <c r="ABJ190" s="70"/>
      <c r="ABK190" s="70"/>
      <c r="ABL190" s="70"/>
      <c r="ABM190" s="70"/>
      <c r="ABN190" s="70"/>
      <c r="ABO190" s="70"/>
      <c r="ABP190" s="70"/>
      <c r="ABQ190" s="70"/>
      <c r="ABR190" s="70"/>
      <c r="ABS190" s="70"/>
      <c r="ABT190" s="70"/>
      <c r="ABU190" s="70"/>
      <c r="ABV190" s="70"/>
      <c r="ABW190" s="70"/>
      <c r="ABX190" s="70"/>
      <c r="ABY190" s="70"/>
      <c r="ABZ190" s="70"/>
      <c r="ACA190" s="70"/>
      <c r="ACB190" s="70"/>
      <c r="ACC190" s="70"/>
      <c r="ACD190" s="70"/>
      <c r="ACE190" s="70"/>
      <c r="ACF190" s="70"/>
      <c r="ACG190" s="70"/>
      <c r="ACH190" s="70"/>
      <c r="ACI190" s="70"/>
      <c r="ACJ190" s="70"/>
      <c r="ACK190" s="70"/>
      <c r="ACL190" s="70"/>
      <c r="ACM190" s="70"/>
      <c r="ACN190" s="70"/>
      <c r="ACO190" s="70"/>
      <c r="ACP190" s="70"/>
      <c r="ACQ190" s="70"/>
      <c r="ACR190" s="70"/>
      <c r="ACS190" s="70"/>
      <c r="ACT190" s="70"/>
      <c r="ACU190" s="70"/>
      <c r="ACV190" s="70"/>
      <c r="ACW190" s="70"/>
      <c r="ACX190" s="70"/>
      <c r="ACY190" s="70"/>
      <c r="ACZ190" s="70"/>
      <c r="ADA190" s="70"/>
      <c r="ADB190" s="70"/>
      <c r="ADC190" s="70"/>
      <c r="ADD190" s="70"/>
      <c r="ADE190" s="70"/>
      <c r="ADF190" s="70"/>
      <c r="ADG190" s="70"/>
      <c r="ADH190" s="70"/>
      <c r="ADI190" s="70"/>
      <c r="ADJ190" s="70"/>
      <c r="ADK190" s="70"/>
      <c r="ADL190" s="70"/>
      <c r="ADM190" s="70"/>
      <c r="ADN190" s="70"/>
      <c r="ADO190" s="70"/>
      <c r="ADP190" s="70"/>
      <c r="ADQ190" s="70"/>
      <c r="ADR190" s="70"/>
      <c r="ADS190" s="70"/>
      <c r="ADT190" s="70"/>
      <c r="ADU190" s="70"/>
      <c r="ADV190" s="70"/>
      <c r="ADW190" s="70"/>
      <c r="ADX190" s="70"/>
      <c r="ADY190" s="70"/>
      <c r="ADZ190" s="70"/>
      <c r="AEA190" s="70"/>
      <c r="AEB190" s="70"/>
      <c r="AEC190" s="70"/>
      <c r="AED190" s="70"/>
      <c r="AEE190" s="70"/>
      <c r="AEF190" s="70"/>
      <c r="AEG190" s="70"/>
      <c r="AEH190" s="70"/>
      <c r="AEI190" s="70"/>
      <c r="AEJ190" s="70"/>
      <c r="AEK190" s="70"/>
      <c r="AEL190" s="70"/>
      <c r="AEM190" s="70"/>
      <c r="AEN190" s="70"/>
      <c r="AEO190" s="70"/>
      <c r="AEP190" s="70"/>
      <c r="AEQ190" s="70"/>
      <c r="AER190" s="70"/>
      <c r="AES190" s="70"/>
      <c r="AET190" s="70"/>
      <c r="AEU190" s="70"/>
      <c r="AEV190" s="70"/>
      <c r="AEW190" s="70"/>
      <c r="AEX190" s="70"/>
      <c r="AEY190" s="70"/>
      <c r="AEZ190" s="70"/>
      <c r="AFA190" s="70"/>
      <c r="AFB190" s="70"/>
      <c r="AFC190" s="70"/>
      <c r="AFD190" s="70"/>
      <c r="AFE190" s="70"/>
      <c r="AFF190" s="70"/>
      <c r="AFG190" s="70"/>
      <c r="AFH190" s="70"/>
      <c r="AFI190" s="70"/>
      <c r="AFJ190" s="70"/>
      <c r="AFK190" s="70"/>
      <c r="AFL190" s="70"/>
      <c r="AFM190" s="70"/>
      <c r="AFN190" s="70"/>
      <c r="AFO190" s="70"/>
      <c r="AFP190" s="70"/>
      <c r="AFQ190" s="70"/>
      <c r="AFR190" s="70"/>
      <c r="AFS190" s="70"/>
      <c r="AFT190" s="70"/>
      <c r="AFU190" s="70"/>
      <c r="AFV190" s="70"/>
      <c r="AFW190" s="70"/>
      <c r="AFX190" s="70"/>
      <c r="AFY190" s="70"/>
      <c r="AFZ190" s="70"/>
      <c r="AGA190" s="70"/>
      <c r="AGB190" s="70"/>
      <c r="AGC190" s="70"/>
      <c r="AGD190" s="70"/>
      <c r="AGE190" s="70"/>
      <c r="AGF190" s="70"/>
      <c r="AGG190" s="70"/>
      <c r="AGH190" s="70"/>
      <c r="AGI190" s="70"/>
      <c r="AGJ190" s="70"/>
      <c r="AGK190" s="70"/>
      <c r="AGL190" s="70"/>
      <c r="AGM190" s="70"/>
      <c r="AGN190" s="70"/>
      <c r="AGO190" s="70"/>
      <c r="AGP190" s="70"/>
      <c r="AGQ190" s="70"/>
      <c r="AGR190" s="70"/>
      <c r="AGS190" s="70"/>
      <c r="AGT190" s="70"/>
      <c r="AGU190" s="70"/>
      <c r="AGV190" s="70"/>
      <c r="AGW190" s="70"/>
      <c r="AGX190" s="70"/>
      <c r="AGY190" s="70"/>
      <c r="AGZ190" s="70"/>
      <c r="AHA190" s="70"/>
      <c r="AHB190" s="70"/>
      <c r="AHC190" s="70"/>
      <c r="AHD190" s="70"/>
      <c r="AHE190" s="70"/>
      <c r="AHF190" s="70"/>
      <c r="AHG190" s="70"/>
      <c r="AHH190" s="70"/>
      <c r="AHI190" s="70"/>
      <c r="AHJ190" s="70"/>
      <c r="AHK190" s="70"/>
      <c r="AHL190" s="70"/>
      <c r="AHM190" s="70"/>
      <c r="AHN190" s="70"/>
      <c r="AHO190" s="70"/>
      <c r="AHP190" s="70"/>
      <c r="AHQ190" s="70"/>
      <c r="AHR190" s="70"/>
      <c r="AHS190" s="70"/>
      <c r="AHT190" s="70"/>
      <c r="AHU190" s="70"/>
      <c r="AHV190" s="70"/>
      <c r="AHW190" s="70"/>
      <c r="AHX190" s="70"/>
      <c r="AHY190" s="70"/>
      <c r="AHZ190" s="70"/>
      <c r="AIA190" s="70"/>
      <c r="AIB190" s="70"/>
      <c r="AIC190" s="70"/>
      <c r="AID190" s="70"/>
      <c r="AIE190" s="70"/>
      <c r="AIF190" s="70"/>
      <c r="AIG190" s="70"/>
      <c r="AIH190" s="70"/>
      <c r="AII190" s="70"/>
      <c r="AIJ190" s="70"/>
      <c r="AIK190" s="70"/>
      <c r="AIL190" s="70"/>
      <c r="AIM190" s="70"/>
      <c r="AIN190" s="70"/>
      <c r="AIO190" s="70"/>
      <c r="AIP190" s="70"/>
      <c r="AIQ190" s="70"/>
      <c r="AIR190" s="70"/>
      <c r="AIS190" s="70"/>
      <c r="AIT190" s="70"/>
      <c r="AIU190" s="70"/>
      <c r="AIV190" s="70"/>
      <c r="AIW190" s="70"/>
      <c r="AIX190" s="70"/>
      <c r="AIY190" s="70"/>
      <c r="AIZ190" s="70"/>
      <c r="AJA190" s="70"/>
      <c r="AJB190" s="70"/>
      <c r="AJC190" s="70"/>
      <c r="AJD190" s="70"/>
      <c r="AJE190" s="70"/>
      <c r="AJF190" s="70"/>
      <c r="AJG190" s="70"/>
      <c r="AJH190" s="70"/>
      <c r="AJI190" s="70"/>
      <c r="AJJ190" s="70"/>
      <c r="AJK190" s="70"/>
      <c r="AJL190" s="70"/>
      <c r="AJM190" s="70"/>
      <c r="AJN190" s="70"/>
      <c r="AJO190" s="70"/>
      <c r="AJP190" s="70"/>
      <c r="AJQ190" s="70"/>
      <c r="AJR190" s="70"/>
      <c r="AJS190" s="70"/>
      <c r="AJT190" s="70"/>
      <c r="AJU190" s="70"/>
      <c r="AJV190" s="70"/>
      <c r="AJW190" s="70"/>
      <c r="AJX190" s="70"/>
      <c r="AJY190" s="70"/>
      <c r="AJZ190" s="70"/>
      <c r="AKA190" s="70"/>
      <c r="AKB190" s="70"/>
      <c r="AKC190" s="70"/>
      <c r="AKD190" s="70"/>
      <c r="AKE190" s="70"/>
      <c r="AKF190" s="70"/>
      <c r="AKG190" s="70"/>
      <c r="AKH190" s="70"/>
      <c r="AKI190" s="70"/>
      <c r="AKJ190" s="70"/>
      <c r="AKK190" s="70"/>
      <c r="AKL190" s="70"/>
      <c r="AKM190" s="70"/>
      <c r="AKN190" s="70"/>
      <c r="AKO190" s="70"/>
      <c r="AKP190" s="70"/>
      <c r="AKQ190" s="70"/>
      <c r="AKR190" s="70"/>
      <c r="AKS190" s="70"/>
      <c r="AKT190" s="70"/>
      <c r="AKU190" s="70"/>
      <c r="AKV190" s="70"/>
      <c r="AKW190" s="70"/>
      <c r="AKX190" s="70"/>
      <c r="AKY190" s="70"/>
      <c r="AKZ190" s="70"/>
      <c r="ALA190" s="70"/>
      <c r="ALB190" s="70"/>
      <c r="ALC190" s="70"/>
      <c r="ALD190" s="70"/>
      <c r="ALE190" s="70"/>
      <c r="ALF190" s="70"/>
      <c r="ALG190" s="70"/>
      <c r="ALH190" s="70"/>
      <c r="ALI190" s="70"/>
      <c r="ALJ190" s="70"/>
      <c r="ALK190" s="70"/>
      <c r="ALL190" s="70"/>
      <c r="ALM190" s="70"/>
      <c r="ALN190" s="70"/>
      <c r="ALO190" s="70"/>
      <c r="ALP190" s="70"/>
      <c r="ALQ190" s="70"/>
      <c r="ALR190" s="70"/>
      <c r="ALS190" s="70"/>
      <c r="ALT190" s="70"/>
      <c r="ALU190" s="70"/>
      <c r="ALV190" s="70"/>
      <c r="ALW190" s="70"/>
      <c r="ALX190" s="70"/>
      <c r="ALY190" s="70"/>
      <c r="ALZ190" s="70"/>
      <c r="AMA190" s="70"/>
      <c r="AMB190" s="70"/>
      <c r="AMC190" s="70"/>
      <c r="AMD190" s="70"/>
      <c r="AME190" s="70"/>
      <c r="AMF190" s="70"/>
      <c r="AMG190" s="70"/>
      <c r="AMH190" s="70"/>
    </row>
    <row r="191" spans="1:1022" s="18" customFormat="1" ht="31.95" customHeight="1" x14ac:dyDescent="0.3">
      <c r="A191" s="19">
        <v>29</v>
      </c>
      <c r="B191" s="21" t="s">
        <v>422</v>
      </c>
      <c r="C191" s="19" t="s">
        <v>220</v>
      </c>
      <c r="D191" s="19" t="s">
        <v>69</v>
      </c>
      <c r="E191" s="21" t="s">
        <v>597</v>
      </c>
      <c r="F191" s="25">
        <v>45327</v>
      </c>
      <c r="G191" s="20">
        <v>280</v>
      </c>
      <c r="H191" s="19" t="s">
        <v>6</v>
      </c>
      <c r="I191" s="19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  <c r="GT191" s="70"/>
      <c r="GU191" s="70"/>
      <c r="GV191" s="70"/>
      <c r="GW191" s="70"/>
      <c r="GX191" s="70"/>
      <c r="GY191" s="70"/>
      <c r="GZ191" s="70"/>
      <c r="HA191" s="70"/>
      <c r="HB191" s="70"/>
      <c r="HC191" s="70"/>
      <c r="HD191" s="70"/>
      <c r="HE191" s="70"/>
      <c r="HF191" s="70"/>
      <c r="HG191" s="70"/>
      <c r="HH191" s="70"/>
      <c r="HI191" s="70"/>
      <c r="HJ191" s="70"/>
      <c r="HK191" s="70"/>
      <c r="HL191" s="70"/>
      <c r="HM191" s="70"/>
      <c r="HN191" s="70"/>
      <c r="HO191" s="70"/>
      <c r="HP191" s="70"/>
      <c r="HQ191" s="70"/>
      <c r="HR191" s="70"/>
      <c r="HS191" s="70"/>
      <c r="HT191" s="70"/>
      <c r="HU191" s="70"/>
      <c r="HV191" s="70"/>
      <c r="HW191" s="70"/>
      <c r="HX191" s="70"/>
      <c r="HY191" s="70"/>
      <c r="HZ191" s="70"/>
      <c r="IA191" s="70"/>
      <c r="IB191" s="70"/>
      <c r="IC191" s="70"/>
      <c r="ID191" s="70"/>
      <c r="IE191" s="70"/>
      <c r="IF191" s="70"/>
      <c r="IG191" s="70"/>
      <c r="IH191" s="70"/>
      <c r="II191" s="70"/>
      <c r="IJ191" s="70"/>
      <c r="IK191" s="70"/>
      <c r="IL191" s="70"/>
      <c r="IM191" s="70"/>
      <c r="IN191" s="70"/>
      <c r="IO191" s="70"/>
      <c r="IP191" s="70"/>
      <c r="IQ191" s="70"/>
      <c r="IR191" s="70"/>
      <c r="IS191" s="70"/>
      <c r="IT191" s="70"/>
      <c r="IU191" s="70"/>
      <c r="IV191" s="70"/>
      <c r="IW191" s="70"/>
      <c r="IX191" s="70"/>
      <c r="IY191" s="70"/>
      <c r="IZ191" s="70"/>
      <c r="JA191" s="70"/>
      <c r="JB191" s="70"/>
      <c r="JC191" s="70"/>
      <c r="JD191" s="70"/>
      <c r="JE191" s="70"/>
      <c r="JF191" s="70"/>
      <c r="JG191" s="70"/>
      <c r="JH191" s="70"/>
      <c r="JI191" s="70"/>
      <c r="JJ191" s="70"/>
      <c r="JK191" s="70"/>
      <c r="JL191" s="70"/>
      <c r="JM191" s="70"/>
      <c r="JN191" s="70"/>
      <c r="JO191" s="70"/>
      <c r="JP191" s="70"/>
      <c r="JQ191" s="70"/>
      <c r="JR191" s="70"/>
      <c r="JS191" s="70"/>
      <c r="JT191" s="70"/>
      <c r="JU191" s="70"/>
      <c r="JV191" s="70"/>
      <c r="JW191" s="70"/>
      <c r="JX191" s="70"/>
      <c r="JY191" s="70"/>
      <c r="JZ191" s="70"/>
      <c r="KA191" s="70"/>
      <c r="KB191" s="70"/>
      <c r="KC191" s="70"/>
      <c r="KD191" s="70"/>
      <c r="KE191" s="70"/>
      <c r="KF191" s="70"/>
      <c r="KG191" s="70"/>
      <c r="KH191" s="70"/>
      <c r="KI191" s="70"/>
      <c r="KJ191" s="70"/>
      <c r="KK191" s="70"/>
      <c r="KL191" s="70"/>
      <c r="KM191" s="70"/>
      <c r="KN191" s="70"/>
      <c r="KO191" s="70"/>
      <c r="KP191" s="70"/>
      <c r="KQ191" s="70"/>
      <c r="KR191" s="70"/>
      <c r="KS191" s="70"/>
      <c r="KT191" s="70"/>
      <c r="KU191" s="70"/>
      <c r="KV191" s="70"/>
      <c r="KW191" s="70"/>
      <c r="KX191" s="70"/>
      <c r="KY191" s="70"/>
      <c r="KZ191" s="70"/>
      <c r="LA191" s="70"/>
      <c r="LB191" s="70"/>
      <c r="LC191" s="70"/>
      <c r="LD191" s="70"/>
      <c r="LE191" s="70"/>
      <c r="LF191" s="70"/>
      <c r="LG191" s="70"/>
      <c r="LH191" s="70"/>
      <c r="LI191" s="70"/>
      <c r="LJ191" s="70"/>
      <c r="LK191" s="70"/>
      <c r="LL191" s="70"/>
      <c r="LM191" s="70"/>
      <c r="LN191" s="70"/>
      <c r="LO191" s="70"/>
      <c r="LP191" s="70"/>
      <c r="LQ191" s="70"/>
      <c r="LR191" s="70"/>
      <c r="LS191" s="70"/>
      <c r="LT191" s="70"/>
      <c r="LU191" s="70"/>
      <c r="LV191" s="70"/>
      <c r="LW191" s="70"/>
      <c r="LX191" s="70"/>
      <c r="LY191" s="70"/>
      <c r="LZ191" s="70"/>
      <c r="MA191" s="70"/>
      <c r="MB191" s="70"/>
      <c r="MC191" s="70"/>
      <c r="MD191" s="70"/>
      <c r="ME191" s="70"/>
      <c r="MF191" s="70"/>
      <c r="MG191" s="70"/>
      <c r="MH191" s="70"/>
      <c r="MI191" s="70"/>
      <c r="MJ191" s="70"/>
      <c r="MK191" s="70"/>
      <c r="ML191" s="70"/>
      <c r="MM191" s="70"/>
      <c r="MN191" s="70"/>
      <c r="MO191" s="70"/>
      <c r="MP191" s="70"/>
      <c r="MQ191" s="70"/>
      <c r="MR191" s="70"/>
      <c r="MS191" s="70"/>
      <c r="MT191" s="70"/>
      <c r="MU191" s="70"/>
      <c r="MV191" s="70"/>
      <c r="MW191" s="70"/>
      <c r="MX191" s="70"/>
      <c r="MY191" s="70"/>
      <c r="MZ191" s="70"/>
      <c r="NA191" s="70"/>
      <c r="NB191" s="70"/>
      <c r="NC191" s="70"/>
      <c r="ND191" s="70"/>
      <c r="NE191" s="70"/>
      <c r="NF191" s="70"/>
      <c r="NG191" s="70"/>
      <c r="NH191" s="70"/>
      <c r="NI191" s="70"/>
      <c r="NJ191" s="70"/>
      <c r="NK191" s="70"/>
      <c r="NL191" s="70"/>
      <c r="NM191" s="70"/>
      <c r="NN191" s="70"/>
      <c r="NO191" s="70"/>
      <c r="NP191" s="70"/>
      <c r="NQ191" s="70"/>
      <c r="NR191" s="70"/>
      <c r="NS191" s="70"/>
      <c r="NT191" s="70"/>
      <c r="NU191" s="70"/>
      <c r="NV191" s="70"/>
      <c r="NW191" s="70"/>
      <c r="NX191" s="70"/>
      <c r="NY191" s="70"/>
      <c r="NZ191" s="70"/>
      <c r="OA191" s="70"/>
      <c r="OB191" s="70"/>
      <c r="OC191" s="70"/>
      <c r="OD191" s="70"/>
      <c r="OE191" s="70"/>
      <c r="OF191" s="70"/>
      <c r="OG191" s="70"/>
      <c r="OH191" s="70"/>
      <c r="OI191" s="70"/>
      <c r="OJ191" s="70"/>
      <c r="OK191" s="70"/>
      <c r="OL191" s="70"/>
      <c r="OM191" s="70"/>
      <c r="ON191" s="70"/>
      <c r="OO191" s="70"/>
      <c r="OP191" s="70"/>
      <c r="OQ191" s="70"/>
      <c r="OR191" s="70"/>
      <c r="OS191" s="70"/>
      <c r="OT191" s="70"/>
      <c r="OU191" s="70"/>
      <c r="OV191" s="70"/>
      <c r="OW191" s="70"/>
      <c r="OX191" s="70"/>
      <c r="OY191" s="70"/>
      <c r="OZ191" s="70"/>
      <c r="PA191" s="70"/>
      <c r="PB191" s="70"/>
      <c r="PC191" s="70"/>
      <c r="PD191" s="70"/>
      <c r="PE191" s="70"/>
      <c r="PF191" s="70"/>
      <c r="PG191" s="70"/>
      <c r="PH191" s="70"/>
      <c r="PI191" s="70"/>
      <c r="PJ191" s="70"/>
      <c r="PK191" s="70"/>
      <c r="PL191" s="70"/>
      <c r="PM191" s="70"/>
      <c r="PN191" s="70"/>
      <c r="PO191" s="70"/>
      <c r="PP191" s="70"/>
      <c r="PQ191" s="70"/>
      <c r="PR191" s="70"/>
      <c r="PS191" s="70"/>
      <c r="PT191" s="70"/>
      <c r="PU191" s="70"/>
      <c r="PV191" s="70"/>
      <c r="PW191" s="70"/>
      <c r="PX191" s="70"/>
      <c r="PY191" s="70"/>
      <c r="PZ191" s="70"/>
      <c r="QA191" s="70"/>
      <c r="QB191" s="70"/>
      <c r="QC191" s="70"/>
      <c r="QD191" s="70"/>
      <c r="QE191" s="70"/>
      <c r="QF191" s="70"/>
      <c r="QG191" s="70"/>
      <c r="QH191" s="70"/>
      <c r="QI191" s="70"/>
      <c r="QJ191" s="70"/>
      <c r="QK191" s="70"/>
      <c r="QL191" s="70"/>
      <c r="QM191" s="70"/>
      <c r="QN191" s="70"/>
      <c r="QO191" s="70"/>
      <c r="QP191" s="70"/>
      <c r="QQ191" s="70"/>
      <c r="QR191" s="70"/>
      <c r="QS191" s="70"/>
      <c r="QT191" s="70"/>
      <c r="QU191" s="70"/>
      <c r="QV191" s="70"/>
      <c r="QW191" s="70"/>
      <c r="QX191" s="70"/>
      <c r="QY191" s="70"/>
      <c r="QZ191" s="70"/>
      <c r="RA191" s="70"/>
      <c r="RB191" s="70"/>
      <c r="RC191" s="70"/>
      <c r="RD191" s="70"/>
      <c r="RE191" s="70"/>
      <c r="RF191" s="70"/>
      <c r="RG191" s="70"/>
      <c r="RH191" s="70"/>
      <c r="RI191" s="70"/>
      <c r="RJ191" s="70"/>
      <c r="RK191" s="70"/>
      <c r="RL191" s="70"/>
      <c r="RM191" s="70"/>
      <c r="RN191" s="70"/>
      <c r="RO191" s="70"/>
      <c r="RP191" s="70"/>
      <c r="RQ191" s="70"/>
      <c r="RR191" s="70"/>
      <c r="RS191" s="70"/>
      <c r="RT191" s="70"/>
      <c r="RU191" s="70"/>
      <c r="RV191" s="70"/>
      <c r="RW191" s="70"/>
      <c r="RX191" s="70"/>
      <c r="RY191" s="70"/>
      <c r="RZ191" s="70"/>
      <c r="SA191" s="70"/>
      <c r="SB191" s="70"/>
      <c r="SC191" s="70"/>
      <c r="SD191" s="70"/>
      <c r="SE191" s="70"/>
      <c r="SF191" s="70"/>
      <c r="SG191" s="70"/>
      <c r="SH191" s="70"/>
      <c r="SI191" s="70"/>
      <c r="SJ191" s="70"/>
      <c r="SK191" s="70"/>
      <c r="SL191" s="70"/>
      <c r="SM191" s="70"/>
      <c r="SN191" s="70"/>
      <c r="SO191" s="70"/>
      <c r="SP191" s="70"/>
      <c r="SQ191" s="70"/>
      <c r="SR191" s="70"/>
      <c r="SS191" s="70"/>
      <c r="ST191" s="70"/>
      <c r="SU191" s="70"/>
      <c r="SV191" s="70"/>
      <c r="SW191" s="70"/>
      <c r="SX191" s="70"/>
      <c r="SY191" s="70"/>
      <c r="SZ191" s="70"/>
      <c r="TA191" s="70"/>
      <c r="TB191" s="70"/>
      <c r="TC191" s="70"/>
      <c r="TD191" s="70"/>
      <c r="TE191" s="70"/>
      <c r="TF191" s="70"/>
      <c r="TG191" s="70"/>
      <c r="TH191" s="70"/>
      <c r="TI191" s="70"/>
      <c r="TJ191" s="70"/>
      <c r="TK191" s="70"/>
      <c r="TL191" s="70"/>
      <c r="TM191" s="70"/>
      <c r="TN191" s="70"/>
      <c r="TO191" s="70"/>
      <c r="TP191" s="70"/>
      <c r="TQ191" s="70"/>
      <c r="TR191" s="70"/>
      <c r="TS191" s="70"/>
      <c r="TT191" s="70"/>
      <c r="TU191" s="70"/>
      <c r="TV191" s="70"/>
      <c r="TW191" s="70"/>
      <c r="TX191" s="70"/>
      <c r="TY191" s="70"/>
      <c r="TZ191" s="70"/>
      <c r="UA191" s="70"/>
      <c r="UB191" s="70"/>
      <c r="UC191" s="70"/>
      <c r="UD191" s="70"/>
      <c r="UE191" s="70"/>
      <c r="UF191" s="70"/>
      <c r="UG191" s="70"/>
      <c r="UH191" s="70"/>
      <c r="UI191" s="70"/>
      <c r="UJ191" s="70"/>
      <c r="UK191" s="70"/>
      <c r="UL191" s="70"/>
      <c r="UM191" s="70"/>
      <c r="UN191" s="70"/>
      <c r="UO191" s="70"/>
      <c r="UP191" s="70"/>
      <c r="UQ191" s="70"/>
      <c r="UR191" s="70"/>
      <c r="US191" s="70"/>
      <c r="UT191" s="70"/>
      <c r="UU191" s="70"/>
      <c r="UV191" s="70"/>
      <c r="UW191" s="70"/>
      <c r="UX191" s="70"/>
      <c r="UY191" s="70"/>
      <c r="UZ191" s="70"/>
      <c r="VA191" s="70"/>
      <c r="VB191" s="70"/>
      <c r="VC191" s="70"/>
      <c r="VD191" s="70"/>
      <c r="VE191" s="70"/>
      <c r="VF191" s="70"/>
      <c r="VG191" s="70"/>
      <c r="VH191" s="70"/>
      <c r="VI191" s="70"/>
      <c r="VJ191" s="70"/>
      <c r="VK191" s="70"/>
      <c r="VL191" s="70"/>
      <c r="VM191" s="70"/>
      <c r="VN191" s="70"/>
      <c r="VO191" s="70"/>
      <c r="VP191" s="70"/>
      <c r="VQ191" s="70"/>
      <c r="VR191" s="70"/>
      <c r="VS191" s="70"/>
      <c r="VT191" s="70"/>
      <c r="VU191" s="70"/>
      <c r="VV191" s="70"/>
      <c r="VW191" s="70"/>
      <c r="VX191" s="70"/>
      <c r="VY191" s="70"/>
      <c r="VZ191" s="70"/>
      <c r="WA191" s="70"/>
      <c r="WB191" s="70"/>
      <c r="WC191" s="70"/>
      <c r="WD191" s="70"/>
      <c r="WE191" s="70"/>
      <c r="WF191" s="70"/>
      <c r="WG191" s="70"/>
      <c r="WH191" s="70"/>
      <c r="WI191" s="70"/>
      <c r="WJ191" s="70"/>
      <c r="WK191" s="70"/>
      <c r="WL191" s="70"/>
      <c r="WM191" s="70"/>
      <c r="WN191" s="70"/>
      <c r="WO191" s="70"/>
      <c r="WP191" s="70"/>
      <c r="WQ191" s="70"/>
      <c r="WR191" s="70"/>
      <c r="WS191" s="70"/>
      <c r="WT191" s="70"/>
      <c r="WU191" s="70"/>
      <c r="WV191" s="70"/>
      <c r="WW191" s="70"/>
      <c r="WX191" s="70"/>
      <c r="WY191" s="70"/>
      <c r="WZ191" s="70"/>
      <c r="XA191" s="70"/>
      <c r="XB191" s="70"/>
      <c r="XC191" s="70"/>
      <c r="XD191" s="70"/>
      <c r="XE191" s="70"/>
      <c r="XF191" s="70"/>
      <c r="XG191" s="70"/>
      <c r="XH191" s="70"/>
      <c r="XI191" s="70"/>
      <c r="XJ191" s="70"/>
      <c r="XK191" s="70"/>
      <c r="XL191" s="70"/>
      <c r="XM191" s="70"/>
      <c r="XN191" s="70"/>
      <c r="XO191" s="70"/>
      <c r="XP191" s="70"/>
      <c r="XQ191" s="70"/>
      <c r="XR191" s="70"/>
      <c r="XS191" s="70"/>
      <c r="XT191" s="70"/>
      <c r="XU191" s="70"/>
      <c r="XV191" s="70"/>
      <c r="XW191" s="70"/>
      <c r="XX191" s="70"/>
      <c r="XY191" s="70"/>
      <c r="XZ191" s="70"/>
      <c r="YA191" s="70"/>
      <c r="YB191" s="70"/>
      <c r="YC191" s="70"/>
      <c r="YD191" s="70"/>
      <c r="YE191" s="70"/>
      <c r="YF191" s="70"/>
      <c r="YG191" s="70"/>
      <c r="YH191" s="70"/>
      <c r="YI191" s="70"/>
      <c r="YJ191" s="70"/>
      <c r="YK191" s="70"/>
      <c r="YL191" s="70"/>
      <c r="YM191" s="70"/>
      <c r="YN191" s="70"/>
      <c r="YO191" s="70"/>
      <c r="YP191" s="70"/>
      <c r="YQ191" s="70"/>
      <c r="YR191" s="70"/>
      <c r="YS191" s="70"/>
      <c r="YT191" s="70"/>
      <c r="YU191" s="70"/>
      <c r="YV191" s="70"/>
      <c r="YW191" s="70"/>
      <c r="YX191" s="70"/>
      <c r="YY191" s="70"/>
      <c r="YZ191" s="70"/>
      <c r="ZA191" s="70"/>
      <c r="ZB191" s="70"/>
      <c r="ZC191" s="70"/>
      <c r="ZD191" s="70"/>
      <c r="ZE191" s="70"/>
      <c r="ZF191" s="70"/>
      <c r="ZG191" s="70"/>
      <c r="ZH191" s="70"/>
      <c r="ZI191" s="70"/>
      <c r="ZJ191" s="70"/>
      <c r="ZK191" s="70"/>
      <c r="ZL191" s="70"/>
      <c r="ZM191" s="70"/>
      <c r="ZN191" s="70"/>
      <c r="ZO191" s="70"/>
      <c r="ZP191" s="70"/>
      <c r="ZQ191" s="70"/>
      <c r="ZR191" s="70"/>
      <c r="ZS191" s="70"/>
      <c r="ZT191" s="70"/>
      <c r="ZU191" s="70"/>
      <c r="ZV191" s="70"/>
      <c r="ZW191" s="70"/>
      <c r="ZX191" s="70"/>
      <c r="ZY191" s="70"/>
      <c r="ZZ191" s="70"/>
      <c r="AAA191" s="70"/>
      <c r="AAB191" s="70"/>
      <c r="AAC191" s="70"/>
      <c r="AAD191" s="70"/>
      <c r="AAE191" s="70"/>
      <c r="AAF191" s="70"/>
      <c r="AAG191" s="70"/>
      <c r="AAH191" s="70"/>
      <c r="AAI191" s="70"/>
      <c r="AAJ191" s="70"/>
      <c r="AAK191" s="70"/>
      <c r="AAL191" s="70"/>
      <c r="AAM191" s="70"/>
      <c r="AAN191" s="70"/>
      <c r="AAO191" s="70"/>
      <c r="AAP191" s="70"/>
      <c r="AAQ191" s="70"/>
      <c r="AAR191" s="70"/>
      <c r="AAS191" s="70"/>
      <c r="AAT191" s="70"/>
      <c r="AAU191" s="70"/>
      <c r="AAV191" s="70"/>
      <c r="AAW191" s="70"/>
      <c r="AAX191" s="70"/>
      <c r="AAY191" s="70"/>
      <c r="AAZ191" s="70"/>
      <c r="ABA191" s="70"/>
      <c r="ABB191" s="70"/>
      <c r="ABC191" s="70"/>
      <c r="ABD191" s="70"/>
      <c r="ABE191" s="70"/>
      <c r="ABF191" s="70"/>
      <c r="ABG191" s="70"/>
      <c r="ABH191" s="70"/>
      <c r="ABI191" s="70"/>
      <c r="ABJ191" s="70"/>
      <c r="ABK191" s="70"/>
      <c r="ABL191" s="70"/>
      <c r="ABM191" s="70"/>
      <c r="ABN191" s="70"/>
      <c r="ABO191" s="70"/>
      <c r="ABP191" s="70"/>
      <c r="ABQ191" s="70"/>
      <c r="ABR191" s="70"/>
      <c r="ABS191" s="70"/>
      <c r="ABT191" s="70"/>
      <c r="ABU191" s="70"/>
      <c r="ABV191" s="70"/>
      <c r="ABW191" s="70"/>
      <c r="ABX191" s="70"/>
      <c r="ABY191" s="70"/>
      <c r="ABZ191" s="70"/>
      <c r="ACA191" s="70"/>
      <c r="ACB191" s="70"/>
      <c r="ACC191" s="70"/>
      <c r="ACD191" s="70"/>
      <c r="ACE191" s="70"/>
      <c r="ACF191" s="70"/>
      <c r="ACG191" s="70"/>
      <c r="ACH191" s="70"/>
      <c r="ACI191" s="70"/>
      <c r="ACJ191" s="70"/>
      <c r="ACK191" s="70"/>
      <c r="ACL191" s="70"/>
      <c r="ACM191" s="70"/>
      <c r="ACN191" s="70"/>
      <c r="ACO191" s="70"/>
      <c r="ACP191" s="70"/>
      <c r="ACQ191" s="70"/>
      <c r="ACR191" s="70"/>
      <c r="ACS191" s="70"/>
      <c r="ACT191" s="70"/>
      <c r="ACU191" s="70"/>
      <c r="ACV191" s="70"/>
      <c r="ACW191" s="70"/>
      <c r="ACX191" s="70"/>
      <c r="ACY191" s="70"/>
      <c r="ACZ191" s="70"/>
      <c r="ADA191" s="70"/>
      <c r="ADB191" s="70"/>
      <c r="ADC191" s="70"/>
      <c r="ADD191" s="70"/>
      <c r="ADE191" s="70"/>
      <c r="ADF191" s="70"/>
      <c r="ADG191" s="70"/>
      <c r="ADH191" s="70"/>
      <c r="ADI191" s="70"/>
      <c r="ADJ191" s="70"/>
      <c r="ADK191" s="70"/>
      <c r="ADL191" s="70"/>
      <c r="ADM191" s="70"/>
      <c r="ADN191" s="70"/>
      <c r="ADO191" s="70"/>
      <c r="ADP191" s="70"/>
      <c r="ADQ191" s="70"/>
      <c r="ADR191" s="70"/>
      <c r="ADS191" s="70"/>
      <c r="ADT191" s="70"/>
      <c r="ADU191" s="70"/>
      <c r="ADV191" s="70"/>
      <c r="ADW191" s="70"/>
      <c r="ADX191" s="70"/>
      <c r="ADY191" s="70"/>
      <c r="ADZ191" s="70"/>
      <c r="AEA191" s="70"/>
      <c r="AEB191" s="70"/>
      <c r="AEC191" s="70"/>
      <c r="AED191" s="70"/>
      <c r="AEE191" s="70"/>
      <c r="AEF191" s="70"/>
      <c r="AEG191" s="70"/>
      <c r="AEH191" s="70"/>
      <c r="AEI191" s="70"/>
      <c r="AEJ191" s="70"/>
      <c r="AEK191" s="70"/>
      <c r="AEL191" s="70"/>
      <c r="AEM191" s="70"/>
      <c r="AEN191" s="70"/>
      <c r="AEO191" s="70"/>
      <c r="AEP191" s="70"/>
      <c r="AEQ191" s="70"/>
      <c r="AER191" s="70"/>
      <c r="AES191" s="70"/>
      <c r="AET191" s="70"/>
      <c r="AEU191" s="70"/>
      <c r="AEV191" s="70"/>
      <c r="AEW191" s="70"/>
      <c r="AEX191" s="70"/>
      <c r="AEY191" s="70"/>
      <c r="AEZ191" s="70"/>
      <c r="AFA191" s="70"/>
      <c r="AFB191" s="70"/>
      <c r="AFC191" s="70"/>
      <c r="AFD191" s="70"/>
      <c r="AFE191" s="70"/>
      <c r="AFF191" s="70"/>
      <c r="AFG191" s="70"/>
      <c r="AFH191" s="70"/>
      <c r="AFI191" s="70"/>
      <c r="AFJ191" s="70"/>
      <c r="AFK191" s="70"/>
      <c r="AFL191" s="70"/>
      <c r="AFM191" s="70"/>
      <c r="AFN191" s="70"/>
      <c r="AFO191" s="70"/>
      <c r="AFP191" s="70"/>
      <c r="AFQ191" s="70"/>
      <c r="AFR191" s="70"/>
      <c r="AFS191" s="70"/>
      <c r="AFT191" s="70"/>
      <c r="AFU191" s="70"/>
      <c r="AFV191" s="70"/>
      <c r="AFW191" s="70"/>
      <c r="AFX191" s="70"/>
      <c r="AFY191" s="70"/>
      <c r="AFZ191" s="70"/>
      <c r="AGA191" s="70"/>
      <c r="AGB191" s="70"/>
      <c r="AGC191" s="70"/>
      <c r="AGD191" s="70"/>
      <c r="AGE191" s="70"/>
      <c r="AGF191" s="70"/>
      <c r="AGG191" s="70"/>
      <c r="AGH191" s="70"/>
      <c r="AGI191" s="70"/>
      <c r="AGJ191" s="70"/>
      <c r="AGK191" s="70"/>
      <c r="AGL191" s="70"/>
      <c r="AGM191" s="70"/>
      <c r="AGN191" s="70"/>
      <c r="AGO191" s="70"/>
      <c r="AGP191" s="70"/>
      <c r="AGQ191" s="70"/>
      <c r="AGR191" s="70"/>
      <c r="AGS191" s="70"/>
      <c r="AGT191" s="70"/>
      <c r="AGU191" s="70"/>
      <c r="AGV191" s="70"/>
      <c r="AGW191" s="70"/>
      <c r="AGX191" s="70"/>
      <c r="AGY191" s="70"/>
      <c r="AGZ191" s="70"/>
      <c r="AHA191" s="70"/>
      <c r="AHB191" s="70"/>
      <c r="AHC191" s="70"/>
      <c r="AHD191" s="70"/>
      <c r="AHE191" s="70"/>
      <c r="AHF191" s="70"/>
      <c r="AHG191" s="70"/>
      <c r="AHH191" s="70"/>
      <c r="AHI191" s="70"/>
      <c r="AHJ191" s="70"/>
      <c r="AHK191" s="70"/>
      <c r="AHL191" s="70"/>
      <c r="AHM191" s="70"/>
      <c r="AHN191" s="70"/>
      <c r="AHO191" s="70"/>
      <c r="AHP191" s="70"/>
      <c r="AHQ191" s="70"/>
      <c r="AHR191" s="70"/>
      <c r="AHS191" s="70"/>
      <c r="AHT191" s="70"/>
      <c r="AHU191" s="70"/>
      <c r="AHV191" s="70"/>
      <c r="AHW191" s="70"/>
      <c r="AHX191" s="70"/>
      <c r="AHY191" s="70"/>
      <c r="AHZ191" s="70"/>
      <c r="AIA191" s="70"/>
      <c r="AIB191" s="70"/>
      <c r="AIC191" s="70"/>
      <c r="AID191" s="70"/>
      <c r="AIE191" s="70"/>
      <c r="AIF191" s="70"/>
      <c r="AIG191" s="70"/>
      <c r="AIH191" s="70"/>
      <c r="AII191" s="70"/>
      <c r="AIJ191" s="70"/>
      <c r="AIK191" s="70"/>
      <c r="AIL191" s="70"/>
      <c r="AIM191" s="70"/>
      <c r="AIN191" s="70"/>
      <c r="AIO191" s="70"/>
      <c r="AIP191" s="70"/>
      <c r="AIQ191" s="70"/>
      <c r="AIR191" s="70"/>
      <c r="AIS191" s="70"/>
      <c r="AIT191" s="70"/>
      <c r="AIU191" s="70"/>
      <c r="AIV191" s="70"/>
      <c r="AIW191" s="70"/>
      <c r="AIX191" s="70"/>
      <c r="AIY191" s="70"/>
      <c r="AIZ191" s="70"/>
      <c r="AJA191" s="70"/>
      <c r="AJB191" s="70"/>
      <c r="AJC191" s="70"/>
      <c r="AJD191" s="70"/>
      <c r="AJE191" s="70"/>
      <c r="AJF191" s="70"/>
      <c r="AJG191" s="70"/>
      <c r="AJH191" s="70"/>
      <c r="AJI191" s="70"/>
      <c r="AJJ191" s="70"/>
      <c r="AJK191" s="70"/>
      <c r="AJL191" s="70"/>
      <c r="AJM191" s="70"/>
      <c r="AJN191" s="70"/>
      <c r="AJO191" s="70"/>
      <c r="AJP191" s="70"/>
      <c r="AJQ191" s="70"/>
      <c r="AJR191" s="70"/>
      <c r="AJS191" s="70"/>
      <c r="AJT191" s="70"/>
      <c r="AJU191" s="70"/>
      <c r="AJV191" s="70"/>
      <c r="AJW191" s="70"/>
      <c r="AJX191" s="70"/>
      <c r="AJY191" s="70"/>
      <c r="AJZ191" s="70"/>
      <c r="AKA191" s="70"/>
      <c r="AKB191" s="70"/>
      <c r="AKC191" s="70"/>
      <c r="AKD191" s="70"/>
      <c r="AKE191" s="70"/>
      <c r="AKF191" s="70"/>
      <c r="AKG191" s="70"/>
      <c r="AKH191" s="70"/>
      <c r="AKI191" s="70"/>
      <c r="AKJ191" s="70"/>
      <c r="AKK191" s="70"/>
      <c r="AKL191" s="70"/>
      <c r="AKM191" s="70"/>
      <c r="AKN191" s="70"/>
      <c r="AKO191" s="70"/>
      <c r="AKP191" s="70"/>
      <c r="AKQ191" s="70"/>
      <c r="AKR191" s="70"/>
      <c r="AKS191" s="70"/>
      <c r="AKT191" s="70"/>
      <c r="AKU191" s="70"/>
      <c r="AKV191" s="70"/>
      <c r="AKW191" s="70"/>
      <c r="AKX191" s="70"/>
      <c r="AKY191" s="70"/>
      <c r="AKZ191" s="70"/>
      <c r="ALA191" s="70"/>
      <c r="ALB191" s="70"/>
      <c r="ALC191" s="70"/>
      <c r="ALD191" s="70"/>
      <c r="ALE191" s="70"/>
      <c r="ALF191" s="70"/>
      <c r="ALG191" s="70"/>
      <c r="ALH191" s="70"/>
      <c r="ALI191" s="70"/>
      <c r="ALJ191" s="70"/>
      <c r="ALK191" s="70"/>
      <c r="ALL191" s="70"/>
      <c r="ALM191" s="70"/>
      <c r="ALN191" s="70"/>
      <c r="ALO191" s="70"/>
      <c r="ALP191" s="70"/>
      <c r="ALQ191" s="70"/>
      <c r="ALR191" s="70"/>
      <c r="ALS191" s="70"/>
      <c r="ALT191" s="70"/>
      <c r="ALU191" s="70"/>
      <c r="ALV191" s="70"/>
      <c r="ALW191" s="70"/>
      <c r="ALX191" s="70"/>
      <c r="ALY191" s="70"/>
      <c r="ALZ191" s="70"/>
      <c r="AMA191" s="70"/>
      <c r="AMB191" s="70"/>
      <c r="AMC191" s="70"/>
      <c r="AMD191" s="70"/>
      <c r="AME191" s="70"/>
      <c r="AMF191" s="70"/>
      <c r="AMG191" s="70"/>
      <c r="AMH191" s="70"/>
    </row>
    <row r="192" spans="1:1022" s="18" customFormat="1" ht="49.2" customHeight="1" x14ac:dyDescent="0.3">
      <c r="A192" s="19">
        <v>30</v>
      </c>
      <c r="B192" s="21" t="s">
        <v>422</v>
      </c>
      <c r="C192" s="19" t="s">
        <v>220</v>
      </c>
      <c r="D192" s="19" t="s">
        <v>69</v>
      </c>
      <c r="E192" s="21" t="s">
        <v>598</v>
      </c>
      <c r="F192" s="25">
        <v>45323</v>
      </c>
      <c r="G192" s="20">
        <v>2740</v>
      </c>
      <c r="H192" s="19" t="s">
        <v>52</v>
      </c>
      <c r="I192" s="19" t="s">
        <v>603</v>
      </c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  <c r="GT192" s="70"/>
      <c r="GU192" s="70"/>
      <c r="GV192" s="70"/>
      <c r="GW192" s="70"/>
      <c r="GX192" s="70"/>
      <c r="GY192" s="70"/>
      <c r="GZ192" s="70"/>
      <c r="HA192" s="70"/>
      <c r="HB192" s="70"/>
      <c r="HC192" s="70"/>
      <c r="HD192" s="70"/>
      <c r="HE192" s="70"/>
      <c r="HF192" s="70"/>
      <c r="HG192" s="70"/>
      <c r="HH192" s="70"/>
      <c r="HI192" s="70"/>
      <c r="HJ192" s="70"/>
      <c r="HK192" s="70"/>
      <c r="HL192" s="70"/>
      <c r="HM192" s="70"/>
      <c r="HN192" s="70"/>
      <c r="HO192" s="70"/>
      <c r="HP192" s="70"/>
      <c r="HQ192" s="70"/>
      <c r="HR192" s="70"/>
      <c r="HS192" s="70"/>
      <c r="HT192" s="70"/>
      <c r="HU192" s="70"/>
      <c r="HV192" s="70"/>
      <c r="HW192" s="70"/>
      <c r="HX192" s="70"/>
      <c r="HY192" s="70"/>
      <c r="HZ192" s="70"/>
      <c r="IA192" s="70"/>
      <c r="IB192" s="70"/>
      <c r="IC192" s="70"/>
      <c r="ID192" s="70"/>
      <c r="IE192" s="70"/>
      <c r="IF192" s="70"/>
      <c r="IG192" s="70"/>
      <c r="IH192" s="70"/>
      <c r="II192" s="70"/>
      <c r="IJ192" s="70"/>
      <c r="IK192" s="70"/>
      <c r="IL192" s="70"/>
      <c r="IM192" s="70"/>
      <c r="IN192" s="70"/>
      <c r="IO192" s="70"/>
      <c r="IP192" s="70"/>
      <c r="IQ192" s="70"/>
      <c r="IR192" s="70"/>
      <c r="IS192" s="70"/>
      <c r="IT192" s="70"/>
      <c r="IU192" s="70"/>
      <c r="IV192" s="70"/>
      <c r="IW192" s="70"/>
      <c r="IX192" s="70"/>
      <c r="IY192" s="70"/>
      <c r="IZ192" s="70"/>
      <c r="JA192" s="70"/>
      <c r="JB192" s="70"/>
      <c r="JC192" s="70"/>
      <c r="JD192" s="70"/>
      <c r="JE192" s="70"/>
      <c r="JF192" s="70"/>
      <c r="JG192" s="70"/>
      <c r="JH192" s="70"/>
      <c r="JI192" s="70"/>
      <c r="JJ192" s="70"/>
      <c r="JK192" s="70"/>
      <c r="JL192" s="70"/>
      <c r="JM192" s="70"/>
      <c r="JN192" s="70"/>
      <c r="JO192" s="70"/>
      <c r="JP192" s="70"/>
      <c r="JQ192" s="70"/>
      <c r="JR192" s="70"/>
      <c r="JS192" s="70"/>
      <c r="JT192" s="70"/>
      <c r="JU192" s="70"/>
      <c r="JV192" s="70"/>
      <c r="JW192" s="70"/>
      <c r="JX192" s="70"/>
      <c r="JY192" s="70"/>
      <c r="JZ192" s="70"/>
      <c r="KA192" s="70"/>
      <c r="KB192" s="70"/>
      <c r="KC192" s="70"/>
      <c r="KD192" s="70"/>
      <c r="KE192" s="70"/>
      <c r="KF192" s="70"/>
      <c r="KG192" s="70"/>
      <c r="KH192" s="70"/>
      <c r="KI192" s="70"/>
      <c r="KJ192" s="70"/>
      <c r="KK192" s="70"/>
      <c r="KL192" s="70"/>
      <c r="KM192" s="70"/>
      <c r="KN192" s="70"/>
      <c r="KO192" s="70"/>
      <c r="KP192" s="70"/>
      <c r="KQ192" s="70"/>
      <c r="KR192" s="70"/>
      <c r="KS192" s="70"/>
      <c r="KT192" s="70"/>
      <c r="KU192" s="70"/>
      <c r="KV192" s="70"/>
      <c r="KW192" s="70"/>
      <c r="KX192" s="70"/>
      <c r="KY192" s="70"/>
      <c r="KZ192" s="70"/>
      <c r="LA192" s="70"/>
      <c r="LB192" s="70"/>
      <c r="LC192" s="70"/>
      <c r="LD192" s="70"/>
      <c r="LE192" s="70"/>
      <c r="LF192" s="70"/>
      <c r="LG192" s="70"/>
      <c r="LH192" s="70"/>
      <c r="LI192" s="70"/>
      <c r="LJ192" s="70"/>
      <c r="LK192" s="70"/>
      <c r="LL192" s="70"/>
      <c r="LM192" s="70"/>
      <c r="LN192" s="70"/>
      <c r="LO192" s="70"/>
      <c r="LP192" s="70"/>
      <c r="LQ192" s="70"/>
      <c r="LR192" s="70"/>
      <c r="LS192" s="70"/>
      <c r="LT192" s="70"/>
      <c r="LU192" s="70"/>
      <c r="LV192" s="70"/>
      <c r="LW192" s="70"/>
      <c r="LX192" s="70"/>
      <c r="LY192" s="70"/>
      <c r="LZ192" s="70"/>
      <c r="MA192" s="70"/>
      <c r="MB192" s="70"/>
      <c r="MC192" s="70"/>
      <c r="MD192" s="70"/>
      <c r="ME192" s="70"/>
      <c r="MF192" s="70"/>
      <c r="MG192" s="70"/>
      <c r="MH192" s="70"/>
      <c r="MI192" s="70"/>
      <c r="MJ192" s="70"/>
      <c r="MK192" s="70"/>
      <c r="ML192" s="70"/>
      <c r="MM192" s="70"/>
      <c r="MN192" s="70"/>
      <c r="MO192" s="70"/>
      <c r="MP192" s="70"/>
      <c r="MQ192" s="70"/>
      <c r="MR192" s="70"/>
      <c r="MS192" s="70"/>
      <c r="MT192" s="70"/>
      <c r="MU192" s="70"/>
      <c r="MV192" s="70"/>
      <c r="MW192" s="70"/>
      <c r="MX192" s="70"/>
      <c r="MY192" s="70"/>
      <c r="MZ192" s="70"/>
      <c r="NA192" s="70"/>
      <c r="NB192" s="70"/>
      <c r="NC192" s="70"/>
      <c r="ND192" s="70"/>
      <c r="NE192" s="70"/>
      <c r="NF192" s="70"/>
      <c r="NG192" s="70"/>
      <c r="NH192" s="70"/>
      <c r="NI192" s="70"/>
      <c r="NJ192" s="70"/>
      <c r="NK192" s="70"/>
      <c r="NL192" s="70"/>
      <c r="NM192" s="70"/>
      <c r="NN192" s="70"/>
      <c r="NO192" s="70"/>
      <c r="NP192" s="70"/>
      <c r="NQ192" s="70"/>
      <c r="NR192" s="70"/>
      <c r="NS192" s="70"/>
      <c r="NT192" s="70"/>
      <c r="NU192" s="70"/>
      <c r="NV192" s="70"/>
      <c r="NW192" s="70"/>
      <c r="NX192" s="70"/>
      <c r="NY192" s="70"/>
      <c r="NZ192" s="70"/>
      <c r="OA192" s="70"/>
      <c r="OB192" s="70"/>
      <c r="OC192" s="70"/>
      <c r="OD192" s="70"/>
      <c r="OE192" s="70"/>
      <c r="OF192" s="70"/>
      <c r="OG192" s="70"/>
      <c r="OH192" s="70"/>
      <c r="OI192" s="70"/>
      <c r="OJ192" s="70"/>
      <c r="OK192" s="70"/>
      <c r="OL192" s="70"/>
      <c r="OM192" s="70"/>
      <c r="ON192" s="70"/>
      <c r="OO192" s="70"/>
      <c r="OP192" s="70"/>
      <c r="OQ192" s="70"/>
      <c r="OR192" s="70"/>
      <c r="OS192" s="70"/>
      <c r="OT192" s="70"/>
      <c r="OU192" s="70"/>
      <c r="OV192" s="70"/>
      <c r="OW192" s="70"/>
      <c r="OX192" s="70"/>
      <c r="OY192" s="70"/>
      <c r="OZ192" s="70"/>
      <c r="PA192" s="70"/>
      <c r="PB192" s="70"/>
      <c r="PC192" s="70"/>
      <c r="PD192" s="70"/>
      <c r="PE192" s="70"/>
      <c r="PF192" s="70"/>
      <c r="PG192" s="70"/>
      <c r="PH192" s="70"/>
      <c r="PI192" s="70"/>
      <c r="PJ192" s="70"/>
      <c r="PK192" s="70"/>
      <c r="PL192" s="70"/>
      <c r="PM192" s="70"/>
      <c r="PN192" s="70"/>
      <c r="PO192" s="70"/>
      <c r="PP192" s="70"/>
      <c r="PQ192" s="70"/>
      <c r="PR192" s="70"/>
      <c r="PS192" s="70"/>
      <c r="PT192" s="70"/>
      <c r="PU192" s="70"/>
      <c r="PV192" s="70"/>
      <c r="PW192" s="70"/>
      <c r="PX192" s="70"/>
      <c r="PY192" s="70"/>
      <c r="PZ192" s="70"/>
      <c r="QA192" s="70"/>
      <c r="QB192" s="70"/>
      <c r="QC192" s="70"/>
      <c r="QD192" s="70"/>
      <c r="QE192" s="70"/>
      <c r="QF192" s="70"/>
      <c r="QG192" s="70"/>
      <c r="QH192" s="70"/>
      <c r="QI192" s="70"/>
      <c r="QJ192" s="70"/>
      <c r="QK192" s="70"/>
      <c r="QL192" s="70"/>
      <c r="QM192" s="70"/>
      <c r="QN192" s="70"/>
      <c r="QO192" s="70"/>
      <c r="QP192" s="70"/>
      <c r="QQ192" s="70"/>
      <c r="QR192" s="70"/>
      <c r="QS192" s="70"/>
      <c r="QT192" s="70"/>
      <c r="QU192" s="70"/>
      <c r="QV192" s="70"/>
      <c r="QW192" s="70"/>
      <c r="QX192" s="70"/>
      <c r="QY192" s="70"/>
      <c r="QZ192" s="70"/>
      <c r="RA192" s="70"/>
      <c r="RB192" s="70"/>
      <c r="RC192" s="70"/>
      <c r="RD192" s="70"/>
      <c r="RE192" s="70"/>
      <c r="RF192" s="70"/>
      <c r="RG192" s="70"/>
      <c r="RH192" s="70"/>
      <c r="RI192" s="70"/>
      <c r="RJ192" s="70"/>
      <c r="RK192" s="70"/>
      <c r="RL192" s="70"/>
      <c r="RM192" s="70"/>
      <c r="RN192" s="70"/>
      <c r="RO192" s="70"/>
      <c r="RP192" s="70"/>
      <c r="RQ192" s="70"/>
      <c r="RR192" s="70"/>
      <c r="RS192" s="70"/>
      <c r="RT192" s="70"/>
      <c r="RU192" s="70"/>
      <c r="RV192" s="70"/>
      <c r="RW192" s="70"/>
      <c r="RX192" s="70"/>
      <c r="RY192" s="70"/>
      <c r="RZ192" s="70"/>
      <c r="SA192" s="70"/>
      <c r="SB192" s="70"/>
      <c r="SC192" s="70"/>
      <c r="SD192" s="70"/>
      <c r="SE192" s="70"/>
      <c r="SF192" s="70"/>
      <c r="SG192" s="70"/>
      <c r="SH192" s="70"/>
      <c r="SI192" s="70"/>
      <c r="SJ192" s="70"/>
      <c r="SK192" s="70"/>
      <c r="SL192" s="70"/>
      <c r="SM192" s="70"/>
      <c r="SN192" s="70"/>
      <c r="SO192" s="70"/>
      <c r="SP192" s="70"/>
      <c r="SQ192" s="70"/>
      <c r="SR192" s="70"/>
      <c r="SS192" s="70"/>
      <c r="ST192" s="70"/>
      <c r="SU192" s="70"/>
      <c r="SV192" s="70"/>
      <c r="SW192" s="70"/>
      <c r="SX192" s="70"/>
      <c r="SY192" s="70"/>
      <c r="SZ192" s="70"/>
      <c r="TA192" s="70"/>
      <c r="TB192" s="70"/>
      <c r="TC192" s="70"/>
      <c r="TD192" s="70"/>
      <c r="TE192" s="70"/>
      <c r="TF192" s="70"/>
      <c r="TG192" s="70"/>
      <c r="TH192" s="70"/>
      <c r="TI192" s="70"/>
      <c r="TJ192" s="70"/>
      <c r="TK192" s="70"/>
      <c r="TL192" s="70"/>
      <c r="TM192" s="70"/>
      <c r="TN192" s="70"/>
      <c r="TO192" s="70"/>
      <c r="TP192" s="70"/>
      <c r="TQ192" s="70"/>
      <c r="TR192" s="70"/>
      <c r="TS192" s="70"/>
      <c r="TT192" s="70"/>
      <c r="TU192" s="70"/>
      <c r="TV192" s="70"/>
      <c r="TW192" s="70"/>
      <c r="TX192" s="70"/>
      <c r="TY192" s="70"/>
      <c r="TZ192" s="70"/>
      <c r="UA192" s="70"/>
      <c r="UB192" s="70"/>
      <c r="UC192" s="70"/>
      <c r="UD192" s="70"/>
      <c r="UE192" s="70"/>
      <c r="UF192" s="70"/>
      <c r="UG192" s="70"/>
      <c r="UH192" s="70"/>
      <c r="UI192" s="70"/>
      <c r="UJ192" s="70"/>
      <c r="UK192" s="70"/>
      <c r="UL192" s="70"/>
      <c r="UM192" s="70"/>
      <c r="UN192" s="70"/>
      <c r="UO192" s="70"/>
      <c r="UP192" s="70"/>
      <c r="UQ192" s="70"/>
      <c r="UR192" s="70"/>
      <c r="US192" s="70"/>
      <c r="UT192" s="70"/>
      <c r="UU192" s="70"/>
      <c r="UV192" s="70"/>
      <c r="UW192" s="70"/>
      <c r="UX192" s="70"/>
      <c r="UY192" s="70"/>
      <c r="UZ192" s="70"/>
      <c r="VA192" s="70"/>
      <c r="VB192" s="70"/>
      <c r="VC192" s="70"/>
      <c r="VD192" s="70"/>
      <c r="VE192" s="70"/>
      <c r="VF192" s="70"/>
      <c r="VG192" s="70"/>
      <c r="VH192" s="70"/>
      <c r="VI192" s="70"/>
      <c r="VJ192" s="70"/>
      <c r="VK192" s="70"/>
      <c r="VL192" s="70"/>
      <c r="VM192" s="70"/>
      <c r="VN192" s="70"/>
      <c r="VO192" s="70"/>
      <c r="VP192" s="70"/>
      <c r="VQ192" s="70"/>
      <c r="VR192" s="70"/>
      <c r="VS192" s="70"/>
      <c r="VT192" s="70"/>
      <c r="VU192" s="70"/>
      <c r="VV192" s="70"/>
      <c r="VW192" s="70"/>
      <c r="VX192" s="70"/>
      <c r="VY192" s="70"/>
      <c r="VZ192" s="70"/>
      <c r="WA192" s="70"/>
      <c r="WB192" s="70"/>
      <c r="WC192" s="70"/>
      <c r="WD192" s="70"/>
      <c r="WE192" s="70"/>
      <c r="WF192" s="70"/>
      <c r="WG192" s="70"/>
      <c r="WH192" s="70"/>
      <c r="WI192" s="70"/>
      <c r="WJ192" s="70"/>
      <c r="WK192" s="70"/>
      <c r="WL192" s="70"/>
      <c r="WM192" s="70"/>
      <c r="WN192" s="70"/>
      <c r="WO192" s="70"/>
      <c r="WP192" s="70"/>
      <c r="WQ192" s="70"/>
      <c r="WR192" s="70"/>
      <c r="WS192" s="70"/>
      <c r="WT192" s="70"/>
      <c r="WU192" s="70"/>
      <c r="WV192" s="70"/>
      <c r="WW192" s="70"/>
      <c r="WX192" s="70"/>
      <c r="WY192" s="70"/>
      <c r="WZ192" s="70"/>
      <c r="XA192" s="70"/>
      <c r="XB192" s="70"/>
      <c r="XC192" s="70"/>
      <c r="XD192" s="70"/>
      <c r="XE192" s="70"/>
      <c r="XF192" s="70"/>
      <c r="XG192" s="70"/>
      <c r="XH192" s="70"/>
      <c r="XI192" s="70"/>
      <c r="XJ192" s="70"/>
      <c r="XK192" s="70"/>
      <c r="XL192" s="70"/>
      <c r="XM192" s="70"/>
      <c r="XN192" s="70"/>
      <c r="XO192" s="70"/>
      <c r="XP192" s="70"/>
      <c r="XQ192" s="70"/>
      <c r="XR192" s="70"/>
      <c r="XS192" s="70"/>
      <c r="XT192" s="70"/>
      <c r="XU192" s="70"/>
      <c r="XV192" s="70"/>
      <c r="XW192" s="70"/>
      <c r="XX192" s="70"/>
      <c r="XY192" s="70"/>
      <c r="XZ192" s="70"/>
      <c r="YA192" s="70"/>
      <c r="YB192" s="70"/>
      <c r="YC192" s="70"/>
      <c r="YD192" s="70"/>
      <c r="YE192" s="70"/>
      <c r="YF192" s="70"/>
      <c r="YG192" s="70"/>
      <c r="YH192" s="70"/>
      <c r="YI192" s="70"/>
      <c r="YJ192" s="70"/>
      <c r="YK192" s="70"/>
      <c r="YL192" s="70"/>
      <c r="YM192" s="70"/>
      <c r="YN192" s="70"/>
      <c r="YO192" s="70"/>
      <c r="YP192" s="70"/>
      <c r="YQ192" s="70"/>
      <c r="YR192" s="70"/>
      <c r="YS192" s="70"/>
      <c r="YT192" s="70"/>
      <c r="YU192" s="70"/>
      <c r="YV192" s="70"/>
      <c r="YW192" s="70"/>
      <c r="YX192" s="70"/>
      <c r="YY192" s="70"/>
      <c r="YZ192" s="70"/>
      <c r="ZA192" s="70"/>
      <c r="ZB192" s="70"/>
      <c r="ZC192" s="70"/>
      <c r="ZD192" s="70"/>
      <c r="ZE192" s="70"/>
      <c r="ZF192" s="70"/>
      <c r="ZG192" s="70"/>
      <c r="ZH192" s="70"/>
      <c r="ZI192" s="70"/>
      <c r="ZJ192" s="70"/>
      <c r="ZK192" s="70"/>
      <c r="ZL192" s="70"/>
      <c r="ZM192" s="70"/>
      <c r="ZN192" s="70"/>
      <c r="ZO192" s="70"/>
      <c r="ZP192" s="70"/>
      <c r="ZQ192" s="70"/>
      <c r="ZR192" s="70"/>
      <c r="ZS192" s="70"/>
      <c r="ZT192" s="70"/>
      <c r="ZU192" s="70"/>
      <c r="ZV192" s="70"/>
      <c r="ZW192" s="70"/>
      <c r="ZX192" s="70"/>
      <c r="ZY192" s="70"/>
      <c r="ZZ192" s="70"/>
      <c r="AAA192" s="70"/>
      <c r="AAB192" s="70"/>
      <c r="AAC192" s="70"/>
      <c r="AAD192" s="70"/>
      <c r="AAE192" s="70"/>
      <c r="AAF192" s="70"/>
      <c r="AAG192" s="70"/>
      <c r="AAH192" s="70"/>
      <c r="AAI192" s="70"/>
      <c r="AAJ192" s="70"/>
      <c r="AAK192" s="70"/>
      <c r="AAL192" s="70"/>
      <c r="AAM192" s="70"/>
      <c r="AAN192" s="70"/>
      <c r="AAO192" s="70"/>
      <c r="AAP192" s="70"/>
      <c r="AAQ192" s="70"/>
      <c r="AAR192" s="70"/>
      <c r="AAS192" s="70"/>
      <c r="AAT192" s="70"/>
      <c r="AAU192" s="70"/>
      <c r="AAV192" s="70"/>
      <c r="AAW192" s="70"/>
      <c r="AAX192" s="70"/>
      <c r="AAY192" s="70"/>
      <c r="AAZ192" s="70"/>
      <c r="ABA192" s="70"/>
      <c r="ABB192" s="70"/>
      <c r="ABC192" s="70"/>
      <c r="ABD192" s="70"/>
      <c r="ABE192" s="70"/>
      <c r="ABF192" s="70"/>
      <c r="ABG192" s="70"/>
      <c r="ABH192" s="70"/>
      <c r="ABI192" s="70"/>
      <c r="ABJ192" s="70"/>
      <c r="ABK192" s="70"/>
      <c r="ABL192" s="70"/>
      <c r="ABM192" s="70"/>
      <c r="ABN192" s="70"/>
      <c r="ABO192" s="70"/>
      <c r="ABP192" s="70"/>
      <c r="ABQ192" s="70"/>
      <c r="ABR192" s="70"/>
      <c r="ABS192" s="70"/>
      <c r="ABT192" s="70"/>
      <c r="ABU192" s="70"/>
      <c r="ABV192" s="70"/>
      <c r="ABW192" s="70"/>
      <c r="ABX192" s="70"/>
      <c r="ABY192" s="70"/>
      <c r="ABZ192" s="70"/>
      <c r="ACA192" s="70"/>
      <c r="ACB192" s="70"/>
      <c r="ACC192" s="70"/>
      <c r="ACD192" s="70"/>
      <c r="ACE192" s="70"/>
      <c r="ACF192" s="70"/>
      <c r="ACG192" s="70"/>
      <c r="ACH192" s="70"/>
      <c r="ACI192" s="70"/>
      <c r="ACJ192" s="70"/>
      <c r="ACK192" s="70"/>
      <c r="ACL192" s="70"/>
      <c r="ACM192" s="70"/>
      <c r="ACN192" s="70"/>
      <c r="ACO192" s="70"/>
      <c r="ACP192" s="70"/>
      <c r="ACQ192" s="70"/>
      <c r="ACR192" s="70"/>
      <c r="ACS192" s="70"/>
      <c r="ACT192" s="70"/>
      <c r="ACU192" s="70"/>
      <c r="ACV192" s="70"/>
      <c r="ACW192" s="70"/>
      <c r="ACX192" s="70"/>
      <c r="ACY192" s="70"/>
      <c r="ACZ192" s="70"/>
      <c r="ADA192" s="70"/>
      <c r="ADB192" s="70"/>
      <c r="ADC192" s="70"/>
      <c r="ADD192" s="70"/>
      <c r="ADE192" s="70"/>
      <c r="ADF192" s="70"/>
      <c r="ADG192" s="70"/>
      <c r="ADH192" s="70"/>
      <c r="ADI192" s="70"/>
      <c r="ADJ192" s="70"/>
      <c r="ADK192" s="70"/>
      <c r="ADL192" s="70"/>
      <c r="ADM192" s="70"/>
      <c r="ADN192" s="70"/>
      <c r="ADO192" s="70"/>
      <c r="ADP192" s="70"/>
      <c r="ADQ192" s="70"/>
      <c r="ADR192" s="70"/>
      <c r="ADS192" s="70"/>
      <c r="ADT192" s="70"/>
      <c r="ADU192" s="70"/>
      <c r="ADV192" s="70"/>
      <c r="ADW192" s="70"/>
      <c r="ADX192" s="70"/>
      <c r="ADY192" s="70"/>
      <c r="ADZ192" s="70"/>
      <c r="AEA192" s="70"/>
      <c r="AEB192" s="70"/>
      <c r="AEC192" s="70"/>
      <c r="AED192" s="70"/>
      <c r="AEE192" s="70"/>
      <c r="AEF192" s="70"/>
      <c r="AEG192" s="70"/>
      <c r="AEH192" s="70"/>
      <c r="AEI192" s="70"/>
      <c r="AEJ192" s="70"/>
      <c r="AEK192" s="70"/>
      <c r="AEL192" s="70"/>
      <c r="AEM192" s="70"/>
      <c r="AEN192" s="70"/>
      <c r="AEO192" s="70"/>
      <c r="AEP192" s="70"/>
      <c r="AEQ192" s="70"/>
      <c r="AER192" s="70"/>
      <c r="AES192" s="70"/>
      <c r="AET192" s="70"/>
      <c r="AEU192" s="70"/>
      <c r="AEV192" s="70"/>
      <c r="AEW192" s="70"/>
      <c r="AEX192" s="70"/>
      <c r="AEY192" s="70"/>
      <c r="AEZ192" s="70"/>
      <c r="AFA192" s="70"/>
      <c r="AFB192" s="70"/>
      <c r="AFC192" s="70"/>
      <c r="AFD192" s="70"/>
      <c r="AFE192" s="70"/>
      <c r="AFF192" s="70"/>
      <c r="AFG192" s="70"/>
      <c r="AFH192" s="70"/>
      <c r="AFI192" s="70"/>
      <c r="AFJ192" s="70"/>
      <c r="AFK192" s="70"/>
      <c r="AFL192" s="70"/>
      <c r="AFM192" s="70"/>
      <c r="AFN192" s="70"/>
      <c r="AFO192" s="70"/>
      <c r="AFP192" s="70"/>
      <c r="AFQ192" s="70"/>
      <c r="AFR192" s="70"/>
      <c r="AFS192" s="70"/>
      <c r="AFT192" s="70"/>
      <c r="AFU192" s="70"/>
      <c r="AFV192" s="70"/>
      <c r="AFW192" s="70"/>
      <c r="AFX192" s="70"/>
      <c r="AFY192" s="70"/>
      <c r="AFZ192" s="70"/>
      <c r="AGA192" s="70"/>
      <c r="AGB192" s="70"/>
      <c r="AGC192" s="70"/>
      <c r="AGD192" s="70"/>
      <c r="AGE192" s="70"/>
      <c r="AGF192" s="70"/>
      <c r="AGG192" s="70"/>
      <c r="AGH192" s="70"/>
      <c r="AGI192" s="70"/>
      <c r="AGJ192" s="70"/>
      <c r="AGK192" s="70"/>
      <c r="AGL192" s="70"/>
      <c r="AGM192" s="70"/>
      <c r="AGN192" s="70"/>
      <c r="AGO192" s="70"/>
      <c r="AGP192" s="70"/>
      <c r="AGQ192" s="70"/>
      <c r="AGR192" s="70"/>
      <c r="AGS192" s="70"/>
      <c r="AGT192" s="70"/>
      <c r="AGU192" s="70"/>
      <c r="AGV192" s="70"/>
      <c r="AGW192" s="70"/>
      <c r="AGX192" s="70"/>
      <c r="AGY192" s="70"/>
      <c r="AGZ192" s="70"/>
      <c r="AHA192" s="70"/>
      <c r="AHB192" s="70"/>
      <c r="AHC192" s="70"/>
      <c r="AHD192" s="70"/>
      <c r="AHE192" s="70"/>
      <c r="AHF192" s="70"/>
      <c r="AHG192" s="70"/>
      <c r="AHH192" s="70"/>
      <c r="AHI192" s="70"/>
      <c r="AHJ192" s="70"/>
      <c r="AHK192" s="70"/>
      <c r="AHL192" s="70"/>
      <c r="AHM192" s="70"/>
      <c r="AHN192" s="70"/>
      <c r="AHO192" s="70"/>
      <c r="AHP192" s="70"/>
      <c r="AHQ192" s="70"/>
      <c r="AHR192" s="70"/>
      <c r="AHS192" s="70"/>
      <c r="AHT192" s="70"/>
      <c r="AHU192" s="70"/>
      <c r="AHV192" s="70"/>
      <c r="AHW192" s="70"/>
      <c r="AHX192" s="70"/>
      <c r="AHY192" s="70"/>
      <c r="AHZ192" s="70"/>
      <c r="AIA192" s="70"/>
      <c r="AIB192" s="70"/>
      <c r="AIC192" s="70"/>
      <c r="AID192" s="70"/>
      <c r="AIE192" s="70"/>
      <c r="AIF192" s="70"/>
      <c r="AIG192" s="70"/>
      <c r="AIH192" s="70"/>
      <c r="AII192" s="70"/>
      <c r="AIJ192" s="70"/>
      <c r="AIK192" s="70"/>
      <c r="AIL192" s="70"/>
      <c r="AIM192" s="70"/>
      <c r="AIN192" s="70"/>
      <c r="AIO192" s="70"/>
      <c r="AIP192" s="70"/>
      <c r="AIQ192" s="70"/>
      <c r="AIR192" s="70"/>
      <c r="AIS192" s="70"/>
      <c r="AIT192" s="70"/>
      <c r="AIU192" s="70"/>
      <c r="AIV192" s="70"/>
      <c r="AIW192" s="70"/>
      <c r="AIX192" s="70"/>
      <c r="AIY192" s="70"/>
      <c r="AIZ192" s="70"/>
      <c r="AJA192" s="70"/>
      <c r="AJB192" s="70"/>
      <c r="AJC192" s="70"/>
      <c r="AJD192" s="70"/>
      <c r="AJE192" s="70"/>
      <c r="AJF192" s="70"/>
      <c r="AJG192" s="70"/>
      <c r="AJH192" s="70"/>
      <c r="AJI192" s="70"/>
      <c r="AJJ192" s="70"/>
      <c r="AJK192" s="70"/>
      <c r="AJL192" s="70"/>
      <c r="AJM192" s="70"/>
      <c r="AJN192" s="70"/>
      <c r="AJO192" s="70"/>
      <c r="AJP192" s="70"/>
      <c r="AJQ192" s="70"/>
      <c r="AJR192" s="70"/>
      <c r="AJS192" s="70"/>
      <c r="AJT192" s="70"/>
      <c r="AJU192" s="70"/>
      <c r="AJV192" s="70"/>
      <c r="AJW192" s="70"/>
      <c r="AJX192" s="70"/>
      <c r="AJY192" s="70"/>
      <c r="AJZ192" s="70"/>
      <c r="AKA192" s="70"/>
      <c r="AKB192" s="70"/>
      <c r="AKC192" s="70"/>
      <c r="AKD192" s="70"/>
      <c r="AKE192" s="70"/>
      <c r="AKF192" s="70"/>
      <c r="AKG192" s="70"/>
      <c r="AKH192" s="70"/>
      <c r="AKI192" s="70"/>
      <c r="AKJ192" s="70"/>
      <c r="AKK192" s="70"/>
      <c r="AKL192" s="70"/>
      <c r="AKM192" s="70"/>
      <c r="AKN192" s="70"/>
      <c r="AKO192" s="70"/>
      <c r="AKP192" s="70"/>
      <c r="AKQ192" s="70"/>
      <c r="AKR192" s="70"/>
      <c r="AKS192" s="70"/>
      <c r="AKT192" s="70"/>
      <c r="AKU192" s="70"/>
      <c r="AKV192" s="70"/>
      <c r="AKW192" s="70"/>
      <c r="AKX192" s="70"/>
      <c r="AKY192" s="70"/>
      <c r="AKZ192" s="70"/>
      <c r="ALA192" s="70"/>
      <c r="ALB192" s="70"/>
      <c r="ALC192" s="70"/>
      <c r="ALD192" s="70"/>
      <c r="ALE192" s="70"/>
      <c r="ALF192" s="70"/>
      <c r="ALG192" s="70"/>
      <c r="ALH192" s="70"/>
      <c r="ALI192" s="70"/>
      <c r="ALJ192" s="70"/>
      <c r="ALK192" s="70"/>
      <c r="ALL192" s="70"/>
      <c r="ALM192" s="70"/>
      <c r="ALN192" s="70"/>
      <c r="ALO192" s="70"/>
      <c r="ALP192" s="70"/>
      <c r="ALQ192" s="70"/>
      <c r="ALR192" s="70"/>
      <c r="ALS192" s="70"/>
      <c r="ALT192" s="70"/>
      <c r="ALU192" s="70"/>
      <c r="ALV192" s="70"/>
      <c r="ALW192" s="70"/>
      <c r="ALX192" s="70"/>
      <c r="ALY192" s="70"/>
      <c r="ALZ192" s="70"/>
      <c r="AMA192" s="70"/>
      <c r="AMB192" s="70"/>
      <c r="AMC192" s="70"/>
      <c r="AMD192" s="70"/>
      <c r="AME192" s="70"/>
      <c r="AMF192" s="70"/>
      <c r="AMG192" s="70"/>
      <c r="AMH192" s="70"/>
    </row>
    <row r="193" spans="1:1022" s="18" customFormat="1" ht="52.2" customHeight="1" x14ac:dyDescent="0.3">
      <c r="A193" s="19">
        <v>31</v>
      </c>
      <c r="B193" s="21" t="s">
        <v>422</v>
      </c>
      <c r="C193" s="19" t="s">
        <v>109</v>
      </c>
      <c r="D193" s="19" t="s">
        <v>70</v>
      </c>
      <c r="E193" s="21" t="s">
        <v>599</v>
      </c>
      <c r="F193" s="25">
        <v>45314</v>
      </c>
      <c r="G193" s="20">
        <v>500</v>
      </c>
      <c r="H193" s="19" t="s">
        <v>6</v>
      </c>
      <c r="I193" s="19" t="s">
        <v>602</v>
      </c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  <c r="IV193" s="70"/>
      <c r="IW193" s="70"/>
      <c r="IX193" s="70"/>
      <c r="IY193" s="70"/>
      <c r="IZ193" s="70"/>
      <c r="JA193" s="70"/>
      <c r="JB193" s="70"/>
      <c r="JC193" s="70"/>
      <c r="JD193" s="70"/>
      <c r="JE193" s="70"/>
      <c r="JF193" s="70"/>
      <c r="JG193" s="70"/>
      <c r="JH193" s="70"/>
      <c r="JI193" s="70"/>
      <c r="JJ193" s="70"/>
      <c r="JK193" s="70"/>
      <c r="JL193" s="70"/>
      <c r="JM193" s="70"/>
      <c r="JN193" s="70"/>
      <c r="JO193" s="70"/>
      <c r="JP193" s="70"/>
      <c r="JQ193" s="70"/>
      <c r="JR193" s="70"/>
      <c r="JS193" s="70"/>
      <c r="JT193" s="70"/>
      <c r="JU193" s="70"/>
      <c r="JV193" s="70"/>
      <c r="JW193" s="70"/>
      <c r="JX193" s="70"/>
      <c r="JY193" s="70"/>
      <c r="JZ193" s="70"/>
      <c r="KA193" s="70"/>
      <c r="KB193" s="70"/>
      <c r="KC193" s="70"/>
      <c r="KD193" s="70"/>
      <c r="KE193" s="70"/>
      <c r="KF193" s="70"/>
      <c r="KG193" s="70"/>
      <c r="KH193" s="70"/>
      <c r="KI193" s="70"/>
      <c r="KJ193" s="70"/>
      <c r="KK193" s="70"/>
      <c r="KL193" s="70"/>
      <c r="KM193" s="70"/>
      <c r="KN193" s="70"/>
      <c r="KO193" s="70"/>
      <c r="KP193" s="70"/>
      <c r="KQ193" s="70"/>
      <c r="KR193" s="70"/>
      <c r="KS193" s="70"/>
      <c r="KT193" s="70"/>
      <c r="KU193" s="70"/>
      <c r="KV193" s="70"/>
      <c r="KW193" s="70"/>
      <c r="KX193" s="70"/>
      <c r="KY193" s="70"/>
      <c r="KZ193" s="70"/>
      <c r="LA193" s="70"/>
      <c r="LB193" s="70"/>
      <c r="LC193" s="70"/>
      <c r="LD193" s="70"/>
      <c r="LE193" s="70"/>
      <c r="LF193" s="70"/>
      <c r="LG193" s="70"/>
      <c r="LH193" s="70"/>
      <c r="LI193" s="70"/>
      <c r="LJ193" s="70"/>
      <c r="LK193" s="70"/>
      <c r="LL193" s="70"/>
      <c r="LM193" s="70"/>
      <c r="LN193" s="70"/>
      <c r="LO193" s="70"/>
      <c r="LP193" s="70"/>
      <c r="LQ193" s="70"/>
      <c r="LR193" s="70"/>
      <c r="LS193" s="70"/>
      <c r="LT193" s="70"/>
      <c r="LU193" s="70"/>
      <c r="LV193" s="70"/>
      <c r="LW193" s="70"/>
      <c r="LX193" s="70"/>
      <c r="LY193" s="70"/>
      <c r="LZ193" s="70"/>
      <c r="MA193" s="70"/>
      <c r="MB193" s="70"/>
      <c r="MC193" s="70"/>
      <c r="MD193" s="70"/>
      <c r="ME193" s="70"/>
      <c r="MF193" s="70"/>
      <c r="MG193" s="70"/>
      <c r="MH193" s="70"/>
      <c r="MI193" s="70"/>
      <c r="MJ193" s="70"/>
      <c r="MK193" s="70"/>
      <c r="ML193" s="70"/>
      <c r="MM193" s="70"/>
      <c r="MN193" s="70"/>
      <c r="MO193" s="70"/>
      <c r="MP193" s="70"/>
      <c r="MQ193" s="70"/>
      <c r="MR193" s="70"/>
      <c r="MS193" s="70"/>
      <c r="MT193" s="70"/>
      <c r="MU193" s="70"/>
      <c r="MV193" s="70"/>
      <c r="MW193" s="70"/>
      <c r="MX193" s="70"/>
      <c r="MY193" s="70"/>
      <c r="MZ193" s="70"/>
      <c r="NA193" s="70"/>
      <c r="NB193" s="70"/>
      <c r="NC193" s="70"/>
      <c r="ND193" s="70"/>
      <c r="NE193" s="70"/>
      <c r="NF193" s="70"/>
      <c r="NG193" s="70"/>
      <c r="NH193" s="70"/>
      <c r="NI193" s="70"/>
      <c r="NJ193" s="70"/>
      <c r="NK193" s="70"/>
      <c r="NL193" s="70"/>
      <c r="NM193" s="70"/>
      <c r="NN193" s="70"/>
      <c r="NO193" s="70"/>
      <c r="NP193" s="70"/>
      <c r="NQ193" s="70"/>
      <c r="NR193" s="70"/>
      <c r="NS193" s="70"/>
      <c r="NT193" s="70"/>
      <c r="NU193" s="70"/>
      <c r="NV193" s="70"/>
      <c r="NW193" s="70"/>
      <c r="NX193" s="70"/>
      <c r="NY193" s="70"/>
      <c r="NZ193" s="70"/>
      <c r="OA193" s="70"/>
      <c r="OB193" s="70"/>
      <c r="OC193" s="70"/>
      <c r="OD193" s="70"/>
      <c r="OE193" s="70"/>
      <c r="OF193" s="70"/>
      <c r="OG193" s="70"/>
      <c r="OH193" s="70"/>
      <c r="OI193" s="70"/>
      <c r="OJ193" s="70"/>
      <c r="OK193" s="70"/>
      <c r="OL193" s="70"/>
      <c r="OM193" s="70"/>
      <c r="ON193" s="70"/>
      <c r="OO193" s="70"/>
      <c r="OP193" s="70"/>
      <c r="OQ193" s="70"/>
      <c r="OR193" s="70"/>
      <c r="OS193" s="70"/>
      <c r="OT193" s="70"/>
      <c r="OU193" s="70"/>
      <c r="OV193" s="70"/>
      <c r="OW193" s="70"/>
      <c r="OX193" s="70"/>
      <c r="OY193" s="70"/>
      <c r="OZ193" s="70"/>
      <c r="PA193" s="70"/>
      <c r="PB193" s="70"/>
      <c r="PC193" s="70"/>
      <c r="PD193" s="70"/>
      <c r="PE193" s="70"/>
      <c r="PF193" s="70"/>
      <c r="PG193" s="70"/>
      <c r="PH193" s="70"/>
      <c r="PI193" s="70"/>
      <c r="PJ193" s="70"/>
      <c r="PK193" s="70"/>
      <c r="PL193" s="70"/>
      <c r="PM193" s="70"/>
      <c r="PN193" s="70"/>
      <c r="PO193" s="70"/>
      <c r="PP193" s="70"/>
      <c r="PQ193" s="70"/>
      <c r="PR193" s="70"/>
      <c r="PS193" s="70"/>
      <c r="PT193" s="70"/>
      <c r="PU193" s="70"/>
      <c r="PV193" s="70"/>
      <c r="PW193" s="70"/>
      <c r="PX193" s="70"/>
      <c r="PY193" s="70"/>
      <c r="PZ193" s="70"/>
      <c r="QA193" s="70"/>
      <c r="QB193" s="70"/>
      <c r="QC193" s="70"/>
      <c r="QD193" s="70"/>
      <c r="QE193" s="70"/>
      <c r="QF193" s="70"/>
      <c r="QG193" s="70"/>
      <c r="QH193" s="70"/>
      <c r="QI193" s="70"/>
      <c r="QJ193" s="70"/>
      <c r="QK193" s="70"/>
      <c r="QL193" s="70"/>
      <c r="QM193" s="70"/>
      <c r="QN193" s="70"/>
      <c r="QO193" s="70"/>
      <c r="QP193" s="70"/>
      <c r="QQ193" s="70"/>
      <c r="QR193" s="70"/>
      <c r="QS193" s="70"/>
      <c r="QT193" s="70"/>
      <c r="QU193" s="70"/>
      <c r="QV193" s="70"/>
      <c r="QW193" s="70"/>
      <c r="QX193" s="70"/>
      <c r="QY193" s="70"/>
      <c r="QZ193" s="70"/>
      <c r="RA193" s="70"/>
      <c r="RB193" s="70"/>
      <c r="RC193" s="70"/>
      <c r="RD193" s="70"/>
      <c r="RE193" s="70"/>
      <c r="RF193" s="70"/>
      <c r="RG193" s="70"/>
      <c r="RH193" s="70"/>
      <c r="RI193" s="70"/>
      <c r="RJ193" s="70"/>
      <c r="RK193" s="70"/>
      <c r="RL193" s="70"/>
      <c r="RM193" s="70"/>
      <c r="RN193" s="70"/>
      <c r="RO193" s="70"/>
      <c r="RP193" s="70"/>
      <c r="RQ193" s="70"/>
      <c r="RR193" s="70"/>
      <c r="RS193" s="70"/>
      <c r="RT193" s="70"/>
      <c r="RU193" s="70"/>
      <c r="RV193" s="70"/>
      <c r="RW193" s="70"/>
      <c r="RX193" s="70"/>
      <c r="RY193" s="70"/>
      <c r="RZ193" s="70"/>
      <c r="SA193" s="70"/>
      <c r="SB193" s="70"/>
      <c r="SC193" s="70"/>
      <c r="SD193" s="70"/>
      <c r="SE193" s="70"/>
      <c r="SF193" s="70"/>
      <c r="SG193" s="70"/>
      <c r="SH193" s="70"/>
      <c r="SI193" s="70"/>
      <c r="SJ193" s="70"/>
      <c r="SK193" s="70"/>
      <c r="SL193" s="70"/>
      <c r="SM193" s="70"/>
      <c r="SN193" s="70"/>
      <c r="SO193" s="70"/>
      <c r="SP193" s="70"/>
      <c r="SQ193" s="70"/>
      <c r="SR193" s="70"/>
      <c r="SS193" s="70"/>
      <c r="ST193" s="70"/>
      <c r="SU193" s="70"/>
      <c r="SV193" s="70"/>
      <c r="SW193" s="70"/>
      <c r="SX193" s="70"/>
      <c r="SY193" s="70"/>
      <c r="SZ193" s="70"/>
      <c r="TA193" s="70"/>
      <c r="TB193" s="70"/>
      <c r="TC193" s="70"/>
      <c r="TD193" s="70"/>
      <c r="TE193" s="70"/>
      <c r="TF193" s="70"/>
      <c r="TG193" s="70"/>
      <c r="TH193" s="70"/>
      <c r="TI193" s="70"/>
      <c r="TJ193" s="70"/>
      <c r="TK193" s="70"/>
      <c r="TL193" s="70"/>
      <c r="TM193" s="70"/>
      <c r="TN193" s="70"/>
      <c r="TO193" s="70"/>
      <c r="TP193" s="70"/>
      <c r="TQ193" s="70"/>
      <c r="TR193" s="70"/>
      <c r="TS193" s="70"/>
      <c r="TT193" s="70"/>
      <c r="TU193" s="70"/>
      <c r="TV193" s="70"/>
      <c r="TW193" s="70"/>
      <c r="TX193" s="70"/>
      <c r="TY193" s="70"/>
      <c r="TZ193" s="70"/>
      <c r="UA193" s="70"/>
      <c r="UB193" s="70"/>
      <c r="UC193" s="70"/>
      <c r="UD193" s="70"/>
      <c r="UE193" s="70"/>
      <c r="UF193" s="70"/>
      <c r="UG193" s="70"/>
      <c r="UH193" s="70"/>
      <c r="UI193" s="70"/>
      <c r="UJ193" s="70"/>
      <c r="UK193" s="70"/>
      <c r="UL193" s="70"/>
      <c r="UM193" s="70"/>
      <c r="UN193" s="70"/>
      <c r="UO193" s="70"/>
      <c r="UP193" s="70"/>
      <c r="UQ193" s="70"/>
      <c r="UR193" s="70"/>
      <c r="US193" s="70"/>
      <c r="UT193" s="70"/>
      <c r="UU193" s="70"/>
      <c r="UV193" s="70"/>
      <c r="UW193" s="70"/>
      <c r="UX193" s="70"/>
      <c r="UY193" s="70"/>
      <c r="UZ193" s="70"/>
      <c r="VA193" s="70"/>
      <c r="VB193" s="70"/>
      <c r="VC193" s="70"/>
      <c r="VD193" s="70"/>
      <c r="VE193" s="70"/>
      <c r="VF193" s="70"/>
      <c r="VG193" s="70"/>
      <c r="VH193" s="70"/>
      <c r="VI193" s="70"/>
      <c r="VJ193" s="70"/>
      <c r="VK193" s="70"/>
      <c r="VL193" s="70"/>
      <c r="VM193" s="70"/>
      <c r="VN193" s="70"/>
      <c r="VO193" s="70"/>
      <c r="VP193" s="70"/>
      <c r="VQ193" s="70"/>
      <c r="VR193" s="70"/>
      <c r="VS193" s="70"/>
      <c r="VT193" s="70"/>
      <c r="VU193" s="70"/>
      <c r="VV193" s="70"/>
      <c r="VW193" s="70"/>
      <c r="VX193" s="70"/>
      <c r="VY193" s="70"/>
      <c r="VZ193" s="70"/>
      <c r="WA193" s="70"/>
      <c r="WB193" s="70"/>
      <c r="WC193" s="70"/>
      <c r="WD193" s="70"/>
      <c r="WE193" s="70"/>
      <c r="WF193" s="70"/>
      <c r="WG193" s="70"/>
      <c r="WH193" s="70"/>
      <c r="WI193" s="70"/>
      <c r="WJ193" s="70"/>
      <c r="WK193" s="70"/>
      <c r="WL193" s="70"/>
      <c r="WM193" s="70"/>
      <c r="WN193" s="70"/>
      <c r="WO193" s="70"/>
      <c r="WP193" s="70"/>
      <c r="WQ193" s="70"/>
      <c r="WR193" s="70"/>
      <c r="WS193" s="70"/>
      <c r="WT193" s="70"/>
      <c r="WU193" s="70"/>
      <c r="WV193" s="70"/>
      <c r="WW193" s="70"/>
      <c r="WX193" s="70"/>
      <c r="WY193" s="70"/>
      <c r="WZ193" s="70"/>
      <c r="XA193" s="70"/>
      <c r="XB193" s="70"/>
      <c r="XC193" s="70"/>
      <c r="XD193" s="70"/>
      <c r="XE193" s="70"/>
      <c r="XF193" s="70"/>
      <c r="XG193" s="70"/>
      <c r="XH193" s="70"/>
      <c r="XI193" s="70"/>
      <c r="XJ193" s="70"/>
      <c r="XK193" s="70"/>
      <c r="XL193" s="70"/>
      <c r="XM193" s="70"/>
      <c r="XN193" s="70"/>
      <c r="XO193" s="70"/>
      <c r="XP193" s="70"/>
      <c r="XQ193" s="70"/>
      <c r="XR193" s="70"/>
      <c r="XS193" s="70"/>
      <c r="XT193" s="70"/>
      <c r="XU193" s="70"/>
      <c r="XV193" s="70"/>
      <c r="XW193" s="70"/>
      <c r="XX193" s="70"/>
      <c r="XY193" s="70"/>
      <c r="XZ193" s="70"/>
      <c r="YA193" s="70"/>
      <c r="YB193" s="70"/>
      <c r="YC193" s="70"/>
      <c r="YD193" s="70"/>
      <c r="YE193" s="70"/>
      <c r="YF193" s="70"/>
      <c r="YG193" s="70"/>
      <c r="YH193" s="70"/>
      <c r="YI193" s="70"/>
      <c r="YJ193" s="70"/>
      <c r="YK193" s="70"/>
      <c r="YL193" s="70"/>
      <c r="YM193" s="70"/>
      <c r="YN193" s="70"/>
      <c r="YO193" s="70"/>
      <c r="YP193" s="70"/>
      <c r="YQ193" s="70"/>
      <c r="YR193" s="70"/>
      <c r="YS193" s="70"/>
      <c r="YT193" s="70"/>
      <c r="YU193" s="70"/>
      <c r="YV193" s="70"/>
      <c r="YW193" s="70"/>
      <c r="YX193" s="70"/>
      <c r="YY193" s="70"/>
      <c r="YZ193" s="70"/>
      <c r="ZA193" s="70"/>
      <c r="ZB193" s="70"/>
      <c r="ZC193" s="70"/>
      <c r="ZD193" s="70"/>
      <c r="ZE193" s="70"/>
      <c r="ZF193" s="70"/>
      <c r="ZG193" s="70"/>
      <c r="ZH193" s="70"/>
      <c r="ZI193" s="70"/>
      <c r="ZJ193" s="70"/>
      <c r="ZK193" s="70"/>
      <c r="ZL193" s="70"/>
      <c r="ZM193" s="70"/>
      <c r="ZN193" s="70"/>
      <c r="ZO193" s="70"/>
      <c r="ZP193" s="70"/>
      <c r="ZQ193" s="70"/>
      <c r="ZR193" s="70"/>
      <c r="ZS193" s="70"/>
      <c r="ZT193" s="70"/>
      <c r="ZU193" s="70"/>
      <c r="ZV193" s="70"/>
      <c r="ZW193" s="70"/>
      <c r="ZX193" s="70"/>
      <c r="ZY193" s="70"/>
      <c r="ZZ193" s="70"/>
      <c r="AAA193" s="70"/>
      <c r="AAB193" s="70"/>
      <c r="AAC193" s="70"/>
      <c r="AAD193" s="70"/>
      <c r="AAE193" s="70"/>
      <c r="AAF193" s="70"/>
      <c r="AAG193" s="70"/>
      <c r="AAH193" s="70"/>
      <c r="AAI193" s="70"/>
      <c r="AAJ193" s="70"/>
      <c r="AAK193" s="70"/>
      <c r="AAL193" s="70"/>
      <c r="AAM193" s="70"/>
      <c r="AAN193" s="70"/>
      <c r="AAO193" s="70"/>
      <c r="AAP193" s="70"/>
      <c r="AAQ193" s="70"/>
      <c r="AAR193" s="70"/>
      <c r="AAS193" s="70"/>
      <c r="AAT193" s="70"/>
      <c r="AAU193" s="70"/>
      <c r="AAV193" s="70"/>
      <c r="AAW193" s="70"/>
      <c r="AAX193" s="70"/>
      <c r="AAY193" s="70"/>
      <c r="AAZ193" s="70"/>
      <c r="ABA193" s="70"/>
      <c r="ABB193" s="70"/>
      <c r="ABC193" s="70"/>
      <c r="ABD193" s="70"/>
      <c r="ABE193" s="70"/>
      <c r="ABF193" s="70"/>
      <c r="ABG193" s="70"/>
      <c r="ABH193" s="70"/>
      <c r="ABI193" s="70"/>
      <c r="ABJ193" s="70"/>
      <c r="ABK193" s="70"/>
      <c r="ABL193" s="70"/>
      <c r="ABM193" s="70"/>
      <c r="ABN193" s="70"/>
      <c r="ABO193" s="70"/>
      <c r="ABP193" s="70"/>
      <c r="ABQ193" s="70"/>
      <c r="ABR193" s="70"/>
      <c r="ABS193" s="70"/>
      <c r="ABT193" s="70"/>
      <c r="ABU193" s="70"/>
      <c r="ABV193" s="70"/>
      <c r="ABW193" s="70"/>
      <c r="ABX193" s="70"/>
      <c r="ABY193" s="70"/>
      <c r="ABZ193" s="70"/>
      <c r="ACA193" s="70"/>
      <c r="ACB193" s="70"/>
      <c r="ACC193" s="70"/>
      <c r="ACD193" s="70"/>
      <c r="ACE193" s="70"/>
      <c r="ACF193" s="70"/>
      <c r="ACG193" s="70"/>
      <c r="ACH193" s="70"/>
      <c r="ACI193" s="70"/>
      <c r="ACJ193" s="70"/>
      <c r="ACK193" s="70"/>
      <c r="ACL193" s="70"/>
      <c r="ACM193" s="70"/>
      <c r="ACN193" s="70"/>
      <c r="ACO193" s="70"/>
      <c r="ACP193" s="70"/>
      <c r="ACQ193" s="70"/>
      <c r="ACR193" s="70"/>
      <c r="ACS193" s="70"/>
      <c r="ACT193" s="70"/>
      <c r="ACU193" s="70"/>
      <c r="ACV193" s="70"/>
      <c r="ACW193" s="70"/>
      <c r="ACX193" s="70"/>
      <c r="ACY193" s="70"/>
      <c r="ACZ193" s="70"/>
      <c r="ADA193" s="70"/>
      <c r="ADB193" s="70"/>
      <c r="ADC193" s="70"/>
      <c r="ADD193" s="70"/>
      <c r="ADE193" s="70"/>
      <c r="ADF193" s="70"/>
      <c r="ADG193" s="70"/>
      <c r="ADH193" s="70"/>
      <c r="ADI193" s="70"/>
      <c r="ADJ193" s="70"/>
      <c r="ADK193" s="70"/>
      <c r="ADL193" s="70"/>
      <c r="ADM193" s="70"/>
      <c r="ADN193" s="70"/>
      <c r="ADO193" s="70"/>
      <c r="ADP193" s="70"/>
      <c r="ADQ193" s="70"/>
      <c r="ADR193" s="70"/>
      <c r="ADS193" s="70"/>
      <c r="ADT193" s="70"/>
      <c r="ADU193" s="70"/>
      <c r="ADV193" s="70"/>
      <c r="ADW193" s="70"/>
      <c r="ADX193" s="70"/>
      <c r="ADY193" s="70"/>
      <c r="ADZ193" s="70"/>
      <c r="AEA193" s="70"/>
      <c r="AEB193" s="70"/>
      <c r="AEC193" s="70"/>
      <c r="AED193" s="70"/>
      <c r="AEE193" s="70"/>
      <c r="AEF193" s="70"/>
      <c r="AEG193" s="70"/>
      <c r="AEH193" s="70"/>
      <c r="AEI193" s="70"/>
      <c r="AEJ193" s="70"/>
      <c r="AEK193" s="70"/>
      <c r="AEL193" s="70"/>
      <c r="AEM193" s="70"/>
      <c r="AEN193" s="70"/>
      <c r="AEO193" s="70"/>
      <c r="AEP193" s="70"/>
      <c r="AEQ193" s="70"/>
      <c r="AER193" s="70"/>
      <c r="AES193" s="70"/>
      <c r="AET193" s="70"/>
      <c r="AEU193" s="70"/>
      <c r="AEV193" s="70"/>
      <c r="AEW193" s="70"/>
      <c r="AEX193" s="70"/>
      <c r="AEY193" s="70"/>
      <c r="AEZ193" s="70"/>
      <c r="AFA193" s="70"/>
      <c r="AFB193" s="70"/>
      <c r="AFC193" s="70"/>
      <c r="AFD193" s="70"/>
      <c r="AFE193" s="70"/>
      <c r="AFF193" s="70"/>
      <c r="AFG193" s="70"/>
      <c r="AFH193" s="70"/>
      <c r="AFI193" s="70"/>
      <c r="AFJ193" s="70"/>
      <c r="AFK193" s="70"/>
      <c r="AFL193" s="70"/>
      <c r="AFM193" s="70"/>
      <c r="AFN193" s="70"/>
      <c r="AFO193" s="70"/>
      <c r="AFP193" s="70"/>
      <c r="AFQ193" s="70"/>
      <c r="AFR193" s="70"/>
      <c r="AFS193" s="70"/>
      <c r="AFT193" s="70"/>
      <c r="AFU193" s="70"/>
      <c r="AFV193" s="70"/>
      <c r="AFW193" s="70"/>
      <c r="AFX193" s="70"/>
      <c r="AFY193" s="70"/>
      <c r="AFZ193" s="70"/>
      <c r="AGA193" s="70"/>
      <c r="AGB193" s="70"/>
      <c r="AGC193" s="70"/>
      <c r="AGD193" s="70"/>
      <c r="AGE193" s="70"/>
      <c r="AGF193" s="70"/>
      <c r="AGG193" s="70"/>
      <c r="AGH193" s="70"/>
      <c r="AGI193" s="70"/>
      <c r="AGJ193" s="70"/>
      <c r="AGK193" s="70"/>
      <c r="AGL193" s="70"/>
      <c r="AGM193" s="70"/>
      <c r="AGN193" s="70"/>
      <c r="AGO193" s="70"/>
      <c r="AGP193" s="70"/>
      <c r="AGQ193" s="70"/>
      <c r="AGR193" s="70"/>
      <c r="AGS193" s="70"/>
      <c r="AGT193" s="70"/>
      <c r="AGU193" s="70"/>
      <c r="AGV193" s="70"/>
      <c r="AGW193" s="70"/>
      <c r="AGX193" s="70"/>
      <c r="AGY193" s="70"/>
      <c r="AGZ193" s="70"/>
      <c r="AHA193" s="70"/>
      <c r="AHB193" s="70"/>
      <c r="AHC193" s="70"/>
      <c r="AHD193" s="70"/>
      <c r="AHE193" s="70"/>
      <c r="AHF193" s="70"/>
      <c r="AHG193" s="70"/>
      <c r="AHH193" s="70"/>
      <c r="AHI193" s="70"/>
      <c r="AHJ193" s="70"/>
      <c r="AHK193" s="70"/>
      <c r="AHL193" s="70"/>
      <c r="AHM193" s="70"/>
      <c r="AHN193" s="70"/>
      <c r="AHO193" s="70"/>
      <c r="AHP193" s="70"/>
      <c r="AHQ193" s="70"/>
      <c r="AHR193" s="70"/>
      <c r="AHS193" s="70"/>
      <c r="AHT193" s="70"/>
      <c r="AHU193" s="70"/>
      <c r="AHV193" s="70"/>
      <c r="AHW193" s="70"/>
      <c r="AHX193" s="70"/>
      <c r="AHY193" s="70"/>
      <c r="AHZ193" s="70"/>
      <c r="AIA193" s="70"/>
      <c r="AIB193" s="70"/>
      <c r="AIC193" s="70"/>
      <c r="AID193" s="70"/>
      <c r="AIE193" s="70"/>
      <c r="AIF193" s="70"/>
      <c r="AIG193" s="70"/>
      <c r="AIH193" s="70"/>
      <c r="AII193" s="70"/>
      <c r="AIJ193" s="70"/>
      <c r="AIK193" s="70"/>
      <c r="AIL193" s="70"/>
      <c r="AIM193" s="70"/>
      <c r="AIN193" s="70"/>
      <c r="AIO193" s="70"/>
      <c r="AIP193" s="70"/>
      <c r="AIQ193" s="70"/>
      <c r="AIR193" s="70"/>
      <c r="AIS193" s="70"/>
      <c r="AIT193" s="70"/>
      <c r="AIU193" s="70"/>
      <c r="AIV193" s="70"/>
      <c r="AIW193" s="70"/>
      <c r="AIX193" s="70"/>
      <c r="AIY193" s="70"/>
      <c r="AIZ193" s="70"/>
      <c r="AJA193" s="70"/>
      <c r="AJB193" s="70"/>
      <c r="AJC193" s="70"/>
      <c r="AJD193" s="70"/>
      <c r="AJE193" s="70"/>
      <c r="AJF193" s="70"/>
      <c r="AJG193" s="70"/>
      <c r="AJH193" s="70"/>
      <c r="AJI193" s="70"/>
      <c r="AJJ193" s="70"/>
      <c r="AJK193" s="70"/>
      <c r="AJL193" s="70"/>
      <c r="AJM193" s="70"/>
      <c r="AJN193" s="70"/>
      <c r="AJO193" s="70"/>
      <c r="AJP193" s="70"/>
      <c r="AJQ193" s="70"/>
      <c r="AJR193" s="70"/>
      <c r="AJS193" s="70"/>
      <c r="AJT193" s="70"/>
      <c r="AJU193" s="70"/>
      <c r="AJV193" s="70"/>
      <c r="AJW193" s="70"/>
      <c r="AJX193" s="70"/>
      <c r="AJY193" s="70"/>
      <c r="AJZ193" s="70"/>
      <c r="AKA193" s="70"/>
      <c r="AKB193" s="70"/>
      <c r="AKC193" s="70"/>
      <c r="AKD193" s="70"/>
      <c r="AKE193" s="70"/>
      <c r="AKF193" s="70"/>
      <c r="AKG193" s="70"/>
      <c r="AKH193" s="70"/>
      <c r="AKI193" s="70"/>
      <c r="AKJ193" s="70"/>
      <c r="AKK193" s="70"/>
      <c r="AKL193" s="70"/>
      <c r="AKM193" s="70"/>
      <c r="AKN193" s="70"/>
      <c r="AKO193" s="70"/>
      <c r="AKP193" s="70"/>
      <c r="AKQ193" s="70"/>
      <c r="AKR193" s="70"/>
      <c r="AKS193" s="70"/>
      <c r="AKT193" s="70"/>
      <c r="AKU193" s="70"/>
      <c r="AKV193" s="70"/>
      <c r="AKW193" s="70"/>
      <c r="AKX193" s="70"/>
      <c r="AKY193" s="70"/>
      <c r="AKZ193" s="70"/>
      <c r="ALA193" s="70"/>
      <c r="ALB193" s="70"/>
      <c r="ALC193" s="70"/>
      <c r="ALD193" s="70"/>
      <c r="ALE193" s="70"/>
      <c r="ALF193" s="70"/>
      <c r="ALG193" s="70"/>
      <c r="ALH193" s="70"/>
      <c r="ALI193" s="70"/>
      <c r="ALJ193" s="70"/>
      <c r="ALK193" s="70"/>
      <c r="ALL193" s="70"/>
      <c r="ALM193" s="70"/>
      <c r="ALN193" s="70"/>
      <c r="ALO193" s="70"/>
      <c r="ALP193" s="70"/>
      <c r="ALQ193" s="70"/>
      <c r="ALR193" s="70"/>
      <c r="ALS193" s="70"/>
      <c r="ALT193" s="70"/>
      <c r="ALU193" s="70"/>
      <c r="ALV193" s="70"/>
      <c r="ALW193" s="70"/>
      <c r="ALX193" s="70"/>
      <c r="ALY193" s="70"/>
      <c r="ALZ193" s="70"/>
      <c r="AMA193" s="70"/>
      <c r="AMB193" s="70"/>
      <c r="AMC193" s="70"/>
      <c r="AMD193" s="70"/>
      <c r="AME193" s="70"/>
      <c r="AMF193" s="70"/>
      <c r="AMG193" s="70"/>
      <c r="AMH193" s="70"/>
    </row>
    <row r="194" spans="1:1022" s="18" customFormat="1" ht="52.95" customHeight="1" x14ac:dyDescent="0.3">
      <c r="A194" s="19">
        <v>32</v>
      </c>
      <c r="B194" s="21" t="s">
        <v>422</v>
      </c>
      <c r="C194" s="19" t="s">
        <v>109</v>
      </c>
      <c r="D194" s="19" t="s">
        <v>69</v>
      </c>
      <c r="E194" s="21" t="s">
        <v>599</v>
      </c>
      <c r="F194" s="25">
        <v>45306</v>
      </c>
      <c r="G194" s="20">
        <v>2000</v>
      </c>
      <c r="H194" s="19" t="s">
        <v>6</v>
      </c>
      <c r="I194" s="19" t="s">
        <v>602</v>
      </c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  <c r="IV194" s="70"/>
      <c r="IW194" s="70"/>
      <c r="IX194" s="70"/>
      <c r="IY194" s="70"/>
      <c r="IZ194" s="70"/>
      <c r="JA194" s="70"/>
      <c r="JB194" s="70"/>
      <c r="JC194" s="70"/>
      <c r="JD194" s="70"/>
      <c r="JE194" s="70"/>
      <c r="JF194" s="70"/>
      <c r="JG194" s="70"/>
      <c r="JH194" s="70"/>
      <c r="JI194" s="70"/>
      <c r="JJ194" s="70"/>
      <c r="JK194" s="70"/>
      <c r="JL194" s="70"/>
      <c r="JM194" s="70"/>
      <c r="JN194" s="70"/>
      <c r="JO194" s="70"/>
      <c r="JP194" s="70"/>
      <c r="JQ194" s="70"/>
      <c r="JR194" s="70"/>
      <c r="JS194" s="70"/>
      <c r="JT194" s="70"/>
      <c r="JU194" s="70"/>
      <c r="JV194" s="70"/>
      <c r="JW194" s="70"/>
      <c r="JX194" s="70"/>
      <c r="JY194" s="70"/>
      <c r="JZ194" s="70"/>
      <c r="KA194" s="70"/>
      <c r="KB194" s="70"/>
      <c r="KC194" s="70"/>
      <c r="KD194" s="70"/>
      <c r="KE194" s="70"/>
      <c r="KF194" s="70"/>
      <c r="KG194" s="70"/>
      <c r="KH194" s="70"/>
      <c r="KI194" s="70"/>
      <c r="KJ194" s="70"/>
      <c r="KK194" s="70"/>
      <c r="KL194" s="70"/>
      <c r="KM194" s="70"/>
      <c r="KN194" s="70"/>
      <c r="KO194" s="70"/>
      <c r="KP194" s="70"/>
      <c r="KQ194" s="70"/>
      <c r="KR194" s="70"/>
      <c r="KS194" s="70"/>
      <c r="KT194" s="70"/>
      <c r="KU194" s="70"/>
      <c r="KV194" s="70"/>
      <c r="KW194" s="70"/>
      <c r="KX194" s="70"/>
      <c r="KY194" s="70"/>
      <c r="KZ194" s="70"/>
      <c r="LA194" s="70"/>
      <c r="LB194" s="70"/>
      <c r="LC194" s="70"/>
      <c r="LD194" s="70"/>
      <c r="LE194" s="70"/>
      <c r="LF194" s="70"/>
      <c r="LG194" s="70"/>
      <c r="LH194" s="70"/>
      <c r="LI194" s="70"/>
      <c r="LJ194" s="70"/>
      <c r="LK194" s="70"/>
      <c r="LL194" s="70"/>
      <c r="LM194" s="70"/>
      <c r="LN194" s="70"/>
      <c r="LO194" s="70"/>
      <c r="LP194" s="70"/>
      <c r="LQ194" s="70"/>
      <c r="LR194" s="70"/>
      <c r="LS194" s="70"/>
      <c r="LT194" s="70"/>
      <c r="LU194" s="70"/>
      <c r="LV194" s="70"/>
      <c r="LW194" s="70"/>
      <c r="LX194" s="70"/>
      <c r="LY194" s="70"/>
      <c r="LZ194" s="70"/>
      <c r="MA194" s="70"/>
      <c r="MB194" s="70"/>
      <c r="MC194" s="70"/>
      <c r="MD194" s="70"/>
      <c r="ME194" s="70"/>
      <c r="MF194" s="70"/>
      <c r="MG194" s="70"/>
      <c r="MH194" s="70"/>
      <c r="MI194" s="70"/>
      <c r="MJ194" s="70"/>
      <c r="MK194" s="70"/>
      <c r="ML194" s="70"/>
      <c r="MM194" s="70"/>
      <c r="MN194" s="70"/>
      <c r="MO194" s="70"/>
      <c r="MP194" s="70"/>
      <c r="MQ194" s="70"/>
      <c r="MR194" s="70"/>
      <c r="MS194" s="70"/>
      <c r="MT194" s="70"/>
      <c r="MU194" s="70"/>
      <c r="MV194" s="70"/>
      <c r="MW194" s="70"/>
      <c r="MX194" s="70"/>
      <c r="MY194" s="70"/>
      <c r="MZ194" s="70"/>
      <c r="NA194" s="70"/>
      <c r="NB194" s="70"/>
      <c r="NC194" s="70"/>
      <c r="ND194" s="70"/>
      <c r="NE194" s="70"/>
      <c r="NF194" s="70"/>
      <c r="NG194" s="70"/>
      <c r="NH194" s="70"/>
      <c r="NI194" s="70"/>
      <c r="NJ194" s="70"/>
      <c r="NK194" s="70"/>
      <c r="NL194" s="70"/>
      <c r="NM194" s="70"/>
      <c r="NN194" s="70"/>
      <c r="NO194" s="70"/>
      <c r="NP194" s="70"/>
      <c r="NQ194" s="70"/>
      <c r="NR194" s="70"/>
      <c r="NS194" s="70"/>
      <c r="NT194" s="70"/>
      <c r="NU194" s="70"/>
      <c r="NV194" s="70"/>
      <c r="NW194" s="70"/>
      <c r="NX194" s="70"/>
      <c r="NY194" s="70"/>
      <c r="NZ194" s="70"/>
      <c r="OA194" s="70"/>
      <c r="OB194" s="70"/>
      <c r="OC194" s="70"/>
      <c r="OD194" s="70"/>
      <c r="OE194" s="70"/>
      <c r="OF194" s="70"/>
      <c r="OG194" s="70"/>
      <c r="OH194" s="70"/>
      <c r="OI194" s="70"/>
      <c r="OJ194" s="70"/>
      <c r="OK194" s="70"/>
      <c r="OL194" s="70"/>
      <c r="OM194" s="70"/>
      <c r="ON194" s="70"/>
      <c r="OO194" s="70"/>
      <c r="OP194" s="70"/>
      <c r="OQ194" s="70"/>
      <c r="OR194" s="70"/>
      <c r="OS194" s="70"/>
      <c r="OT194" s="70"/>
      <c r="OU194" s="70"/>
      <c r="OV194" s="70"/>
      <c r="OW194" s="70"/>
      <c r="OX194" s="70"/>
      <c r="OY194" s="70"/>
      <c r="OZ194" s="70"/>
      <c r="PA194" s="70"/>
      <c r="PB194" s="70"/>
      <c r="PC194" s="70"/>
      <c r="PD194" s="70"/>
      <c r="PE194" s="70"/>
      <c r="PF194" s="70"/>
      <c r="PG194" s="70"/>
      <c r="PH194" s="70"/>
      <c r="PI194" s="70"/>
      <c r="PJ194" s="70"/>
      <c r="PK194" s="70"/>
      <c r="PL194" s="70"/>
      <c r="PM194" s="70"/>
      <c r="PN194" s="70"/>
      <c r="PO194" s="70"/>
      <c r="PP194" s="70"/>
      <c r="PQ194" s="70"/>
      <c r="PR194" s="70"/>
      <c r="PS194" s="70"/>
      <c r="PT194" s="70"/>
      <c r="PU194" s="70"/>
      <c r="PV194" s="70"/>
      <c r="PW194" s="70"/>
      <c r="PX194" s="70"/>
      <c r="PY194" s="70"/>
      <c r="PZ194" s="70"/>
      <c r="QA194" s="70"/>
      <c r="QB194" s="70"/>
      <c r="QC194" s="70"/>
      <c r="QD194" s="70"/>
      <c r="QE194" s="70"/>
      <c r="QF194" s="70"/>
      <c r="QG194" s="70"/>
      <c r="QH194" s="70"/>
      <c r="QI194" s="70"/>
      <c r="QJ194" s="70"/>
      <c r="QK194" s="70"/>
      <c r="QL194" s="70"/>
      <c r="QM194" s="70"/>
      <c r="QN194" s="70"/>
      <c r="QO194" s="70"/>
      <c r="QP194" s="70"/>
      <c r="QQ194" s="70"/>
      <c r="QR194" s="70"/>
      <c r="QS194" s="70"/>
      <c r="QT194" s="70"/>
      <c r="QU194" s="70"/>
      <c r="QV194" s="70"/>
      <c r="QW194" s="70"/>
      <c r="QX194" s="70"/>
      <c r="QY194" s="70"/>
      <c r="QZ194" s="70"/>
      <c r="RA194" s="70"/>
      <c r="RB194" s="70"/>
      <c r="RC194" s="70"/>
      <c r="RD194" s="70"/>
      <c r="RE194" s="70"/>
      <c r="RF194" s="70"/>
      <c r="RG194" s="70"/>
      <c r="RH194" s="70"/>
      <c r="RI194" s="70"/>
      <c r="RJ194" s="70"/>
      <c r="RK194" s="70"/>
      <c r="RL194" s="70"/>
      <c r="RM194" s="70"/>
      <c r="RN194" s="70"/>
      <c r="RO194" s="70"/>
      <c r="RP194" s="70"/>
      <c r="RQ194" s="70"/>
      <c r="RR194" s="70"/>
      <c r="RS194" s="70"/>
      <c r="RT194" s="70"/>
      <c r="RU194" s="70"/>
      <c r="RV194" s="70"/>
      <c r="RW194" s="70"/>
      <c r="RX194" s="70"/>
      <c r="RY194" s="70"/>
      <c r="RZ194" s="70"/>
      <c r="SA194" s="70"/>
      <c r="SB194" s="70"/>
      <c r="SC194" s="70"/>
      <c r="SD194" s="70"/>
      <c r="SE194" s="70"/>
      <c r="SF194" s="70"/>
      <c r="SG194" s="70"/>
      <c r="SH194" s="70"/>
      <c r="SI194" s="70"/>
      <c r="SJ194" s="70"/>
      <c r="SK194" s="70"/>
      <c r="SL194" s="70"/>
      <c r="SM194" s="70"/>
      <c r="SN194" s="70"/>
      <c r="SO194" s="70"/>
      <c r="SP194" s="70"/>
      <c r="SQ194" s="70"/>
      <c r="SR194" s="70"/>
      <c r="SS194" s="70"/>
      <c r="ST194" s="70"/>
      <c r="SU194" s="70"/>
      <c r="SV194" s="70"/>
      <c r="SW194" s="70"/>
      <c r="SX194" s="70"/>
      <c r="SY194" s="70"/>
      <c r="SZ194" s="70"/>
      <c r="TA194" s="70"/>
      <c r="TB194" s="70"/>
      <c r="TC194" s="70"/>
      <c r="TD194" s="70"/>
      <c r="TE194" s="70"/>
      <c r="TF194" s="70"/>
      <c r="TG194" s="70"/>
      <c r="TH194" s="70"/>
      <c r="TI194" s="70"/>
      <c r="TJ194" s="70"/>
      <c r="TK194" s="70"/>
      <c r="TL194" s="70"/>
      <c r="TM194" s="70"/>
      <c r="TN194" s="70"/>
      <c r="TO194" s="70"/>
      <c r="TP194" s="70"/>
      <c r="TQ194" s="70"/>
      <c r="TR194" s="70"/>
      <c r="TS194" s="70"/>
      <c r="TT194" s="70"/>
      <c r="TU194" s="70"/>
      <c r="TV194" s="70"/>
      <c r="TW194" s="70"/>
      <c r="TX194" s="70"/>
      <c r="TY194" s="70"/>
      <c r="TZ194" s="70"/>
      <c r="UA194" s="70"/>
      <c r="UB194" s="70"/>
      <c r="UC194" s="70"/>
      <c r="UD194" s="70"/>
      <c r="UE194" s="70"/>
      <c r="UF194" s="70"/>
      <c r="UG194" s="70"/>
      <c r="UH194" s="70"/>
      <c r="UI194" s="70"/>
      <c r="UJ194" s="70"/>
      <c r="UK194" s="70"/>
      <c r="UL194" s="70"/>
      <c r="UM194" s="70"/>
      <c r="UN194" s="70"/>
      <c r="UO194" s="70"/>
      <c r="UP194" s="70"/>
      <c r="UQ194" s="70"/>
      <c r="UR194" s="70"/>
      <c r="US194" s="70"/>
      <c r="UT194" s="70"/>
      <c r="UU194" s="70"/>
      <c r="UV194" s="70"/>
      <c r="UW194" s="70"/>
      <c r="UX194" s="70"/>
      <c r="UY194" s="70"/>
      <c r="UZ194" s="70"/>
      <c r="VA194" s="70"/>
      <c r="VB194" s="70"/>
      <c r="VC194" s="70"/>
      <c r="VD194" s="70"/>
      <c r="VE194" s="70"/>
      <c r="VF194" s="70"/>
      <c r="VG194" s="70"/>
      <c r="VH194" s="70"/>
      <c r="VI194" s="70"/>
      <c r="VJ194" s="70"/>
      <c r="VK194" s="70"/>
      <c r="VL194" s="70"/>
      <c r="VM194" s="70"/>
      <c r="VN194" s="70"/>
      <c r="VO194" s="70"/>
      <c r="VP194" s="70"/>
      <c r="VQ194" s="70"/>
      <c r="VR194" s="70"/>
      <c r="VS194" s="70"/>
      <c r="VT194" s="70"/>
      <c r="VU194" s="70"/>
      <c r="VV194" s="70"/>
      <c r="VW194" s="70"/>
      <c r="VX194" s="70"/>
      <c r="VY194" s="70"/>
      <c r="VZ194" s="70"/>
      <c r="WA194" s="70"/>
      <c r="WB194" s="70"/>
      <c r="WC194" s="70"/>
      <c r="WD194" s="70"/>
      <c r="WE194" s="70"/>
      <c r="WF194" s="70"/>
      <c r="WG194" s="70"/>
      <c r="WH194" s="70"/>
      <c r="WI194" s="70"/>
      <c r="WJ194" s="70"/>
      <c r="WK194" s="70"/>
      <c r="WL194" s="70"/>
      <c r="WM194" s="70"/>
      <c r="WN194" s="70"/>
      <c r="WO194" s="70"/>
      <c r="WP194" s="70"/>
      <c r="WQ194" s="70"/>
      <c r="WR194" s="70"/>
      <c r="WS194" s="70"/>
      <c r="WT194" s="70"/>
      <c r="WU194" s="70"/>
      <c r="WV194" s="70"/>
      <c r="WW194" s="70"/>
      <c r="WX194" s="70"/>
      <c r="WY194" s="70"/>
      <c r="WZ194" s="70"/>
      <c r="XA194" s="70"/>
      <c r="XB194" s="70"/>
      <c r="XC194" s="70"/>
      <c r="XD194" s="70"/>
      <c r="XE194" s="70"/>
      <c r="XF194" s="70"/>
      <c r="XG194" s="70"/>
      <c r="XH194" s="70"/>
      <c r="XI194" s="70"/>
      <c r="XJ194" s="70"/>
      <c r="XK194" s="70"/>
      <c r="XL194" s="70"/>
      <c r="XM194" s="70"/>
      <c r="XN194" s="70"/>
      <c r="XO194" s="70"/>
      <c r="XP194" s="70"/>
      <c r="XQ194" s="70"/>
      <c r="XR194" s="70"/>
      <c r="XS194" s="70"/>
      <c r="XT194" s="70"/>
      <c r="XU194" s="70"/>
      <c r="XV194" s="70"/>
      <c r="XW194" s="70"/>
      <c r="XX194" s="70"/>
      <c r="XY194" s="70"/>
      <c r="XZ194" s="70"/>
      <c r="YA194" s="70"/>
      <c r="YB194" s="70"/>
      <c r="YC194" s="70"/>
      <c r="YD194" s="70"/>
      <c r="YE194" s="70"/>
      <c r="YF194" s="70"/>
      <c r="YG194" s="70"/>
      <c r="YH194" s="70"/>
      <c r="YI194" s="70"/>
      <c r="YJ194" s="70"/>
      <c r="YK194" s="70"/>
      <c r="YL194" s="70"/>
      <c r="YM194" s="70"/>
      <c r="YN194" s="70"/>
      <c r="YO194" s="70"/>
      <c r="YP194" s="70"/>
      <c r="YQ194" s="70"/>
      <c r="YR194" s="70"/>
      <c r="YS194" s="70"/>
      <c r="YT194" s="70"/>
      <c r="YU194" s="70"/>
      <c r="YV194" s="70"/>
      <c r="YW194" s="70"/>
      <c r="YX194" s="70"/>
      <c r="YY194" s="70"/>
      <c r="YZ194" s="70"/>
      <c r="ZA194" s="70"/>
      <c r="ZB194" s="70"/>
      <c r="ZC194" s="70"/>
      <c r="ZD194" s="70"/>
      <c r="ZE194" s="70"/>
      <c r="ZF194" s="70"/>
      <c r="ZG194" s="70"/>
      <c r="ZH194" s="70"/>
      <c r="ZI194" s="70"/>
      <c r="ZJ194" s="70"/>
      <c r="ZK194" s="70"/>
      <c r="ZL194" s="70"/>
      <c r="ZM194" s="70"/>
      <c r="ZN194" s="70"/>
      <c r="ZO194" s="70"/>
      <c r="ZP194" s="70"/>
      <c r="ZQ194" s="70"/>
      <c r="ZR194" s="70"/>
      <c r="ZS194" s="70"/>
      <c r="ZT194" s="70"/>
      <c r="ZU194" s="70"/>
      <c r="ZV194" s="70"/>
      <c r="ZW194" s="70"/>
      <c r="ZX194" s="70"/>
      <c r="ZY194" s="70"/>
      <c r="ZZ194" s="70"/>
      <c r="AAA194" s="70"/>
      <c r="AAB194" s="70"/>
      <c r="AAC194" s="70"/>
      <c r="AAD194" s="70"/>
      <c r="AAE194" s="70"/>
      <c r="AAF194" s="70"/>
      <c r="AAG194" s="70"/>
      <c r="AAH194" s="70"/>
      <c r="AAI194" s="70"/>
      <c r="AAJ194" s="70"/>
      <c r="AAK194" s="70"/>
      <c r="AAL194" s="70"/>
      <c r="AAM194" s="70"/>
      <c r="AAN194" s="70"/>
      <c r="AAO194" s="70"/>
      <c r="AAP194" s="70"/>
      <c r="AAQ194" s="70"/>
      <c r="AAR194" s="70"/>
      <c r="AAS194" s="70"/>
      <c r="AAT194" s="70"/>
      <c r="AAU194" s="70"/>
      <c r="AAV194" s="70"/>
      <c r="AAW194" s="70"/>
      <c r="AAX194" s="70"/>
      <c r="AAY194" s="70"/>
      <c r="AAZ194" s="70"/>
      <c r="ABA194" s="70"/>
      <c r="ABB194" s="70"/>
      <c r="ABC194" s="70"/>
      <c r="ABD194" s="70"/>
      <c r="ABE194" s="70"/>
      <c r="ABF194" s="70"/>
      <c r="ABG194" s="70"/>
      <c r="ABH194" s="70"/>
      <c r="ABI194" s="70"/>
      <c r="ABJ194" s="70"/>
      <c r="ABK194" s="70"/>
      <c r="ABL194" s="70"/>
      <c r="ABM194" s="70"/>
      <c r="ABN194" s="70"/>
      <c r="ABO194" s="70"/>
      <c r="ABP194" s="70"/>
      <c r="ABQ194" s="70"/>
      <c r="ABR194" s="70"/>
      <c r="ABS194" s="70"/>
      <c r="ABT194" s="70"/>
      <c r="ABU194" s="70"/>
      <c r="ABV194" s="70"/>
      <c r="ABW194" s="70"/>
      <c r="ABX194" s="70"/>
      <c r="ABY194" s="70"/>
      <c r="ABZ194" s="70"/>
      <c r="ACA194" s="70"/>
      <c r="ACB194" s="70"/>
      <c r="ACC194" s="70"/>
      <c r="ACD194" s="70"/>
      <c r="ACE194" s="70"/>
      <c r="ACF194" s="70"/>
      <c r="ACG194" s="70"/>
      <c r="ACH194" s="70"/>
      <c r="ACI194" s="70"/>
      <c r="ACJ194" s="70"/>
      <c r="ACK194" s="70"/>
      <c r="ACL194" s="70"/>
      <c r="ACM194" s="70"/>
      <c r="ACN194" s="70"/>
      <c r="ACO194" s="70"/>
      <c r="ACP194" s="70"/>
      <c r="ACQ194" s="70"/>
      <c r="ACR194" s="70"/>
      <c r="ACS194" s="70"/>
      <c r="ACT194" s="70"/>
      <c r="ACU194" s="70"/>
      <c r="ACV194" s="70"/>
      <c r="ACW194" s="70"/>
      <c r="ACX194" s="70"/>
      <c r="ACY194" s="70"/>
      <c r="ACZ194" s="70"/>
      <c r="ADA194" s="70"/>
      <c r="ADB194" s="70"/>
      <c r="ADC194" s="70"/>
      <c r="ADD194" s="70"/>
      <c r="ADE194" s="70"/>
      <c r="ADF194" s="70"/>
      <c r="ADG194" s="70"/>
      <c r="ADH194" s="70"/>
      <c r="ADI194" s="70"/>
      <c r="ADJ194" s="70"/>
      <c r="ADK194" s="70"/>
      <c r="ADL194" s="70"/>
      <c r="ADM194" s="70"/>
      <c r="ADN194" s="70"/>
      <c r="ADO194" s="70"/>
      <c r="ADP194" s="70"/>
      <c r="ADQ194" s="70"/>
      <c r="ADR194" s="70"/>
      <c r="ADS194" s="70"/>
      <c r="ADT194" s="70"/>
      <c r="ADU194" s="70"/>
      <c r="ADV194" s="70"/>
      <c r="ADW194" s="70"/>
      <c r="ADX194" s="70"/>
      <c r="ADY194" s="70"/>
      <c r="ADZ194" s="70"/>
      <c r="AEA194" s="70"/>
      <c r="AEB194" s="70"/>
      <c r="AEC194" s="70"/>
      <c r="AED194" s="70"/>
      <c r="AEE194" s="70"/>
      <c r="AEF194" s="70"/>
      <c r="AEG194" s="70"/>
      <c r="AEH194" s="70"/>
      <c r="AEI194" s="70"/>
      <c r="AEJ194" s="70"/>
      <c r="AEK194" s="70"/>
      <c r="AEL194" s="70"/>
      <c r="AEM194" s="70"/>
      <c r="AEN194" s="70"/>
      <c r="AEO194" s="70"/>
      <c r="AEP194" s="70"/>
      <c r="AEQ194" s="70"/>
      <c r="AER194" s="70"/>
      <c r="AES194" s="70"/>
      <c r="AET194" s="70"/>
      <c r="AEU194" s="70"/>
      <c r="AEV194" s="70"/>
      <c r="AEW194" s="70"/>
      <c r="AEX194" s="70"/>
      <c r="AEY194" s="70"/>
      <c r="AEZ194" s="70"/>
      <c r="AFA194" s="70"/>
      <c r="AFB194" s="70"/>
      <c r="AFC194" s="70"/>
      <c r="AFD194" s="70"/>
      <c r="AFE194" s="70"/>
      <c r="AFF194" s="70"/>
      <c r="AFG194" s="70"/>
      <c r="AFH194" s="70"/>
      <c r="AFI194" s="70"/>
      <c r="AFJ194" s="70"/>
      <c r="AFK194" s="70"/>
      <c r="AFL194" s="70"/>
      <c r="AFM194" s="70"/>
      <c r="AFN194" s="70"/>
      <c r="AFO194" s="70"/>
      <c r="AFP194" s="70"/>
      <c r="AFQ194" s="70"/>
      <c r="AFR194" s="70"/>
      <c r="AFS194" s="70"/>
      <c r="AFT194" s="70"/>
      <c r="AFU194" s="70"/>
      <c r="AFV194" s="70"/>
      <c r="AFW194" s="70"/>
      <c r="AFX194" s="70"/>
      <c r="AFY194" s="70"/>
      <c r="AFZ194" s="70"/>
      <c r="AGA194" s="70"/>
      <c r="AGB194" s="70"/>
      <c r="AGC194" s="70"/>
      <c r="AGD194" s="70"/>
      <c r="AGE194" s="70"/>
      <c r="AGF194" s="70"/>
      <c r="AGG194" s="70"/>
      <c r="AGH194" s="70"/>
      <c r="AGI194" s="70"/>
      <c r="AGJ194" s="70"/>
      <c r="AGK194" s="70"/>
      <c r="AGL194" s="70"/>
      <c r="AGM194" s="70"/>
      <c r="AGN194" s="70"/>
      <c r="AGO194" s="70"/>
      <c r="AGP194" s="70"/>
      <c r="AGQ194" s="70"/>
      <c r="AGR194" s="70"/>
      <c r="AGS194" s="70"/>
      <c r="AGT194" s="70"/>
      <c r="AGU194" s="70"/>
      <c r="AGV194" s="70"/>
      <c r="AGW194" s="70"/>
      <c r="AGX194" s="70"/>
      <c r="AGY194" s="70"/>
      <c r="AGZ194" s="70"/>
      <c r="AHA194" s="70"/>
      <c r="AHB194" s="70"/>
      <c r="AHC194" s="70"/>
      <c r="AHD194" s="70"/>
      <c r="AHE194" s="70"/>
      <c r="AHF194" s="70"/>
      <c r="AHG194" s="70"/>
      <c r="AHH194" s="70"/>
      <c r="AHI194" s="70"/>
      <c r="AHJ194" s="70"/>
      <c r="AHK194" s="70"/>
      <c r="AHL194" s="70"/>
      <c r="AHM194" s="70"/>
      <c r="AHN194" s="70"/>
      <c r="AHO194" s="70"/>
      <c r="AHP194" s="70"/>
      <c r="AHQ194" s="70"/>
      <c r="AHR194" s="70"/>
      <c r="AHS194" s="70"/>
      <c r="AHT194" s="70"/>
      <c r="AHU194" s="70"/>
      <c r="AHV194" s="70"/>
      <c r="AHW194" s="70"/>
      <c r="AHX194" s="70"/>
      <c r="AHY194" s="70"/>
      <c r="AHZ194" s="70"/>
      <c r="AIA194" s="70"/>
      <c r="AIB194" s="70"/>
      <c r="AIC194" s="70"/>
      <c r="AID194" s="70"/>
      <c r="AIE194" s="70"/>
      <c r="AIF194" s="70"/>
      <c r="AIG194" s="70"/>
      <c r="AIH194" s="70"/>
      <c r="AII194" s="70"/>
      <c r="AIJ194" s="70"/>
      <c r="AIK194" s="70"/>
      <c r="AIL194" s="70"/>
      <c r="AIM194" s="70"/>
      <c r="AIN194" s="70"/>
      <c r="AIO194" s="70"/>
      <c r="AIP194" s="70"/>
      <c r="AIQ194" s="70"/>
      <c r="AIR194" s="70"/>
      <c r="AIS194" s="70"/>
      <c r="AIT194" s="70"/>
      <c r="AIU194" s="70"/>
      <c r="AIV194" s="70"/>
      <c r="AIW194" s="70"/>
      <c r="AIX194" s="70"/>
      <c r="AIY194" s="70"/>
      <c r="AIZ194" s="70"/>
      <c r="AJA194" s="70"/>
      <c r="AJB194" s="70"/>
      <c r="AJC194" s="70"/>
      <c r="AJD194" s="70"/>
      <c r="AJE194" s="70"/>
      <c r="AJF194" s="70"/>
      <c r="AJG194" s="70"/>
      <c r="AJH194" s="70"/>
      <c r="AJI194" s="70"/>
      <c r="AJJ194" s="70"/>
      <c r="AJK194" s="70"/>
      <c r="AJL194" s="70"/>
      <c r="AJM194" s="70"/>
      <c r="AJN194" s="70"/>
      <c r="AJO194" s="70"/>
      <c r="AJP194" s="70"/>
      <c r="AJQ194" s="70"/>
      <c r="AJR194" s="70"/>
      <c r="AJS194" s="70"/>
      <c r="AJT194" s="70"/>
      <c r="AJU194" s="70"/>
      <c r="AJV194" s="70"/>
      <c r="AJW194" s="70"/>
      <c r="AJX194" s="70"/>
      <c r="AJY194" s="70"/>
      <c r="AJZ194" s="70"/>
      <c r="AKA194" s="70"/>
      <c r="AKB194" s="70"/>
      <c r="AKC194" s="70"/>
      <c r="AKD194" s="70"/>
      <c r="AKE194" s="70"/>
      <c r="AKF194" s="70"/>
      <c r="AKG194" s="70"/>
      <c r="AKH194" s="70"/>
      <c r="AKI194" s="70"/>
      <c r="AKJ194" s="70"/>
      <c r="AKK194" s="70"/>
      <c r="AKL194" s="70"/>
      <c r="AKM194" s="70"/>
      <c r="AKN194" s="70"/>
      <c r="AKO194" s="70"/>
      <c r="AKP194" s="70"/>
      <c r="AKQ194" s="70"/>
      <c r="AKR194" s="70"/>
      <c r="AKS194" s="70"/>
      <c r="AKT194" s="70"/>
      <c r="AKU194" s="70"/>
      <c r="AKV194" s="70"/>
      <c r="AKW194" s="70"/>
      <c r="AKX194" s="70"/>
      <c r="AKY194" s="70"/>
      <c r="AKZ194" s="70"/>
      <c r="ALA194" s="70"/>
      <c r="ALB194" s="70"/>
      <c r="ALC194" s="70"/>
      <c r="ALD194" s="70"/>
      <c r="ALE194" s="70"/>
      <c r="ALF194" s="70"/>
      <c r="ALG194" s="70"/>
      <c r="ALH194" s="70"/>
      <c r="ALI194" s="70"/>
      <c r="ALJ194" s="70"/>
      <c r="ALK194" s="70"/>
      <c r="ALL194" s="70"/>
      <c r="ALM194" s="70"/>
      <c r="ALN194" s="70"/>
      <c r="ALO194" s="70"/>
      <c r="ALP194" s="70"/>
      <c r="ALQ194" s="70"/>
      <c r="ALR194" s="70"/>
      <c r="ALS194" s="70"/>
      <c r="ALT194" s="70"/>
      <c r="ALU194" s="70"/>
      <c r="ALV194" s="70"/>
      <c r="ALW194" s="70"/>
      <c r="ALX194" s="70"/>
      <c r="ALY194" s="70"/>
      <c r="ALZ194" s="70"/>
      <c r="AMA194" s="70"/>
      <c r="AMB194" s="70"/>
      <c r="AMC194" s="70"/>
      <c r="AMD194" s="70"/>
      <c r="AME194" s="70"/>
      <c r="AMF194" s="70"/>
      <c r="AMG194" s="70"/>
      <c r="AMH194" s="70"/>
    </row>
    <row r="195" spans="1:1022" s="18" customFormat="1" ht="35.4" customHeight="1" x14ac:dyDescent="0.3">
      <c r="A195" s="19">
        <v>33</v>
      </c>
      <c r="B195" s="21" t="s">
        <v>422</v>
      </c>
      <c r="C195" s="19" t="s">
        <v>220</v>
      </c>
      <c r="D195" s="19" t="s">
        <v>69</v>
      </c>
      <c r="E195" s="21" t="s">
        <v>600</v>
      </c>
      <c r="F195" s="25">
        <v>45327</v>
      </c>
      <c r="G195" s="20">
        <v>841</v>
      </c>
      <c r="H195" s="19" t="s">
        <v>6</v>
      </c>
      <c r="I195" s="19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  <c r="IV195" s="70"/>
      <c r="IW195" s="70"/>
      <c r="IX195" s="70"/>
      <c r="IY195" s="70"/>
      <c r="IZ195" s="70"/>
      <c r="JA195" s="70"/>
      <c r="JB195" s="70"/>
      <c r="JC195" s="70"/>
      <c r="JD195" s="70"/>
      <c r="JE195" s="70"/>
      <c r="JF195" s="70"/>
      <c r="JG195" s="70"/>
      <c r="JH195" s="70"/>
      <c r="JI195" s="70"/>
      <c r="JJ195" s="70"/>
      <c r="JK195" s="70"/>
      <c r="JL195" s="70"/>
      <c r="JM195" s="70"/>
      <c r="JN195" s="70"/>
      <c r="JO195" s="70"/>
      <c r="JP195" s="70"/>
      <c r="JQ195" s="70"/>
      <c r="JR195" s="70"/>
      <c r="JS195" s="70"/>
      <c r="JT195" s="70"/>
      <c r="JU195" s="70"/>
      <c r="JV195" s="70"/>
      <c r="JW195" s="70"/>
      <c r="JX195" s="70"/>
      <c r="JY195" s="70"/>
      <c r="JZ195" s="70"/>
      <c r="KA195" s="70"/>
      <c r="KB195" s="70"/>
      <c r="KC195" s="70"/>
      <c r="KD195" s="70"/>
      <c r="KE195" s="70"/>
      <c r="KF195" s="70"/>
      <c r="KG195" s="70"/>
      <c r="KH195" s="70"/>
      <c r="KI195" s="70"/>
      <c r="KJ195" s="70"/>
      <c r="KK195" s="70"/>
      <c r="KL195" s="70"/>
      <c r="KM195" s="70"/>
      <c r="KN195" s="70"/>
      <c r="KO195" s="70"/>
      <c r="KP195" s="70"/>
      <c r="KQ195" s="70"/>
      <c r="KR195" s="70"/>
      <c r="KS195" s="70"/>
      <c r="KT195" s="70"/>
      <c r="KU195" s="70"/>
      <c r="KV195" s="70"/>
      <c r="KW195" s="70"/>
      <c r="KX195" s="70"/>
      <c r="KY195" s="70"/>
      <c r="KZ195" s="70"/>
      <c r="LA195" s="70"/>
      <c r="LB195" s="70"/>
      <c r="LC195" s="70"/>
      <c r="LD195" s="70"/>
      <c r="LE195" s="70"/>
      <c r="LF195" s="70"/>
      <c r="LG195" s="70"/>
      <c r="LH195" s="70"/>
      <c r="LI195" s="70"/>
      <c r="LJ195" s="70"/>
      <c r="LK195" s="70"/>
      <c r="LL195" s="70"/>
      <c r="LM195" s="70"/>
      <c r="LN195" s="70"/>
      <c r="LO195" s="70"/>
      <c r="LP195" s="70"/>
      <c r="LQ195" s="70"/>
      <c r="LR195" s="70"/>
      <c r="LS195" s="70"/>
      <c r="LT195" s="70"/>
      <c r="LU195" s="70"/>
      <c r="LV195" s="70"/>
      <c r="LW195" s="70"/>
      <c r="LX195" s="70"/>
      <c r="LY195" s="70"/>
      <c r="LZ195" s="70"/>
      <c r="MA195" s="70"/>
      <c r="MB195" s="70"/>
      <c r="MC195" s="70"/>
      <c r="MD195" s="70"/>
      <c r="ME195" s="70"/>
      <c r="MF195" s="70"/>
      <c r="MG195" s="70"/>
      <c r="MH195" s="70"/>
      <c r="MI195" s="70"/>
      <c r="MJ195" s="70"/>
      <c r="MK195" s="70"/>
      <c r="ML195" s="70"/>
      <c r="MM195" s="70"/>
      <c r="MN195" s="70"/>
      <c r="MO195" s="70"/>
      <c r="MP195" s="70"/>
      <c r="MQ195" s="70"/>
      <c r="MR195" s="70"/>
      <c r="MS195" s="70"/>
      <c r="MT195" s="70"/>
      <c r="MU195" s="70"/>
      <c r="MV195" s="70"/>
      <c r="MW195" s="70"/>
      <c r="MX195" s="70"/>
      <c r="MY195" s="70"/>
      <c r="MZ195" s="70"/>
      <c r="NA195" s="70"/>
      <c r="NB195" s="70"/>
      <c r="NC195" s="70"/>
      <c r="ND195" s="70"/>
      <c r="NE195" s="70"/>
      <c r="NF195" s="70"/>
      <c r="NG195" s="70"/>
      <c r="NH195" s="70"/>
      <c r="NI195" s="70"/>
      <c r="NJ195" s="70"/>
      <c r="NK195" s="70"/>
      <c r="NL195" s="70"/>
      <c r="NM195" s="70"/>
      <c r="NN195" s="70"/>
      <c r="NO195" s="70"/>
      <c r="NP195" s="70"/>
      <c r="NQ195" s="70"/>
      <c r="NR195" s="70"/>
      <c r="NS195" s="70"/>
      <c r="NT195" s="70"/>
      <c r="NU195" s="70"/>
      <c r="NV195" s="70"/>
      <c r="NW195" s="70"/>
      <c r="NX195" s="70"/>
      <c r="NY195" s="70"/>
      <c r="NZ195" s="70"/>
      <c r="OA195" s="70"/>
      <c r="OB195" s="70"/>
      <c r="OC195" s="70"/>
      <c r="OD195" s="70"/>
      <c r="OE195" s="70"/>
      <c r="OF195" s="70"/>
      <c r="OG195" s="70"/>
      <c r="OH195" s="70"/>
      <c r="OI195" s="70"/>
      <c r="OJ195" s="70"/>
      <c r="OK195" s="70"/>
      <c r="OL195" s="70"/>
      <c r="OM195" s="70"/>
      <c r="ON195" s="70"/>
      <c r="OO195" s="70"/>
      <c r="OP195" s="70"/>
      <c r="OQ195" s="70"/>
      <c r="OR195" s="70"/>
      <c r="OS195" s="70"/>
      <c r="OT195" s="70"/>
      <c r="OU195" s="70"/>
      <c r="OV195" s="70"/>
      <c r="OW195" s="70"/>
      <c r="OX195" s="70"/>
      <c r="OY195" s="70"/>
      <c r="OZ195" s="70"/>
      <c r="PA195" s="70"/>
      <c r="PB195" s="70"/>
      <c r="PC195" s="70"/>
      <c r="PD195" s="70"/>
      <c r="PE195" s="70"/>
      <c r="PF195" s="70"/>
      <c r="PG195" s="70"/>
      <c r="PH195" s="70"/>
      <c r="PI195" s="70"/>
      <c r="PJ195" s="70"/>
      <c r="PK195" s="70"/>
      <c r="PL195" s="70"/>
      <c r="PM195" s="70"/>
      <c r="PN195" s="70"/>
      <c r="PO195" s="70"/>
      <c r="PP195" s="70"/>
      <c r="PQ195" s="70"/>
      <c r="PR195" s="70"/>
      <c r="PS195" s="70"/>
      <c r="PT195" s="70"/>
      <c r="PU195" s="70"/>
      <c r="PV195" s="70"/>
      <c r="PW195" s="70"/>
      <c r="PX195" s="70"/>
      <c r="PY195" s="70"/>
      <c r="PZ195" s="70"/>
      <c r="QA195" s="70"/>
      <c r="QB195" s="70"/>
      <c r="QC195" s="70"/>
      <c r="QD195" s="70"/>
      <c r="QE195" s="70"/>
      <c r="QF195" s="70"/>
      <c r="QG195" s="70"/>
      <c r="QH195" s="70"/>
      <c r="QI195" s="70"/>
      <c r="QJ195" s="70"/>
      <c r="QK195" s="70"/>
      <c r="QL195" s="70"/>
      <c r="QM195" s="70"/>
      <c r="QN195" s="70"/>
      <c r="QO195" s="70"/>
      <c r="QP195" s="70"/>
      <c r="QQ195" s="70"/>
      <c r="QR195" s="70"/>
      <c r="QS195" s="70"/>
      <c r="QT195" s="70"/>
      <c r="QU195" s="70"/>
      <c r="QV195" s="70"/>
      <c r="QW195" s="70"/>
      <c r="QX195" s="70"/>
      <c r="QY195" s="70"/>
      <c r="QZ195" s="70"/>
      <c r="RA195" s="70"/>
      <c r="RB195" s="70"/>
      <c r="RC195" s="70"/>
      <c r="RD195" s="70"/>
      <c r="RE195" s="70"/>
      <c r="RF195" s="70"/>
      <c r="RG195" s="70"/>
      <c r="RH195" s="70"/>
      <c r="RI195" s="70"/>
      <c r="RJ195" s="70"/>
      <c r="RK195" s="70"/>
      <c r="RL195" s="70"/>
      <c r="RM195" s="70"/>
      <c r="RN195" s="70"/>
      <c r="RO195" s="70"/>
      <c r="RP195" s="70"/>
      <c r="RQ195" s="70"/>
      <c r="RR195" s="70"/>
      <c r="RS195" s="70"/>
      <c r="RT195" s="70"/>
      <c r="RU195" s="70"/>
      <c r="RV195" s="70"/>
      <c r="RW195" s="70"/>
      <c r="RX195" s="70"/>
      <c r="RY195" s="70"/>
      <c r="RZ195" s="70"/>
      <c r="SA195" s="70"/>
      <c r="SB195" s="70"/>
      <c r="SC195" s="70"/>
      <c r="SD195" s="70"/>
      <c r="SE195" s="70"/>
      <c r="SF195" s="70"/>
      <c r="SG195" s="70"/>
      <c r="SH195" s="70"/>
      <c r="SI195" s="70"/>
      <c r="SJ195" s="70"/>
      <c r="SK195" s="70"/>
      <c r="SL195" s="70"/>
      <c r="SM195" s="70"/>
      <c r="SN195" s="70"/>
      <c r="SO195" s="70"/>
      <c r="SP195" s="70"/>
      <c r="SQ195" s="70"/>
      <c r="SR195" s="70"/>
      <c r="SS195" s="70"/>
      <c r="ST195" s="70"/>
      <c r="SU195" s="70"/>
      <c r="SV195" s="70"/>
      <c r="SW195" s="70"/>
      <c r="SX195" s="70"/>
      <c r="SY195" s="70"/>
      <c r="SZ195" s="70"/>
      <c r="TA195" s="70"/>
      <c r="TB195" s="70"/>
      <c r="TC195" s="70"/>
      <c r="TD195" s="70"/>
      <c r="TE195" s="70"/>
      <c r="TF195" s="70"/>
      <c r="TG195" s="70"/>
      <c r="TH195" s="70"/>
      <c r="TI195" s="70"/>
      <c r="TJ195" s="70"/>
      <c r="TK195" s="70"/>
      <c r="TL195" s="70"/>
      <c r="TM195" s="70"/>
      <c r="TN195" s="70"/>
      <c r="TO195" s="70"/>
      <c r="TP195" s="70"/>
      <c r="TQ195" s="70"/>
      <c r="TR195" s="70"/>
      <c r="TS195" s="70"/>
      <c r="TT195" s="70"/>
      <c r="TU195" s="70"/>
      <c r="TV195" s="70"/>
      <c r="TW195" s="70"/>
      <c r="TX195" s="70"/>
      <c r="TY195" s="70"/>
      <c r="TZ195" s="70"/>
      <c r="UA195" s="70"/>
      <c r="UB195" s="70"/>
      <c r="UC195" s="70"/>
      <c r="UD195" s="70"/>
      <c r="UE195" s="70"/>
      <c r="UF195" s="70"/>
      <c r="UG195" s="70"/>
      <c r="UH195" s="70"/>
      <c r="UI195" s="70"/>
      <c r="UJ195" s="70"/>
      <c r="UK195" s="70"/>
      <c r="UL195" s="70"/>
      <c r="UM195" s="70"/>
      <c r="UN195" s="70"/>
      <c r="UO195" s="70"/>
      <c r="UP195" s="70"/>
      <c r="UQ195" s="70"/>
      <c r="UR195" s="70"/>
      <c r="US195" s="70"/>
      <c r="UT195" s="70"/>
      <c r="UU195" s="70"/>
      <c r="UV195" s="70"/>
      <c r="UW195" s="70"/>
      <c r="UX195" s="70"/>
      <c r="UY195" s="70"/>
      <c r="UZ195" s="70"/>
      <c r="VA195" s="70"/>
      <c r="VB195" s="70"/>
      <c r="VC195" s="70"/>
      <c r="VD195" s="70"/>
      <c r="VE195" s="70"/>
      <c r="VF195" s="70"/>
      <c r="VG195" s="70"/>
      <c r="VH195" s="70"/>
      <c r="VI195" s="70"/>
      <c r="VJ195" s="70"/>
      <c r="VK195" s="70"/>
      <c r="VL195" s="70"/>
      <c r="VM195" s="70"/>
      <c r="VN195" s="70"/>
      <c r="VO195" s="70"/>
      <c r="VP195" s="70"/>
      <c r="VQ195" s="70"/>
      <c r="VR195" s="70"/>
      <c r="VS195" s="70"/>
      <c r="VT195" s="70"/>
      <c r="VU195" s="70"/>
      <c r="VV195" s="70"/>
      <c r="VW195" s="70"/>
      <c r="VX195" s="70"/>
      <c r="VY195" s="70"/>
      <c r="VZ195" s="70"/>
      <c r="WA195" s="70"/>
      <c r="WB195" s="70"/>
      <c r="WC195" s="70"/>
      <c r="WD195" s="70"/>
      <c r="WE195" s="70"/>
      <c r="WF195" s="70"/>
      <c r="WG195" s="70"/>
      <c r="WH195" s="70"/>
      <c r="WI195" s="70"/>
      <c r="WJ195" s="70"/>
      <c r="WK195" s="70"/>
      <c r="WL195" s="70"/>
      <c r="WM195" s="70"/>
      <c r="WN195" s="70"/>
      <c r="WO195" s="70"/>
      <c r="WP195" s="70"/>
      <c r="WQ195" s="70"/>
      <c r="WR195" s="70"/>
      <c r="WS195" s="70"/>
      <c r="WT195" s="70"/>
      <c r="WU195" s="70"/>
      <c r="WV195" s="70"/>
      <c r="WW195" s="70"/>
      <c r="WX195" s="70"/>
      <c r="WY195" s="70"/>
      <c r="WZ195" s="70"/>
      <c r="XA195" s="70"/>
      <c r="XB195" s="70"/>
      <c r="XC195" s="70"/>
      <c r="XD195" s="70"/>
      <c r="XE195" s="70"/>
      <c r="XF195" s="70"/>
      <c r="XG195" s="70"/>
      <c r="XH195" s="70"/>
      <c r="XI195" s="70"/>
      <c r="XJ195" s="70"/>
      <c r="XK195" s="70"/>
      <c r="XL195" s="70"/>
      <c r="XM195" s="70"/>
      <c r="XN195" s="70"/>
      <c r="XO195" s="70"/>
      <c r="XP195" s="70"/>
      <c r="XQ195" s="70"/>
      <c r="XR195" s="70"/>
      <c r="XS195" s="70"/>
      <c r="XT195" s="70"/>
      <c r="XU195" s="70"/>
      <c r="XV195" s="70"/>
      <c r="XW195" s="70"/>
      <c r="XX195" s="70"/>
      <c r="XY195" s="70"/>
      <c r="XZ195" s="70"/>
      <c r="YA195" s="70"/>
      <c r="YB195" s="70"/>
      <c r="YC195" s="70"/>
      <c r="YD195" s="70"/>
      <c r="YE195" s="70"/>
      <c r="YF195" s="70"/>
      <c r="YG195" s="70"/>
      <c r="YH195" s="70"/>
      <c r="YI195" s="70"/>
      <c r="YJ195" s="70"/>
      <c r="YK195" s="70"/>
      <c r="YL195" s="70"/>
      <c r="YM195" s="70"/>
      <c r="YN195" s="70"/>
      <c r="YO195" s="70"/>
      <c r="YP195" s="70"/>
      <c r="YQ195" s="70"/>
      <c r="YR195" s="70"/>
      <c r="YS195" s="70"/>
      <c r="YT195" s="70"/>
      <c r="YU195" s="70"/>
      <c r="YV195" s="70"/>
      <c r="YW195" s="70"/>
      <c r="YX195" s="70"/>
      <c r="YY195" s="70"/>
      <c r="YZ195" s="70"/>
      <c r="ZA195" s="70"/>
      <c r="ZB195" s="70"/>
      <c r="ZC195" s="70"/>
      <c r="ZD195" s="70"/>
      <c r="ZE195" s="70"/>
      <c r="ZF195" s="70"/>
      <c r="ZG195" s="70"/>
      <c r="ZH195" s="70"/>
      <c r="ZI195" s="70"/>
      <c r="ZJ195" s="70"/>
      <c r="ZK195" s="70"/>
      <c r="ZL195" s="70"/>
      <c r="ZM195" s="70"/>
      <c r="ZN195" s="70"/>
      <c r="ZO195" s="70"/>
      <c r="ZP195" s="70"/>
      <c r="ZQ195" s="70"/>
      <c r="ZR195" s="70"/>
      <c r="ZS195" s="70"/>
      <c r="ZT195" s="70"/>
      <c r="ZU195" s="70"/>
      <c r="ZV195" s="70"/>
      <c r="ZW195" s="70"/>
      <c r="ZX195" s="70"/>
      <c r="ZY195" s="70"/>
      <c r="ZZ195" s="70"/>
      <c r="AAA195" s="70"/>
      <c r="AAB195" s="70"/>
      <c r="AAC195" s="70"/>
      <c r="AAD195" s="70"/>
      <c r="AAE195" s="70"/>
      <c r="AAF195" s="70"/>
      <c r="AAG195" s="70"/>
      <c r="AAH195" s="70"/>
      <c r="AAI195" s="70"/>
      <c r="AAJ195" s="70"/>
      <c r="AAK195" s="70"/>
      <c r="AAL195" s="70"/>
      <c r="AAM195" s="70"/>
      <c r="AAN195" s="70"/>
      <c r="AAO195" s="70"/>
      <c r="AAP195" s="70"/>
      <c r="AAQ195" s="70"/>
      <c r="AAR195" s="70"/>
      <c r="AAS195" s="70"/>
      <c r="AAT195" s="70"/>
      <c r="AAU195" s="70"/>
      <c r="AAV195" s="70"/>
      <c r="AAW195" s="70"/>
      <c r="AAX195" s="70"/>
      <c r="AAY195" s="70"/>
      <c r="AAZ195" s="70"/>
      <c r="ABA195" s="70"/>
      <c r="ABB195" s="70"/>
      <c r="ABC195" s="70"/>
      <c r="ABD195" s="70"/>
      <c r="ABE195" s="70"/>
      <c r="ABF195" s="70"/>
      <c r="ABG195" s="70"/>
      <c r="ABH195" s="70"/>
      <c r="ABI195" s="70"/>
      <c r="ABJ195" s="70"/>
      <c r="ABK195" s="70"/>
      <c r="ABL195" s="70"/>
      <c r="ABM195" s="70"/>
      <c r="ABN195" s="70"/>
      <c r="ABO195" s="70"/>
      <c r="ABP195" s="70"/>
      <c r="ABQ195" s="70"/>
      <c r="ABR195" s="70"/>
      <c r="ABS195" s="70"/>
      <c r="ABT195" s="70"/>
      <c r="ABU195" s="70"/>
      <c r="ABV195" s="70"/>
      <c r="ABW195" s="70"/>
      <c r="ABX195" s="70"/>
      <c r="ABY195" s="70"/>
      <c r="ABZ195" s="70"/>
      <c r="ACA195" s="70"/>
      <c r="ACB195" s="70"/>
      <c r="ACC195" s="70"/>
      <c r="ACD195" s="70"/>
      <c r="ACE195" s="70"/>
      <c r="ACF195" s="70"/>
      <c r="ACG195" s="70"/>
      <c r="ACH195" s="70"/>
      <c r="ACI195" s="70"/>
      <c r="ACJ195" s="70"/>
      <c r="ACK195" s="70"/>
      <c r="ACL195" s="70"/>
      <c r="ACM195" s="70"/>
      <c r="ACN195" s="70"/>
      <c r="ACO195" s="70"/>
      <c r="ACP195" s="70"/>
      <c r="ACQ195" s="70"/>
      <c r="ACR195" s="70"/>
      <c r="ACS195" s="70"/>
      <c r="ACT195" s="70"/>
      <c r="ACU195" s="70"/>
      <c r="ACV195" s="70"/>
      <c r="ACW195" s="70"/>
      <c r="ACX195" s="70"/>
      <c r="ACY195" s="70"/>
      <c r="ACZ195" s="70"/>
      <c r="ADA195" s="70"/>
      <c r="ADB195" s="70"/>
      <c r="ADC195" s="70"/>
      <c r="ADD195" s="70"/>
      <c r="ADE195" s="70"/>
      <c r="ADF195" s="70"/>
      <c r="ADG195" s="70"/>
      <c r="ADH195" s="70"/>
      <c r="ADI195" s="70"/>
      <c r="ADJ195" s="70"/>
      <c r="ADK195" s="70"/>
      <c r="ADL195" s="70"/>
      <c r="ADM195" s="70"/>
      <c r="ADN195" s="70"/>
      <c r="ADO195" s="70"/>
      <c r="ADP195" s="70"/>
      <c r="ADQ195" s="70"/>
      <c r="ADR195" s="70"/>
      <c r="ADS195" s="70"/>
      <c r="ADT195" s="70"/>
      <c r="ADU195" s="70"/>
      <c r="ADV195" s="70"/>
      <c r="ADW195" s="70"/>
      <c r="ADX195" s="70"/>
      <c r="ADY195" s="70"/>
      <c r="ADZ195" s="70"/>
      <c r="AEA195" s="70"/>
      <c r="AEB195" s="70"/>
      <c r="AEC195" s="70"/>
      <c r="AED195" s="70"/>
      <c r="AEE195" s="70"/>
      <c r="AEF195" s="70"/>
      <c r="AEG195" s="70"/>
      <c r="AEH195" s="70"/>
      <c r="AEI195" s="70"/>
      <c r="AEJ195" s="70"/>
      <c r="AEK195" s="70"/>
      <c r="AEL195" s="70"/>
      <c r="AEM195" s="70"/>
      <c r="AEN195" s="70"/>
      <c r="AEO195" s="70"/>
      <c r="AEP195" s="70"/>
      <c r="AEQ195" s="70"/>
      <c r="AER195" s="70"/>
      <c r="AES195" s="70"/>
      <c r="AET195" s="70"/>
      <c r="AEU195" s="70"/>
      <c r="AEV195" s="70"/>
      <c r="AEW195" s="70"/>
      <c r="AEX195" s="70"/>
      <c r="AEY195" s="70"/>
      <c r="AEZ195" s="70"/>
      <c r="AFA195" s="70"/>
      <c r="AFB195" s="70"/>
      <c r="AFC195" s="70"/>
      <c r="AFD195" s="70"/>
      <c r="AFE195" s="70"/>
      <c r="AFF195" s="70"/>
      <c r="AFG195" s="70"/>
      <c r="AFH195" s="70"/>
      <c r="AFI195" s="70"/>
      <c r="AFJ195" s="70"/>
      <c r="AFK195" s="70"/>
      <c r="AFL195" s="70"/>
      <c r="AFM195" s="70"/>
      <c r="AFN195" s="70"/>
      <c r="AFO195" s="70"/>
      <c r="AFP195" s="70"/>
      <c r="AFQ195" s="70"/>
      <c r="AFR195" s="70"/>
      <c r="AFS195" s="70"/>
      <c r="AFT195" s="70"/>
      <c r="AFU195" s="70"/>
      <c r="AFV195" s="70"/>
      <c r="AFW195" s="70"/>
      <c r="AFX195" s="70"/>
      <c r="AFY195" s="70"/>
      <c r="AFZ195" s="70"/>
      <c r="AGA195" s="70"/>
      <c r="AGB195" s="70"/>
      <c r="AGC195" s="70"/>
      <c r="AGD195" s="70"/>
      <c r="AGE195" s="70"/>
      <c r="AGF195" s="70"/>
      <c r="AGG195" s="70"/>
      <c r="AGH195" s="70"/>
      <c r="AGI195" s="70"/>
      <c r="AGJ195" s="70"/>
      <c r="AGK195" s="70"/>
      <c r="AGL195" s="70"/>
      <c r="AGM195" s="70"/>
      <c r="AGN195" s="70"/>
      <c r="AGO195" s="70"/>
      <c r="AGP195" s="70"/>
      <c r="AGQ195" s="70"/>
      <c r="AGR195" s="70"/>
      <c r="AGS195" s="70"/>
      <c r="AGT195" s="70"/>
      <c r="AGU195" s="70"/>
      <c r="AGV195" s="70"/>
      <c r="AGW195" s="70"/>
      <c r="AGX195" s="70"/>
      <c r="AGY195" s="70"/>
      <c r="AGZ195" s="70"/>
      <c r="AHA195" s="70"/>
      <c r="AHB195" s="70"/>
      <c r="AHC195" s="70"/>
      <c r="AHD195" s="70"/>
      <c r="AHE195" s="70"/>
      <c r="AHF195" s="70"/>
      <c r="AHG195" s="70"/>
      <c r="AHH195" s="70"/>
      <c r="AHI195" s="70"/>
      <c r="AHJ195" s="70"/>
      <c r="AHK195" s="70"/>
      <c r="AHL195" s="70"/>
      <c r="AHM195" s="70"/>
      <c r="AHN195" s="70"/>
      <c r="AHO195" s="70"/>
      <c r="AHP195" s="70"/>
      <c r="AHQ195" s="70"/>
      <c r="AHR195" s="70"/>
      <c r="AHS195" s="70"/>
      <c r="AHT195" s="70"/>
      <c r="AHU195" s="70"/>
      <c r="AHV195" s="70"/>
      <c r="AHW195" s="70"/>
      <c r="AHX195" s="70"/>
      <c r="AHY195" s="70"/>
      <c r="AHZ195" s="70"/>
      <c r="AIA195" s="70"/>
      <c r="AIB195" s="70"/>
      <c r="AIC195" s="70"/>
      <c r="AID195" s="70"/>
      <c r="AIE195" s="70"/>
      <c r="AIF195" s="70"/>
      <c r="AIG195" s="70"/>
      <c r="AIH195" s="70"/>
      <c r="AII195" s="70"/>
      <c r="AIJ195" s="70"/>
      <c r="AIK195" s="70"/>
      <c r="AIL195" s="70"/>
      <c r="AIM195" s="70"/>
      <c r="AIN195" s="70"/>
      <c r="AIO195" s="70"/>
      <c r="AIP195" s="70"/>
      <c r="AIQ195" s="70"/>
      <c r="AIR195" s="70"/>
      <c r="AIS195" s="70"/>
      <c r="AIT195" s="70"/>
      <c r="AIU195" s="70"/>
      <c r="AIV195" s="70"/>
      <c r="AIW195" s="70"/>
      <c r="AIX195" s="70"/>
      <c r="AIY195" s="70"/>
      <c r="AIZ195" s="70"/>
      <c r="AJA195" s="70"/>
      <c r="AJB195" s="70"/>
      <c r="AJC195" s="70"/>
      <c r="AJD195" s="70"/>
      <c r="AJE195" s="70"/>
      <c r="AJF195" s="70"/>
      <c r="AJG195" s="70"/>
      <c r="AJH195" s="70"/>
      <c r="AJI195" s="70"/>
      <c r="AJJ195" s="70"/>
      <c r="AJK195" s="70"/>
      <c r="AJL195" s="70"/>
      <c r="AJM195" s="70"/>
      <c r="AJN195" s="70"/>
      <c r="AJO195" s="70"/>
      <c r="AJP195" s="70"/>
      <c r="AJQ195" s="70"/>
      <c r="AJR195" s="70"/>
      <c r="AJS195" s="70"/>
      <c r="AJT195" s="70"/>
      <c r="AJU195" s="70"/>
      <c r="AJV195" s="70"/>
      <c r="AJW195" s="70"/>
      <c r="AJX195" s="70"/>
      <c r="AJY195" s="70"/>
      <c r="AJZ195" s="70"/>
      <c r="AKA195" s="70"/>
      <c r="AKB195" s="70"/>
      <c r="AKC195" s="70"/>
      <c r="AKD195" s="70"/>
      <c r="AKE195" s="70"/>
      <c r="AKF195" s="70"/>
      <c r="AKG195" s="70"/>
      <c r="AKH195" s="70"/>
      <c r="AKI195" s="70"/>
      <c r="AKJ195" s="70"/>
      <c r="AKK195" s="70"/>
      <c r="AKL195" s="70"/>
      <c r="AKM195" s="70"/>
      <c r="AKN195" s="70"/>
      <c r="AKO195" s="70"/>
      <c r="AKP195" s="70"/>
      <c r="AKQ195" s="70"/>
      <c r="AKR195" s="70"/>
      <c r="AKS195" s="70"/>
      <c r="AKT195" s="70"/>
      <c r="AKU195" s="70"/>
      <c r="AKV195" s="70"/>
      <c r="AKW195" s="70"/>
      <c r="AKX195" s="70"/>
      <c r="AKY195" s="70"/>
      <c r="AKZ195" s="70"/>
      <c r="ALA195" s="70"/>
      <c r="ALB195" s="70"/>
      <c r="ALC195" s="70"/>
      <c r="ALD195" s="70"/>
      <c r="ALE195" s="70"/>
      <c r="ALF195" s="70"/>
      <c r="ALG195" s="70"/>
      <c r="ALH195" s="70"/>
      <c r="ALI195" s="70"/>
      <c r="ALJ195" s="70"/>
      <c r="ALK195" s="70"/>
      <c r="ALL195" s="70"/>
      <c r="ALM195" s="70"/>
      <c r="ALN195" s="70"/>
      <c r="ALO195" s="70"/>
      <c r="ALP195" s="70"/>
      <c r="ALQ195" s="70"/>
      <c r="ALR195" s="70"/>
      <c r="ALS195" s="70"/>
      <c r="ALT195" s="70"/>
      <c r="ALU195" s="70"/>
      <c r="ALV195" s="70"/>
      <c r="ALW195" s="70"/>
      <c r="ALX195" s="70"/>
      <c r="ALY195" s="70"/>
      <c r="ALZ195" s="70"/>
      <c r="AMA195" s="70"/>
      <c r="AMB195" s="70"/>
      <c r="AMC195" s="70"/>
      <c r="AMD195" s="70"/>
      <c r="AME195" s="70"/>
      <c r="AMF195" s="70"/>
      <c r="AMG195" s="70"/>
      <c r="AMH195" s="70"/>
    </row>
    <row r="196" spans="1:1022" s="18" customFormat="1" ht="36" customHeight="1" x14ac:dyDescent="0.3">
      <c r="A196" s="19">
        <v>34</v>
      </c>
      <c r="B196" s="21" t="s">
        <v>422</v>
      </c>
      <c r="C196" s="19" t="s">
        <v>220</v>
      </c>
      <c r="D196" s="19" t="s">
        <v>69</v>
      </c>
      <c r="E196" s="21" t="s">
        <v>601</v>
      </c>
      <c r="F196" s="25">
        <v>45328</v>
      </c>
      <c r="G196" s="20">
        <v>240</v>
      </c>
      <c r="H196" s="19" t="s">
        <v>52</v>
      </c>
      <c r="I196" s="19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  <c r="IV196" s="70"/>
      <c r="IW196" s="70"/>
      <c r="IX196" s="70"/>
      <c r="IY196" s="70"/>
      <c r="IZ196" s="70"/>
      <c r="JA196" s="70"/>
      <c r="JB196" s="70"/>
      <c r="JC196" s="70"/>
      <c r="JD196" s="70"/>
      <c r="JE196" s="70"/>
      <c r="JF196" s="70"/>
      <c r="JG196" s="70"/>
      <c r="JH196" s="70"/>
      <c r="JI196" s="70"/>
      <c r="JJ196" s="70"/>
      <c r="JK196" s="70"/>
      <c r="JL196" s="70"/>
      <c r="JM196" s="70"/>
      <c r="JN196" s="70"/>
      <c r="JO196" s="70"/>
      <c r="JP196" s="70"/>
      <c r="JQ196" s="70"/>
      <c r="JR196" s="70"/>
      <c r="JS196" s="70"/>
      <c r="JT196" s="70"/>
      <c r="JU196" s="70"/>
      <c r="JV196" s="70"/>
      <c r="JW196" s="70"/>
      <c r="JX196" s="70"/>
      <c r="JY196" s="70"/>
      <c r="JZ196" s="70"/>
      <c r="KA196" s="70"/>
      <c r="KB196" s="70"/>
      <c r="KC196" s="70"/>
      <c r="KD196" s="70"/>
      <c r="KE196" s="70"/>
      <c r="KF196" s="70"/>
      <c r="KG196" s="70"/>
      <c r="KH196" s="70"/>
      <c r="KI196" s="70"/>
      <c r="KJ196" s="70"/>
      <c r="KK196" s="70"/>
      <c r="KL196" s="70"/>
      <c r="KM196" s="70"/>
      <c r="KN196" s="70"/>
      <c r="KO196" s="70"/>
      <c r="KP196" s="70"/>
      <c r="KQ196" s="70"/>
      <c r="KR196" s="70"/>
      <c r="KS196" s="70"/>
      <c r="KT196" s="70"/>
      <c r="KU196" s="70"/>
      <c r="KV196" s="70"/>
      <c r="KW196" s="70"/>
      <c r="KX196" s="70"/>
      <c r="KY196" s="70"/>
      <c r="KZ196" s="70"/>
      <c r="LA196" s="70"/>
      <c r="LB196" s="70"/>
      <c r="LC196" s="70"/>
      <c r="LD196" s="70"/>
      <c r="LE196" s="70"/>
      <c r="LF196" s="70"/>
      <c r="LG196" s="70"/>
      <c r="LH196" s="70"/>
      <c r="LI196" s="70"/>
      <c r="LJ196" s="70"/>
      <c r="LK196" s="70"/>
      <c r="LL196" s="70"/>
      <c r="LM196" s="70"/>
      <c r="LN196" s="70"/>
      <c r="LO196" s="70"/>
      <c r="LP196" s="70"/>
      <c r="LQ196" s="70"/>
      <c r="LR196" s="70"/>
      <c r="LS196" s="70"/>
      <c r="LT196" s="70"/>
      <c r="LU196" s="70"/>
      <c r="LV196" s="70"/>
      <c r="LW196" s="70"/>
      <c r="LX196" s="70"/>
      <c r="LY196" s="70"/>
      <c r="LZ196" s="70"/>
      <c r="MA196" s="70"/>
      <c r="MB196" s="70"/>
      <c r="MC196" s="70"/>
      <c r="MD196" s="70"/>
      <c r="ME196" s="70"/>
      <c r="MF196" s="70"/>
      <c r="MG196" s="70"/>
      <c r="MH196" s="70"/>
      <c r="MI196" s="70"/>
      <c r="MJ196" s="70"/>
      <c r="MK196" s="70"/>
      <c r="ML196" s="70"/>
      <c r="MM196" s="70"/>
      <c r="MN196" s="70"/>
      <c r="MO196" s="70"/>
      <c r="MP196" s="70"/>
      <c r="MQ196" s="70"/>
      <c r="MR196" s="70"/>
      <c r="MS196" s="70"/>
      <c r="MT196" s="70"/>
      <c r="MU196" s="70"/>
      <c r="MV196" s="70"/>
      <c r="MW196" s="70"/>
      <c r="MX196" s="70"/>
      <c r="MY196" s="70"/>
      <c r="MZ196" s="70"/>
      <c r="NA196" s="70"/>
      <c r="NB196" s="70"/>
      <c r="NC196" s="70"/>
      <c r="ND196" s="70"/>
      <c r="NE196" s="70"/>
      <c r="NF196" s="70"/>
      <c r="NG196" s="70"/>
      <c r="NH196" s="70"/>
      <c r="NI196" s="70"/>
      <c r="NJ196" s="70"/>
      <c r="NK196" s="70"/>
      <c r="NL196" s="70"/>
      <c r="NM196" s="70"/>
      <c r="NN196" s="70"/>
      <c r="NO196" s="70"/>
      <c r="NP196" s="70"/>
      <c r="NQ196" s="70"/>
      <c r="NR196" s="70"/>
      <c r="NS196" s="70"/>
      <c r="NT196" s="70"/>
      <c r="NU196" s="70"/>
      <c r="NV196" s="70"/>
      <c r="NW196" s="70"/>
      <c r="NX196" s="70"/>
      <c r="NY196" s="70"/>
      <c r="NZ196" s="70"/>
      <c r="OA196" s="70"/>
      <c r="OB196" s="70"/>
      <c r="OC196" s="70"/>
      <c r="OD196" s="70"/>
      <c r="OE196" s="70"/>
      <c r="OF196" s="70"/>
      <c r="OG196" s="70"/>
      <c r="OH196" s="70"/>
      <c r="OI196" s="70"/>
      <c r="OJ196" s="70"/>
      <c r="OK196" s="70"/>
      <c r="OL196" s="70"/>
      <c r="OM196" s="70"/>
      <c r="ON196" s="70"/>
      <c r="OO196" s="70"/>
      <c r="OP196" s="70"/>
      <c r="OQ196" s="70"/>
      <c r="OR196" s="70"/>
      <c r="OS196" s="70"/>
      <c r="OT196" s="70"/>
      <c r="OU196" s="70"/>
      <c r="OV196" s="70"/>
      <c r="OW196" s="70"/>
      <c r="OX196" s="70"/>
      <c r="OY196" s="70"/>
      <c r="OZ196" s="70"/>
      <c r="PA196" s="70"/>
      <c r="PB196" s="70"/>
      <c r="PC196" s="70"/>
      <c r="PD196" s="70"/>
      <c r="PE196" s="70"/>
      <c r="PF196" s="70"/>
      <c r="PG196" s="70"/>
      <c r="PH196" s="70"/>
      <c r="PI196" s="70"/>
      <c r="PJ196" s="70"/>
      <c r="PK196" s="70"/>
      <c r="PL196" s="70"/>
      <c r="PM196" s="70"/>
      <c r="PN196" s="70"/>
      <c r="PO196" s="70"/>
      <c r="PP196" s="70"/>
      <c r="PQ196" s="70"/>
      <c r="PR196" s="70"/>
      <c r="PS196" s="70"/>
      <c r="PT196" s="70"/>
      <c r="PU196" s="70"/>
      <c r="PV196" s="70"/>
      <c r="PW196" s="70"/>
      <c r="PX196" s="70"/>
      <c r="PY196" s="70"/>
      <c r="PZ196" s="70"/>
      <c r="QA196" s="70"/>
      <c r="QB196" s="70"/>
      <c r="QC196" s="70"/>
      <c r="QD196" s="70"/>
      <c r="QE196" s="70"/>
      <c r="QF196" s="70"/>
      <c r="QG196" s="70"/>
      <c r="QH196" s="70"/>
      <c r="QI196" s="70"/>
      <c r="QJ196" s="70"/>
      <c r="QK196" s="70"/>
      <c r="QL196" s="70"/>
      <c r="QM196" s="70"/>
      <c r="QN196" s="70"/>
      <c r="QO196" s="70"/>
      <c r="QP196" s="70"/>
      <c r="QQ196" s="70"/>
      <c r="QR196" s="70"/>
      <c r="QS196" s="70"/>
      <c r="QT196" s="70"/>
      <c r="QU196" s="70"/>
      <c r="QV196" s="70"/>
      <c r="QW196" s="70"/>
      <c r="QX196" s="70"/>
      <c r="QY196" s="70"/>
      <c r="QZ196" s="70"/>
      <c r="RA196" s="70"/>
      <c r="RB196" s="70"/>
      <c r="RC196" s="70"/>
      <c r="RD196" s="70"/>
      <c r="RE196" s="70"/>
      <c r="RF196" s="70"/>
      <c r="RG196" s="70"/>
      <c r="RH196" s="70"/>
      <c r="RI196" s="70"/>
      <c r="RJ196" s="70"/>
      <c r="RK196" s="70"/>
      <c r="RL196" s="70"/>
      <c r="RM196" s="70"/>
      <c r="RN196" s="70"/>
      <c r="RO196" s="70"/>
      <c r="RP196" s="70"/>
      <c r="RQ196" s="70"/>
      <c r="RR196" s="70"/>
      <c r="RS196" s="70"/>
      <c r="RT196" s="70"/>
      <c r="RU196" s="70"/>
      <c r="RV196" s="70"/>
      <c r="RW196" s="70"/>
      <c r="RX196" s="70"/>
      <c r="RY196" s="70"/>
      <c r="RZ196" s="70"/>
      <c r="SA196" s="70"/>
      <c r="SB196" s="70"/>
      <c r="SC196" s="70"/>
      <c r="SD196" s="70"/>
      <c r="SE196" s="70"/>
      <c r="SF196" s="70"/>
      <c r="SG196" s="70"/>
      <c r="SH196" s="70"/>
      <c r="SI196" s="70"/>
      <c r="SJ196" s="70"/>
      <c r="SK196" s="70"/>
      <c r="SL196" s="70"/>
      <c r="SM196" s="70"/>
      <c r="SN196" s="70"/>
      <c r="SO196" s="70"/>
      <c r="SP196" s="70"/>
      <c r="SQ196" s="70"/>
      <c r="SR196" s="70"/>
      <c r="SS196" s="70"/>
      <c r="ST196" s="70"/>
      <c r="SU196" s="70"/>
      <c r="SV196" s="70"/>
      <c r="SW196" s="70"/>
      <c r="SX196" s="70"/>
      <c r="SY196" s="70"/>
      <c r="SZ196" s="70"/>
      <c r="TA196" s="70"/>
      <c r="TB196" s="70"/>
      <c r="TC196" s="70"/>
      <c r="TD196" s="70"/>
      <c r="TE196" s="70"/>
      <c r="TF196" s="70"/>
      <c r="TG196" s="70"/>
      <c r="TH196" s="70"/>
      <c r="TI196" s="70"/>
      <c r="TJ196" s="70"/>
      <c r="TK196" s="70"/>
      <c r="TL196" s="70"/>
      <c r="TM196" s="70"/>
      <c r="TN196" s="70"/>
      <c r="TO196" s="70"/>
      <c r="TP196" s="70"/>
      <c r="TQ196" s="70"/>
      <c r="TR196" s="70"/>
      <c r="TS196" s="70"/>
      <c r="TT196" s="70"/>
      <c r="TU196" s="70"/>
      <c r="TV196" s="70"/>
      <c r="TW196" s="70"/>
      <c r="TX196" s="70"/>
      <c r="TY196" s="70"/>
      <c r="TZ196" s="70"/>
      <c r="UA196" s="70"/>
      <c r="UB196" s="70"/>
      <c r="UC196" s="70"/>
      <c r="UD196" s="70"/>
      <c r="UE196" s="70"/>
      <c r="UF196" s="70"/>
      <c r="UG196" s="70"/>
      <c r="UH196" s="70"/>
      <c r="UI196" s="70"/>
      <c r="UJ196" s="70"/>
      <c r="UK196" s="70"/>
      <c r="UL196" s="70"/>
      <c r="UM196" s="70"/>
      <c r="UN196" s="70"/>
      <c r="UO196" s="70"/>
      <c r="UP196" s="70"/>
      <c r="UQ196" s="70"/>
      <c r="UR196" s="70"/>
      <c r="US196" s="70"/>
      <c r="UT196" s="70"/>
      <c r="UU196" s="70"/>
      <c r="UV196" s="70"/>
      <c r="UW196" s="70"/>
      <c r="UX196" s="70"/>
      <c r="UY196" s="70"/>
      <c r="UZ196" s="70"/>
      <c r="VA196" s="70"/>
      <c r="VB196" s="70"/>
      <c r="VC196" s="70"/>
      <c r="VD196" s="70"/>
      <c r="VE196" s="70"/>
      <c r="VF196" s="70"/>
      <c r="VG196" s="70"/>
      <c r="VH196" s="70"/>
      <c r="VI196" s="70"/>
      <c r="VJ196" s="70"/>
      <c r="VK196" s="70"/>
      <c r="VL196" s="70"/>
      <c r="VM196" s="70"/>
      <c r="VN196" s="70"/>
      <c r="VO196" s="70"/>
      <c r="VP196" s="70"/>
      <c r="VQ196" s="70"/>
      <c r="VR196" s="70"/>
      <c r="VS196" s="70"/>
      <c r="VT196" s="70"/>
      <c r="VU196" s="70"/>
      <c r="VV196" s="70"/>
      <c r="VW196" s="70"/>
      <c r="VX196" s="70"/>
      <c r="VY196" s="70"/>
      <c r="VZ196" s="70"/>
      <c r="WA196" s="70"/>
      <c r="WB196" s="70"/>
      <c r="WC196" s="70"/>
      <c r="WD196" s="70"/>
      <c r="WE196" s="70"/>
      <c r="WF196" s="70"/>
      <c r="WG196" s="70"/>
      <c r="WH196" s="70"/>
      <c r="WI196" s="70"/>
      <c r="WJ196" s="70"/>
      <c r="WK196" s="70"/>
      <c r="WL196" s="70"/>
      <c r="WM196" s="70"/>
      <c r="WN196" s="70"/>
      <c r="WO196" s="70"/>
      <c r="WP196" s="70"/>
      <c r="WQ196" s="70"/>
      <c r="WR196" s="70"/>
      <c r="WS196" s="70"/>
      <c r="WT196" s="70"/>
      <c r="WU196" s="70"/>
      <c r="WV196" s="70"/>
      <c r="WW196" s="70"/>
      <c r="WX196" s="70"/>
      <c r="WY196" s="70"/>
      <c r="WZ196" s="70"/>
      <c r="XA196" s="70"/>
      <c r="XB196" s="70"/>
      <c r="XC196" s="70"/>
      <c r="XD196" s="70"/>
      <c r="XE196" s="70"/>
      <c r="XF196" s="70"/>
      <c r="XG196" s="70"/>
      <c r="XH196" s="70"/>
      <c r="XI196" s="70"/>
      <c r="XJ196" s="70"/>
      <c r="XK196" s="70"/>
      <c r="XL196" s="70"/>
      <c r="XM196" s="70"/>
      <c r="XN196" s="70"/>
      <c r="XO196" s="70"/>
      <c r="XP196" s="70"/>
      <c r="XQ196" s="70"/>
      <c r="XR196" s="70"/>
      <c r="XS196" s="70"/>
      <c r="XT196" s="70"/>
      <c r="XU196" s="70"/>
      <c r="XV196" s="70"/>
      <c r="XW196" s="70"/>
      <c r="XX196" s="70"/>
      <c r="XY196" s="70"/>
      <c r="XZ196" s="70"/>
      <c r="YA196" s="70"/>
      <c r="YB196" s="70"/>
      <c r="YC196" s="70"/>
      <c r="YD196" s="70"/>
      <c r="YE196" s="70"/>
      <c r="YF196" s="70"/>
      <c r="YG196" s="70"/>
      <c r="YH196" s="70"/>
      <c r="YI196" s="70"/>
      <c r="YJ196" s="70"/>
      <c r="YK196" s="70"/>
      <c r="YL196" s="70"/>
      <c r="YM196" s="70"/>
      <c r="YN196" s="70"/>
      <c r="YO196" s="70"/>
      <c r="YP196" s="70"/>
      <c r="YQ196" s="70"/>
      <c r="YR196" s="70"/>
      <c r="YS196" s="70"/>
      <c r="YT196" s="70"/>
      <c r="YU196" s="70"/>
      <c r="YV196" s="70"/>
      <c r="YW196" s="70"/>
      <c r="YX196" s="70"/>
      <c r="YY196" s="70"/>
      <c r="YZ196" s="70"/>
      <c r="ZA196" s="70"/>
      <c r="ZB196" s="70"/>
      <c r="ZC196" s="70"/>
      <c r="ZD196" s="70"/>
      <c r="ZE196" s="70"/>
      <c r="ZF196" s="70"/>
      <c r="ZG196" s="70"/>
      <c r="ZH196" s="70"/>
      <c r="ZI196" s="70"/>
      <c r="ZJ196" s="70"/>
      <c r="ZK196" s="70"/>
      <c r="ZL196" s="70"/>
      <c r="ZM196" s="70"/>
      <c r="ZN196" s="70"/>
      <c r="ZO196" s="70"/>
      <c r="ZP196" s="70"/>
      <c r="ZQ196" s="70"/>
      <c r="ZR196" s="70"/>
      <c r="ZS196" s="70"/>
      <c r="ZT196" s="70"/>
      <c r="ZU196" s="70"/>
      <c r="ZV196" s="70"/>
      <c r="ZW196" s="70"/>
      <c r="ZX196" s="70"/>
      <c r="ZY196" s="70"/>
      <c r="ZZ196" s="70"/>
      <c r="AAA196" s="70"/>
      <c r="AAB196" s="70"/>
      <c r="AAC196" s="70"/>
      <c r="AAD196" s="70"/>
      <c r="AAE196" s="70"/>
      <c r="AAF196" s="70"/>
      <c r="AAG196" s="70"/>
      <c r="AAH196" s="70"/>
      <c r="AAI196" s="70"/>
      <c r="AAJ196" s="70"/>
      <c r="AAK196" s="70"/>
      <c r="AAL196" s="70"/>
      <c r="AAM196" s="70"/>
      <c r="AAN196" s="70"/>
      <c r="AAO196" s="70"/>
      <c r="AAP196" s="70"/>
      <c r="AAQ196" s="70"/>
      <c r="AAR196" s="70"/>
      <c r="AAS196" s="70"/>
      <c r="AAT196" s="70"/>
      <c r="AAU196" s="70"/>
      <c r="AAV196" s="70"/>
      <c r="AAW196" s="70"/>
      <c r="AAX196" s="70"/>
      <c r="AAY196" s="70"/>
      <c r="AAZ196" s="70"/>
      <c r="ABA196" s="70"/>
      <c r="ABB196" s="70"/>
      <c r="ABC196" s="70"/>
      <c r="ABD196" s="70"/>
      <c r="ABE196" s="70"/>
      <c r="ABF196" s="70"/>
      <c r="ABG196" s="70"/>
      <c r="ABH196" s="70"/>
      <c r="ABI196" s="70"/>
      <c r="ABJ196" s="70"/>
      <c r="ABK196" s="70"/>
      <c r="ABL196" s="70"/>
      <c r="ABM196" s="70"/>
      <c r="ABN196" s="70"/>
      <c r="ABO196" s="70"/>
      <c r="ABP196" s="70"/>
      <c r="ABQ196" s="70"/>
      <c r="ABR196" s="70"/>
      <c r="ABS196" s="70"/>
      <c r="ABT196" s="70"/>
      <c r="ABU196" s="70"/>
      <c r="ABV196" s="70"/>
      <c r="ABW196" s="70"/>
      <c r="ABX196" s="70"/>
      <c r="ABY196" s="70"/>
      <c r="ABZ196" s="70"/>
      <c r="ACA196" s="70"/>
      <c r="ACB196" s="70"/>
      <c r="ACC196" s="70"/>
      <c r="ACD196" s="70"/>
      <c r="ACE196" s="70"/>
      <c r="ACF196" s="70"/>
      <c r="ACG196" s="70"/>
      <c r="ACH196" s="70"/>
      <c r="ACI196" s="70"/>
      <c r="ACJ196" s="70"/>
      <c r="ACK196" s="70"/>
      <c r="ACL196" s="70"/>
      <c r="ACM196" s="70"/>
      <c r="ACN196" s="70"/>
      <c r="ACO196" s="70"/>
      <c r="ACP196" s="70"/>
      <c r="ACQ196" s="70"/>
      <c r="ACR196" s="70"/>
      <c r="ACS196" s="70"/>
      <c r="ACT196" s="70"/>
      <c r="ACU196" s="70"/>
      <c r="ACV196" s="70"/>
      <c r="ACW196" s="70"/>
      <c r="ACX196" s="70"/>
      <c r="ACY196" s="70"/>
      <c r="ACZ196" s="70"/>
      <c r="ADA196" s="70"/>
      <c r="ADB196" s="70"/>
      <c r="ADC196" s="70"/>
      <c r="ADD196" s="70"/>
      <c r="ADE196" s="70"/>
      <c r="ADF196" s="70"/>
      <c r="ADG196" s="70"/>
      <c r="ADH196" s="70"/>
      <c r="ADI196" s="70"/>
      <c r="ADJ196" s="70"/>
      <c r="ADK196" s="70"/>
      <c r="ADL196" s="70"/>
      <c r="ADM196" s="70"/>
      <c r="ADN196" s="70"/>
      <c r="ADO196" s="70"/>
      <c r="ADP196" s="70"/>
      <c r="ADQ196" s="70"/>
      <c r="ADR196" s="70"/>
      <c r="ADS196" s="70"/>
      <c r="ADT196" s="70"/>
      <c r="ADU196" s="70"/>
      <c r="ADV196" s="70"/>
      <c r="ADW196" s="70"/>
      <c r="ADX196" s="70"/>
      <c r="ADY196" s="70"/>
      <c r="ADZ196" s="70"/>
      <c r="AEA196" s="70"/>
      <c r="AEB196" s="70"/>
      <c r="AEC196" s="70"/>
      <c r="AED196" s="70"/>
      <c r="AEE196" s="70"/>
      <c r="AEF196" s="70"/>
      <c r="AEG196" s="70"/>
      <c r="AEH196" s="70"/>
      <c r="AEI196" s="70"/>
      <c r="AEJ196" s="70"/>
      <c r="AEK196" s="70"/>
      <c r="AEL196" s="70"/>
      <c r="AEM196" s="70"/>
      <c r="AEN196" s="70"/>
      <c r="AEO196" s="70"/>
      <c r="AEP196" s="70"/>
      <c r="AEQ196" s="70"/>
      <c r="AER196" s="70"/>
      <c r="AES196" s="70"/>
      <c r="AET196" s="70"/>
      <c r="AEU196" s="70"/>
      <c r="AEV196" s="70"/>
      <c r="AEW196" s="70"/>
      <c r="AEX196" s="70"/>
      <c r="AEY196" s="70"/>
      <c r="AEZ196" s="70"/>
      <c r="AFA196" s="70"/>
      <c r="AFB196" s="70"/>
      <c r="AFC196" s="70"/>
      <c r="AFD196" s="70"/>
      <c r="AFE196" s="70"/>
      <c r="AFF196" s="70"/>
      <c r="AFG196" s="70"/>
      <c r="AFH196" s="70"/>
      <c r="AFI196" s="70"/>
      <c r="AFJ196" s="70"/>
      <c r="AFK196" s="70"/>
      <c r="AFL196" s="70"/>
      <c r="AFM196" s="70"/>
      <c r="AFN196" s="70"/>
      <c r="AFO196" s="70"/>
      <c r="AFP196" s="70"/>
      <c r="AFQ196" s="70"/>
      <c r="AFR196" s="70"/>
      <c r="AFS196" s="70"/>
      <c r="AFT196" s="70"/>
      <c r="AFU196" s="70"/>
      <c r="AFV196" s="70"/>
      <c r="AFW196" s="70"/>
      <c r="AFX196" s="70"/>
      <c r="AFY196" s="70"/>
      <c r="AFZ196" s="70"/>
      <c r="AGA196" s="70"/>
      <c r="AGB196" s="70"/>
      <c r="AGC196" s="70"/>
      <c r="AGD196" s="70"/>
      <c r="AGE196" s="70"/>
      <c r="AGF196" s="70"/>
      <c r="AGG196" s="70"/>
      <c r="AGH196" s="70"/>
      <c r="AGI196" s="70"/>
      <c r="AGJ196" s="70"/>
      <c r="AGK196" s="70"/>
      <c r="AGL196" s="70"/>
      <c r="AGM196" s="70"/>
      <c r="AGN196" s="70"/>
      <c r="AGO196" s="70"/>
      <c r="AGP196" s="70"/>
      <c r="AGQ196" s="70"/>
      <c r="AGR196" s="70"/>
      <c r="AGS196" s="70"/>
      <c r="AGT196" s="70"/>
      <c r="AGU196" s="70"/>
      <c r="AGV196" s="70"/>
      <c r="AGW196" s="70"/>
      <c r="AGX196" s="70"/>
      <c r="AGY196" s="70"/>
      <c r="AGZ196" s="70"/>
      <c r="AHA196" s="70"/>
      <c r="AHB196" s="70"/>
      <c r="AHC196" s="70"/>
      <c r="AHD196" s="70"/>
      <c r="AHE196" s="70"/>
      <c r="AHF196" s="70"/>
      <c r="AHG196" s="70"/>
      <c r="AHH196" s="70"/>
      <c r="AHI196" s="70"/>
      <c r="AHJ196" s="70"/>
      <c r="AHK196" s="70"/>
      <c r="AHL196" s="70"/>
      <c r="AHM196" s="70"/>
      <c r="AHN196" s="70"/>
      <c r="AHO196" s="70"/>
      <c r="AHP196" s="70"/>
      <c r="AHQ196" s="70"/>
      <c r="AHR196" s="70"/>
      <c r="AHS196" s="70"/>
      <c r="AHT196" s="70"/>
      <c r="AHU196" s="70"/>
      <c r="AHV196" s="70"/>
      <c r="AHW196" s="70"/>
      <c r="AHX196" s="70"/>
      <c r="AHY196" s="70"/>
      <c r="AHZ196" s="70"/>
      <c r="AIA196" s="70"/>
      <c r="AIB196" s="70"/>
      <c r="AIC196" s="70"/>
      <c r="AID196" s="70"/>
      <c r="AIE196" s="70"/>
      <c r="AIF196" s="70"/>
      <c r="AIG196" s="70"/>
      <c r="AIH196" s="70"/>
      <c r="AII196" s="70"/>
      <c r="AIJ196" s="70"/>
      <c r="AIK196" s="70"/>
      <c r="AIL196" s="70"/>
      <c r="AIM196" s="70"/>
      <c r="AIN196" s="70"/>
      <c r="AIO196" s="70"/>
      <c r="AIP196" s="70"/>
      <c r="AIQ196" s="70"/>
      <c r="AIR196" s="70"/>
      <c r="AIS196" s="70"/>
      <c r="AIT196" s="70"/>
      <c r="AIU196" s="70"/>
      <c r="AIV196" s="70"/>
      <c r="AIW196" s="70"/>
      <c r="AIX196" s="70"/>
      <c r="AIY196" s="70"/>
      <c r="AIZ196" s="70"/>
      <c r="AJA196" s="70"/>
      <c r="AJB196" s="70"/>
      <c r="AJC196" s="70"/>
      <c r="AJD196" s="70"/>
      <c r="AJE196" s="70"/>
      <c r="AJF196" s="70"/>
      <c r="AJG196" s="70"/>
      <c r="AJH196" s="70"/>
      <c r="AJI196" s="70"/>
      <c r="AJJ196" s="70"/>
      <c r="AJK196" s="70"/>
      <c r="AJL196" s="70"/>
      <c r="AJM196" s="70"/>
      <c r="AJN196" s="70"/>
      <c r="AJO196" s="70"/>
      <c r="AJP196" s="70"/>
      <c r="AJQ196" s="70"/>
      <c r="AJR196" s="70"/>
      <c r="AJS196" s="70"/>
      <c r="AJT196" s="70"/>
      <c r="AJU196" s="70"/>
      <c r="AJV196" s="70"/>
      <c r="AJW196" s="70"/>
      <c r="AJX196" s="70"/>
      <c r="AJY196" s="70"/>
      <c r="AJZ196" s="70"/>
      <c r="AKA196" s="70"/>
      <c r="AKB196" s="70"/>
      <c r="AKC196" s="70"/>
      <c r="AKD196" s="70"/>
      <c r="AKE196" s="70"/>
      <c r="AKF196" s="70"/>
      <c r="AKG196" s="70"/>
      <c r="AKH196" s="70"/>
      <c r="AKI196" s="70"/>
      <c r="AKJ196" s="70"/>
      <c r="AKK196" s="70"/>
      <c r="AKL196" s="70"/>
      <c r="AKM196" s="70"/>
      <c r="AKN196" s="70"/>
      <c r="AKO196" s="70"/>
      <c r="AKP196" s="70"/>
      <c r="AKQ196" s="70"/>
      <c r="AKR196" s="70"/>
      <c r="AKS196" s="70"/>
      <c r="AKT196" s="70"/>
      <c r="AKU196" s="70"/>
      <c r="AKV196" s="70"/>
      <c r="AKW196" s="70"/>
      <c r="AKX196" s="70"/>
      <c r="AKY196" s="70"/>
      <c r="AKZ196" s="70"/>
      <c r="ALA196" s="70"/>
      <c r="ALB196" s="70"/>
      <c r="ALC196" s="70"/>
      <c r="ALD196" s="70"/>
      <c r="ALE196" s="70"/>
      <c r="ALF196" s="70"/>
      <c r="ALG196" s="70"/>
      <c r="ALH196" s="70"/>
      <c r="ALI196" s="70"/>
      <c r="ALJ196" s="70"/>
      <c r="ALK196" s="70"/>
      <c r="ALL196" s="70"/>
      <c r="ALM196" s="70"/>
      <c r="ALN196" s="70"/>
      <c r="ALO196" s="70"/>
      <c r="ALP196" s="70"/>
      <c r="ALQ196" s="70"/>
      <c r="ALR196" s="70"/>
      <c r="ALS196" s="70"/>
      <c r="ALT196" s="70"/>
      <c r="ALU196" s="70"/>
      <c r="ALV196" s="70"/>
      <c r="ALW196" s="70"/>
      <c r="ALX196" s="70"/>
      <c r="ALY196" s="70"/>
      <c r="ALZ196" s="70"/>
      <c r="AMA196" s="70"/>
      <c r="AMB196" s="70"/>
      <c r="AMC196" s="70"/>
      <c r="AMD196" s="70"/>
      <c r="AME196" s="70"/>
      <c r="AMF196" s="70"/>
      <c r="AMG196" s="70"/>
      <c r="AMH196" s="70"/>
    </row>
    <row r="197" spans="1:1022" ht="16.2" x14ac:dyDescent="0.3">
      <c r="A197" s="59"/>
      <c r="B197" s="60" t="s">
        <v>43</v>
      </c>
      <c r="C197" s="61"/>
      <c r="D197" s="61"/>
      <c r="E197" s="62"/>
      <c r="F197" s="59"/>
      <c r="G197" s="30"/>
      <c r="H197" s="59"/>
      <c r="I197" s="59"/>
    </row>
    <row r="198" spans="1:1022" s="18" customFormat="1" ht="45.6" customHeight="1" x14ac:dyDescent="0.3">
      <c r="A198" s="19">
        <v>1</v>
      </c>
      <c r="B198" s="21" t="s">
        <v>549</v>
      </c>
      <c r="C198" s="19" t="s">
        <v>166</v>
      </c>
      <c r="D198" s="19" t="s">
        <v>69</v>
      </c>
      <c r="E198" s="21" t="s">
        <v>550</v>
      </c>
      <c r="F198" s="24" t="s">
        <v>105</v>
      </c>
      <c r="G198" s="20">
        <v>800</v>
      </c>
      <c r="H198" s="19" t="s">
        <v>6</v>
      </c>
      <c r="I198" s="19"/>
    </row>
    <row r="199" spans="1:1022" x14ac:dyDescent="0.3">
      <c r="A199" s="53"/>
      <c r="B199" s="54" t="s">
        <v>63</v>
      </c>
      <c r="C199" s="55"/>
      <c r="D199" s="55"/>
      <c r="E199" s="56"/>
      <c r="F199" s="53"/>
      <c r="G199" s="23"/>
      <c r="H199" s="53"/>
      <c r="I199" s="53"/>
    </row>
    <row r="200" spans="1:1022" ht="16.2" x14ac:dyDescent="0.3">
      <c r="A200" s="59"/>
      <c r="B200" s="60" t="s">
        <v>23</v>
      </c>
      <c r="C200" s="61"/>
      <c r="D200" s="61"/>
      <c r="E200" s="62"/>
      <c r="F200" s="59"/>
      <c r="G200" s="30"/>
      <c r="H200" s="59"/>
      <c r="I200" s="59"/>
    </row>
    <row r="201" spans="1:1022" s="63" customFormat="1" ht="61.2" customHeight="1" x14ac:dyDescent="0.3">
      <c r="A201" s="19">
        <v>1</v>
      </c>
      <c r="B201" s="21" t="s">
        <v>116</v>
      </c>
      <c r="C201" s="19" t="s">
        <v>112</v>
      </c>
      <c r="D201" s="19" t="s">
        <v>70</v>
      </c>
      <c r="E201" s="21" t="s">
        <v>96</v>
      </c>
      <c r="F201" s="24" t="s">
        <v>226</v>
      </c>
      <c r="G201" s="20">
        <v>365</v>
      </c>
      <c r="H201" s="19" t="s">
        <v>6</v>
      </c>
      <c r="I201" s="19" t="s">
        <v>659</v>
      </c>
    </row>
    <row r="202" spans="1:1022" s="63" customFormat="1" ht="78.599999999999994" customHeight="1" x14ac:dyDescent="0.3">
      <c r="A202" s="19">
        <v>2</v>
      </c>
      <c r="B202" s="21" t="s">
        <v>116</v>
      </c>
      <c r="C202" s="19" t="s">
        <v>109</v>
      </c>
      <c r="D202" s="19" t="s">
        <v>69</v>
      </c>
      <c r="E202" s="21" t="s">
        <v>227</v>
      </c>
      <c r="F202" s="24" t="s">
        <v>105</v>
      </c>
      <c r="G202" s="20">
        <v>200</v>
      </c>
      <c r="H202" s="19" t="s">
        <v>6</v>
      </c>
      <c r="I202" s="19" t="s">
        <v>228</v>
      </c>
    </row>
    <row r="203" spans="1:1022" s="63" customFormat="1" ht="60" customHeight="1" x14ac:dyDescent="0.3">
      <c r="A203" s="19">
        <v>3</v>
      </c>
      <c r="B203" s="21" t="s">
        <v>116</v>
      </c>
      <c r="C203" s="19" t="s">
        <v>112</v>
      </c>
      <c r="D203" s="19" t="s">
        <v>70</v>
      </c>
      <c r="E203" s="21" t="s">
        <v>115</v>
      </c>
      <c r="F203" s="24" t="s">
        <v>105</v>
      </c>
      <c r="G203" s="20">
        <v>340.87099999999998</v>
      </c>
      <c r="H203" s="19" t="s">
        <v>6</v>
      </c>
      <c r="I203" s="28"/>
    </row>
    <row r="204" spans="1:1022" s="63" customFormat="1" ht="60.6" customHeight="1" x14ac:dyDescent="0.3">
      <c r="A204" s="19">
        <v>4</v>
      </c>
      <c r="B204" s="21" t="s">
        <v>116</v>
      </c>
      <c r="C204" s="19" t="s">
        <v>112</v>
      </c>
      <c r="D204" s="19" t="s">
        <v>70</v>
      </c>
      <c r="E204" s="21" t="s">
        <v>95</v>
      </c>
      <c r="F204" s="24" t="s">
        <v>226</v>
      </c>
      <c r="G204" s="20">
        <v>1347.84</v>
      </c>
      <c r="H204" s="19" t="s">
        <v>6</v>
      </c>
      <c r="I204" s="19" t="s">
        <v>441</v>
      </c>
    </row>
    <row r="205" spans="1:1022" s="63" customFormat="1" ht="60.6" customHeight="1" x14ac:dyDescent="0.3">
      <c r="A205" s="19">
        <v>5</v>
      </c>
      <c r="B205" s="21" t="s">
        <v>442</v>
      </c>
      <c r="C205" s="19" t="s">
        <v>112</v>
      </c>
      <c r="D205" s="19" t="s">
        <v>70</v>
      </c>
      <c r="E205" s="21" t="s">
        <v>443</v>
      </c>
      <c r="F205" s="25">
        <v>45313</v>
      </c>
      <c r="G205" s="20">
        <v>898.56</v>
      </c>
      <c r="H205" s="19" t="s">
        <v>6</v>
      </c>
      <c r="I205" s="19" t="s">
        <v>419</v>
      </c>
    </row>
    <row r="206" spans="1:1022" s="63" customFormat="1" ht="107.4" customHeight="1" x14ac:dyDescent="0.3">
      <c r="A206" s="19">
        <v>6</v>
      </c>
      <c r="B206" s="21" t="s">
        <v>150</v>
      </c>
      <c r="C206" s="19" t="s">
        <v>117</v>
      </c>
      <c r="D206" s="19" t="s">
        <v>69</v>
      </c>
      <c r="E206" s="21" t="s">
        <v>113</v>
      </c>
      <c r="F206" s="24" t="s">
        <v>105</v>
      </c>
      <c r="G206" s="20">
        <v>200</v>
      </c>
      <c r="H206" s="19" t="s">
        <v>6</v>
      </c>
      <c r="I206" s="19"/>
    </row>
    <row r="207" spans="1:1022" s="63" customFormat="1" ht="46.8" x14ac:dyDescent="0.3">
      <c r="A207" s="19">
        <v>7</v>
      </c>
      <c r="B207" s="21" t="s">
        <v>151</v>
      </c>
      <c r="C207" s="19" t="s">
        <v>112</v>
      </c>
      <c r="D207" s="19" t="s">
        <v>70</v>
      </c>
      <c r="E207" s="21" t="s">
        <v>95</v>
      </c>
      <c r="F207" s="24" t="s">
        <v>105</v>
      </c>
      <c r="G207" s="20">
        <v>242.35</v>
      </c>
      <c r="H207" s="19" t="s">
        <v>6</v>
      </c>
      <c r="I207" s="19"/>
    </row>
    <row r="208" spans="1:1022" s="63" customFormat="1" ht="44.4" customHeight="1" x14ac:dyDescent="0.3">
      <c r="A208" s="19">
        <v>8</v>
      </c>
      <c r="B208" s="69" t="s">
        <v>384</v>
      </c>
      <c r="C208" s="19" t="s">
        <v>386</v>
      </c>
      <c r="D208" s="19" t="s">
        <v>70</v>
      </c>
      <c r="E208" s="69" t="s">
        <v>385</v>
      </c>
      <c r="F208" s="24" t="s">
        <v>128</v>
      </c>
      <c r="G208" s="20">
        <v>400</v>
      </c>
      <c r="H208" s="19" t="s">
        <v>6</v>
      </c>
      <c r="I208" s="19"/>
    </row>
    <row r="209" spans="1:9" s="63" customFormat="1" ht="156" x14ac:dyDescent="0.3">
      <c r="A209" s="19">
        <v>9</v>
      </c>
      <c r="B209" s="69" t="s">
        <v>444</v>
      </c>
      <c r="C209" s="19" t="s">
        <v>112</v>
      </c>
      <c r="D209" s="19" t="s">
        <v>70</v>
      </c>
      <c r="E209" s="69" t="s">
        <v>445</v>
      </c>
      <c r="F209" s="24" t="s">
        <v>446</v>
      </c>
      <c r="G209" s="20">
        <v>300</v>
      </c>
      <c r="H209" s="19" t="s">
        <v>6</v>
      </c>
      <c r="I209" s="19" t="s">
        <v>660</v>
      </c>
    </row>
    <row r="210" spans="1:9" s="63" customFormat="1" ht="78" x14ac:dyDescent="0.3">
      <c r="A210" s="19">
        <v>10</v>
      </c>
      <c r="B210" s="69" t="s">
        <v>444</v>
      </c>
      <c r="C210" s="19" t="s">
        <v>449</v>
      </c>
      <c r="D210" s="19" t="s">
        <v>69</v>
      </c>
      <c r="E210" s="69" t="s">
        <v>447</v>
      </c>
      <c r="F210" s="24" t="s">
        <v>105</v>
      </c>
      <c r="G210" s="20">
        <v>2000</v>
      </c>
      <c r="H210" s="19" t="s">
        <v>6</v>
      </c>
      <c r="I210" s="19"/>
    </row>
    <row r="211" spans="1:9" s="63" customFormat="1" ht="78" x14ac:dyDescent="0.3">
      <c r="A211" s="19">
        <v>11</v>
      </c>
      <c r="B211" s="69" t="s">
        <v>444</v>
      </c>
      <c r="C211" s="19" t="s">
        <v>449</v>
      </c>
      <c r="D211" s="19" t="s">
        <v>69</v>
      </c>
      <c r="E211" s="69" t="s">
        <v>448</v>
      </c>
      <c r="F211" s="24" t="s">
        <v>105</v>
      </c>
      <c r="G211" s="20">
        <v>700</v>
      </c>
      <c r="H211" s="19" t="s">
        <v>6</v>
      </c>
      <c r="I211" s="19"/>
    </row>
    <row r="212" spans="1:9" s="63" customFormat="1" ht="156" x14ac:dyDescent="0.3">
      <c r="A212" s="19">
        <v>12</v>
      </c>
      <c r="B212" s="69" t="s">
        <v>551</v>
      </c>
      <c r="C212" s="19" t="s">
        <v>386</v>
      </c>
      <c r="D212" s="19" t="s">
        <v>238</v>
      </c>
      <c r="E212" s="69" t="s">
        <v>552</v>
      </c>
      <c r="F212" s="25">
        <v>45320</v>
      </c>
      <c r="G212" s="20">
        <v>300</v>
      </c>
      <c r="H212" s="19" t="s">
        <v>6</v>
      </c>
      <c r="I212" s="19"/>
    </row>
    <row r="213" spans="1:9" s="63" customFormat="1" ht="76.95" customHeight="1" x14ac:dyDescent="0.3">
      <c r="A213" s="19">
        <v>13</v>
      </c>
      <c r="B213" s="69" t="s">
        <v>661</v>
      </c>
      <c r="C213" s="19" t="s">
        <v>386</v>
      </c>
      <c r="D213" s="19" t="s">
        <v>70</v>
      </c>
      <c r="E213" s="69" t="s">
        <v>663</v>
      </c>
      <c r="F213" s="25">
        <v>45317</v>
      </c>
      <c r="G213" s="20">
        <v>204.56</v>
      </c>
      <c r="H213" s="19" t="s">
        <v>6</v>
      </c>
      <c r="I213" s="19" t="s">
        <v>662</v>
      </c>
    </row>
    <row r="214" spans="1:9" s="63" customFormat="1" ht="16.2" x14ac:dyDescent="0.3">
      <c r="A214" s="59"/>
      <c r="B214" s="60" t="s">
        <v>34</v>
      </c>
      <c r="C214" s="61" t="s">
        <v>72</v>
      </c>
      <c r="D214" s="61"/>
      <c r="E214" s="62"/>
      <c r="F214" s="59"/>
      <c r="G214" s="22"/>
      <c r="H214" s="59"/>
      <c r="I214" s="59"/>
    </row>
    <row r="215" spans="1:9" ht="16.2" x14ac:dyDescent="0.3">
      <c r="A215" s="59"/>
      <c r="B215" s="60" t="s">
        <v>36</v>
      </c>
      <c r="C215" s="61" t="s">
        <v>72</v>
      </c>
      <c r="D215" s="61"/>
      <c r="E215" s="62"/>
      <c r="F215" s="59"/>
      <c r="G215" s="30"/>
      <c r="H215" s="59"/>
      <c r="I215" s="59"/>
    </row>
    <row r="216" spans="1:9" ht="16.2" x14ac:dyDescent="0.3">
      <c r="A216" s="59"/>
      <c r="B216" s="60" t="s">
        <v>47</v>
      </c>
      <c r="C216" s="61" t="s">
        <v>72</v>
      </c>
      <c r="D216" s="61"/>
      <c r="E216" s="62"/>
      <c r="F216" s="59"/>
      <c r="G216" s="22"/>
      <c r="H216" s="59"/>
      <c r="I216" s="59"/>
    </row>
    <row r="217" spans="1:9" ht="16.2" x14ac:dyDescent="0.3">
      <c r="A217" s="59"/>
      <c r="B217" s="60" t="s">
        <v>41</v>
      </c>
      <c r="C217" s="61" t="s">
        <v>72</v>
      </c>
      <c r="D217" s="61"/>
      <c r="E217" s="62"/>
      <c r="F217" s="59"/>
      <c r="G217" s="30"/>
      <c r="H217" s="59"/>
      <c r="I217" s="59"/>
    </row>
    <row r="218" spans="1:9" x14ac:dyDescent="0.3">
      <c r="A218" s="53"/>
      <c r="B218" s="54" t="s">
        <v>64</v>
      </c>
      <c r="C218" s="55"/>
      <c r="D218" s="55"/>
      <c r="E218" s="56"/>
      <c r="F218" s="53"/>
      <c r="G218" s="23"/>
      <c r="H218" s="53"/>
      <c r="I218" s="53"/>
    </row>
    <row r="219" spans="1:9" ht="16.2" x14ac:dyDescent="0.3">
      <c r="A219" s="59"/>
      <c r="B219" s="60" t="s">
        <v>27</v>
      </c>
      <c r="C219" s="61"/>
      <c r="D219" s="61"/>
      <c r="E219" s="62"/>
      <c r="F219" s="59"/>
      <c r="G219" s="30"/>
      <c r="H219" s="59"/>
      <c r="I219" s="59"/>
    </row>
    <row r="220" spans="1:9" s="71" customFormat="1" ht="62.4" x14ac:dyDescent="0.3">
      <c r="A220" s="19">
        <v>1</v>
      </c>
      <c r="B220" s="21" t="s">
        <v>512</v>
      </c>
      <c r="C220" s="19" t="s">
        <v>73</v>
      </c>
      <c r="D220" s="19" t="s">
        <v>69</v>
      </c>
      <c r="E220" s="21" t="s">
        <v>513</v>
      </c>
      <c r="F220" s="25">
        <v>45314</v>
      </c>
      <c r="G220" s="20">
        <v>299.50400000000002</v>
      </c>
      <c r="H220" s="19" t="s">
        <v>6</v>
      </c>
      <c r="I220" s="19" t="s">
        <v>514</v>
      </c>
    </row>
    <row r="221" spans="1:9" s="71" customFormat="1" ht="109.2" x14ac:dyDescent="0.3">
      <c r="A221" s="19">
        <v>2</v>
      </c>
      <c r="B221" s="21" t="s">
        <v>512</v>
      </c>
      <c r="C221" s="19" t="s">
        <v>476</v>
      </c>
      <c r="D221" s="19" t="s">
        <v>69</v>
      </c>
      <c r="E221" s="21" t="s">
        <v>515</v>
      </c>
      <c r="F221" s="25">
        <v>45315</v>
      </c>
      <c r="G221" s="20">
        <v>655</v>
      </c>
      <c r="H221" s="19" t="s">
        <v>6</v>
      </c>
      <c r="I221" s="19" t="s">
        <v>342</v>
      </c>
    </row>
    <row r="222" spans="1:9" s="71" customFormat="1" ht="62.4" x14ac:dyDescent="0.3">
      <c r="A222" s="19">
        <v>3</v>
      </c>
      <c r="B222" s="21" t="s">
        <v>512</v>
      </c>
      <c r="C222" s="19" t="s">
        <v>109</v>
      </c>
      <c r="D222" s="19" t="s">
        <v>69</v>
      </c>
      <c r="E222" s="21" t="s">
        <v>516</v>
      </c>
      <c r="F222" s="25">
        <v>45323</v>
      </c>
      <c r="G222" s="20">
        <v>685</v>
      </c>
      <c r="H222" s="19" t="s">
        <v>6</v>
      </c>
      <c r="I222" s="19"/>
    </row>
    <row r="223" spans="1:9" s="71" customFormat="1" ht="109.2" x14ac:dyDescent="0.3">
      <c r="A223" s="19">
        <v>4</v>
      </c>
      <c r="B223" s="21" t="s">
        <v>512</v>
      </c>
      <c r="C223" s="19" t="s">
        <v>476</v>
      </c>
      <c r="D223" s="19" t="s">
        <v>70</v>
      </c>
      <c r="E223" s="21" t="s">
        <v>515</v>
      </c>
      <c r="F223" s="25">
        <v>45334</v>
      </c>
      <c r="G223" s="20">
        <v>255</v>
      </c>
      <c r="H223" s="19" t="s">
        <v>6</v>
      </c>
      <c r="I223" s="19"/>
    </row>
    <row r="224" spans="1:9" s="71" customFormat="1" ht="109.2" x14ac:dyDescent="0.3">
      <c r="A224" s="19">
        <v>5</v>
      </c>
      <c r="B224" s="21" t="s">
        <v>512</v>
      </c>
      <c r="C224" s="19" t="s">
        <v>476</v>
      </c>
      <c r="D224" s="19" t="s">
        <v>70</v>
      </c>
      <c r="E224" s="21" t="s">
        <v>515</v>
      </c>
      <c r="F224" s="25">
        <v>45334</v>
      </c>
      <c r="G224" s="20">
        <v>200</v>
      </c>
      <c r="H224" s="19" t="s">
        <v>6</v>
      </c>
      <c r="I224" s="19"/>
    </row>
    <row r="225" spans="1:9" s="71" customFormat="1" ht="109.2" x14ac:dyDescent="0.3">
      <c r="A225" s="19">
        <v>6</v>
      </c>
      <c r="B225" s="21" t="s">
        <v>512</v>
      </c>
      <c r="C225" s="19" t="s">
        <v>476</v>
      </c>
      <c r="D225" s="19" t="s">
        <v>70</v>
      </c>
      <c r="E225" s="21" t="s">
        <v>515</v>
      </c>
      <c r="F225" s="25">
        <v>45334</v>
      </c>
      <c r="G225" s="20">
        <v>200</v>
      </c>
      <c r="H225" s="19" t="s">
        <v>6</v>
      </c>
      <c r="I225" s="19"/>
    </row>
    <row r="226" spans="1:9" s="65" customFormat="1" ht="64.2" customHeight="1" x14ac:dyDescent="0.3">
      <c r="A226" s="19">
        <v>7</v>
      </c>
      <c r="B226" s="21" t="s">
        <v>152</v>
      </c>
      <c r="C226" s="19" t="s">
        <v>109</v>
      </c>
      <c r="D226" s="19" t="s">
        <v>69</v>
      </c>
      <c r="E226" s="21" t="s">
        <v>146</v>
      </c>
      <c r="F226" s="24" t="s">
        <v>128</v>
      </c>
      <c r="G226" s="20">
        <v>1758.2</v>
      </c>
      <c r="H226" s="19" t="s">
        <v>6</v>
      </c>
      <c r="I226" s="19" t="s">
        <v>356</v>
      </c>
    </row>
    <row r="227" spans="1:9" s="65" customFormat="1" ht="66.599999999999994" customHeight="1" x14ac:dyDescent="0.3">
      <c r="A227" s="19">
        <v>8</v>
      </c>
      <c r="B227" s="21" t="s">
        <v>152</v>
      </c>
      <c r="C227" s="19" t="s">
        <v>79</v>
      </c>
      <c r="D227" s="19" t="s">
        <v>69</v>
      </c>
      <c r="E227" s="21" t="s">
        <v>153</v>
      </c>
      <c r="F227" s="24" t="s">
        <v>226</v>
      </c>
      <c r="G227" s="20">
        <v>210</v>
      </c>
      <c r="H227" s="19" t="s">
        <v>6</v>
      </c>
      <c r="I227" s="19" t="s">
        <v>450</v>
      </c>
    </row>
    <row r="228" spans="1:9" s="65" customFormat="1" ht="66" customHeight="1" x14ac:dyDescent="0.3">
      <c r="A228" s="19">
        <v>9</v>
      </c>
      <c r="B228" s="21" t="s">
        <v>140</v>
      </c>
      <c r="C228" s="19" t="s">
        <v>74</v>
      </c>
      <c r="D228" s="19" t="s">
        <v>69</v>
      </c>
      <c r="E228" s="21" t="s">
        <v>76</v>
      </c>
      <c r="F228" s="25">
        <v>45293</v>
      </c>
      <c r="G228" s="20">
        <v>263.89999999999998</v>
      </c>
      <c r="H228" s="19" t="s">
        <v>6</v>
      </c>
      <c r="I228" s="19" t="s">
        <v>356</v>
      </c>
    </row>
    <row r="229" spans="1:9" s="71" customFormat="1" ht="46.8" x14ac:dyDescent="0.3">
      <c r="A229" s="19">
        <v>10</v>
      </c>
      <c r="B229" s="21" t="s">
        <v>207</v>
      </c>
      <c r="C229" s="19" t="s">
        <v>220</v>
      </c>
      <c r="D229" s="19" t="s">
        <v>70</v>
      </c>
      <c r="E229" s="21" t="s">
        <v>208</v>
      </c>
      <c r="F229" s="25" t="s">
        <v>209</v>
      </c>
      <c r="G229" s="20">
        <v>2500</v>
      </c>
      <c r="H229" s="19" t="s">
        <v>6</v>
      </c>
      <c r="I229" s="19" t="s">
        <v>210</v>
      </c>
    </row>
    <row r="230" spans="1:9" s="71" customFormat="1" ht="46.8" x14ac:dyDescent="0.3">
      <c r="A230" s="19">
        <v>11</v>
      </c>
      <c r="B230" s="21" t="s">
        <v>207</v>
      </c>
      <c r="C230" s="19" t="s">
        <v>220</v>
      </c>
      <c r="D230" s="19" t="s">
        <v>70</v>
      </c>
      <c r="E230" s="21" t="s">
        <v>208</v>
      </c>
      <c r="F230" s="25" t="s">
        <v>209</v>
      </c>
      <c r="G230" s="20">
        <v>500</v>
      </c>
      <c r="H230" s="19" t="s">
        <v>6</v>
      </c>
      <c r="I230" s="19" t="s">
        <v>211</v>
      </c>
    </row>
    <row r="231" spans="1:9" s="71" customFormat="1" ht="46.8" x14ac:dyDescent="0.3">
      <c r="A231" s="19">
        <v>12</v>
      </c>
      <c r="B231" s="21" t="s">
        <v>207</v>
      </c>
      <c r="C231" s="19" t="s">
        <v>73</v>
      </c>
      <c r="D231" s="19" t="s">
        <v>70</v>
      </c>
      <c r="E231" s="21" t="s">
        <v>212</v>
      </c>
      <c r="F231" s="25" t="s">
        <v>213</v>
      </c>
      <c r="G231" s="20">
        <v>265</v>
      </c>
      <c r="H231" s="19" t="s">
        <v>6</v>
      </c>
      <c r="I231" s="19" t="s">
        <v>206</v>
      </c>
    </row>
    <row r="232" spans="1:9" s="71" customFormat="1" ht="46.95" customHeight="1" x14ac:dyDescent="0.3">
      <c r="A232" s="19">
        <v>13</v>
      </c>
      <c r="B232" s="21" t="s">
        <v>207</v>
      </c>
      <c r="C232" s="19" t="s">
        <v>109</v>
      </c>
      <c r="D232" s="19" t="s">
        <v>69</v>
      </c>
      <c r="E232" s="21" t="s">
        <v>454</v>
      </c>
      <c r="F232" s="25">
        <v>45309</v>
      </c>
      <c r="G232" s="20">
        <v>2063.4</v>
      </c>
      <c r="H232" s="19" t="s">
        <v>6</v>
      </c>
      <c r="I232" s="19" t="s">
        <v>353</v>
      </c>
    </row>
    <row r="233" spans="1:9" s="71" customFormat="1" ht="63" customHeight="1" x14ac:dyDescent="0.3">
      <c r="A233" s="19">
        <v>14</v>
      </c>
      <c r="B233" s="21" t="s">
        <v>207</v>
      </c>
      <c r="C233" s="19" t="s">
        <v>313</v>
      </c>
      <c r="D233" s="19" t="s">
        <v>69</v>
      </c>
      <c r="E233" s="21" t="s">
        <v>455</v>
      </c>
      <c r="F233" s="25">
        <v>45313</v>
      </c>
      <c r="G233" s="20">
        <v>237</v>
      </c>
      <c r="H233" s="19" t="s">
        <v>6</v>
      </c>
      <c r="I233" s="19" t="s">
        <v>506</v>
      </c>
    </row>
    <row r="234" spans="1:9" s="71" customFormat="1" ht="93.6" customHeight="1" x14ac:dyDescent="0.3">
      <c r="A234" s="19">
        <v>15</v>
      </c>
      <c r="B234" s="21" t="s">
        <v>517</v>
      </c>
      <c r="C234" s="19" t="s">
        <v>109</v>
      </c>
      <c r="D234" s="19" t="s">
        <v>69</v>
      </c>
      <c r="E234" s="21" t="s">
        <v>352</v>
      </c>
      <c r="F234" s="25">
        <v>44949</v>
      </c>
      <c r="G234" s="20">
        <v>7090.0559999999996</v>
      </c>
      <c r="H234" s="19" t="s">
        <v>6</v>
      </c>
      <c r="I234" s="19" t="s">
        <v>353</v>
      </c>
    </row>
    <row r="235" spans="1:9" s="71" customFormat="1" ht="91.2" customHeight="1" x14ac:dyDescent="0.3">
      <c r="A235" s="19">
        <v>16</v>
      </c>
      <c r="B235" s="21" t="s">
        <v>517</v>
      </c>
      <c r="C235" s="19" t="s">
        <v>73</v>
      </c>
      <c r="D235" s="19" t="s">
        <v>70</v>
      </c>
      <c r="E235" s="21" t="s">
        <v>645</v>
      </c>
      <c r="F235" s="25">
        <v>45322</v>
      </c>
      <c r="G235" s="20">
        <v>1395.4</v>
      </c>
      <c r="H235" s="19" t="s">
        <v>6</v>
      </c>
      <c r="I235" s="19" t="s">
        <v>646</v>
      </c>
    </row>
    <row r="236" spans="1:9" s="71" customFormat="1" ht="93.6" customHeight="1" x14ac:dyDescent="0.3">
      <c r="A236" s="19">
        <v>17</v>
      </c>
      <c r="B236" s="21" t="s">
        <v>517</v>
      </c>
      <c r="C236" s="19" t="s">
        <v>220</v>
      </c>
      <c r="D236" s="19" t="s">
        <v>69</v>
      </c>
      <c r="E236" s="21" t="s">
        <v>647</v>
      </c>
      <c r="F236" s="25">
        <v>45322</v>
      </c>
      <c r="G236" s="20">
        <v>432</v>
      </c>
      <c r="H236" s="19" t="s">
        <v>6</v>
      </c>
      <c r="I236" s="19"/>
    </row>
    <row r="237" spans="1:9" s="71" customFormat="1" ht="93" customHeight="1" x14ac:dyDescent="0.3">
      <c r="A237" s="19">
        <v>18</v>
      </c>
      <c r="B237" s="21" t="s">
        <v>517</v>
      </c>
      <c r="C237" s="19" t="s">
        <v>220</v>
      </c>
      <c r="D237" s="19" t="s">
        <v>69</v>
      </c>
      <c r="E237" s="21" t="s">
        <v>648</v>
      </c>
      <c r="F237" s="25">
        <v>45325</v>
      </c>
      <c r="G237" s="20">
        <v>1070</v>
      </c>
      <c r="H237" s="19" t="s">
        <v>6</v>
      </c>
      <c r="I237" s="19"/>
    </row>
    <row r="238" spans="1:9" s="71" customFormat="1" ht="48" customHeight="1" x14ac:dyDescent="0.3">
      <c r="A238" s="19">
        <v>19</v>
      </c>
      <c r="B238" s="21" t="s">
        <v>351</v>
      </c>
      <c r="C238" s="19" t="s">
        <v>109</v>
      </c>
      <c r="D238" s="19" t="s">
        <v>69</v>
      </c>
      <c r="E238" s="21" t="s">
        <v>352</v>
      </c>
      <c r="F238" s="25">
        <v>45302</v>
      </c>
      <c r="G238" s="20">
        <v>1575.6</v>
      </c>
      <c r="H238" s="19" t="s">
        <v>6</v>
      </c>
      <c r="I238" s="19" t="s">
        <v>353</v>
      </c>
    </row>
    <row r="239" spans="1:9" s="71" customFormat="1" ht="46.8" x14ac:dyDescent="0.3">
      <c r="A239" s="19">
        <v>20</v>
      </c>
      <c r="B239" s="21" t="s">
        <v>354</v>
      </c>
      <c r="C239" s="19" t="s">
        <v>109</v>
      </c>
      <c r="D239" s="19" t="s">
        <v>70</v>
      </c>
      <c r="E239" s="21" t="s">
        <v>355</v>
      </c>
      <c r="F239" s="25">
        <v>45301</v>
      </c>
      <c r="G239" s="20">
        <v>741.6</v>
      </c>
      <c r="H239" s="19" t="s">
        <v>6</v>
      </c>
      <c r="I239" s="19" t="s">
        <v>356</v>
      </c>
    </row>
    <row r="240" spans="1:9" s="71" customFormat="1" ht="64.95" customHeight="1" x14ac:dyDescent="0.3">
      <c r="A240" s="19">
        <v>21</v>
      </c>
      <c r="B240" s="21" t="s">
        <v>357</v>
      </c>
      <c r="C240" s="19" t="s">
        <v>109</v>
      </c>
      <c r="D240" s="19" t="s">
        <v>70</v>
      </c>
      <c r="E240" s="21" t="s">
        <v>358</v>
      </c>
      <c r="F240" s="25">
        <v>45303</v>
      </c>
      <c r="G240" s="20">
        <v>22955.452000000001</v>
      </c>
      <c r="H240" s="19" t="s">
        <v>6</v>
      </c>
      <c r="I240" s="19" t="s">
        <v>356</v>
      </c>
    </row>
    <row r="241" spans="1:9" s="71" customFormat="1" ht="108.6" customHeight="1" x14ac:dyDescent="0.3">
      <c r="A241" s="19">
        <v>22</v>
      </c>
      <c r="B241" s="21" t="s">
        <v>357</v>
      </c>
      <c r="C241" s="19" t="s">
        <v>109</v>
      </c>
      <c r="D241" s="19" t="s">
        <v>70</v>
      </c>
      <c r="E241" s="21" t="s">
        <v>359</v>
      </c>
      <c r="F241" s="25">
        <v>45307</v>
      </c>
      <c r="G241" s="20">
        <v>860.99800000000005</v>
      </c>
      <c r="H241" s="19" t="s">
        <v>6</v>
      </c>
      <c r="I241" s="19" t="s">
        <v>360</v>
      </c>
    </row>
    <row r="242" spans="1:9" s="71" customFormat="1" ht="46.8" x14ac:dyDescent="0.3">
      <c r="A242" s="19">
        <v>23</v>
      </c>
      <c r="B242" s="21" t="s">
        <v>357</v>
      </c>
      <c r="C242" s="19" t="s">
        <v>73</v>
      </c>
      <c r="D242" s="19" t="s">
        <v>70</v>
      </c>
      <c r="E242" s="21" t="s">
        <v>361</v>
      </c>
      <c r="F242" s="25">
        <v>45307</v>
      </c>
      <c r="G242" s="20">
        <v>6778.6360000000004</v>
      </c>
      <c r="H242" s="19" t="s">
        <v>6</v>
      </c>
      <c r="I242" s="19" t="s">
        <v>507</v>
      </c>
    </row>
    <row r="243" spans="1:9" s="71" customFormat="1" ht="153.6" customHeight="1" x14ac:dyDescent="0.3">
      <c r="A243" s="19">
        <v>24</v>
      </c>
      <c r="B243" s="21" t="s">
        <v>357</v>
      </c>
      <c r="C243" s="19" t="s">
        <v>231</v>
      </c>
      <c r="D243" s="19" t="s">
        <v>70</v>
      </c>
      <c r="E243" s="21" t="s">
        <v>365</v>
      </c>
      <c r="F243" s="25">
        <v>45308</v>
      </c>
      <c r="G243" s="20">
        <v>201.5</v>
      </c>
      <c r="H243" s="19" t="s">
        <v>6</v>
      </c>
      <c r="I243" s="19" t="s">
        <v>508</v>
      </c>
    </row>
    <row r="244" spans="1:9" s="71" customFormat="1" ht="156.6" customHeight="1" x14ac:dyDescent="0.3">
      <c r="A244" s="19">
        <v>25</v>
      </c>
      <c r="B244" s="21" t="s">
        <v>357</v>
      </c>
      <c r="C244" s="19" t="s">
        <v>231</v>
      </c>
      <c r="D244" s="19" t="s">
        <v>70</v>
      </c>
      <c r="E244" s="21" t="s">
        <v>649</v>
      </c>
      <c r="F244" s="25">
        <v>45327</v>
      </c>
      <c r="G244" s="20">
        <v>201.47499999999999</v>
      </c>
      <c r="H244" s="19" t="s">
        <v>6</v>
      </c>
      <c r="I244" s="19" t="s">
        <v>650</v>
      </c>
    </row>
    <row r="245" spans="1:9" s="71" customFormat="1" ht="63" customHeight="1" x14ac:dyDescent="0.3">
      <c r="A245" s="19">
        <v>26</v>
      </c>
      <c r="B245" s="21" t="s">
        <v>357</v>
      </c>
      <c r="C245" s="19" t="s">
        <v>132</v>
      </c>
      <c r="D245" s="19" t="s">
        <v>70</v>
      </c>
      <c r="E245" s="21" t="s">
        <v>362</v>
      </c>
      <c r="F245" s="25">
        <v>45328</v>
      </c>
      <c r="G245" s="20">
        <v>235.87200000000001</v>
      </c>
      <c r="H245" s="19" t="s">
        <v>6</v>
      </c>
      <c r="I245" s="19" t="s">
        <v>363</v>
      </c>
    </row>
    <row r="246" spans="1:9" s="71" customFormat="1" ht="91.2" customHeight="1" x14ac:dyDescent="0.3">
      <c r="A246" s="19">
        <v>27</v>
      </c>
      <c r="B246" s="21" t="s">
        <v>357</v>
      </c>
      <c r="C246" s="19" t="s">
        <v>73</v>
      </c>
      <c r="D246" s="19" t="s">
        <v>70</v>
      </c>
      <c r="E246" s="21" t="s">
        <v>364</v>
      </c>
      <c r="F246" s="25">
        <v>45320</v>
      </c>
      <c r="G246" s="20">
        <v>1500.17</v>
      </c>
      <c r="H246" s="19" t="s">
        <v>6</v>
      </c>
      <c r="I246" s="19" t="s">
        <v>206</v>
      </c>
    </row>
    <row r="247" spans="1:9" s="71" customFormat="1" ht="91.2" customHeight="1" x14ac:dyDescent="0.3">
      <c r="A247" s="19">
        <v>28</v>
      </c>
      <c r="B247" s="21" t="s">
        <v>357</v>
      </c>
      <c r="C247" s="19" t="s">
        <v>73</v>
      </c>
      <c r="D247" s="19" t="s">
        <v>70</v>
      </c>
      <c r="E247" s="21" t="s">
        <v>364</v>
      </c>
      <c r="F247" s="25">
        <v>45320</v>
      </c>
      <c r="G247" s="20">
        <v>441.786</v>
      </c>
      <c r="H247" s="19" t="s">
        <v>6</v>
      </c>
      <c r="I247" s="19" t="s">
        <v>206</v>
      </c>
    </row>
    <row r="248" spans="1:9" s="71" customFormat="1" ht="96" customHeight="1" x14ac:dyDescent="0.3">
      <c r="A248" s="19">
        <v>29</v>
      </c>
      <c r="B248" s="21" t="s">
        <v>357</v>
      </c>
      <c r="C248" s="19" t="s">
        <v>73</v>
      </c>
      <c r="D248" s="19" t="s">
        <v>70</v>
      </c>
      <c r="E248" s="21" t="s">
        <v>364</v>
      </c>
      <c r="F248" s="25">
        <v>45320</v>
      </c>
      <c r="G248" s="20">
        <v>466.25900000000001</v>
      </c>
      <c r="H248" s="19" t="s">
        <v>6</v>
      </c>
      <c r="I248" s="19" t="s">
        <v>206</v>
      </c>
    </row>
    <row r="249" spans="1:9" s="71" customFormat="1" ht="108.6" customHeight="1" x14ac:dyDescent="0.3">
      <c r="A249" s="19">
        <v>30</v>
      </c>
      <c r="B249" s="21" t="s">
        <v>357</v>
      </c>
      <c r="C249" s="19" t="s">
        <v>109</v>
      </c>
      <c r="D249" s="19" t="s">
        <v>69</v>
      </c>
      <c r="E249" s="21" t="s">
        <v>518</v>
      </c>
      <c r="F249" s="25">
        <v>45338</v>
      </c>
      <c r="G249" s="20">
        <v>394.14100000000002</v>
      </c>
      <c r="H249" s="19" t="s">
        <v>6</v>
      </c>
      <c r="I249" s="19" t="s">
        <v>519</v>
      </c>
    </row>
    <row r="250" spans="1:9" s="71" customFormat="1" ht="94.2" customHeight="1" x14ac:dyDescent="0.3">
      <c r="A250" s="19">
        <v>31</v>
      </c>
      <c r="B250" s="21" t="s">
        <v>214</v>
      </c>
      <c r="C250" s="19" t="s">
        <v>219</v>
      </c>
      <c r="D250" s="19" t="s">
        <v>70</v>
      </c>
      <c r="E250" s="21" t="s">
        <v>215</v>
      </c>
      <c r="F250" s="25">
        <v>45295</v>
      </c>
      <c r="G250" s="20">
        <v>799.9</v>
      </c>
      <c r="H250" s="19" t="s">
        <v>6</v>
      </c>
      <c r="I250" s="19" t="s">
        <v>451</v>
      </c>
    </row>
    <row r="251" spans="1:9" s="71" customFormat="1" ht="169.2" customHeight="1" x14ac:dyDescent="0.3">
      <c r="A251" s="19">
        <v>32</v>
      </c>
      <c r="B251" s="21" t="s">
        <v>214</v>
      </c>
      <c r="C251" s="19" t="s">
        <v>219</v>
      </c>
      <c r="D251" s="19" t="s">
        <v>70</v>
      </c>
      <c r="E251" s="21" t="s">
        <v>216</v>
      </c>
      <c r="F251" s="25">
        <v>45296</v>
      </c>
      <c r="G251" s="20">
        <v>2200</v>
      </c>
      <c r="H251" s="19" t="s">
        <v>6</v>
      </c>
      <c r="I251" s="19" t="s">
        <v>418</v>
      </c>
    </row>
    <row r="252" spans="1:9" s="71" customFormat="1" ht="76.2" customHeight="1" x14ac:dyDescent="0.3">
      <c r="A252" s="19">
        <v>33</v>
      </c>
      <c r="B252" s="21" t="s">
        <v>214</v>
      </c>
      <c r="C252" s="19" t="s">
        <v>456</v>
      </c>
      <c r="D252" s="19" t="s">
        <v>70</v>
      </c>
      <c r="E252" s="21" t="s">
        <v>453</v>
      </c>
      <c r="F252" s="25">
        <v>45310</v>
      </c>
      <c r="G252" s="20">
        <v>396.60199999999998</v>
      </c>
      <c r="H252" s="19" t="s">
        <v>6</v>
      </c>
      <c r="I252" s="19" t="s">
        <v>509</v>
      </c>
    </row>
    <row r="253" spans="1:9" s="71" customFormat="1" ht="183.6" customHeight="1" x14ac:dyDescent="0.3">
      <c r="A253" s="19">
        <v>34</v>
      </c>
      <c r="B253" s="21" t="s">
        <v>214</v>
      </c>
      <c r="C253" s="19" t="s">
        <v>165</v>
      </c>
      <c r="D253" s="19" t="s">
        <v>70</v>
      </c>
      <c r="E253" s="21" t="s">
        <v>216</v>
      </c>
      <c r="F253" s="25">
        <v>45320</v>
      </c>
      <c r="G253" s="20">
        <v>2000</v>
      </c>
      <c r="H253" s="19" t="s">
        <v>6</v>
      </c>
      <c r="I253" s="19"/>
    </row>
    <row r="254" spans="1:9" s="71" customFormat="1" ht="55.95" customHeight="1" x14ac:dyDescent="0.3">
      <c r="A254" s="19">
        <v>35</v>
      </c>
      <c r="B254" s="21" t="s">
        <v>510</v>
      </c>
      <c r="C254" s="19" t="s">
        <v>73</v>
      </c>
      <c r="D254" s="19" t="s">
        <v>70</v>
      </c>
      <c r="E254" s="21" t="s">
        <v>511</v>
      </c>
      <c r="F254" s="25">
        <v>45317</v>
      </c>
      <c r="G254" s="20">
        <v>16927.21</v>
      </c>
      <c r="H254" s="19" t="s">
        <v>6</v>
      </c>
      <c r="I254" s="19" t="s">
        <v>452</v>
      </c>
    </row>
    <row r="255" spans="1:9" s="71" customFormat="1" ht="93.6" x14ac:dyDescent="0.3">
      <c r="A255" s="19">
        <v>36</v>
      </c>
      <c r="B255" s="21" t="s">
        <v>654</v>
      </c>
      <c r="C255" s="19" t="s">
        <v>219</v>
      </c>
      <c r="D255" s="19" t="s">
        <v>70</v>
      </c>
      <c r="E255" s="21" t="s">
        <v>651</v>
      </c>
      <c r="F255" s="24" t="s">
        <v>105</v>
      </c>
      <c r="G255" s="20">
        <v>1600.6110000000001</v>
      </c>
      <c r="H255" s="19" t="s">
        <v>6</v>
      </c>
      <c r="I255" s="19" t="s">
        <v>452</v>
      </c>
    </row>
    <row r="256" spans="1:9" s="71" customFormat="1" ht="97.95" customHeight="1" x14ac:dyDescent="0.3">
      <c r="A256" s="19">
        <v>37</v>
      </c>
      <c r="B256" s="21" t="s">
        <v>654</v>
      </c>
      <c r="C256" s="19" t="s">
        <v>219</v>
      </c>
      <c r="D256" s="19" t="s">
        <v>69</v>
      </c>
      <c r="E256" s="21" t="s">
        <v>652</v>
      </c>
      <c r="F256" s="24" t="s">
        <v>105</v>
      </c>
      <c r="G256" s="20">
        <v>4809.5060000000003</v>
      </c>
      <c r="H256" s="19" t="s">
        <v>6</v>
      </c>
      <c r="I256" s="19" t="s">
        <v>653</v>
      </c>
    </row>
    <row r="257" spans="1:9" s="65" customFormat="1" ht="78" x14ac:dyDescent="0.3">
      <c r="A257" s="19">
        <v>38</v>
      </c>
      <c r="B257" s="21" t="s">
        <v>141</v>
      </c>
      <c r="C257" s="19" t="s">
        <v>142</v>
      </c>
      <c r="D257" s="19" t="s">
        <v>69</v>
      </c>
      <c r="E257" s="21" t="s">
        <v>143</v>
      </c>
      <c r="F257" s="24" t="s">
        <v>114</v>
      </c>
      <c r="G257" s="20">
        <v>350</v>
      </c>
      <c r="H257" s="19" t="s">
        <v>6</v>
      </c>
      <c r="I257" s="19"/>
    </row>
    <row r="258" spans="1:9" s="65" customFormat="1" ht="50.4" customHeight="1" x14ac:dyDescent="0.3">
      <c r="A258" s="19">
        <v>39</v>
      </c>
      <c r="B258" s="21" t="s">
        <v>141</v>
      </c>
      <c r="C258" s="19" t="s">
        <v>142</v>
      </c>
      <c r="D258" s="19" t="s">
        <v>69</v>
      </c>
      <c r="E258" s="21" t="s">
        <v>144</v>
      </c>
      <c r="F258" s="24" t="s">
        <v>145</v>
      </c>
      <c r="G258" s="20">
        <v>450</v>
      </c>
      <c r="H258" s="19" t="s">
        <v>6</v>
      </c>
      <c r="I258" s="19"/>
    </row>
    <row r="259" spans="1:9" ht="25.2" customHeight="1" x14ac:dyDescent="0.3">
      <c r="A259" s="59"/>
      <c r="B259" s="60" t="s">
        <v>9</v>
      </c>
      <c r="C259" s="61" t="s">
        <v>72</v>
      </c>
      <c r="D259" s="61"/>
      <c r="E259" s="62"/>
      <c r="F259" s="59"/>
      <c r="G259" s="22"/>
      <c r="H259" s="59"/>
      <c r="I259" s="59"/>
    </row>
    <row r="260" spans="1:9" ht="16.2" x14ac:dyDescent="0.3">
      <c r="A260" s="59"/>
      <c r="B260" s="60" t="s">
        <v>14</v>
      </c>
      <c r="C260" s="61"/>
      <c r="D260" s="61"/>
      <c r="E260" s="62"/>
      <c r="F260" s="59"/>
      <c r="G260" s="30"/>
      <c r="H260" s="59"/>
      <c r="I260" s="59"/>
    </row>
    <row r="261" spans="1:9" s="63" customFormat="1" ht="46.8" x14ac:dyDescent="0.3">
      <c r="A261" s="19">
        <v>1</v>
      </c>
      <c r="B261" s="26" t="s">
        <v>147</v>
      </c>
      <c r="C261" s="67" t="s">
        <v>73</v>
      </c>
      <c r="D261" s="19" t="s">
        <v>69</v>
      </c>
      <c r="E261" s="26" t="s">
        <v>148</v>
      </c>
      <c r="F261" s="24" t="s">
        <v>105</v>
      </c>
      <c r="G261" s="20">
        <v>580.51300000000003</v>
      </c>
      <c r="H261" s="19" t="s">
        <v>6</v>
      </c>
      <c r="I261" s="19" t="s">
        <v>81</v>
      </c>
    </row>
    <row r="262" spans="1:9" s="18" customFormat="1" ht="82.95" customHeight="1" x14ac:dyDescent="0.3">
      <c r="A262" s="19">
        <v>2</v>
      </c>
      <c r="B262" s="26" t="s">
        <v>147</v>
      </c>
      <c r="C262" s="15" t="s">
        <v>73</v>
      </c>
      <c r="D262" s="15" t="s">
        <v>156</v>
      </c>
      <c r="E262" s="26" t="s">
        <v>157</v>
      </c>
      <c r="F262" s="24" t="s">
        <v>105</v>
      </c>
      <c r="G262" s="20">
        <v>287.98</v>
      </c>
      <c r="H262" s="19" t="s">
        <v>6</v>
      </c>
      <c r="I262" s="19" t="s">
        <v>206</v>
      </c>
    </row>
    <row r="263" spans="1:9" s="18" customFormat="1" ht="46.2" customHeight="1" x14ac:dyDescent="0.3">
      <c r="A263" s="19">
        <v>3</v>
      </c>
      <c r="B263" s="26" t="s">
        <v>147</v>
      </c>
      <c r="C263" s="15" t="s">
        <v>109</v>
      </c>
      <c r="D263" s="19" t="s">
        <v>156</v>
      </c>
      <c r="E263" s="26" t="s">
        <v>267</v>
      </c>
      <c r="F263" s="24" t="s">
        <v>105</v>
      </c>
      <c r="G263" s="20">
        <v>7097.7</v>
      </c>
      <c r="H263" s="19" t="s">
        <v>6</v>
      </c>
      <c r="I263" s="19" t="s">
        <v>268</v>
      </c>
    </row>
    <row r="264" spans="1:9" s="18" customFormat="1" ht="80.400000000000006" customHeight="1" x14ac:dyDescent="0.3">
      <c r="A264" s="19">
        <v>4</v>
      </c>
      <c r="B264" s="26" t="s">
        <v>158</v>
      </c>
      <c r="C264" s="15" t="s">
        <v>73</v>
      </c>
      <c r="D264" s="15" t="s">
        <v>156</v>
      </c>
      <c r="E264" s="26" t="s">
        <v>127</v>
      </c>
      <c r="F264" s="72">
        <v>45299</v>
      </c>
      <c r="G264" s="20">
        <v>316.86599999999999</v>
      </c>
      <c r="H264" s="15" t="s">
        <v>460</v>
      </c>
      <c r="I264" s="19" t="s">
        <v>206</v>
      </c>
    </row>
    <row r="265" spans="1:9" s="18" customFormat="1" ht="79.2" customHeight="1" x14ac:dyDescent="0.3">
      <c r="A265" s="19">
        <v>5</v>
      </c>
      <c r="B265" s="26" t="s">
        <v>158</v>
      </c>
      <c r="C265" s="15" t="s">
        <v>74</v>
      </c>
      <c r="D265" s="15" t="s">
        <v>156</v>
      </c>
      <c r="E265" s="26" t="s">
        <v>269</v>
      </c>
      <c r="F265" s="72">
        <v>45306</v>
      </c>
      <c r="G265" s="20">
        <v>538.803</v>
      </c>
      <c r="H265" s="15" t="s">
        <v>460</v>
      </c>
      <c r="I265" s="19" t="s">
        <v>268</v>
      </c>
    </row>
    <row r="266" spans="1:9" s="1" customFormat="1" ht="62.4" x14ac:dyDescent="0.3">
      <c r="A266" s="19">
        <v>6</v>
      </c>
      <c r="B266" s="26" t="s">
        <v>556</v>
      </c>
      <c r="C266" s="15" t="s">
        <v>109</v>
      </c>
      <c r="D266" s="15" t="s">
        <v>156</v>
      </c>
      <c r="E266" s="26" t="s">
        <v>269</v>
      </c>
      <c r="F266" s="72">
        <v>45323</v>
      </c>
      <c r="G266" s="20">
        <v>264.84199999999998</v>
      </c>
      <c r="H266" s="15" t="s">
        <v>6</v>
      </c>
      <c r="I266" s="19" t="s">
        <v>557</v>
      </c>
    </row>
    <row r="267" spans="1:9" ht="16.2" x14ac:dyDescent="0.3">
      <c r="A267" s="59"/>
      <c r="B267" s="60" t="s">
        <v>33</v>
      </c>
      <c r="C267" s="61"/>
      <c r="D267" s="61"/>
      <c r="E267" s="62"/>
      <c r="F267" s="59"/>
      <c r="G267" s="30"/>
      <c r="H267" s="59"/>
      <c r="I267" s="59"/>
    </row>
    <row r="268" spans="1:9" s="63" customFormat="1" ht="46.8" x14ac:dyDescent="0.3">
      <c r="A268" s="19">
        <v>1</v>
      </c>
      <c r="B268" s="21" t="s">
        <v>84</v>
      </c>
      <c r="C268" s="19" t="s">
        <v>73</v>
      </c>
      <c r="D268" s="19" t="s">
        <v>69</v>
      </c>
      <c r="E268" s="21" t="s">
        <v>89</v>
      </c>
      <c r="F268" s="25">
        <v>45294</v>
      </c>
      <c r="G268" s="20">
        <v>873.3</v>
      </c>
      <c r="H268" s="19" t="s">
        <v>6</v>
      </c>
      <c r="I268" s="27" t="s">
        <v>461</v>
      </c>
    </row>
    <row r="269" spans="1:9" s="63" customFormat="1" ht="136.94999999999999" customHeight="1" x14ac:dyDescent="0.3">
      <c r="A269" s="19">
        <v>2</v>
      </c>
      <c r="B269" s="21" t="s">
        <v>103</v>
      </c>
      <c r="C269" s="19" t="s">
        <v>73</v>
      </c>
      <c r="D269" s="19" t="s">
        <v>69</v>
      </c>
      <c r="E269" s="21" t="s">
        <v>89</v>
      </c>
      <c r="F269" s="25">
        <v>45293</v>
      </c>
      <c r="G269" s="20">
        <v>314.10000000000002</v>
      </c>
      <c r="H269" s="19" t="s">
        <v>6</v>
      </c>
      <c r="I269" s="27" t="s">
        <v>81</v>
      </c>
    </row>
    <row r="270" spans="1:9" s="63" customFormat="1" ht="93.6" x14ac:dyDescent="0.3">
      <c r="A270" s="19">
        <v>3</v>
      </c>
      <c r="B270" s="21" t="s">
        <v>104</v>
      </c>
      <c r="C270" s="19" t="s">
        <v>73</v>
      </c>
      <c r="D270" s="19" t="s">
        <v>69</v>
      </c>
      <c r="E270" s="21" t="s">
        <v>89</v>
      </c>
      <c r="F270" s="25">
        <v>45293</v>
      </c>
      <c r="G270" s="20">
        <v>209.7</v>
      </c>
      <c r="H270" s="19" t="s">
        <v>6</v>
      </c>
      <c r="I270" s="27" t="s">
        <v>81</v>
      </c>
    </row>
    <row r="271" spans="1:9" s="18" customFormat="1" ht="93.6" x14ac:dyDescent="0.3">
      <c r="A271" s="19">
        <v>4</v>
      </c>
      <c r="B271" s="21" t="s">
        <v>393</v>
      </c>
      <c r="C271" s="19" t="s">
        <v>73</v>
      </c>
      <c r="D271" s="19" t="s">
        <v>69</v>
      </c>
      <c r="E271" s="21" t="s">
        <v>89</v>
      </c>
      <c r="F271" s="25">
        <v>45300</v>
      </c>
      <c r="G271" s="20">
        <v>479.1</v>
      </c>
      <c r="H271" s="19" t="s">
        <v>6</v>
      </c>
      <c r="I271" s="27" t="s">
        <v>81</v>
      </c>
    </row>
    <row r="272" spans="1:9" s="18" customFormat="1" ht="109.2" customHeight="1" x14ac:dyDescent="0.3">
      <c r="A272" s="19">
        <v>5</v>
      </c>
      <c r="B272" s="21" t="s">
        <v>266</v>
      </c>
      <c r="C272" s="19" t="s">
        <v>73</v>
      </c>
      <c r="D272" s="19" t="s">
        <v>69</v>
      </c>
      <c r="E272" s="21" t="s">
        <v>89</v>
      </c>
      <c r="F272" s="25">
        <v>45300</v>
      </c>
      <c r="G272" s="20">
        <v>444</v>
      </c>
      <c r="H272" s="19" t="s">
        <v>6</v>
      </c>
      <c r="I272" s="27" t="s">
        <v>81</v>
      </c>
    </row>
    <row r="273" spans="1:9" s="18" customFormat="1" ht="63" customHeight="1" x14ac:dyDescent="0.3">
      <c r="A273" s="19">
        <v>6</v>
      </c>
      <c r="B273" s="21" t="s">
        <v>84</v>
      </c>
      <c r="C273" s="19" t="s">
        <v>109</v>
      </c>
      <c r="D273" s="19" t="s">
        <v>69</v>
      </c>
      <c r="E273" s="21" t="s">
        <v>439</v>
      </c>
      <c r="F273" s="25">
        <v>45316</v>
      </c>
      <c r="G273" s="20">
        <v>383.1</v>
      </c>
      <c r="H273" s="19" t="s">
        <v>6</v>
      </c>
      <c r="I273" s="27" t="s">
        <v>440</v>
      </c>
    </row>
    <row r="274" spans="1:9" s="1" customFormat="1" ht="78" x14ac:dyDescent="0.3">
      <c r="A274" s="19">
        <v>7</v>
      </c>
      <c r="B274" s="21" t="s">
        <v>462</v>
      </c>
      <c r="C274" s="19" t="s">
        <v>109</v>
      </c>
      <c r="D274" s="19" t="s">
        <v>70</v>
      </c>
      <c r="E274" s="21" t="s">
        <v>463</v>
      </c>
      <c r="F274" s="25">
        <v>45314</v>
      </c>
      <c r="G274" s="20">
        <v>1683.8</v>
      </c>
      <c r="H274" s="19" t="s">
        <v>6</v>
      </c>
      <c r="I274" s="27" t="s">
        <v>464</v>
      </c>
    </row>
    <row r="275" spans="1:9" ht="16.2" x14ac:dyDescent="0.3">
      <c r="A275" s="59"/>
      <c r="B275" s="60" t="s">
        <v>17</v>
      </c>
      <c r="C275" s="61"/>
      <c r="D275" s="61"/>
      <c r="E275" s="62"/>
      <c r="F275" s="59"/>
      <c r="G275" s="30"/>
      <c r="H275" s="59"/>
      <c r="I275" s="59"/>
    </row>
    <row r="276" spans="1:9" s="63" customFormat="1" ht="75.75" customHeight="1" x14ac:dyDescent="0.3">
      <c r="A276" s="19">
        <v>1</v>
      </c>
      <c r="B276" s="21" t="s">
        <v>100</v>
      </c>
      <c r="C276" s="19" t="s">
        <v>73</v>
      </c>
      <c r="D276" s="19" t="s">
        <v>70</v>
      </c>
      <c r="E276" s="21" t="s">
        <v>97</v>
      </c>
      <c r="F276" s="24" t="s">
        <v>105</v>
      </c>
      <c r="G276" s="20">
        <v>370.69600000000003</v>
      </c>
      <c r="H276" s="19" t="s">
        <v>6</v>
      </c>
      <c r="I276" s="19"/>
    </row>
    <row r="277" spans="1:9" s="63" customFormat="1" ht="75.75" customHeight="1" x14ac:dyDescent="0.3">
      <c r="A277" s="19">
        <v>2</v>
      </c>
      <c r="B277" s="21" t="s">
        <v>100</v>
      </c>
      <c r="C277" s="19" t="s">
        <v>165</v>
      </c>
      <c r="D277" s="19" t="s">
        <v>70</v>
      </c>
      <c r="E277" s="21" t="s">
        <v>97</v>
      </c>
      <c r="F277" s="24" t="s">
        <v>105</v>
      </c>
      <c r="G277" s="20">
        <v>535.91999999999996</v>
      </c>
      <c r="H277" s="19" t="s">
        <v>6</v>
      </c>
      <c r="I277" s="19" t="s">
        <v>270</v>
      </c>
    </row>
    <row r="278" spans="1:9" s="63" customFormat="1" ht="154.94999999999999" customHeight="1" x14ac:dyDescent="0.3">
      <c r="A278" s="19">
        <v>3</v>
      </c>
      <c r="B278" s="21" t="s">
        <v>100</v>
      </c>
      <c r="C278" s="19" t="s">
        <v>108</v>
      </c>
      <c r="D278" s="19" t="s">
        <v>70</v>
      </c>
      <c r="E278" s="21" t="s">
        <v>106</v>
      </c>
      <c r="F278" s="24" t="s">
        <v>105</v>
      </c>
      <c r="G278" s="20">
        <v>968.58799999999997</v>
      </c>
      <c r="H278" s="19" t="s">
        <v>6</v>
      </c>
      <c r="I278" s="19" t="s">
        <v>163</v>
      </c>
    </row>
    <row r="279" spans="1:9" s="63" customFormat="1" ht="80.400000000000006" customHeight="1" x14ac:dyDescent="0.3">
      <c r="A279" s="19">
        <v>4</v>
      </c>
      <c r="B279" s="21" t="s">
        <v>100</v>
      </c>
      <c r="C279" s="19" t="s">
        <v>109</v>
      </c>
      <c r="D279" s="19" t="s">
        <v>70</v>
      </c>
      <c r="E279" s="21" t="s">
        <v>107</v>
      </c>
      <c r="F279" s="24" t="s">
        <v>105</v>
      </c>
      <c r="G279" s="20">
        <v>1256.066</v>
      </c>
      <c r="H279" s="19" t="s">
        <v>6</v>
      </c>
      <c r="I279" s="19" t="s">
        <v>164</v>
      </c>
    </row>
    <row r="280" spans="1:9" s="18" customFormat="1" ht="50.4" customHeight="1" x14ac:dyDescent="0.3">
      <c r="A280" s="19">
        <v>5</v>
      </c>
      <c r="B280" s="21" t="s">
        <v>159</v>
      </c>
      <c r="C280" s="19" t="s">
        <v>166</v>
      </c>
      <c r="D280" s="19" t="s">
        <v>69</v>
      </c>
      <c r="E280" s="21" t="s">
        <v>160</v>
      </c>
      <c r="F280" s="24" t="s">
        <v>105</v>
      </c>
      <c r="G280" s="20">
        <v>5599.8</v>
      </c>
      <c r="H280" s="19" t="s">
        <v>6</v>
      </c>
      <c r="I280" s="15"/>
    </row>
    <row r="281" spans="1:9" s="18" customFormat="1" ht="47.4" customHeight="1" x14ac:dyDescent="0.3">
      <c r="A281" s="19">
        <v>6</v>
      </c>
      <c r="B281" s="21" t="s">
        <v>159</v>
      </c>
      <c r="C281" s="19" t="s">
        <v>73</v>
      </c>
      <c r="D281" s="19" t="s">
        <v>70</v>
      </c>
      <c r="E281" s="21" t="s">
        <v>97</v>
      </c>
      <c r="F281" s="24" t="s">
        <v>128</v>
      </c>
      <c r="G281" s="20">
        <v>7535.1610000000001</v>
      </c>
      <c r="H281" s="19" t="s">
        <v>6</v>
      </c>
      <c r="I281" s="19"/>
    </row>
    <row r="282" spans="1:9" s="18" customFormat="1" ht="61.5" customHeight="1" x14ac:dyDescent="0.3">
      <c r="A282" s="19">
        <v>7</v>
      </c>
      <c r="B282" s="21" t="s">
        <v>159</v>
      </c>
      <c r="C282" s="19" t="s">
        <v>109</v>
      </c>
      <c r="D282" s="19" t="s">
        <v>70</v>
      </c>
      <c r="E282" s="21" t="s">
        <v>558</v>
      </c>
      <c r="F282" s="24" t="s">
        <v>105</v>
      </c>
      <c r="G282" s="20">
        <v>11546.293</v>
      </c>
      <c r="H282" s="19" t="s">
        <v>6</v>
      </c>
      <c r="I282" s="19" t="s">
        <v>164</v>
      </c>
    </row>
    <row r="283" spans="1:9" s="18" customFormat="1" ht="46.8" x14ac:dyDescent="0.3">
      <c r="A283" s="19">
        <v>8</v>
      </c>
      <c r="B283" s="21" t="s">
        <v>161</v>
      </c>
      <c r="C283" s="19" t="s">
        <v>165</v>
      </c>
      <c r="D283" s="19" t="s">
        <v>70</v>
      </c>
      <c r="E283" s="21" t="s">
        <v>162</v>
      </c>
      <c r="F283" s="24" t="s">
        <v>105</v>
      </c>
      <c r="G283" s="20">
        <v>3711.386</v>
      </c>
      <c r="H283" s="19" t="s">
        <v>6</v>
      </c>
      <c r="I283" s="19" t="s">
        <v>271</v>
      </c>
    </row>
    <row r="284" spans="1:9" s="18" customFormat="1" ht="61.5" customHeight="1" x14ac:dyDescent="0.3">
      <c r="A284" s="19">
        <v>9</v>
      </c>
      <c r="B284" s="21" t="s">
        <v>272</v>
      </c>
      <c r="C284" s="19" t="s">
        <v>109</v>
      </c>
      <c r="D284" s="19" t="s">
        <v>70</v>
      </c>
      <c r="E284" s="21" t="s">
        <v>107</v>
      </c>
      <c r="F284" s="24" t="s">
        <v>105</v>
      </c>
      <c r="G284" s="20">
        <v>1023.159</v>
      </c>
      <c r="H284" s="19" t="s">
        <v>6</v>
      </c>
      <c r="I284" s="19" t="s">
        <v>164</v>
      </c>
    </row>
    <row r="285" spans="1:9" s="18" customFormat="1" ht="46.95" customHeight="1" x14ac:dyDescent="0.3">
      <c r="A285" s="19">
        <v>10</v>
      </c>
      <c r="B285" s="21" t="s">
        <v>272</v>
      </c>
      <c r="C285" s="19" t="s">
        <v>78</v>
      </c>
      <c r="D285" s="19" t="s">
        <v>69</v>
      </c>
      <c r="E285" s="21" t="s">
        <v>274</v>
      </c>
      <c r="F285" s="24" t="s">
        <v>128</v>
      </c>
      <c r="G285" s="20">
        <v>253.51</v>
      </c>
      <c r="H285" s="19" t="s">
        <v>6</v>
      </c>
      <c r="I285" s="19"/>
    </row>
    <row r="286" spans="1:9" s="18" customFormat="1" ht="81.599999999999994" customHeight="1" x14ac:dyDescent="0.3">
      <c r="A286" s="19">
        <v>11</v>
      </c>
      <c r="B286" s="21" t="s">
        <v>273</v>
      </c>
      <c r="C286" s="19" t="s">
        <v>78</v>
      </c>
      <c r="D286" s="19" t="s">
        <v>69</v>
      </c>
      <c r="E286" s="21" t="s">
        <v>274</v>
      </c>
      <c r="F286" s="24" t="s">
        <v>105</v>
      </c>
      <c r="G286" s="20">
        <v>723.89800000000002</v>
      </c>
      <c r="H286" s="19" t="s">
        <v>6</v>
      </c>
      <c r="I286" s="19" t="s">
        <v>559</v>
      </c>
    </row>
    <row r="287" spans="1:9" s="18" customFormat="1" ht="49.95" customHeight="1" x14ac:dyDescent="0.3">
      <c r="A287" s="19">
        <v>12</v>
      </c>
      <c r="B287" s="21" t="s">
        <v>275</v>
      </c>
      <c r="C287" s="19" t="s">
        <v>74</v>
      </c>
      <c r="D287" s="19" t="s">
        <v>69</v>
      </c>
      <c r="E287" s="21" t="s">
        <v>276</v>
      </c>
      <c r="F287" s="24" t="s">
        <v>105</v>
      </c>
      <c r="G287" s="20">
        <v>2546.33</v>
      </c>
      <c r="H287" s="19" t="s">
        <v>6</v>
      </c>
      <c r="I287" s="19" t="s">
        <v>277</v>
      </c>
    </row>
    <row r="288" spans="1:9" s="1" customFormat="1" ht="62.4" customHeight="1" x14ac:dyDescent="0.3">
      <c r="A288" s="19">
        <v>13</v>
      </c>
      <c r="B288" s="21" t="s">
        <v>394</v>
      </c>
      <c r="C288" s="19" t="s">
        <v>74</v>
      </c>
      <c r="D288" s="19" t="s">
        <v>70</v>
      </c>
      <c r="E288" s="21" t="s">
        <v>395</v>
      </c>
      <c r="F288" s="24" t="s">
        <v>397</v>
      </c>
      <c r="G288" s="20">
        <v>220.88200000000001</v>
      </c>
      <c r="H288" s="19" t="s">
        <v>6</v>
      </c>
      <c r="I288" s="19" t="s">
        <v>396</v>
      </c>
    </row>
    <row r="289" spans="1:9" ht="16.2" x14ac:dyDescent="0.3">
      <c r="A289" s="59"/>
      <c r="B289" s="60" t="s">
        <v>49</v>
      </c>
      <c r="C289" s="61" t="s">
        <v>72</v>
      </c>
      <c r="D289" s="61"/>
      <c r="E289" s="62"/>
      <c r="F289" s="59"/>
      <c r="G289" s="30"/>
      <c r="H289" s="59"/>
      <c r="I289" s="59"/>
    </row>
    <row r="290" spans="1:9" ht="16.2" x14ac:dyDescent="0.3">
      <c r="A290" s="59"/>
      <c r="B290" s="60" t="s">
        <v>21</v>
      </c>
      <c r="C290" s="61"/>
      <c r="D290" s="61"/>
      <c r="E290" s="62"/>
      <c r="F290" s="59"/>
      <c r="G290" s="30"/>
      <c r="H290" s="59"/>
      <c r="I290" s="59"/>
    </row>
    <row r="291" spans="1:9" s="63" customFormat="1" ht="106.2" customHeight="1" x14ac:dyDescent="0.3">
      <c r="A291" s="19">
        <v>1</v>
      </c>
      <c r="B291" s="21" t="s">
        <v>54</v>
      </c>
      <c r="C291" s="19" t="s">
        <v>108</v>
      </c>
      <c r="D291" s="19" t="s">
        <v>69</v>
      </c>
      <c r="E291" s="21" t="s">
        <v>75</v>
      </c>
      <c r="F291" s="24" t="s">
        <v>128</v>
      </c>
      <c r="G291" s="20">
        <v>1410</v>
      </c>
      <c r="H291" s="19" t="s">
        <v>6</v>
      </c>
      <c r="I291" s="19"/>
    </row>
    <row r="292" spans="1:9" s="18" customFormat="1" ht="81.599999999999994" customHeight="1" x14ac:dyDescent="0.3">
      <c r="A292" s="19">
        <v>2</v>
      </c>
      <c r="B292" s="21" t="s">
        <v>54</v>
      </c>
      <c r="C292" s="19" t="s">
        <v>109</v>
      </c>
      <c r="D292" s="19" t="s">
        <v>70</v>
      </c>
      <c r="E292" s="21" t="s">
        <v>318</v>
      </c>
      <c r="F292" s="24" t="s">
        <v>426</v>
      </c>
      <c r="G292" s="20">
        <v>484.71</v>
      </c>
      <c r="H292" s="19" t="s">
        <v>6</v>
      </c>
      <c r="I292" s="19" t="s">
        <v>427</v>
      </c>
    </row>
    <row r="293" spans="1:9" s="18" customFormat="1" ht="62.4" x14ac:dyDescent="0.3">
      <c r="A293" s="19">
        <v>3</v>
      </c>
      <c r="B293" s="21" t="s">
        <v>54</v>
      </c>
      <c r="C293" s="19" t="s">
        <v>326</v>
      </c>
      <c r="D293" s="19" t="s">
        <v>69</v>
      </c>
      <c r="E293" s="21" t="s">
        <v>428</v>
      </c>
      <c r="F293" s="24" t="s">
        <v>424</v>
      </c>
      <c r="G293" s="20">
        <v>1899.98</v>
      </c>
      <c r="H293" s="19" t="s">
        <v>6</v>
      </c>
      <c r="I293" s="19" t="s">
        <v>578</v>
      </c>
    </row>
    <row r="294" spans="1:9" s="18" customFormat="1" ht="76.95" customHeight="1" x14ac:dyDescent="0.3">
      <c r="A294" s="19">
        <v>4</v>
      </c>
      <c r="B294" s="21" t="s">
        <v>54</v>
      </c>
      <c r="C294" s="19" t="s">
        <v>326</v>
      </c>
      <c r="D294" s="19" t="s">
        <v>69</v>
      </c>
      <c r="E294" s="21" t="s">
        <v>579</v>
      </c>
      <c r="F294" s="24" t="s">
        <v>580</v>
      </c>
      <c r="G294" s="20">
        <v>10311.35</v>
      </c>
      <c r="H294" s="19" t="s">
        <v>6</v>
      </c>
      <c r="I294" s="15"/>
    </row>
    <row r="295" spans="1:9" s="18" customFormat="1" ht="168" customHeight="1" x14ac:dyDescent="0.3">
      <c r="A295" s="19">
        <v>5</v>
      </c>
      <c r="B295" s="21" t="s">
        <v>54</v>
      </c>
      <c r="C295" s="19" t="s">
        <v>108</v>
      </c>
      <c r="D295" s="19" t="s">
        <v>238</v>
      </c>
      <c r="E295" s="21" t="s">
        <v>319</v>
      </c>
      <c r="F295" s="24" t="s">
        <v>128</v>
      </c>
      <c r="G295" s="20">
        <v>11632.896000000001</v>
      </c>
      <c r="H295" s="19" t="s">
        <v>6</v>
      </c>
      <c r="I295" s="15"/>
    </row>
    <row r="296" spans="1:9" s="18" customFormat="1" ht="171" customHeight="1" x14ac:dyDescent="0.3">
      <c r="A296" s="19">
        <v>6</v>
      </c>
      <c r="B296" s="21" t="s">
        <v>54</v>
      </c>
      <c r="C296" s="19" t="s">
        <v>108</v>
      </c>
      <c r="D296" s="19" t="s">
        <v>238</v>
      </c>
      <c r="E296" s="21" t="s">
        <v>320</v>
      </c>
      <c r="F296" s="24" t="s">
        <v>128</v>
      </c>
      <c r="G296" s="20">
        <v>3559.223</v>
      </c>
      <c r="H296" s="19" t="s">
        <v>6</v>
      </c>
      <c r="I296" s="15"/>
    </row>
    <row r="297" spans="1:9" s="18" customFormat="1" ht="48.6" customHeight="1" x14ac:dyDescent="0.3">
      <c r="A297" s="19">
        <v>7</v>
      </c>
      <c r="B297" s="21" t="s">
        <v>321</v>
      </c>
      <c r="C297" s="19" t="s">
        <v>166</v>
      </c>
      <c r="D297" s="19" t="s">
        <v>69</v>
      </c>
      <c r="E297" s="21" t="s">
        <v>322</v>
      </c>
      <c r="F297" s="25">
        <v>45307</v>
      </c>
      <c r="G297" s="20">
        <v>258</v>
      </c>
      <c r="H297" s="19" t="s">
        <v>6</v>
      </c>
      <c r="I297" s="19" t="s">
        <v>429</v>
      </c>
    </row>
    <row r="298" spans="1:9" s="18" customFormat="1" ht="61.2" customHeight="1" x14ac:dyDescent="0.3">
      <c r="A298" s="19">
        <v>8</v>
      </c>
      <c r="B298" s="21" t="s">
        <v>323</v>
      </c>
      <c r="C298" s="19" t="s">
        <v>73</v>
      </c>
      <c r="D298" s="19" t="s">
        <v>69</v>
      </c>
      <c r="E298" s="21" t="s">
        <v>324</v>
      </c>
      <c r="F298" s="24" t="s">
        <v>477</v>
      </c>
      <c r="G298" s="20">
        <v>916.74400000000003</v>
      </c>
      <c r="H298" s="19" t="s">
        <v>6</v>
      </c>
      <c r="I298" s="19" t="s">
        <v>478</v>
      </c>
    </row>
    <row r="299" spans="1:9" s="18" customFormat="1" ht="78.599999999999994" customHeight="1" x14ac:dyDescent="0.3">
      <c r="A299" s="19">
        <v>9</v>
      </c>
      <c r="B299" s="21" t="s">
        <v>323</v>
      </c>
      <c r="C299" s="19" t="s">
        <v>73</v>
      </c>
      <c r="D299" s="19" t="s">
        <v>69</v>
      </c>
      <c r="E299" s="21" t="s">
        <v>324</v>
      </c>
      <c r="F299" s="24" t="s">
        <v>477</v>
      </c>
      <c r="G299" s="20">
        <v>2531.4810000000002</v>
      </c>
      <c r="H299" s="19" t="s">
        <v>6</v>
      </c>
      <c r="I299" s="19" t="s">
        <v>479</v>
      </c>
    </row>
    <row r="300" spans="1:9" s="18" customFormat="1" ht="31.95" customHeight="1" x14ac:dyDescent="0.3">
      <c r="A300" s="19">
        <v>10</v>
      </c>
      <c r="B300" s="21" t="s">
        <v>323</v>
      </c>
      <c r="C300" s="19" t="s">
        <v>317</v>
      </c>
      <c r="D300" s="19" t="s">
        <v>69</v>
      </c>
      <c r="E300" s="21" t="s">
        <v>325</v>
      </c>
      <c r="F300" s="24" t="s">
        <v>105</v>
      </c>
      <c r="G300" s="20">
        <v>270</v>
      </c>
      <c r="H300" s="19" t="s">
        <v>6</v>
      </c>
      <c r="I300" s="15"/>
    </row>
    <row r="301" spans="1:9" s="18" customFormat="1" ht="120.6" customHeight="1" x14ac:dyDescent="0.3">
      <c r="A301" s="19">
        <v>11</v>
      </c>
      <c r="B301" s="21" t="s">
        <v>323</v>
      </c>
      <c r="C301" s="19" t="s">
        <v>317</v>
      </c>
      <c r="D301" s="19" t="s">
        <v>69</v>
      </c>
      <c r="E301" s="21" t="s">
        <v>430</v>
      </c>
      <c r="F301" s="25">
        <v>45314</v>
      </c>
      <c r="G301" s="20">
        <v>6617.82</v>
      </c>
      <c r="H301" s="19" t="s">
        <v>6</v>
      </c>
      <c r="I301" s="19" t="s">
        <v>581</v>
      </c>
    </row>
    <row r="302" spans="1:9" s="18" customFormat="1" ht="61.2" customHeight="1" x14ac:dyDescent="0.3">
      <c r="A302" s="19">
        <v>12</v>
      </c>
      <c r="B302" s="21" t="s">
        <v>54</v>
      </c>
      <c r="C302" s="19" t="s">
        <v>326</v>
      </c>
      <c r="D302" s="19" t="s">
        <v>70</v>
      </c>
      <c r="E302" s="21" t="s">
        <v>582</v>
      </c>
      <c r="F302" s="24" t="s">
        <v>128</v>
      </c>
      <c r="G302" s="20">
        <v>750</v>
      </c>
      <c r="H302" s="19" t="s">
        <v>6</v>
      </c>
      <c r="I302" s="19"/>
    </row>
    <row r="303" spans="1:9" s="18" customFormat="1" ht="109.2" x14ac:dyDescent="0.3">
      <c r="A303" s="19">
        <v>13</v>
      </c>
      <c r="B303" s="21" t="s">
        <v>321</v>
      </c>
      <c r="C303" s="19" t="s">
        <v>109</v>
      </c>
      <c r="D303" s="19" t="s">
        <v>70</v>
      </c>
      <c r="E303" s="21" t="s">
        <v>583</v>
      </c>
      <c r="F303" s="25">
        <v>45329</v>
      </c>
      <c r="G303" s="20">
        <v>1128.402</v>
      </c>
      <c r="H303" s="19" t="s">
        <v>6</v>
      </c>
      <c r="I303" s="19" t="s">
        <v>584</v>
      </c>
    </row>
    <row r="304" spans="1:9" ht="21.6" customHeight="1" x14ac:dyDescent="0.3">
      <c r="A304" s="59"/>
      <c r="B304" s="60" t="s">
        <v>24</v>
      </c>
      <c r="C304" s="61" t="s">
        <v>72</v>
      </c>
      <c r="D304" s="61"/>
      <c r="E304" s="62"/>
      <c r="F304" s="59"/>
      <c r="G304" s="22"/>
      <c r="H304" s="59"/>
      <c r="I304" s="59"/>
    </row>
    <row r="305" spans="1:9" ht="16.2" x14ac:dyDescent="0.3">
      <c r="A305" s="59"/>
      <c r="B305" s="60" t="s">
        <v>25</v>
      </c>
      <c r="C305" s="61"/>
      <c r="D305" s="61"/>
      <c r="E305" s="62"/>
      <c r="F305" s="59"/>
      <c r="G305" s="30"/>
      <c r="H305" s="59"/>
      <c r="I305" s="59"/>
    </row>
    <row r="306" spans="1:9" s="63" customFormat="1" ht="96" customHeight="1" x14ac:dyDescent="0.3">
      <c r="A306" s="19">
        <v>1</v>
      </c>
      <c r="B306" s="21" t="s">
        <v>88</v>
      </c>
      <c r="C306" s="19" t="s">
        <v>108</v>
      </c>
      <c r="D306" s="19" t="s">
        <v>70</v>
      </c>
      <c r="E306" s="21" t="s">
        <v>118</v>
      </c>
      <c r="F306" s="24" t="s">
        <v>105</v>
      </c>
      <c r="G306" s="20">
        <v>282.05</v>
      </c>
      <c r="H306" s="19" t="s">
        <v>130</v>
      </c>
      <c r="I306" s="19"/>
    </row>
    <row r="307" spans="1:9" s="63" customFormat="1" ht="98.4" customHeight="1" x14ac:dyDescent="0.3">
      <c r="A307" s="19">
        <v>2</v>
      </c>
      <c r="B307" s="21" t="s">
        <v>88</v>
      </c>
      <c r="C307" s="19" t="s">
        <v>132</v>
      </c>
      <c r="D307" s="19" t="s">
        <v>70</v>
      </c>
      <c r="E307" s="21" t="s">
        <v>119</v>
      </c>
      <c r="F307" s="24" t="s">
        <v>105</v>
      </c>
      <c r="G307" s="20">
        <v>245.01</v>
      </c>
      <c r="H307" s="19" t="s">
        <v>130</v>
      </c>
      <c r="I307" s="19"/>
    </row>
    <row r="308" spans="1:9" s="63" customFormat="1" ht="156" x14ac:dyDescent="0.3">
      <c r="A308" s="19">
        <v>3</v>
      </c>
      <c r="B308" s="21" t="s">
        <v>88</v>
      </c>
      <c r="C308" s="19" t="s">
        <v>73</v>
      </c>
      <c r="D308" s="19" t="s">
        <v>70</v>
      </c>
      <c r="E308" s="21" t="s">
        <v>120</v>
      </c>
      <c r="F308" s="24" t="s">
        <v>334</v>
      </c>
      <c r="G308" s="20">
        <v>1609.52</v>
      </c>
      <c r="H308" s="19" t="s">
        <v>130</v>
      </c>
      <c r="I308" s="19" t="s">
        <v>206</v>
      </c>
    </row>
    <row r="309" spans="1:9" s="63" customFormat="1" ht="93" customHeight="1" x14ac:dyDescent="0.3">
      <c r="A309" s="19">
        <v>4</v>
      </c>
      <c r="B309" s="21" t="s">
        <v>88</v>
      </c>
      <c r="C309" s="19" t="s">
        <v>109</v>
      </c>
      <c r="D309" s="19" t="s">
        <v>69</v>
      </c>
      <c r="E309" s="21" t="s">
        <v>121</v>
      </c>
      <c r="F309" s="25">
        <v>45294</v>
      </c>
      <c r="G309" s="20">
        <v>6451.2309999999998</v>
      </c>
      <c r="H309" s="19" t="s">
        <v>130</v>
      </c>
      <c r="I309" s="19" t="s">
        <v>244</v>
      </c>
    </row>
    <row r="310" spans="1:9" s="65" customFormat="1" ht="67.2" customHeight="1" x14ac:dyDescent="0.3">
      <c r="A310" s="19">
        <v>5</v>
      </c>
      <c r="B310" s="21" t="s">
        <v>154</v>
      </c>
      <c r="C310" s="19" t="s">
        <v>78</v>
      </c>
      <c r="D310" s="19" t="s">
        <v>69</v>
      </c>
      <c r="E310" s="21" t="s">
        <v>122</v>
      </c>
      <c r="F310" s="24" t="s">
        <v>477</v>
      </c>
      <c r="G310" s="20">
        <v>6659.44</v>
      </c>
      <c r="H310" s="19" t="s">
        <v>129</v>
      </c>
      <c r="I310" s="19"/>
    </row>
    <row r="311" spans="1:9" s="65" customFormat="1" ht="33" customHeight="1" x14ac:dyDescent="0.3">
      <c r="A311" s="19">
        <v>6</v>
      </c>
      <c r="B311" s="21" t="s">
        <v>154</v>
      </c>
      <c r="C311" s="19" t="s">
        <v>78</v>
      </c>
      <c r="D311" s="19" t="s">
        <v>69</v>
      </c>
      <c r="E311" s="21" t="s">
        <v>123</v>
      </c>
      <c r="F311" s="24" t="s">
        <v>477</v>
      </c>
      <c r="G311" s="20">
        <v>1049.19</v>
      </c>
      <c r="H311" s="19" t="s">
        <v>6</v>
      </c>
      <c r="I311" s="19"/>
    </row>
    <row r="312" spans="1:9" s="18" customFormat="1" ht="33.6" customHeight="1" x14ac:dyDescent="0.3">
      <c r="A312" s="19">
        <v>7</v>
      </c>
      <c r="B312" s="21" t="s">
        <v>520</v>
      </c>
      <c r="C312" s="19" t="s">
        <v>165</v>
      </c>
      <c r="D312" s="19" t="s">
        <v>69</v>
      </c>
      <c r="E312" s="21" t="s">
        <v>521</v>
      </c>
      <c r="F312" s="24" t="s">
        <v>128</v>
      </c>
      <c r="G312" s="20">
        <v>265</v>
      </c>
      <c r="H312" s="19" t="s">
        <v>6</v>
      </c>
      <c r="I312" s="78"/>
    </row>
    <row r="313" spans="1:9" s="18" customFormat="1" ht="36" customHeight="1" x14ac:dyDescent="0.3">
      <c r="A313" s="19">
        <v>8</v>
      </c>
      <c r="B313" s="21" t="s">
        <v>520</v>
      </c>
      <c r="C313" s="19" t="s">
        <v>165</v>
      </c>
      <c r="D313" s="19" t="s">
        <v>69</v>
      </c>
      <c r="E313" s="21" t="s">
        <v>522</v>
      </c>
      <c r="F313" s="24" t="s">
        <v>128</v>
      </c>
      <c r="G313" s="20">
        <v>1629.6</v>
      </c>
      <c r="H313" s="19" t="s">
        <v>6</v>
      </c>
      <c r="I313" s="78"/>
    </row>
    <row r="314" spans="1:9" s="65" customFormat="1" ht="46.95" customHeight="1" x14ac:dyDescent="0.3">
      <c r="A314" s="19">
        <v>9</v>
      </c>
      <c r="B314" s="21" t="s">
        <v>56</v>
      </c>
      <c r="C314" s="19" t="s">
        <v>73</v>
      </c>
      <c r="D314" s="19" t="s">
        <v>69</v>
      </c>
      <c r="E314" s="21" t="s">
        <v>124</v>
      </c>
      <c r="F314" s="24" t="s">
        <v>192</v>
      </c>
      <c r="G314" s="20">
        <v>201.72800000000001</v>
      </c>
      <c r="H314" s="19" t="s">
        <v>6</v>
      </c>
      <c r="I314" s="19" t="s">
        <v>348</v>
      </c>
    </row>
    <row r="315" spans="1:9" s="18" customFormat="1" ht="46.8" x14ac:dyDescent="0.3">
      <c r="A315" s="19">
        <v>10</v>
      </c>
      <c r="B315" s="21" t="s">
        <v>56</v>
      </c>
      <c r="C315" s="19" t="s">
        <v>78</v>
      </c>
      <c r="D315" s="19" t="s">
        <v>69</v>
      </c>
      <c r="E315" s="21" t="s">
        <v>335</v>
      </c>
      <c r="F315" s="24" t="s">
        <v>424</v>
      </c>
      <c r="G315" s="20">
        <v>577</v>
      </c>
      <c r="H315" s="19" t="s">
        <v>6</v>
      </c>
      <c r="I315" s="19" t="s">
        <v>336</v>
      </c>
    </row>
    <row r="316" spans="1:9" s="18" customFormat="1" ht="46.8" x14ac:dyDescent="0.3">
      <c r="A316" s="19">
        <v>11</v>
      </c>
      <c r="B316" s="21" t="s">
        <v>56</v>
      </c>
      <c r="C316" s="19" t="s">
        <v>225</v>
      </c>
      <c r="D316" s="19" t="s">
        <v>69</v>
      </c>
      <c r="E316" s="21" t="s">
        <v>337</v>
      </c>
      <c r="F316" s="24" t="s">
        <v>105</v>
      </c>
      <c r="G316" s="20">
        <v>297.065</v>
      </c>
      <c r="H316" s="19" t="s">
        <v>6</v>
      </c>
      <c r="I316" s="19" t="s">
        <v>338</v>
      </c>
    </row>
    <row r="317" spans="1:9" s="18" customFormat="1" ht="46.8" x14ac:dyDescent="0.3">
      <c r="A317" s="19">
        <v>12</v>
      </c>
      <c r="B317" s="21" t="s">
        <v>56</v>
      </c>
      <c r="C317" s="19" t="s">
        <v>73</v>
      </c>
      <c r="D317" s="19" t="s">
        <v>69</v>
      </c>
      <c r="E317" s="21" t="s">
        <v>339</v>
      </c>
      <c r="F317" s="24" t="s">
        <v>340</v>
      </c>
      <c r="G317" s="20">
        <v>847.44</v>
      </c>
      <c r="H317" s="19" t="s">
        <v>6</v>
      </c>
      <c r="I317" s="19" t="s">
        <v>341</v>
      </c>
    </row>
    <row r="318" spans="1:9" s="65" customFormat="1" ht="82.2" customHeight="1" x14ac:dyDescent="0.3">
      <c r="A318" s="19">
        <v>13</v>
      </c>
      <c r="B318" s="21" t="s">
        <v>125</v>
      </c>
      <c r="C318" s="19" t="s">
        <v>131</v>
      </c>
      <c r="D318" s="19" t="s">
        <v>69</v>
      </c>
      <c r="E318" s="21" t="s">
        <v>126</v>
      </c>
      <c r="F318" s="25">
        <v>45300</v>
      </c>
      <c r="G318" s="20">
        <v>398.9</v>
      </c>
      <c r="H318" s="19" t="s">
        <v>52</v>
      </c>
      <c r="I318" s="19" t="s">
        <v>342</v>
      </c>
    </row>
    <row r="319" spans="1:9" s="18" customFormat="1" ht="109.2" x14ac:dyDescent="0.3">
      <c r="A319" s="19">
        <v>14</v>
      </c>
      <c r="B319" s="21" t="s">
        <v>523</v>
      </c>
      <c r="C319" s="19" t="s">
        <v>109</v>
      </c>
      <c r="D319" s="19" t="s">
        <v>69</v>
      </c>
      <c r="E319" s="21" t="s">
        <v>344</v>
      </c>
      <c r="F319" s="25">
        <v>45314</v>
      </c>
      <c r="G319" s="20">
        <v>397.2</v>
      </c>
      <c r="H319" s="19" t="s">
        <v>6</v>
      </c>
      <c r="I319" s="19" t="s">
        <v>524</v>
      </c>
    </row>
    <row r="320" spans="1:9" s="18" customFormat="1" ht="64.95" customHeight="1" x14ac:dyDescent="0.3">
      <c r="A320" s="19">
        <v>15</v>
      </c>
      <c r="B320" s="21" t="s">
        <v>523</v>
      </c>
      <c r="C320" s="19" t="s">
        <v>73</v>
      </c>
      <c r="D320" s="19" t="s">
        <v>69</v>
      </c>
      <c r="E320" s="21" t="s">
        <v>124</v>
      </c>
      <c r="F320" s="25">
        <v>45316</v>
      </c>
      <c r="G320" s="20">
        <v>303.50900000000001</v>
      </c>
      <c r="H320" s="19" t="s">
        <v>6</v>
      </c>
      <c r="I320" s="19" t="s">
        <v>525</v>
      </c>
    </row>
    <row r="321" spans="1:9" s="65" customFormat="1" ht="51" customHeight="1" x14ac:dyDescent="0.3">
      <c r="A321" s="19">
        <v>16</v>
      </c>
      <c r="B321" s="21" t="s">
        <v>57</v>
      </c>
      <c r="C321" s="19" t="s">
        <v>73</v>
      </c>
      <c r="D321" s="19" t="s">
        <v>70</v>
      </c>
      <c r="E321" s="21" t="s">
        <v>127</v>
      </c>
      <c r="F321" s="24" t="s">
        <v>193</v>
      </c>
      <c r="G321" s="20">
        <v>221.15342000000001</v>
      </c>
      <c r="H321" s="19" t="s">
        <v>6</v>
      </c>
      <c r="I321" s="19" t="s">
        <v>206</v>
      </c>
    </row>
    <row r="322" spans="1:9" s="18" customFormat="1" ht="77.400000000000006" customHeight="1" x14ac:dyDescent="0.3">
      <c r="A322" s="19">
        <v>17</v>
      </c>
      <c r="B322" s="21" t="s">
        <v>125</v>
      </c>
      <c r="C322" s="19" t="s">
        <v>220</v>
      </c>
      <c r="D322" s="19" t="s">
        <v>70</v>
      </c>
      <c r="E322" s="21" t="s">
        <v>346</v>
      </c>
      <c r="F322" s="25">
        <v>45306</v>
      </c>
      <c r="G322" s="20">
        <v>2059</v>
      </c>
      <c r="H322" s="19" t="s">
        <v>6</v>
      </c>
      <c r="I322" s="19" t="s">
        <v>668</v>
      </c>
    </row>
    <row r="323" spans="1:9" s="18" customFormat="1" ht="77.400000000000006" customHeight="1" x14ac:dyDescent="0.3">
      <c r="A323" s="19">
        <v>18</v>
      </c>
      <c r="B323" s="21" t="s">
        <v>125</v>
      </c>
      <c r="C323" s="19" t="s">
        <v>220</v>
      </c>
      <c r="D323" s="19" t="s">
        <v>70</v>
      </c>
      <c r="E323" s="21" t="s">
        <v>346</v>
      </c>
      <c r="F323" s="25">
        <v>45306</v>
      </c>
      <c r="G323" s="20">
        <v>500</v>
      </c>
      <c r="H323" s="19" t="s">
        <v>6</v>
      </c>
      <c r="I323" s="19" t="s">
        <v>347</v>
      </c>
    </row>
    <row r="324" spans="1:9" s="18" customFormat="1" ht="78" x14ac:dyDescent="0.3">
      <c r="A324" s="19">
        <v>19</v>
      </c>
      <c r="B324" s="21" t="s">
        <v>343</v>
      </c>
      <c r="C324" s="19" t="s">
        <v>73</v>
      </c>
      <c r="D324" s="19" t="s">
        <v>69</v>
      </c>
      <c r="E324" s="21" t="s">
        <v>526</v>
      </c>
      <c r="F324" s="24" t="s">
        <v>128</v>
      </c>
      <c r="G324" s="20">
        <v>979.98400000000004</v>
      </c>
      <c r="H324" s="19" t="s">
        <v>349</v>
      </c>
      <c r="I324" s="19" t="s">
        <v>527</v>
      </c>
    </row>
    <row r="325" spans="1:9" s="18" customFormat="1" ht="78" x14ac:dyDescent="0.3">
      <c r="A325" s="19">
        <v>20</v>
      </c>
      <c r="B325" s="21" t="s">
        <v>343</v>
      </c>
      <c r="C325" s="19" t="s">
        <v>109</v>
      </c>
      <c r="D325" s="19" t="s">
        <v>70</v>
      </c>
      <c r="E325" s="21" t="s">
        <v>344</v>
      </c>
      <c r="F325" s="24" t="s">
        <v>105</v>
      </c>
      <c r="G325" s="20">
        <v>10906.709000000001</v>
      </c>
      <c r="H325" s="19" t="s">
        <v>349</v>
      </c>
      <c r="I325" s="19" t="s">
        <v>244</v>
      </c>
    </row>
    <row r="326" spans="1:9" s="18" customFormat="1" ht="59.25" customHeight="1" x14ac:dyDescent="0.3">
      <c r="A326" s="19">
        <v>21</v>
      </c>
      <c r="B326" s="21" t="s">
        <v>343</v>
      </c>
      <c r="C326" s="19" t="s">
        <v>73</v>
      </c>
      <c r="D326" s="19" t="s">
        <v>69</v>
      </c>
      <c r="E326" s="21" t="s">
        <v>565</v>
      </c>
      <c r="F326" s="25">
        <v>45328</v>
      </c>
      <c r="G326" s="20">
        <v>1424.396</v>
      </c>
      <c r="H326" s="19" t="s">
        <v>349</v>
      </c>
      <c r="I326" s="78"/>
    </row>
    <row r="327" spans="1:9" s="18" customFormat="1" ht="124.8" x14ac:dyDescent="0.3">
      <c r="A327" s="19">
        <v>22</v>
      </c>
      <c r="B327" s="21" t="s">
        <v>343</v>
      </c>
      <c r="C327" s="19" t="s">
        <v>312</v>
      </c>
      <c r="D327" s="19" t="s">
        <v>70</v>
      </c>
      <c r="E327" s="21" t="s">
        <v>350</v>
      </c>
      <c r="F327" s="25">
        <v>45306</v>
      </c>
      <c r="G327" s="20">
        <v>655.85400000000004</v>
      </c>
      <c r="H327" s="19" t="s">
        <v>349</v>
      </c>
      <c r="I327" s="19" t="s">
        <v>425</v>
      </c>
    </row>
    <row r="328" spans="1:9" s="18" customFormat="1" ht="79.95" customHeight="1" x14ac:dyDescent="0.3">
      <c r="A328" s="19">
        <v>23</v>
      </c>
      <c r="B328" s="21" t="s">
        <v>343</v>
      </c>
      <c r="C328" s="19" t="s">
        <v>285</v>
      </c>
      <c r="D328" s="19" t="s">
        <v>70</v>
      </c>
      <c r="E328" s="21" t="s">
        <v>345</v>
      </c>
      <c r="F328" s="24" t="s">
        <v>105</v>
      </c>
      <c r="G328" s="20">
        <v>253.512</v>
      </c>
      <c r="H328" s="19" t="s">
        <v>6</v>
      </c>
      <c r="I328" s="19"/>
    </row>
    <row r="329" spans="1:9" ht="16.2" x14ac:dyDescent="0.3">
      <c r="A329" s="59"/>
      <c r="B329" s="60" t="s">
        <v>26</v>
      </c>
      <c r="C329" s="61"/>
      <c r="D329" s="61"/>
      <c r="E329" s="62"/>
      <c r="F329" s="59"/>
      <c r="G329" s="30"/>
      <c r="H329" s="59"/>
      <c r="I329" s="59"/>
    </row>
    <row r="330" spans="1:9" s="71" customFormat="1" ht="64.5" customHeight="1" x14ac:dyDescent="0.3">
      <c r="A330" s="19">
        <v>1</v>
      </c>
      <c r="B330" s="21" t="s">
        <v>194</v>
      </c>
      <c r="C330" s="19" t="s">
        <v>73</v>
      </c>
      <c r="D330" s="19" t="s">
        <v>69</v>
      </c>
      <c r="E330" s="21" t="s">
        <v>195</v>
      </c>
      <c r="F330" s="25">
        <v>45293</v>
      </c>
      <c r="G330" s="20">
        <v>536</v>
      </c>
      <c r="H330" s="19" t="s">
        <v>6</v>
      </c>
      <c r="I330" s="19" t="s">
        <v>196</v>
      </c>
    </row>
    <row r="331" spans="1:9" s="71" customFormat="1" ht="64.5" customHeight="1" x14ac:dyDescent="0.3">
      <c r="A331" s="19">
        <v>2</v>
      </c>
      <c r="B331" s="21" t="s">
        <v>194</v>
      </c>
      <c r="C331" s="19" t="s">
        <v>109</v>
      </c>
      <c r="D331" s="19" t="s">
        <v>70</v>
      </c>
      <c r="E331" s="21" t="s">
        <v>431</v>
      </c>
      <c r="F331" s="25">
        <v>45323</v>
      </c>
      <c r="G331" s="20">
        <v>354</v>
      </c>
      <c r="H331" s="19" t="s">
        <v>6</v>
      </c>
      <c r="I331" s="19" t="s">
        <v>642</v>
      </c>
    </row>
    <row r="332" spans="1:9" s="71" customFormat="1" ht="80.400000000000006" customHeight="1" x14ac:dyDescent="0.3">
      <c r="A332" s="19">
        <v>3</v>
      </c>
      <c r="B332" s="21" t="s">
        <v>197</v>
      </c>
      <c r="C332" s="19" t="s">
        <v>109</v>
      </c>
      <c r="D332" s="19" t="s">
        <v>70</v>
      </c>
      <c r="E332" s="21" t="s">
        <v>198</v>
      </c>
      <c r="F332" s="25">
        <v>45299</v>
      </c>
      <c r="G332" s="20">
        <v>509.3</v>
      </c>
      <c r="H332" s="19" t="s">
        <v>6</v>
      </c>
      <c r="I332" s="19" t="s">
        <v>419</v>
      </c>
    </row>
    <row r="333" spans="1:9" s="71" customFormat="1" ht="78" x14ac:dyDescent="0.3">
      <c r="A333" s="19">
        <v>4</v>
      </c>
      <c r="B333" s="21" t="s">
        <v>199</v>
      </c>
      <c r="C333" s="19" t="s">
        <v>109</v>
      </c>
      <c r="D333" s="19" t="s">
        <v>70</v>
      </c>
      <c r="E333" s="21" t="s">
        <v>200</v>
      </c>
      <c r="F333" s="25">
        <v>45299</v>
      </c>
      <c r="G333" s="20">
        <v>332.8</v>
      </c>
      <c r="H333" s="19" t="s">
        <v>6</v>
      </c>
      <c r="I333" s="19" t="s">
        <v>201</v>
      </c>
    </row>
    <row r="334" spans="1:9" s="71" customFormat="1" ht="79.95" customHeight="1" x14ac:dyDescent="0.3">
      <c r="A334" s="19">
        <v>5</v>
      </c>
      <c r="B334" s="21" t="s">
        <v>202</v>
      </c>
      <c r="C334" s="19" t="s">
        <v>73</v>
      </c>
      <c r="D334" s="19" t="s">
        <v>69</v>
      </c>
      <c r="E334" s="21" t="s">
        <v>203</v>
      </c>
      <c r="F334" s="25">
        <v>45300</v>
      </c>
      <c r="G334" s="20">
        <v>1987.5</v>
      </c>
      <c r="H334" s="19" t="s">
        <v>6</v>
      </c>
      <c r="I334" s="19" t="s">
        <v>81</v>
      </c>
    </row>
    <row r="335" spans="1:9" s="71" customFormat="1" ht="77.400000000000006" customHeight="1" x14ac:dyDescent="0.3">
      <c r="A335" s="19">
        <v>6</v>
      </c>
      <c r="B335" s="21" t="s">
        <v>202</v>
      </c>
      <c r="C335" s="19" t="s">
        <v>109</v>
      </c>
      <c r="D335" s="19" t="s">
        <v>70</v>
      </c>
      <c r="E335" s="21" t="s">
        <v>432</v>
      </c>
      <c r="F335" s="25">
        <v>45323</v>
      </c>
      <c r="G335" s="20">
        <v>2637.6</v>
      </c>
      <c r="H335" s="19" t="s">
        <v>6</v>
      </c>
      <c r="I335" s="19" t="s">
        <v>642</v>
      </c>
    </row>
    <row r="336" spans="1:9" s="71" customFormat="1" ht="78" customHeight="1" x14ac:dyDescent="0.3">
      <c r="A336" s="19">
        <v>7</v>
      </c>
      <c r="B336" s="21" t="s">
        <v>202</v>
      </c>
      <c r="C336" s="19" t="s">
        <v>109</v>
      </c>
      <c r="D336" s="19" t="s">
        <v>70</v>
      </c>
      <c r="E336" s="21" t="s">
        <v>432</v>
      </c>
      <c r="F336" s="25">
        <v>45320</v>
      </c>
      <c r="G336" s="20">
        <v>3195.3</v>
      </c>
      <c r="H336" s="19" t="s">
        <v>6</v>
      </c>
      <c r="I336" s="19" t="s">
        <v>201</v>
      </c>
    </row>
    <row r="337" spans="1:9" s="71" customFormat="1" ht="66.599999999999994" customHeight="1" x14ac:dyDescent="0.3">
      <c r="A337" s="19">
        <v>8</v>
      </c>
      <c r="B337" s="21" t="s">
        <v>327</v>
      </c>
      <c r="C337" s="19" t="s">
        <v>109</v>
      </c>
      <c r="D337" s="19" t="s">
        <v>70</v>
      </c>
      <c r="E337" s="21" t="s">
        <v>328</v>
      </c>
      <c r="F337" s="25">
        <v>45303</v>
      </c>
      <c r="G337" s="20">
        <v>1159.0999999999999</v>
      </c>
      <c r="H337" s="19" t="s">
        <v>6</v>
      </c>
      <c r="I337" s="19" t="s">
        <v>419</v>
      </c>
    </row>
    <row r="338" spans="1:9" s="71" customFormat="1" ht="61.95" customHeight="1" x14ac:dyDescent="0.3">
      <c r="A338" s="19">
        <v>9</v>
      </c>
      <c r="B338" s="21" t="s">
        <v>327</v>
      </c>
      <c r="C338" s="19" t="s">
        <v>109</v>
      </c>
      <c r="D338" s="19" t="s">
        <v>70</v>
      </c>
      <c r="E338" s="21" t="s">
        <v>328</v>
      </c>
      <c r="F338" s="25">
        <v>45310</v>
      </c>
      <c r="G338" s="20">
        <v>757.9</v>
      </c>
      <c r="H338" s="19" t="s">
        <v>6</v>
      </c>
      <c r="I338" s="19" t="s">
        <v>201</v>
      </c>
    </row>
    <row r="339" spans="1:9" s="71" customFormat="1" ht="78.599999999999994" customHeight="1" x14ac:dyDescent="0.3">
      <c r="A339" s="19">
        <v>10</v>
      </c>
      <c r="B339" s="21" t="s">
        <v>329</v>
      </c>
      <c r="C339" s="19" t="s">
        <v>109</v>
      </c>
      <c r="D339" s="19" t="s">
        <v>70</v>
      </c>
      <c r="E339" s="21" t="s">
        <v>330</v>
      </c>
      <c r="F339" s="25">
        <v>45301</v>
      </c>
      <c r="G339" s="20">
        <v>399.4</v>
      </c>
      <c r="H339" s="19" t="s">
        <v>6</v>
      </c>
      <c r="I339" s="19" t="s">
        <v>201</v>
      </c>
    </row>
    <row r="340" spans="1:9" s="71" customFormat="1" ht="66.599999999999994" customHeight="1" x14ac:dyDescent="0.3">
      <c r="A340" s="19">
        <v>11</v>
      </c>
      <c r="B340" s="21" t="s">
        <v>329</v>
      </c>
      <c r="C340" s="19" t="s">
        <v>643</v>
      </c>
      <c r="D340" s="19" t="s">
        <v>69</v>
      </c>
      <c r="E340" s="21" t="s">
        <v>644</v>
      </c>
      <c r="F340" s="25">
        <v>45324</v>
      </c>
      <c r="G340" s="20">
        <v>275</v>
      </c>
      <c r="H340" s="19" t="s">
        <v>6</v>
      </c>
      <c r="I340" s="15"/>
    </row>
    <row r="341" spans="1:9" ht="16.2" x14ac:dyDescent="0.3">
      <c r="A341" s="59"/>
      <c r="B341" s="60" t="s">
        <v>11</v>
      </c>
      <c r="C341" s="66"/>
      <c r="D341" s="66"/>
      <c r="E341" s="62"/>
      <c r="F341" s="59"/>
      <c r="G341" s="30"/>
      <c r="H341" s="59"/>
      <c r="I341" s="59"/>
    </row>
    <row r="342" spans="1:9" s="18" customFormat="1" ht="113.4" customHeight="1" x14ac:dyDescent="0.3">
      <c r="A342" s="19">
        <v>1</v>
      </c>
      <c r="B342" s="21" t="s">
        <v>466</v>
      </c>
      <c r="C342" s="19" t="s">
        <v>220</v>
      </c>
      <c r="D342" s="19" t="s">
        <v>69</v>
      </c>
      <c r="E342" s="21" t="s">
        <v>655</v>
      </c>
      <c r="F342" s="25">
        <v>45323</v>
      </c>
      <c r="G342" s="20">
        <v>770</v>
      </c>
      <c r="H342" s="19" t="s">
        <v>6</v>
      </c>
      <c r="I342" s="75"/>
    </row>
    <row r="343" spans="1:9" s="18" customFormat="1" ht="48" customHeight="1" x14ac:dyDescent="0.3">
      <c r="A343" s="19">
        <v>2</v>
      </c>
      <c r="B343" s="21" t="s">
        <v>217</v>
      </c>
      <c r="C343" s="19" t="s">
        <v>78</v>
      </c>
      <c r="D343" s="19" t="s">
        <v>69</v>
      </c>
      <c r="E343" s="21" t="s">
        <v>467</v>
      </c>
      <c r="F343" s="25">
        <v>45331</v>
      </c>
      <c r="G343" s="20">
        <v>997</v>
      </c>
      <c r="H343" s="19" t="s">
        <v>6</v>
      </c>
      <c r="I343" s="16"/>
    </row>
    <row r="344" spans="1:9" s="18" customFormat="1" ht="66.599999999999994" customHeight="1" x14ac:dyDescent="0.3">
      <c r="A344" s="19">
        <v>3</v>
      </c>
      <c r="B344" s="21" t="s">
        <v>413</v>
      </c>
      <c r="C344" s="19" t="s">
        <v>220</v>
      </c>
      <c r="D344" s="19" t="s">
        <v>69</v>
      </c>
      <c r="E344" s="21" t="s">
        <v>414</v>
      </c>
      <c r="F344" s="25">
        <v>45313</v>
      </c>
      <c r="G344" s="20">
        <v>1018</v>
      </c>
      <c r="H344" s="19" t="s">
        <v>416</v>
      </c>
      <c r="I344" s="19" t="s">
        <v>468</v>
      </c>
    </row>
    <row r="345" spans="1:9" s="18" customFormat="1" ht="123.6" customHeight="1" x14ac:dyDescent="0.3">
      <c r="A345" s="19">
        <v>4</v>
      </c>
      <c r="B345" s="21" t="s">
        <v>413</v>
      </c>
      <c r="C345" s="19" t="s">
        <v>78</v>
      </c>
      <c r="D345" s="19" t="s">
        <v>69</v>
      </c>
      <c r="E345" s="21" t="s">
        <v>415</v>
      </c>
      <c r="F345" s="25">
        <v>45308</v>
      </c>
      <c r="G345" s="20">
        <v>546</v>
      </c>
      <c r="H345" s="19" t="s">
        <v>52</v>
      </c>
      <c r="I345" s="19" t="s">
        <v>469</v>
      </c>
    </row>
    <row r="346" spans="1:9" s="65" customFormat="1" ht="78" x14ac:dyDescent="0.3">
      <c r="A346" s="19">
        <v>5</v>
      </c>
      <c r="B346" s="21" t="s">
        <v>98</v>
      </c>
      <c r="C346" s="19" t="s">
        <v>73</v>
      </c>
      <c r="D346" s="19" t="s">
        <v>69</v>
      </c>
      <c r="E346" s="21" t="s">
        <v>94</v>
      </c>
      <c r="F346" s="25">
        <v>45293</v>
      </c>
      <c r="G346" s="20">
        <v>783.48</v>
      </c>
      <c r="H346" s="19" t="s">
        <v>6</v>
      </c>
      <c r="I346" s="19" t="s">
        <v>149</v>
      </c>
    </row>
    <row r="347" spans="1:9" s="65" customFormat="1" ht="78" x14ac:dyDescent="0.3">
      <c r="A347" s="19">
        <v>6</v>
      </c>
      <c r="B347" s="21" t="s">
        <v>99</v>
      </c>
      <c r="C347" s="19" t="s">
        <v>73</v>
      </c>
      <c r="D347" s="19" t="s">
        <v>69</v>
      </c>
      <c r="E347" s="21" t="s">
        <v>94</v>
      </c>
      <c r="F347" s="25">
        <v>45293</v>
      </c>
      <c r="G347" s="20">
        <v>307.91800000000001</v>
      </c>
      <c r="H347" s="19" t="s">
        <v>6</v>
      </c>
      <c r="I347" s="19" t="s">
        <v>149</v>
      </c>
    </row>
    <row r="348" spans="1:9" s="65" customFormat="1" ht="78" x14ac:dyDescent="0.3">
      <c r="A348" s="19">
        <v>7</v>
      </c>
      <c r="B348" s="21" t="s">
        <v>71</v>
      </c>
      <c r="C348" s="19" t="s">
        <v>73</v>
      </c>
      <c r="D348" s="19" t="s">
        <v>69</v>
      </c>
      <c r="E348" s="21" t="s">
        <v>94</v>
      </c>
      <c r="F348" s="25">
        <v>45293</v>
      </c>
      <c r="G348" s="20">
        <v>600</v>
      </c>
      <c r="H348" s="19" t="s">
        <v>6</v>
      </c>
      <c r="I348" s="19" t="s">
        <v>149</v>
      </c>
    </row>
    <row r="349" spans="1:9" s="65" customFormat="1" ht="88.95" customHeight="1" x14ac:dyDescent="0.3">
      <c r="A349" s="19">
        <v>8</v>
      </c>
      <c r="B349" s="21" t="s">
        <v>10</v>
      </c>
      <c r="C349" s="19" t="s">
        <v>73</v>
      </c>
      <c r="D349" s="19" t="s">
        <v>69</v>
      </c>
      <c r="E349" s="21" t="s">
        <v>94</v>
      </c>
      <c r="F349" s="25">
        <v>45293</v>
      </c>
      <c r="G349" s="20">
        <v>2769</v>
      </c>
      <c r="H349" s="19" t="s">
        <v>6</v>
      </c>
      <c r="I349" s="19" t="s">
        <v>149</v>
      </c>
    </row>
    <row r="350" spans="1:9" s="65" customFormat="1" ht="87.6" customHeight="1" x14ac:dyDescent="0.3">
      <c r="A350" s="19">
        <v>9</v>
      </c>
      <c r="B350" s="21" t="s">
        <v>82</v>
      </c>
      <c r="C350" s="19" t="s">
        <v>73</v>
      </c>
      <c r="D350" s="19" t="s">
        <v>69</v>
      </c>
      <c r="E350" s="21" t="s">
        <v>94</v>
      </c>
      <c r="F350" s="25">
        <v>45293</v>
      </c>
      <c r="G350" s="20">
        <v>1177.5999999999999</v>
      </c>
      <c r="H350" s="19" t="s">
        <v>6</v>
      </c>
      <c r="I350" s="19" t="s">
        <v>149</v>
      </c>
    </row>
    <row r="351" spans="1:9" s="71" customFormat="1" ht="168.6" customHeight="1" x14ac:dyDescent="0.3">
      <c r="A351" s="19">
        <v>10</v>
      </c>
      <c r="B351" s="21" t="s">
        <v>217</v>
      </c>
      <c r="C351" s="19" t="s">
        <v>165</v>
      </c>
      <c r="D351" s="19" t="s">
        <v>70</v>
      </c>
      <c r="E351" s="21" t="s">
        <v>218</v>
      </c>
      <c r="F351" s="25">
        <v>45306</v>
      </c>
      <c r="G351" s="20">
        <v>392</v>
      </c>
      <c r="H351" s="19" t="s">
        <v>6</v>
      </c>
      <c r="I351" s="19" t="s">
        <v>412</v>
      </c>
    </row>
    <row r="352" spans="1:9" ht="16.2" x14ac:dyDescent="0.3">
      <c r="A352" s="59"/>
      <c r="B352" s="60" t="s">
        <v>40</v>
      </c>
      <c r="C352" s="61"/>
      <c r="D352" s="61"/>
      <c r="E352" s="62"/>
      <c r="F352" s="59"/>
      <c r="G352" s="30"/>
      <c r="H352" s="59"/>
      <c r="I352" s="59"/>
    </row>
    <row r="353" spans="1:9" s="18" customFormat="1" ht="61.2" customHeight="1" x14ac:dyDescent="0.3">
      <c r="A353" s="19">
        <v>1</v>
      </c>
      <c r="B353" s="21" t="s">
        <v>585</v>
      </c>
      <c r="C353" s="19" t="s">
        <v>78</v>
      </c>
      <c r="D353" s="19" t="s">
        <v>69</v>
      </c>
      <c r="E353" s="21" t="s">
        <v>586</v>
      </c>
      <c r="F353" s="77" t="s">
        <v>128</v>
      </c>
      <c r="G353" s="20">
        <v>213.96</v>
      </c>
      <c r="H353" s="19" t="s">
        <v>6</v>
      </c>
      <c r="I353" s="19" t="s">
        <v>587</v>
      </c>
    </row>
    <row r="354" spans="1:9" ht="16.2" x14ac:dyDescent="0.3">
      <c r="A354" s="59"/>
      <c r="B354" s="60" t="s">
        <v>42</v>
      </c>
      <c r="C354" s="61"/>
      <c r="D354" s="61"/>
      <c r="E354" s="62"/>
      <c r="F354" s="59"/>
      <c r="G354" s="30"/>
      <c r="H354" s="59"/>
      <c r="I354" s="59"/>
    </row>
    <row r="355" spans="1:9" s="71" customFormat="1" ht="46.8" x14ac:dyDescent="0.3">
      <c r="A355" s="19">
        <v>1</v>
      </c>
      <c r="B355" s="21" t="s">
        <v>366</v>
      </c>
      <c r="C355" s="19" t="s">
        <v>73</v>
      </c>
      <c r="D355" s="19" t="s">
        <v>70</v>
      </c>
      <c r="E355" s="21" t="s">
        <v>367</v>
      </c>
      <c r="F355" s="25">
        <v>45303</v>
      </c>
      <c r="G355" s="20">
        <v>1020.638</v>
      </c>
      <c r="H355" s="19" t="s">
        <v>6</v>
      </c>
      <c r="I355" s="19" t="s">
        <v>81</v>
      </c>
    </row>
    <row r="356" spans="1:9" s="71" customFormat="1" ht="62.4" x14ac:dyDescent="0.3">
      <c r="A356" s="19">
        <v>2</v>
      </c>
      <c r="B356" s="21" t="s">
        <v>366</v>
      </c>
      <c r="C356" s="19" t="s">
        <v>73</v>
      </c>
      <c r="D356" s="19" t="s">
        <v>70</v>
      </c>
      <c r="E356" s="21" t="s">
        <v>368</v>
      </c>
      <c r="F356" s="25">
        <v>45308</v>
      </c>
      <c r="G356" s="20">
        <v>553.6</v>
      </c>
      <c r="H356" s="19" t="s">
        <v>6</v>
      </c>
      <c r="I356" s="19" t="s">
        <v>81</v>
      </c>
    </row>
    <row r="357" spans="1:9" ht="16.2" x14ac:dyDescent="0.3">
      <c r="A357" s="59"/>
      <c r="B357" s="60" t="s">
        <v>51</v>
      </c>
      <c r="C357" s="61"/>
      <c r="D357" s="61"/>
      <c r="E357" s="62"/>
      <c r="F357" s="59"/>
      <c r="G357" s="30"/>
      <c r="H357" s="59"/>
      <c r="I357" s="59"/>
    </row>
    <row r="358" spans="1:9" ht="62.4" x14ac:dyDescent="0.3">
      <c r="A358" s="19">
        <v>1</v>
      </c>
      <c r="B358" s="21" t="s">
        <v>204</v>
      </c>
      <c r="C358" s="19" t="s">
        <v>73</v>
      </c>
      <c r="D358" s="19" t="s">
        <v>70</v>
      </c>
      <c r="E358" s="21" t="s">
        <v>205</v>
      </c>
      <c r="F358" s="25">
        <v>45295</v>
      </c>
      <c r="G358" s="20">
        <v>746.91600000000005</v>
      </c>
      <c r="H358" s="19" t="s">
        <v>6</v>
      </c>
      <c r="I358" s="19" t="s">
        <v>206</v>
      </c>
    </row>
    <row r="359" spans="1:9" s="71" customFormat="1" ht="120" customHeight="1" x14ac:dyDescent="0.3">
      <c r="A359" s="19">
        <v>2</v>
      </c>
      <c r="B359" s="21" t="s">
        <v>204</v>
      </c>
      <c r="C359" s="19" t="s">
        <v>657</v>
      </c>
      <c r="D359" s="19" t="s">
        <v>70</v>
      </c>
      <c r="E359" s="21" t="s">
        <v>656</v>
      </c>
      <c r="F359" s="25">
        <v>45329</v>
      </c>
      <c r="G359" s="20">
        <v>233</v>
      </c>
      <c r="H359" s="19" t="s">
        <v>6</v>
      </c>
      <c r="I359" s="15"/>
    </row>
    <row r="360" spans="1:9" s="18" customFormat="1" ht="52.95" customHeight="1" x14ac:dyDescent="0.3">
      <c r="A360" s="19">
        <v>3</v>
      </c>
      <c r="B360" s="21" t="s">
        <v>331</v>
      </c>
      <c r="C360" s="15" t="s">
        <v>78</v>
      </c>
      <c r="D360" s="19" t="s">
        <v>69</v>
      </c>
      <c r="E360" s="21" t="s">
        <v>333</v>
      </c>
      <c r="F360" s="25">
        <v>45295</v>
      </c>
      <c r="G360" s="20">
        <v>422.04</v>
      </c>
      <c r="H360" s="19" t="s">
        <v>6</v>
      </c>
      <c r="I360" s="19" t="s">
        <v>332</v>
      </c>
    </row>
    <row r="368" spans="1:9" x14ac:dyDescent="0.3">
      <c r="F368" s="41"/>
    </row>
  </sheetData>
  <autoFilter ref="A9:ALY360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hyperlinks>
    <hyperlink ref="E102" r:id="rId1" display="https://my.zakupivli.pro/cabinet/purchases/state_plan/view/27521279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ignoredErrors>
    <ignoredError sqref="J71:XFD72 J56:XFD59 J47:XFD49 J52:XFD53 J43:XFD45 J37:XFD41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topLeftCell="A22" zoomScale="60" zoomScaleNormal="60" workbookViewId="0">
      <selection activeCell="D38" sqref="D38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3320312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84" t="s">
        <v>93</v>
      </c>
      <c r="B1" s="84"/>
      <c r="C1" s="84"/>
      <c r="D1" s="84"/>
    </row>
    <row r="2" spans="1:7" ht="20.399999999999999" customHeight="1" x14ac:dyDescent="0.3">
      <c r="A2" s="6"/>
      <c r="B2" s="7"/>
      <c r="C2" s="6"/>
      <c r="D2" s="37" t="s">
        <v>155</v>
      </c>
    </row>
    <row r="3" spans="1:7" ht="31.95" customHeight="1" x14ac:dyDescent="0.3">
      <c r="A3" s="8" t="s">
        <v>0</v>
      </c>
      <c r="B3" s="8" t="s">
        <v>90</v>
      </c>
      <c r="C3" s="8" t="s">
        <v>91</v>
      </c>
      <c r="D3" s="29" t="s">
        <v>92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299</v>
      </c>
      <c r="D5" s="36">
        <f>D6+D14+D23+D36+D42</f>
        <v>523015.28541999997</v>
      </c>
      <c r="F5" s="32"/>
      <c r="G5" s="31"/>
    </row>
    <row r="6" spans="1:7" ht="16.2" x14ac:dyDescent="0.3">
      <c r="A6" s="11"/>
      <c r="B6" s="33" t="s">
        <v>59</v>
      </c>
      <c r="C6" s="34">
        <f>C7+C8+C10+C11+C12+C13</f>
        <v>5</v>
      </c>
      <c r="D6" s="14">
        <f>D7+D8+D10+D11+D12+D13</f>
        <v>6677.62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2</v>
      </c>
      <c r="D11" s="17">
        <f>SUM('ТГ зв'!G17:G18)</f>
        <v>1900</v>
      </c>
    </row>
    <row r="12" spans="1:7" s="18" customFormat="1" x14ac:dyDescent="0.3">
      <c r="A12" s="15">
        <v>6</v>
      </c>
      <c r="B12" s="16" t="s">
        <v>31</v>
      </c>
      <c r="C12" s="15">
        <v>2</v>
      </c>
      <c r="D12" s="17">
        <f>SUM('ТГ зв'!G20:G21)</f>
        <v>3805.62</v>
      </c>
    </row>
    <row r="13" spans="1:7" s="18" customFormat="1" x14ac:dyDescent="0.3">
      <c r="A13" s="15">
        <v>7</v>
      </c>
      <c r="B13" s="16" t="s">
        <v>60</v>
      </c>
      <c r="C13" s="15">
        <v>1</v>
      </c>
      <c r="D13" s="17">
        <f>SUM('ТГ зв'!G23)</f>
        <v>972</v>
      </c>
    </row>
    <row r="14" spans="1:7" ht="16.2" x14ac:dyDescent="0.3">
      <c r="A14" s="11"/>
      <c r="B14" s="12" t="s">
        <v>61</v>
      </c>
      <c r="C14" s="13">
        <f>C15+C18+C16</f>
        <v>2</v>
      </c>
      <c r="D14" s="14">
        <f>D15+D18+D16+D17+D19+D20+D21+D22</f>
        <v>3644.91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2</v>
      </c>
      <c r="D16" s="17">
        <f>SUM('ТГ зв'!G27:G28)</f>
        <v>3644.91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83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62</v>
      </c>
      <c r="C23" s="13">
        <f>C24+C26+C28+C29+C30+C33+C34+C31+C32+C35+C25+C27</f>
        <v>151</v>
      </c>
      <c r="D23" s="14">
        <f>D24+D26+D28+D29+D30+D33+D34+D31+D32+D35+D25+D27</f>
        <v>264781.15399999998</v>
      </c>
    </row>
    <row r="24" spans="1:4" s="18" customFormat="1" x14ac:dyDescent="0.3">
      <c r="A24" s="15">
        <v>16</v>
      </c>
      <c r="B24" s="16" t="s">
        <v>20</v>
      </c>
      <c r="C24" s="15">
        <v>56</v>
      </c>
      <c r="D24" s="17">
        <f>SUM('ТГ зв'!G37:G92)</f>
        <v>164486.95999999996</v>
      </c>
    </row>
    <row r="25" spans="1:4" s="18" customFormat="1" x14ac:dyDescent="0.3">
      <c r="A25" s="15">
        <v>17</v>
      </c>
      <c r="B25" s="16" t="s">
        <v>44</v>
      </c>
      <c r="C25" s="15">
        <v>4</v>
      </c>
      <c r="D25" s="17">
        <f>SUM('ТГ зв'!G94:G97)</f>
        <v>1205</v>
      </c>
    </row>
    <row r="26" spans="1:4" s="18" customFormat="1" x14ac:dyDescent="0.3">
      <c r="A26" s="15">
        <v>18</v>
      </c>
      <c r="B26" s="16" t="s">
        <v>18</v>
      </c>
      <c r="C26" s="15">
        <v>39</v>
      </c>
      <c r="D26" s="17">
        <f>SUM('ТГ зв'!G99:G137)</f>
        <v>47022.549999999996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7</v>
      </c>
      <c r="D28" s="17">
        <f>SUM('ТГ зв'!G140:G146)</f>
        <v>8633.9989999999998</v>
      </c>
    </row>
    <row r="29" spans="1:4" s="18" customFormat="1" x14ac:dyDescent="0.3">
      <c r="A29" s="15">
        <v>21</v>
      </c>
      <c r="B29" s="16" t="s">
        <v>22</v>
      </c>
      <c r="C29" s="15">
        <v>3</v>
      </c>
      <c r="D29" s="17">
        <f>SUM('ТГ зв'!G148:G150)</f>
        <v>1191.0999999999999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ht="13.95" customHeigh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38</v>
      </c>
      <c r="C32" s="15">
        <v>3</v>
      </c>
      <c r="D32" s="17">
        <f>SUM('ТГ зв'!G154:G156)</f>
        <v>6643.5</v>
      </c>
    </row>
    <row r="33" spans="1:4" s="18" customFormat="1" x14ac:dyDescent="0.3">
      <c r="A33" s="15">
        <v>25</v>
      </c>
      <c r="B33" s="16" t="s">
        <v>28</v>
      </c>
      <c r="C33" s="15">
        <v>4</v>
      </c>
      <c r="D33" s="17">
        <f>SUM('ТГ зв'!G158:G161)</f>
        <v>2121.0450000000001</v>
      </c>
    </row>
    <row r="34" spans="1:4" s="18" customFormat="1" x14ac:dyDescent="0.3">
      <c r="A34" s="15">
        <v>26</v>
      </c>
      <c r="B34" s="16" t="s">
        <v>30</v>
      </c>
      <c r="C34" s="15">
        <v>34</v>
      </c>
      <c r="D34" s="17">
        <f>SUM('ТГ зв'!G163:G196)</f>
        <v>32677.000000000004</v>
      </c>
    </row>
    <row r="35" spans="1:4" s="18" customFormat="1" x14ac:dyDescent="0.3">
      <c r="A35" s="15">
        <v>27</v>
      </c>
      <c r="B35" s="16" t="s">
        <v>43</v>
      </c>
      <c r="C35" s="15">
        <v>1</v>
      </c>
      <c r="D35" s="17">
        <f>SUM('ТГ зв'!G198)</f>
        <v>800</v>
      </c>
    </row>
    <row r="36" spans="1:4" ht="16.2" x14ac:dyDescent="0.3">
      <c r="A36" s="11"/>
      <c r="B36" s="12" t="s">
        <v>63</v>
      </c>
      <c r="C36" s="13">
        <f>C37+C40+C41</f>
        <v>13</v>
      </c>
      <c r="D36" s="14">
        <f>D37+D40+D41</f>
        <v>7499.1809999999996</v>
      </c>
    </row>
    <row r="37" spans="1:4" s="18" customFormat="1" x14ac:dyDescent="0.3">
      <c r="A37" s="15">
        <v>28</v>
      </c>
      <c r="B37" s="16" t="s">
        <v>23</v>
      </c>
      <c r="C37" s="15">
        <v>13</v>
      </c>
      <c r="D37" s="17">
        <f>SUM('ТГ зв'!G201:G213)</f>
        <v>7499.1809999999996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64</v>
      </c>
      <c r="C42" s="68">
        <f>C43+C45+C47+C49+C51+C52+C53+C46+C54+C55+C48+C56</f>
        <v>128</v>
      </c>
      <c r="D42" s="14">
        <f>D43+D45+D47+D49+D51+D52+D53+D46+D54+D55+D48+D56</f>
        <v>240412.42041999998</v>
      </c>
    </row>
    <row r="43" spans="1:4" s="18" customFormat="1" x14ac:dyDescent="0.3">
      <c r="A43" s="15">
        <v>33</v>
      </c>
      <c r="B43" s="16" t="s">
        <v>27</v>
      </c>
      <c r="C43" s="15">
        <v>39</v>
      </c>
      <c r="D43" s="17">
        <f>SUM('ТГ зв'!G220:G258)</f>
        <v>85966.777999999991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6</v>
      </c>
      <c r="D45" s="17">
        <f>SUM('ТГ зв'!G261:G266)</f>
        <v>9086.7040000000015</v>
      </c>
    </row>
    <row r="46" spans="1:4" s="18" customFormat="1" x14ac:dyDescent="0.3">
      <c r="A46" s="15">
        <v>36</v>
      </c>
      <c r="B46" s="16" t="s">
        <v>33</v>
      </c>
      <c r="C46" s="15">
        <v>7</v>
      </c>
      <c r="D46" s="17">
        <f>SUM('ТГ зв'!G268:G274)</f>
        <v>4387.1000000000004</v>
      </c>
    </row>
    <row r="47" spans="1:4" s="18" customFormat="1" x14ac:dyDescent="0.3">
      <c r="A47" s="15">
        <v>37</v>
      </c>
      <c r="B47" s="16" t="s">
        <v>17</v>
      </c>
      <c r="C47" s="15">
        <v>13</v>
      </c>
      <c r="D47" s="17">
        <f>SUM('ТГ зв'!G276:G288)</f>
        <v>36291.688999999998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13</v>
      </c>
      <c r="D49" s="17">
        <f>SUM('ТГ зв'!G291:G303)</f>
        <v>41770.606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23</v>
      </c>
      <c r="D51" s="17">
        <f>SUM('ТГ зв'!G306:G328)</f>
        <v>38214.491419999998</v>
      </c>
    </row>
    <row r="52" spans="1:1017" s="18" customFormat="1" x14ac:dyDescent="0.3">
      <c r="A52" s="15">
        <v>42</v>
      </c>
      <c r="B52" s="16" t="s">
        <v>26</v>
      </c>
      <c r="C52" s="15">
        <v>11</v>
      </c>
      <c r="D52" s="17">
        <f>SUM('ТГ зв'!G330:G340)</f>
        <v>12143.9</v>
      </c>
    </row>
    <row r="53" spans="1:1017" s="18" customFormat="1" x14ac:dyDescent="0.3">
      <c r="A53" s="15">
        <v>43</v>
      </c>
      <c r="B53" s="16" t="s">
        <v>11</v>
      </c>
      <c r="C53" s="15">
        <v>10</v>
      </c>
      <c r="D53" s="17">
        <f>SUM('ТГ зв'!G342:G351)</f>
        <v>9360.9979999999996</v>
      </c>
    </row>
    <row r="54" spans="1:1017" s="18" customFormat="1" x14ac:dyDescent="0.3">
      <c r="A54" s="15">
        <v>44</v>
      </c>
      <c r="B54" s="16" t="s">
        <v>40</v>
      </c>
      <c r="C54" s="15">
        <v>1</v>
      </c>
      <c r="D54" s="17">
        <f>SUM('ТГ зв'!G353)</f>
        <v>213.96</v>
      </c>
    </row>
    <row r="55" spans="1:1017" s="18" customFormat="1" x14ac:dyDescent="0.3">
      <c r="A55" s="15">
        <v>45</v>
      </c>
      <c r="B55" s="16" t="s">
        <v>42</v>
      </c>
      <c r="C55" s="15">
        <v>2</v>
      </c>
      <c r="D55" s="17">
        <f>SUM('ТГ зв'!G355:G356)</f>
        <v>1574.2380000000001</v>
      </c>
    </row>
    <row r="56" spans="1:1017" s="18" customFormat="1" x14ac:dyDescent="0.3">
      <c r="A56" s="15">
        <v>46</v>
      </c>
      <c r="B56" s="16" t="s">
        <v>51</v>
      </c>
      <c r="C56" s="15">
        <v>3</v>
      </c>
      <c r="D56" s="17">
        <f>SUM('ТГ зв'!G358:G360)</f>
        <v>1401.9560000000001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2024-02-09T13:59:59Z</dcterms:modified>
</cp:coreProperties>
</file>