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07C23EAC-D4E9-4835-88AA-717C184A111B}"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зв'!$A$9:$ALW$384</definedName>
    <definedName name="_xlnm.Print_Titles" localSheetId="1">'ТГ (2)'!$4:$4</definedName>
    <definedName name="_xlnm.Print_Titles" localSheetId="0">'ТГ зв'!$9:$9</definedName>
    <definedName name="_xlnm.Print_Area" localSheetId="1">'ТГ (2)'!$A$1:$D$56</definedName>
    <definedName name="_xlnm.Print_Area" localSheetId="0">'ТГ зв'!$A$1:$I$384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2" l="1"/>
  <c r="D31" i="2" l="1"/>
  <c r="D49" i="2"/>
  <c r="D34" i="2"/>
  <c r="D52" i="2"/>
  <c r="D28" i="2" l="1"/>
  <c r="D47" i="2"/>
  <c r="D46" i="2" l="1"/>
  <c r="D37" i="2" l="1"/>
  <c r="D11" i="2"/>
  <c r="D16" i="2" l="1"/>
  <c r="D54" i="2"/>
  <c r="D24" i="2" l="1"/>
  <c r="D32" i="2"/>
  <c r="D26" i="2"/>
  <c r="D45" i="2" l="1"/>
  <c r="D12" i="2" l="1"/>
  <c r="D35" i="2" l="1"/>
  <c r="D43" i="2" l="1"/>
  <c r="D29" i="2"/>
  <c r="D53" i="2" l="1"/>
  <c r="D33" i="2"/>
  <c r="G10" i="3" l="1"/>
  <c r="D13" i="2"/>
  <c r="D56" i="2" l="1"/>
  <c r="D55" i="2"/>
  <c r="D51" i="2"/>
  <c r="C42" i="2" l="1"/>
  <c r="C6" i="2" l="1"/>
  <c r="C14" i="2" l="1"/>
  <c r="D14" i="2" l="1"/>
  <c r="D42" i="2" l="1"/>
  <c r="C36" i="2" l="1"/>
  <c r="D36" i="2"/>
  <c r="D23" i="2"/>
  <c r="D6" i="2" s="1"/>
  <c r="C23" i="2"/>
  <c r="C5" i="2" l="1"/>
  <c r="D5" i="2"/>
</calcChain>
</file>

<file path=xl/sharedStrings.xml><?xml version="1.0" encoding="utf-8"?>
<sst xmlns="http://schemas.openxmlformats.org/spreadsheetml/2006/main" count="2096" uniqueCount="722">
  <si>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</si>
  <si>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</si>
  <si>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</si>
  <si>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</si>
  <si>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</si>
  <si>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</si>
  <si>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</si>
  <si>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</si>
  <si>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</si>
  <si>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</si>
  <si>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</si>
  <si>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</si>
  <si>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</si>
  <si>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</si>
  <si>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</si>
  <si>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</si>
  <si>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</si>
  <si>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</si>
  <si>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</si>
  <si>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</si>
  <si>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</si>
  <si>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</si>
  <si>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</si>
  <si>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</si>
  <si>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</si>
  <si>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</si>
  <si>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</si>
  <si>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</si>
  <si>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</si>
  <si>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</si>
  <si>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</si>
  <si>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</si>
  <si>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</si>
  <si>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</si>
  <si>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</si>
  <si>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</si>
  <si>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</si>
  <si>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</si>
  <si>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</si>
  <si>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</si>
  <si>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</si>
  <si>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</si>
  <si>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</si>
  <si>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</si>
  <si>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</si>
  <si>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</si>
  <si>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</si>
  <si>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</si>
  <si>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</si>
  <si>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</si>
  <si>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</si>
  <si>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</si>
  <si>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</si>
  <si>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</si>
  <si>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</si>
  <si>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</si>
  <si>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</si>
  <si>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</si>
  <si>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</si>
  <si>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</si>
  <si>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</si>
  <si>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</si>
  <si>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</si>
  <si>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</si>
  <si>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</si>
  <si>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</si>
  <si>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</si>
  <si>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</si>
  <si>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</si>
  <si>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</si>
  <si>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</si>
  <si>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</si>
  <si>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</si>
  <si>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</si>
  <si>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</si>
  <si>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Придбання насосу консольний центробіжний та пристрою керування одним трифазним насосом для забезпечення системою водопостачання м. Гірник (ДК 021:2015: 42120000-6 — Насоси та компресори)</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</si>
  <si>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</si>
  <si>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</si>
  <si>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</si>
  <si>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</si>
  <si>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</si>
  <si>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</si>
  <si>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</si>
  <si>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</si>
  <si>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</si>
  <si>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</si>
  <si>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</si>
  <si>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</si>
  <si>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</si>
  <si>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</si>
  <si>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</si>
  <si>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</si>
  <si>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</si>
  <si>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</si>
  <si>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</si>
  <si>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</si>
  <si>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</si>
  <si>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</si>
  <si>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</si>
  <si>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</si>
  <si>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</si>
  <si>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</si>
  <si>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</si>
  <si>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</si>
  <si>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</si>
  <si>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</si>
  <si>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</si>
  <si>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</si>
  <si>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</si>
  <si>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</si>
  <si>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</si>
  <si>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поточна 
операційна діяльність</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</si>
  <si>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</si>
  <si>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</si>
  <si>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</si>
  <si>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</si>
  <si>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</si>
  <si>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</si>
  <si>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</si>
  <si>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</si>
  <si>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</si>
  <si>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</si>
  <si>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</si>
  <si>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</si>
  <si>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</si>
  <si>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</si>
  <si>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</si>
  <si>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</si>
  <si>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</si>
  <si>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</si>
  <si>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</si>
  <si>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</si>
  <si>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</si>
  <si>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</si>
  <si>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</si>
  <si>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</si>
  <si>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</si>
  <si>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</si>
  <si>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</si>
  <si>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</si>
  <si>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КП "Покровськавто" ПМР</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</si>
  <si>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</si>
  <si>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</si>
  <si>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</si>
  <si>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</si>
  <si>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</si>
  <si>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</si>
  <si>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</si>
  <si>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</si>
  <si>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</si>
  <si>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</si>
  <si>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</si>
  <si>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</si>
  <si>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КП БОКГ Мирноградської міської ради</t>
  </si>
  <si>
    <t>станом на 11.01.2024</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</si>
  <si>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</si>
  <si>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</si>
  <si>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</si>
  <si>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</si>
  <si>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</si>
  <si>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</si>
  <si>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</si>
  <si>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</si>
  <si>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</si>
  <si>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</si>
  <si>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</si>
  <si>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</si>
  <si>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</si>
  <si>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</si>
  <si>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</si>
  <si>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</si>
  <si>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</si>
  <si>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</si>
  <si>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</si>
  <si>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</si>
  <si>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</si>
  <si>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</si>
  <si>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</si>
  <si>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</si>
  <si>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</si>
  <si>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</si>
  <si>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</si>
  <si>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</si>
  <si>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</si>
  <si>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</si>
  <si>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</si>
  <si>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</si>
  <si>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</si>
  <si>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</si>
  <si>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</si>
  <si>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</si>
  <si>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</si>
  <si>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</si>
  <si>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</si>
  <si>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</si>
  <si>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</si>
  <si>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</si>
  <si>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</si>
  <si>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</si>
  <si>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</si>
  <si>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</si>
  <si>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</si>
  <si>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</si>
  <si>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</si>
  <si>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</si>
  <si>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</si>
  <si>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</si>
  <si>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</si>
  <si>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</si>
  <si>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</si>
  <si>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</si>
  <si>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</si>
  <si>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</si>
  <si>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</si>
  <si>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</si>
  <si>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</si>
  <si>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</si>
  <si>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</si>
  <si>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</si>
  <si>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</si>
  <si>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</si>
  <si>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</si>
  <si>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</si>
  <si>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</si>
  <si>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</si>
  <si>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</si>
  <si>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</si>
  <si>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</si>
  <si>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</si>
  <si>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</si>
  <si>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</si>
  <si>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</si>
  <si>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</si>
  <si>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</si>
  <si>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</si>
  <si>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</si>
  <si>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</si>
  <si>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</si>
  <si>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</si>
  <si>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</si>
  <si>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</si>
  <si>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</si>
  <si>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</si>
  <si>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</si>
  <si>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</si>
  <si>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шляхопроводу по вул. К. Гампера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</si>
  <si>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Артемівського шляхопроводу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</si>
  <si>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</si>
  <si>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</si>
  <si>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ТОВ «КРАМАТОРСЬКТЕПЛОЕНЕРГО»</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</si>
  <si>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</si>
  <si>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</si>
  <si>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</si>
  <si>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</si>
  <si>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</si>
  <si>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r>
      <t xml:space="preserve">Постачання теплової енергії ДК 021:2015 -  09320000-8 - </t>
    </r>
    <r>
      <rPr>
        <sz val="12"/>
        <color rgb="FF000000"/>
        <rFont val="Times New Roman"/>
        <family val="1"/>
        <charset val="204"/>
      </rPr>
      <t>Пара, гаряча вода та пов`язана продукція</t>
    </r>
  </si>
  <si>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</si>
  <si>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</si>
  <si>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</si>
  <si>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</si>
  <si>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</si>
  <si>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</si>
  <si>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</si>
  <si>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</si>
  <si>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</si>
  <si>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</si>
  <si>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</si>
  <si>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</si>
  <si>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</si>
  <si>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</si>
  <si>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</si>
  <si>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</si>
  <si>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</si>
  <si>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</si>
  <si>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</si>
  <si>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</si>
  <si>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</si>
  <si>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</si>
  <si>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</si>
  <si>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</si>
  <si>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</si>
  <si>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</si>
  <si>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</si>
  <si>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</si>
  <si>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</si>
  <si>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</si>
  <si>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</si>
  <si>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</si>
  <si>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</si>
  <si>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</si>
  <si>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місцевий бюджет (950,6), 
власні кошти підприємства (1895,2)</t>
  </si>
  <si>
    <t>КП "ДОНЕЦЬКИЙ РЕГІОНАЛЬНИЙ ЦЕНТР ПОВОДЖЕННЯ З ВІДХОДАМИ" ЄДРПОУ 34850326</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</si>
  <si>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</si>
  <si>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</si>
  <si>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</si>
  <si>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</si>
  <si>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</si>
  <si>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</si>
  <si>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</si>
  <si>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</si>
  <si>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</si>
  <si>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</si>
  <si>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</si>
  <si>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</si>
  <si>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</si>
  <si>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</si>
  <si>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медикаменти</t>
  </si>
  <si>
    <t>Відділ культури та з питань діяльності ЗМІ</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</si>
  <si>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</si>
  <si>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</si>
  <si>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</si>
  <si>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</si>
  <si>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реалізація робочого проєкту "Нове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м.Гірник"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</si>
  <si>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</si>
  <si>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</si>
  <si>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</si>
  <si>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</si>
  <si>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</si>
  <si>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</si>
  <si>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</si>
  <si>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</si>
  <si>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</si>
  <si>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</si>
  <si>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r>
      <t xml:space="preserve">Товариство з обмеженою відповідальністю </t>
    </r>
    <r>
      <rPr>
        <sz val="12"/>
        <color rgb="FF00000A"/>
        <rFont val="Times New Roman"/>
        <family val="1"/>
        <charset val="204"/>
      </rPr>
      <t>«ЛОККАРД»</t>
    </r>
  </si>
  <si>
    <r>
      <t>Б</t>
    </r>
    <r>
      <rPr>
        <sz val="12"/>
        <color rgb="FF000000"/>
        <rFont val="Times New Roman"/>
        <family val="1"/>
        <charset val="204"/>
      </rPr>
      <t>ензин А-95, дизельне паливо, згідно коду CPV за ДК 021:2015 код 09130000-9 Нафта і дистиляти</t>
    </r>
  </si>
  <si>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</si>
  <si>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</si>
  <si>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</si>
  <si>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</si>
  <si>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</si>
  <si>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</si>
  <si>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</si>
  <si>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</si>
  <si>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</si>
  <si>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</si>
  <si>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"ДОНЕЦЬКЕ КОМУНАЛЬНЕ ПІДПРИЄМСТВО "ФАРМАЦІЯ" (01976625)</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</si>
  <si>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</si>
  <si>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</si>
  <si>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</si>
  <si>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</si>
  <si>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</si>
  <si>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</si>
  <si>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</si>
  <si>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</si>
  <si>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</si>
  <si>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</si>
  <si>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</si>
  <si>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</si>
  <si>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</si>
  <si>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</si>
  <si>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</si>
  <si>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</si>
  <si>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</si>
  <si>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</si>
  <si>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</si>
  <si>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</si>
  <si>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</si>
  <si>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</si>
  <si>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</si>
  <si>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</si>
  <si>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</si>
  <si>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</si>
  <si>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</si>
  <si>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</si>
  <si>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</si>
  <si>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</si>
  <si>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</si>
  <si>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</si>
  <si>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ФОП "БОНДАРЕНКО МИКОЛА АНАТОЛІЙОВИЧ"</t>
  </si>
  <si>
    <t>Код ДК 021:2015: 09320000-8 — Пара, гаряча вода та пов’язана продукція (теплова енергія)</t>
  </si>
  <si>
    <t>КП «ВІДНОВА» Олександрівської селищної ради Донецької області</t>
  </si>
  <si>
    <t>Комунальне підприємство "Міське управління капітального будівництва"</t>
  </si>
  <si>
    <t>71320000-7 Послуги з інженерного проектування</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</si>
  <si>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</si>
  <si>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</si>
  <si>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</si>
  <si>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</si>
  <si>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</si>
  <si>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</si>
  <si>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</si>
  <si>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</si>
  <si>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</si>
  <si>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</si>
  <si>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</si>
  <si>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</si>
  <si>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</si>
  <si>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</si>
  <si>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</si>
  <si>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</si>
  <si>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КНП "Центр первинної медикосанітарної допомоги" ДМР</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</si>
  <si>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</si>
  <si>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</si>
  <si>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</si>
  <si>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</si>
  <si>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</si>
  <si>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</si>
  <si>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</si>
  <si>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</si>
  <si>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</si>
  <si>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</si>
  <si>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Устаткування для операційних блоків (ДК 021:2015-33160000-9 Устаткування для операційних блоків), UA-2024-01-22-006504-a </t>
  </si>
  <si>
    <t>Паливо для заправки автомобілів (ДК 021:2015 - 09130000-9 - Нафта і дистиляти): дизельне паливо ДК 021:2015 - 09134200-9 (за талонами), бензин А -95 ДК 021:2015 - 09132000-3 (за талонами), UA-2024-01-17-006302-a</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</si>
  <si>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</si>
  <si>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</si>
  <si>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</si>
  <si>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</si>
  <si>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</si>
  <si>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</si>
  <si>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</si>
  <si>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нсзу</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</si>
  <si>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</si>
  <si>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</si>
  <si>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</si>
  <si>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</si>
  <si>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</si>
  <si>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</si>
  <si>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</si>
  <si>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</si>
  <si>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</si>
  <si>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</si>
  <si>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</si>
  <si>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</si>
  <si>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</si>
  <si>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</si>
  <si>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</si>
  <si>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</si>
  <si>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</si>
  <si>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</si>
  <si>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
04052785</t>
  </si>
  <si>
    <t>79710000-4 Послуги охорони</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</si>
  <si>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</si>
  <si>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</si>
  <si>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</si>
  <si>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</si>
  <si>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</si>
  <si>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підтримка 
військовослужбовців</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</si>
  <si>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</si>
  <si>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</si>
  <si>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</si>
  <si>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</si>
  <si>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</si>
  <si>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</si>
  <si>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</si>
  <si>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</si>
  <si>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</si>
  <si>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</si>
  <si>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</si>
  <si>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</si>
  <si>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</si>
  <si>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</si>
  <si>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</si>
  <si>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</si>
  <si>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</si>
  <si>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</si>
  <si>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</si>
  <si>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</si>
  <si>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</si>
  <si>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</si>
  <si>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</si>
  <si>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</si>
  <si>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</si>
  <si>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</si>
  <si>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</si>
  <si>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</si>
  <si>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</si>
  <si>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</si>
  <si>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</si>
  <si>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</si>
  <si>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</si>
  <si>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</si>
  <si>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</si>
  <si>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</si>
  <si>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</si>
  <si>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</si>
  <si>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</si>
  <si>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</si>
  <si>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</si>
  <si>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</si>
  <si>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</si>
  <si>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</si>
  <si>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</si>
  <si>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</si>
  <si>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</si>
  <si>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</si>
  <si>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</si>
  <si>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</si>
  <si>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</si>
  <si>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</si>
  <si>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</si>
  <si>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</si>
  <si>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</si>
  <si>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</si>
  <si>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</si>
  <si>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</si>
  <si>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</si>
  <si>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</si>
  <si>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</si>
  <si>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</si>
  <si>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</si>
  <si>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</si>
  <si>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</si>
  <si>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</si>
  <si>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</si>
  <si>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</si>
  <si>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КП БОКГ Мирнограджської міької ради</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</si>
  <si>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</si>
  <si>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</si>
  <si>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</si>
  <si>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</si>
  <si>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</si>
  <si>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</si>
  <si>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</si>
  <si>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</si>
  <si>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</si>
  <si>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</si>
  <si>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</si>
  <si>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</si>
  <si>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</si>
  <si>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</si>
  <si>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</si>
  <si>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</si>
  <si>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</si>
  <si>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</si>
  <si>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</si>
  <si>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</si>
  <si>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</si>
  <si>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ДК 021:2015:65110000-7 Розподіл води (Послуги з централізованого водопостачання)</t>
  </si>
  <si>
    <t>КОМУНАЛЬНЕ ВИРОБНИЧЕ ПІДПРИЄМСТВО "КРАМАТОРСЬКИЙ ВОДОКАНАЛ"</t>
  </si>
  <si>
    <t>ДК 021:2015:90430000-0 Послуги з відведення стічних вод (Послуги з централізованого водовідведення)</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</si>
  <si>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</si>
  <si>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</si>
  <si>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</si>
  <si>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</si>
  <si>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</si>
  <si>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</si>
  <si>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Житлово-комунальне підприємство Маріупольської
 міської ради «Азовжитлокомплекс»| 32320791</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</si>
  <si>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</si>
  <si>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</si>
  <si>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</si>
  <si>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</si>
  <si>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</si>
  <si>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</si>
  <si>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</si>
  <si>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</si>
  <si>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</si>
  <si>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</si>
  <si>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</si>
  <si>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</si>
  <si>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</si>
  <si>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</si>
  <si>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</si>
  <si>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</si>
  <si>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</si>
  <si>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</si>
  <si>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</si>
  <si>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</si>
  <si>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</si>
  <si>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</si>
  <si>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</si>
  <si>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Фармацевтична продукція(код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</si>
  <si>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</si>
  <si>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</si>
  <si>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</si>
  <si>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</si>
  <si>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</si>
  <si>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</si>
  <si>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</si>
  <si>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</si>
  <si>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</si>
  <si>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</si>
  <si>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</si>
  <si>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</si>
  <si>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</si>
  <si>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</si>
  <si>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</si>
  <si>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закупівля запасних частин</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</si>
  <si>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</si>
  <si>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</si>
  <si>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</si>
  <si>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</si>
  <si>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</si>
  <si>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</si>
  <si>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</si>
  <si>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</si>
  <si>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</si>
  <si>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</si>
  <si>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</si>
  <si>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</si>
  <si>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</si>
  <si>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</si>
  <si>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</si>
  <si>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</si>
  <si>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</si>
  <si>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</si>
  <si>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</si>
  <si>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</si>
  <si>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</si>
  <si>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</si>
  <si>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</si>
  <si>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</si>
  <si>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</si>
  <si>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</si>
  <si>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</si>
  <si>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</si>
  <si>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</si>
  <si>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</si>
  <si>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</si>
  <si>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ТОВ «ВИРОБНИЧЕ ПІДПРИЄМСТВО «СФЕРАІЗОЛ»</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</si>
  <si>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</si>
  <si>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</si>
  <si>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</si>
  <si>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</si>
  <si>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</si>
  <si>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</si>
  <si>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</si>
  <si>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</si>
  <si>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</si>
  <si>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потреба сільської ради</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</si>
  <si>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</si>
  <si>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</si>
  <si>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Управління соціального захисту населення Соледарської міської ради Бахмутського району Донецької області</t>
  </si>
  <si>
    <t xml:space="preserve"> ДК 021:2015: 34130000-7-Мототранспортні вантажні засоби (34131000-4-Пікапи)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</si>
  <si>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</si>
  <si>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</si>
  <si>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</si>
  <si>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</si>
  <si>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</si>
  <si>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</si>
  <si>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</si>
  <si>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</si>
  <si>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</si>
  <si>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</si>
  <si>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</si>
  <si>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</si>
  <si>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</si>
  <si>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</si>
  <si>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Спеціальні продукти харчування для дітей хворих на фенілкетонурію,  UA-2024-02-01-010149-a  (ДК 021:2015:15880000-0: Спеціальні продукти харчування, збагачені поживними речовинами)</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</si>
  <si>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</si>
  <si>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</si>
  <si>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</si>
  <si>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</si>
  <si>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</si>
  <si>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</si>
  <si>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</si>
  <si>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</si>
  <si>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</si>
  <si>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</si>
  <si>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r>
      <t>33120000-7</t>
    </r>
    <r>
      <rPr>
        <sz val="12"/>
        <color rgb="FF777777"/>
        <rFont val="Times New Roman"/>
        <family val="1"/>
        <charset val="204"/>
      </rPr>
      <t> - </t>
    </r>
    <r>
      <rPr>
        <sz val="12"/>
        <color rgb="FF000000"/>
        <rFont val="Times New Roman"/>
        <family val="1"/>
        <charset val="204"/>
      </rPr>
      <t>Системи реєстрації медичної інформації та дослідне обладнання</t>
    </r>
  </si>
  <si>
    <t xml:space="preserve">ПП "Аквавіт Плюс" </t>
  </si>
  <si>
    <t>станом на 15.02.2024</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</si>
  <si>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</si>
  <si>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</si>
  <si>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</si>
  <si>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</si>
  <si>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</si>
  <si>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</si>
  <si>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</si>
  <si>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</si>
  <si>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</si>
  <si>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</si>
  <si>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</si>
  <si>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</si>
  <si>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</si>
  <si>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</si>
  <si>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</si>
  <si>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</si>
  <si>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</si>
  <si>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</si>
  <si>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</si>
  <si>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</si>
  <si>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</si>
  <si>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</si>
  <si>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</si>
  <si>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</si>
  <si>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</si>
  <si>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</si>
  <si>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</si>
  <si>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</si>
  <si>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</si>
  <si>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</si>
  <si>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</si>
  <si>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</si>
  <si>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</si>
  <si>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</si>
  <si>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</si>
  <si>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</si>
  <si>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</si>
  <si>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</si>
  <si>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</si>
  <si>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</si>
  <si>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</si>
  <si>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</si>
  <si>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</si>
  <si>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</si>
  <si>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</si>
  <si>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</si>
  <si>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</si>
  <si>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ФОП "ПОГОРІЛЬЧУК ДАНІІЛ СЕРГІЙОВИЧ"</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</si>
  <si>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</si>
  <si>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</si>
  <si>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</si>
  <si>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</si>
  <si>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</si>
  <si>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</si>
  <si>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</si>
  <si>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</si>
  <si>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КНП "Покровська міська лікарня" ПМР ДО</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</si>
  <si>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</si>
  <si>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</si>
  <si>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</si>
  <si>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</si>
  <si>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13.02.2024</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</si>
  <si>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</si>
  <si>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</si>
  <si>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</si>
  <si>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</si>
  <si>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Капітальний ремонт житлового будинку по пр. Незалежності, 58, в м. Краматорськ, пошкодженого внаслідок збройної агресії, ДК 021:2015:45453000-7 Капітальний ремонт і реставрація.</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</si>
  <si>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</si>
  <si>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</si>
  <si>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</si>
  <si>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</si>
  <si>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від 16.02.2024 № 6/312/0/41-24/04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</si>
</sst>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b/>
      <i/>
      <sz val="12"/>
      <name val="Times New Roman"/>
      <family val="1"/>
      <charset val="204"/>
    </font>
    <font>
      <b/>
      <sz val="12"/>
      <name val="Times New Roman"/>
      <family val="1"/>
      <charset val="204"/>
    </font>
    <font>
      <i/>
      <sz val="12"/>
      <name val="Times New Roman"/>
      <family val="1"/>
      <charset val="204"/>
    </font>
    <font>
      <sz val="11"/>
      <color rgb="FF000000"/>
      <name val="Calibri"/>
      <family val="2"/>
      <charset val="1"/>
    </font>
    <font>
      <sz val="12"/>
      <color rgb="FF000000"/>
      <name val="Times New Roman"/>
      <family val="1"/>
      <charset val="204"/>
    </font>
    <font>
      <sz val="12"/>
      <color rgb="FF00000A"/>
      <name val="Times New Roman"/>
      <family val="1"/>
      <charset val="204"/>
    </font>
    <font>
      <sz val="12"/>
      <color rgb="FF777777"/>
      <name val="Times New Roman"/>
      <family val="1"/>
      <charset val="204"/>
    </font>
    <font>
      <sz val="11"/>
      <color theme="1"/>
      <name val="Times New Roman"/>
      <family val="1"/>
      <charset val="204"/>
    </font>
    <font>
      <sz val="10"/>
      <color rgb="FF000000"/>
      <name val="Times New Roman"/>
      <family val="1"/>
      <charset val="204"/>
    </font>
    <font>
      <sz val="13"/>
      <color theme="1"/>
      <name val="Times New Roman"/>
      <family val="1"/>
      <charset val="204"/>
    </font>
    <font>
      <sz val="10"/>
      <color theme="1"/>
      <name val="Times New Roman"/>
      <family val="1"/>
      <charset val="204"/>
    </font>
    <font>
      <sz val="12"/>
      <name val="Times New Roman"/>
      <family val="1"/>
    </font>
    <font>
      <sz val="12"/>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12" fillId="0" borderId="0"/>
  </cellStyleXfs>
  <cellXfs count="94">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0" fontId="4" fillId="3" borderId="1" xfId="0"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0" fontId="4" fillId="3"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164" fontId="4" fillId="5"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3" borderId="1" xfId="2" applyFont="1" applyFill="1" applyBorder="1" applyAlignment="1">
      <alignment horizontal="center" vertical="top" wrapText="1"/>
    </xf>
    <xf numFmtId="0" fontId="9" fillId="3" borderId="1" xfId="0"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9" fillId="2" borderId="1" xfId="0" applyNumberFormat="1" applyFont="1" applyFill="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9" fillId="0" borderId="1" xfId="0" applyFont="1" applyBorder="1" applyAlignment="1">
      <alignment horizontal="center" vertical="top" wrapText="1"/>
    </xf>
    <xf numFmtId="164" fontId="9" fillId="0" borderId="1" xfId="0" applyNumberFormat="1" applyFont="1" applyBorder="1" applyAlignment="1">
      <alignment horizontal="center" vertical="top" wrapText="1"/>
    </xf>
    <xf numFmtId="3" fontId="10" fillId="0" borderId="1" xfId="0" applyNumberFormat="1" applyFont="1" applyBorder="1" applyAlignment="1">
      <alignment horizontal="center" vertical="top" wrapText="1"/>
    </xf>
    <xf numFmtId="0" fontId="4"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9"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9"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0" fillId="5" borderId="1" xfId="0" applyFont="1" applyFill="1" applyBorder="1" applyAlignment="1">
      <alignment horizontal="left" vertical="top" wrapText="1"/>
    </xf>
    <xf numFmtId="0" fontId="10"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9"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3" borderId="0" xfId="0" applyFont="1" applyFill="1" applyAlignment="1">
      <alignment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10" fillId="2" borderId="1" xfId="0" applyFont="1" applyFill="1" applyBorder="1" applyAlignment="1">
      <alignment horizontal="center" vertical="top" wrapText="1"/>
    </xf>
    <xf numFmtId="0" fontId="5" fillId="0" borderId="1" xfId="0" applyFont="1" applyBorder="1" applyAlignment="1">
      <alignment horizontal="center" vertical="top" wrapText="1"/>
    </xf>
    <xf numFmtId="3" fontId="8" fillId="5"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13" fillId="3" borderId="0" xfId="0" applyFont="1" applyFill="1" applyAlignment="1">
      <alignment vertical="top" wrapText="1"/>
    </xf>
    <xf numFmtId="0" fontId="5" fillId="3" borderId="0" xfId="0" applyFont="1" applyFill="1" applyAlignment="1">
      <alignment horizontal="center" vertical="top" wrapText="1"/>
    </xf>
    <xf numFmtId="14" fontId="5" fillId="3"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0" fontId="4" fillId="0" borderId="0" xfId="0" applyFont="1" applyAlignment="1">
      <alignment horizontal="left" vertical="top" wrapText="1"/>
    </xf>
    <xf numFmtId="0" fontId="13" fillId="3" borderId="1" xfId="0" applyFont="1" applyFill="1" applyBorder="1" applyAlignment="1">
      <alignment horizontal="center" vertical="top" wrapText="1"/>
    </xf>
    <xf numFmtId="0" fontId="19" fillId="3" borderId="0" xfId="0" applyFont="1" applyFill="1" applyAlignment="1">
      <alignment vertical="top" wrapText="1"/>
    </xf>
    <xf numFmtId="0" fontId="5" fillId="3" borderId="0" xfId="0" applyFont="1" applyFill="1" applyAlignment="1">
      <alignment horizontal="center" vertical="top"/>
    </xf>
    <xf numFmtId="0" fontId="21" fillId="3" borderId="1" xfId="0" applyFont="1" applyFill="1" applyBorder="1" applyAlignment="1">
      <alignment horizontal="center" vertical="top" wrapText="1"/>
    </xf>
    <xf numFmtId="0" fontId="20" fillId="3" borderId="1" xfId="0" applyFont="1" applyFill="1" applyBorder="1" applyAlignment="1">
      <alignment horizontal="center" vertical="top" wrapText="1"/>
    </xf>
    <xf numFmtId="0" fontId="19" fillId="3" borderId="1" xfId="0" applyFont="1" applyFill="1" applyBorder="1" applyAlignment="1">
      <alignment vertical="top"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0" fillId="3" borderId="0" xfId="0" applyFill="1"/>
    <xf numFmtId="0" fontId="16" fillId="3" borderId="1" xfId="0" applyFont="1" applyFill="1" applyBorder="1" applyAlignment="1">
      <alignment vertical="top" wrapText="1"/>
    </xf>
    <xf numFmtId="49" fontId="5"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5" fillId="3" borderId="0" xfId="0" applyFont="1" applyFill="1" applyAlignment="1">
      <alignment horizontal="center" vertical="top" wrapText="1"/>
    </xf>
    <xf numFmtId="0" fontId="10" fillId="0" borderId="1" xfId="0" applyFont="1" applyBorder="1" applyAlignment="1">
      <alignment horizontal="center" vertical="top" wrapText="1"/>
    </xf>
    <xf numFmtId="164" fontId="10" fillId="0" borderId="1" xfId="0" applyNumberFormat="1" applyFont="1" applyBorder="1" applyAlignment="1">
      <alignment horizontal="center" vertical="top" wrapText="1"/>
    </xf>
    <xf numFmtId="0" fontId="4" fillId="0" borderId="0" xfId="0" applyFont="1" applyAlignment="1">
      <alignment horizontal="left" vertical="top" wrapText="1"/>
    </xf>
    <xf numFmtId="0" fontId="10" fillId="0" borderId="0" xfId="0" applyFont="1" applyBorder="1" applyAlignment="1">
      <alignment horizontal="center" vertical="top" wrapText="1"/>
    </xf>
    <xf numFmtId="0" fontId="11" fillId="0" borderId="2" xfId="0" applyFont="1" applyBorder="1" applyAlignment="1">
      <alignment horizontal="right" vertical="top" wrapText="1"/>
    </xf>
    <xf numFmtId="0" fontId="6" fillId="0" borderId="0" xfId="0" applyFont="1" applyBorder="1" applyAlignment="1">
      <alignment horizontal="center" vertical="top" wrapText="1"/>
    </xf>
  </cellXfs>
  <cellStyles count="6">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224</xdr:row>
      <xdr:rowOff>0</xdr:rowOff>
    </xdr:from>
    <xdr:to>
      <xdr:col>4</xdr:col>
      <xdr:colOff>304800</xdr:colOff>
      <xdr:row>224</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224</xdr:row>
      <xdr:rowOff>0</xdr:rowOff>
    </xdr:from>
    <xdr:to>
      <xdr:col>4</xdr:col>
      <xdr:colOff>304800</xdr:colOff>
      <xdr:row>224</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38</xdr:row>
      <xdr:rowOff>0</xdr:rowOff>
    </xdr:from>
    <xdr:to>
      <xdr:col>3</xdr:col>
      <xdr:colOff>304800</xdr:colOff>
      <xdr:row>44</xdr:row>
      <xdr:rowOff>148762</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2C676AD7-F649-4282-B2DD-934413025BE3}"/>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392"/>
  <sheetViews>
    <sheetView tabSelected="1" view="pageBreakPreview" zoomScale="60" zoomScaleNormal="60" workbookViewId="0">
      <selection activeCell="H3" sqref="H3:I3"/>
    </sheetView>
  </sheetViews>
  <sheetFormatPr defaultColWidth="8.88671875" defaultRowHeight="15.6" x14ac:dyDescent="0.3"/>
  <cols>
    <col min="1" max="1" width="5.33203125" style="38" customWidth="1"/>
    <col min="2" max="2" width="26.88671875" style="74" customWidth="1"/>
    <col min="3" max="3" width="19.6640625" style="38" customWidth="1"/>
    <col min="4" max="4" width="11" style="38" customWidth="1"/>
    <col min="5" max="5" width="31" style="74" customWidth="1"/>
    <col min="6" max="6" width="14" style="38" customWidth="1"/>
    <col min="7" max="7" width="15" style="39" customWidth="1"/>
    <col min="8" max="8" width="14" style="38" customWidth="1"/>
    <col min="9" max="9" width="26.44140625" style="38" customWidth="1"/>
    <col min="10" max="16384" width="8.88671875" style="40"/>
  </cols>
  <sheetData>
    <row r="1" spans="1:9" x14ac:dyDescent="0.3">
      <c r="H1" s="90" t="s">
        <v>80</v>
      </c>
      <c r="I1" s="90"/>
    </row>
    <row r="2" spans="1:9" ht="31.95" customHeight="1" x14ac:dyDescent="0.3">
      <c r="H2" s="90" t="s">
        <v>4</v>
      </c>
      <c r="I2" s="90"/>
    </row>
    <row r="3" spans="1:9" x14ac:dyDescent="0.3">
      <c r="H3" s="90" t="s">
        <v>721</v>
      </c>
      <c r="I3" s="90"/>
    </row>
    <row r="4" spans="1:9" ht="52.2" customHeight="1" x14ac:dyDescent="0.3">
      <c r="A4" s="91" t="s">
        <v>68</v>
      </c>
      <c r="B4" s="91"/>
      <c r="C4" s="91"/>
      <c r="D4" s="91"/>
      <c r="E4" s="91"/>
      <c r="F4" s="91"/>
      <c r="G4" s="91"/>
      <c r="H4" s="91"/>
      <c r="I4" s="91"/>
    </row>
    <row r="5" spans="1:9" x14ac:dyDescent="0.3">
      <c r="A5" s="41"/>
      <c r="B5" s="42"/>
      <c r="C5" s="41"/>
      <c r="D5" s="41"/>
      <c r="E5" s="42"/>
      <c r="F5" s="41"/>
      <c r="G5" s="43"/>
      <c r="H5" s="92" t="s">
        <v>649</v>
      </c>
      <c r="I5" s="92"/>
    </row>
    <row r="6" spans="1:9" ht="34.950000000000003" customHeight="1" x14ac:dyDescent="0.3">
      <c r="A6" s="88" t="s">
        <v>0</v>
      </c>
      <c r="B6" s="88" t="s">
        <v>65</v>
      </c>
      <c r="C6" s="88" t="s">
        <v>66</v>
      </c>
      <c r="D6" s="88" t="s">
        <v>101</v>
      </c>
      <c r="E6" s="88" t="s">
        <v>1</v>
      </c>
      <c r="F6" s="88" t="s">
        <v>67</v>
      </c>
      <c r="G6" s="89" t="s">
        <v>55</v>
      </c>
      <c r="H6" s="88" t="s">
        <v>3</v>
      </c>
      <c r="I6" s="88" t="s">
        <v>102</v>
      </c>
    </row>
    <row r="7" spans="1:9" x14ac:dyDescent="0.3">
      <c r="A7" s="88"/>
      <c r="B7" s="88"/>
      <c r="C7" s="88"/>
      <c r="D7" s="88"/>
      <c r="E7" s="88"/>
      <c r="F7" s="88"/>
      <c r="G7" s="89"/>
      <c r="H7" s="88"/>
      <c r="I7" s="88"/>
    </row>
    <row r="8" spans="1:9" ht="30" customHeight="1" x14ac:dyDescent="0.3">
      <c r="A8" s="88"/>
      <c r="B8" s="88"/>
      <c r="C8" s="88"/>
      <c r="D8" s="88"/>
      <c r="E8" s="44" t="s">
        <v>2</v>
      </c>
      <c r="F8" s="88"/>
      <c r="G8" s="45" t="s">
        <v>5</v>
      </c>
      <c r="H8" s="88"/>
      <c r="I8" s="88"/>
    </row>
    <row r="9" spans="1:9" x14ac:dyDescent="0.3">
      <c r="A9" s="73">
        <v>1</v>
      </c>
      <c r="B9" s="73">
        <v>2</v>
      </c>
      <c r="C9" s="73">
        <v>3</v>
      </c>
      <c r="D9" s="73">
        <v>4</v>
      </c>
      <c r="E9" s="73">
        <v>5</v>
      </c>
      <c r="F9" s="73">
        <v>6</v>
      </c>
      <c r="G9" s="46">
        <v>7</v>
      </c>
      <c r="H9" s="73">
        <v>8</v>
      </c>
      <c r="I9" s="73">
        <v>9</v>
      </c>
    </row>
    <row r="10" spans="1:9" ht="19.95" customHeight="1" x14ac:dyDescent="0.3">
      <c r="A10" s="47"/>
      <c r="B10" s="48" t="s">
        <v>53</v>
      </c>
      <c r="C10" s="49"/>
      <c r="D10" s="49"/>
      <c r="E10" s="50"/>
      <c r="F10" s="47"/>
      <c r="G10" s="51">
        <f>SUM(G13:G384)</f>
        <v>609017.71899999981</v>
      </c>
      <c r="H10" s="52"/>
      <c r="I10" s="52"/>
    </row>
    <row r="11" spans="1:9" ht="20.399999999999999" customHeight="1" x14ac:dyDescent="0.3">
      <c r="A11" s="53"/>
      <c r="B11" s="54" t="s">
        <v>59</v>
      </c>
      <c r="C11" s="55"/>
      <c r="D11" s="55"/>
      <c r="E11" s="56"/>
      <c r="F11" s="53"/>
      <c r="G11" s="57"/>
      <c r="H11" s="58"/>
      <c r="I11" s="58"/>
    </row>
    <row r="12" spans="1:9" ht="21.6" customHeight="1" x14ac:dyDescent="0.3">
      <c r="A12" s="59"/>
      <c r="B12" s="60" t="s">
        <v>12</v>
      </c>
      <c r="C12" s="61" t="s">
        <v>72</v>
      </c>
      <c r="D12" s="61"/>
      <c r="E12" s="62"/>
      <c r="F12" s="59"/>
      <c r="G12" s="22"/>
      <c r="H12" s="59"/>
      <c r="I12" s="59"/>
    </row>
    <row r="13" spans="1:9" ht="21.6" customHeight="1" x14ac:dyDescent="0.3">
      <c r="A13" s="59"/>
      <c r="B13" s="60" t="s">
        <v>45</v>
      </c>
      <c r="C13" s="61" t="s">
        <v>72</v>
      </c>
      <c r="D13" s="61"/>
      <c r="E13" s="62"/>
      <c r="F13" s="59"/>
      <c r="G13" s="30"/>
      <c r="H13" s="59"/>
      <c r="I13" s="59"/>
    </row>
    <row r="14" spans="1:9" ht="21.6" customHeight="1" x14ac:dyDescent="0.3">
      <c r="A14" s="59"/>
      <c r="B14" s="60" t="s">
        <v>7</v>
      </c>
      <c r="C14" s="61" t="s">
        <v>72</v>
      </c>
      <c r="D14" s="61"/>
      <c r="E14" s="62"/>
      <c r="F14" s="59"/>
      <c r="G14" s="22"/>
      <c r="H14" s="59"/>
      <c r="I14" s="59"/>
    </row>
    <row r="15" spans="1:9" ht="21.6" customHeight="1" x14ac:dyDescent="0.3">
      <c r="A15" s="59"/>
      <c r="B15" s="60" t="s">
        <v>29</v>
      </c>
      <c r="C15" s="61" t="s">
        <v>72</v>
      </c>
      <c r="D15" s="61"/>
      <c r="E15" s="62"/>
      <c r="F15" s="59"/>
      <c r="G15" s="30"/>
      <c r="H15" s="59"/>
      <c r="I15" s="59"/>
    </row>
    <row r="16" spans="1:9" ht="17.399999999999999" customHeight="1" x14ac:dyDescent="0.3">
      <c r="A16" s="61"/>
      <c r="B16" s="60" t="s">
        <v>13</v>
      </c>
      <c r="C16" s="61"/>
      <c r="D16" s="61"/>
      <c r="E16" s="60"/>
      <c r="F16" s="61"/>
      <c r="G16" s="30"/>
      <c r="H16" s="61"/>
      <c r="I16" s="61"/>
    </row>
    <row r="17" spans="1:9" ht="33" customHeight="1" x14ac:dyDescent="0.3">
      <c r="A17" s="19">
        <v>1</v>
      </c>
      <c r="B17" s="21" t="s">
        <v>307</v>
      </c>
      <c r="C17" s="67" t="s">
        <v>189</v>
      </c>
      <c r="D17" s="19" t="s">
        <v>69</v>
      </c>
      <c r="E17" s="21" t="s">
        <v>308</v>
      </c>
      <c r="F17" s="24" t="s">
        <v>127</v>
      </c>
      <c r="G17" s="20">
        <v>300</v>
      </c>
      <c r="H17" s="19" t="s">
        <v>6</v>
      </c>
      <c r="I17" s="19"/>
    </row>
    <row r="18" spans="1:9" s="18" customFormat="1" ht="78" x14ac:dyDescent="0.3">
      <c r="A18" s="19">
        <v>2</v>
      </c>
      <c r="B18" s="21" t="s">
        <v>620</v>
      </c>
      <c r="C18" s="19" t="s">
        <v>623</v>
      </c>
      <c r="D18" s="19" t="s">
        <v>69</v>
      </c>
      <c r="E18" s="21" t="s">
        <v>621</v>
      </c>
      <c r="F18" s="25" t="s">
        <v>563</v>
      </c>
      <c r="G18" s="20">
        <v>1600</v>
      </c>
      <c r="H18" s="19" t="s">
        <v>622</v>
      </c>
      <c r="I18" s="19"/>
    </row>
    <row r="19" spans="1:9" ht="16.95" customHeight="1" x14ac:dyDescent="0.3">
      <c r="A19" s="59"/>
      <c r="B19" s="60" t="s">
        <v>31</v>
      </c>
      <c r="C19" s="61"/>
      <c r="D19" s="61"/>
      <c r="E19" s="62"/>
      <c r="F19" s="59"/>
      <c r="G19" s="30"/>
      <c r="H19" s="59"/>
      <c r="I19" s="59"/>
    </row>
    <row r="20" spans="1:9" s="63" customFormat="1" ht="95.4" customHeight="1" x14ac:dyDescent="0.3">
      <c r="A20" s="19">
        <v>1</v>
      </c>
      <c r="B20" s="21" t="s">
        <v>219</v>
      </c>
      <c r="C20" s="19" t="s">
        <v>223</v>
      </c>
      <c r="D20" s="19" t="s">
        <v>69</v>
      </c>
      <c r="E20" s="21" t="s">
        <v>220</v>
      </c>
      <c r="F20" s="25">
        <v>45301</v>
      </c>
      <c r="G20" s="20">
        <v>3550.62</v>
      </c>
      <c r="H20" s="19" t="s">
        <v>221</v>
      </c>
      <c r="I20" s="19" t="s">
        <v>222</v>
      </c>
    </row>
    <row r="21" spans="1:9" s="18" customFormat="1" ht="79.2" customHeight="1" x14ac:dyDescent="0.3">
      <c r="A21" s="19">
        <v>2</v>
      </c>
      <c r="B21" s="21" t="s">
        <v>537</v>
      </c>
      <c r="C21" s="19" t="s">
        <v>78</v>
      </c>
      <c r="D21" s="19" t="s">
        <v>69</v>
      </c>
      <c r="E21" s="21" t="s">
        <v>220</v>
      </c>
      <c r="F21" s="25">
        <v>45301</v>
      </c>
      <c r="G21" s="20">
        <v>255</v>
      </c>
      <c r="H21" s="19" t="s">
        <v>6</v>
      </c>
      <c r="I21" s="19" t="s">
        <v>538</v>
      </c>
    </row>
    <row r="22" spans="1:9" ht="16.2" x14ac:dyDescent="0.3">
      <c r="A22" s="59"/>
      <c r="B22" s="60" t="s">
        <v>60</v>
      </c>
      <c r="C22" s="61"/>
      <c r="D22" s="61"/>
      <c r="E22" s="62"/>
      <c r="F22" s="59"/>
      <c r="G22" s="30"/>
      <c r="H22" s="59"/>
      <c r="I22" s="59"/>
    </row>
    <row r="23" spans="1:9" s="18" customFormat="1" ht="48" customHeight="1" x14ac:dyDescent="0.3">
      <c r="A23" s="19">
        <v>1</v>
      </c>
      <c r="B23" s="21" t="s">
        <v>374</v>
      </c>
      <c r="C23" s="15" t="s">
        <v>78</v>
      </c>
      <c r="D23" s="19" t="s">
        <v>69</v>
      </c>
      <c r="E23" s="21" t="s">
        <v>375</v>
      </c>
      <c r="F23" s="25">
        <v>45309</v>
      </c>
      <c r="G23" s="20">
        <v>886.8</v>
      </c>
      <c r="H23" s="19" t="s">
        <v>6</v>
      </c>
      <c r="I23" s="19" t="s">
        <v>708</v>
      </c>
    </row>
    <row r="24" spans="1:9" ht="17.399999999999999" customHeight="1" x14ac:dyDescent="0.3">
      <c r="A24" s="53"/>
      <c r="B24" s="54" t="s">
        <v>61</v>
      </c>
      <c r="C24" s="55"/>
      <c r="D24" s="55"/>
      <c r="E24" s="56"/>
      <c r="F24" s="53"/>
      <c r="G24" s="23"/>
      <c r="H24" s="53"/>
      <c r="I24" s="53"/>
    </row>
    <row r="25" spans="1:9" ht="16.2" x14ac:dyDescent="0.3">
      <c r="A25" s="59"/>
      <c r="B25" s="60" t="s">
        <v>15</v>
      </c>
      <c r="C25" s="61" t="s">
        <v>72</v>
      </c>
      <c r="D25" s="61"/>
      <c r="E25" s="62"/>
      <c r="F25" s="59"/>
      <c r="G25" s="22"/>
      <c r="H25" s="59"/>
      <c r="I25" s="59"/>
    </row>
    <row r="26" spans="1:9" ht="16.2" x14ac:dyDescent="0.3">
      <c r="A26" s="59"/>
      <c r="B26" s="60" t="s">
        <v>32</v>
      </c>
      <c r="C26" s="61" t="s">
        <v>72</v>
      </c>
      <c r="D26" s="61"/>
      <c r="E26" s="62"/>
      <c r="F26" s="59"/>
      <c r="G26" s="22"/>
      <c r="H26" s="59"/>
      <c r="I26" s="59"/>
    </row>
    <row r="27" spans="1:9" s="18" customFormat="1" ht="78" x14ac:dyDescent="0.3">
      <c r="A27" s="15">
        <v>1</v>
      </c>
      <c r="B27" s="21" t="s">
        <v>422</v>
      </c>
      <c r="C27" s="19" t="s">
        <v>424</v>
      </c>
      <c r="D27" s="19" t="s">
        <v>69</v>
      </c>
      <c r="E27" s="21" t="s">
        <v>423</v>
      </c>
      <c r="F27" s="25">
        <v>45303</v>
      </c>
      <c r="G27" s="20">
        <v>3150</v>
      </c>
      <c r="H27" s="19" t="s">
        <v>6</v>
      </c>
      <c r="I27" s="15" t="s">
        <v>336</v>
      </c>
    </row>
    <row r="28" spans="1:9" s="18" customFormat="1" ht="78" x14ac:dyDescent="0.3">
      <c r="A28" s="15">
        <v>2</v>
      </c>
      <c r="B28" s="21" t="s">
        <v>422</v>
      </c>
      <c r="C28" s="19" t="s">
        <v>78</v>
      </c>
      <c r="D28" s="19" t="s">
        <v>69</v>
      </c>
      <c r="E28" s="15" t="s">
        <v>639</v>
      </c>
      <c r="F28" s="72">
        <v>45323</v>
      </c>
      <c r="G28" s="20">
        <v>494.91</v>
      </c>
      <c r="H28" s="15" t="s">
        <v>6</v>
      </c>
      <c r="I28" s="19" t="s">
        <v>667</v>
      </c>
    </row>
    <row r="29" spans="1:9" ht="16.2" x14ac:dyDescent="0.3">
      <c r="A29" s="59"/>
      <c r="B29" s="60" t="s">
        <v>16</v>
      </c>
      <c r="C29" s="61" t="s">
        <v>72</v>
      </c>
      <c r="D29" s="61"/>
      <c r="E29" s="62"/>
      <c r="F29" s="59"/>
      <c r="G29" s="22"/>
      <c r="H29" s="59"/>
      <c r="I29" s="59"/>
    </row>
    <row r="30" spans="1:9" ht="16.2" x14ac:dyDescent="0.3">
      <c r="A30" s="59"/>
      <c r="B30" s="60" t="s">
        <v>48</v>
      </c>
      <c r="C30" s="61" t="s">
        <v>72</v>
      </c>
      <c r="D30" s="61"/>
      <c r="E30" s="62"/>
      <c r="F30" s="59"/>
      <c r="G30" s="30"/>
      <c r="H30" s="59"/>
      <c r="I30" s="59"/>
    </row>
    <row r="31" spans="1:9" ht="16.2" x14ac:dyDescent="0.3">
      <c r="A31" s="59"/>
      <c r="B31" s="60" t="s">
        <v>35</v>
      </c>
      <c r="C31" s="61" t="s">
        <v>72</v>
      </c>
      <c r="D31" s="61"/>
      <c r="E31" s="62"/>
      <c r="F31" s="59"/>
      <c r="G31" s="22"/>
      <c r="H31" s="59"/>
      <c r="I31" s="59"/>
    </row>
    <row r="32" spans="1:9" ht="16.2" x14ac:dyDescent="0.3">
      <c r="A32" s="59"/>
      <c r="B32" s="60" t="s">
        <v>39</v>
      </c>
      <c r="C32" s="61" t="s">
        <v>72</v>
      </c>
      <c r="D32" s="61"/>
      <c r="E32" s="62"/>
      <c r="F32" s="59"/>
      <c r="G32" s="22"/>
      <c r="H32" s="59"/>
      <c r="I32" s="59"/>
    </row>
    <row r="33" spans="1:9" ht="16.2" x14ac:dyDescent="0.3">
      <c r="A33" s="59"/>
      <c r="B33" s="60" t="s">
        <v>83</v>
      </c>
      <c r="C33" s="61" t="s">
        <v>72</v>
      </c>
      <c r="D33" s="61"/>
      <c r="E33" s="62"/>
      <c r="F33" s="59"/>
      <c r="G33" s="22"/>
      <c r="H33" s="59"/>
      <c r="I33" s="59"/>
    </row>
    <row r="34" spans="1:9" ht="16.2" x14ac:dyDescent="0.3">
      <c r="A34" s="59"/>
      <c r="B34" s="60" t="s">
        <v>50</v>
      </c>
      <c r="C34" s="61" t="s">
        <v>72</v>
      </c>
      <c r="D34" s="61"/>
      <c r="E34" s="62"/>
      <c r="F34" s="59"/>
      <c r="G34" s="22"/>
      <c r="H34" s="59"/>
      <c r="I34" s="59"/>
    </row>
    <row r="35" spans="1:9" x14ac:dyDescent="0.3">
      <c r="A35" s="53"/>
      <c r="B35" s="54" t="s">
        <v>62</v>
      </c>
      <c r="C35" s="55"/>
      <c r="D35" s="55"/>
      <c r="E35" s="56"/>
      <c r="F35" s="64"/>
      <c r="G35" s="23"/>
      <c r="H35" s="53"/>
      <c r="I35" s="53"/>
    </row>
    <row r="36" spans="1:9" ht="16.2" x14ac:dyDescent="0.3">
      <c r="A36" s="59"/>
      <c r="B36" s="60" t="s">
        <v>20</v>
      </c>
      <c r="C36" s="61"/>
      <c r="D36" s="61"/>
      <c r="E36" s="62"/>
      <c r="F36" s="59"/>
      <c r="G36" s="30"/>
      <c r="H36" s="59"/>
      <c r="I36" s="59"/>
    </row>
    <row r="37" spans="1:9" s="18" customFormat="1" ht="80.400000000000006" customHeight="1" x14ac:dyDescent="0.3">
      <c r="A37" s="19">
        <v>1</v>
      </c>
      <c r="B37" s="21" t="s">
        <v>258</v>
      </c>
      <c r="C37" s="19" t="s">
        <v>109</v>
      </c>
      <c r="D37" s="19" t="s">
        <v>69</v>
      </c>
      <c r="E37" s="21" t="s">
        <v>230</v>
      </c>
      <c r="F37" s="25" t="s">
        <v>183</v>
      </c>
      <c r="G37" s="17">
        <v>834.8</v>
      </c>
      <c r="H37" s="19" t="s">
        <v>6</v>
      </c>
      <c r="I37" s="19" t="s">
        <v>231</v>
      </c>
    </row>
    <row r="38" spans="1:9" s="18" customFormat="1" ht="90" customHeight="1" x14ac:dyDescent="0.3">
      <c r="A38" s="19">
        <v>2</v>
      </c>
      <c r="B38" s="21" t="s">
        <v>694</v>
      </c>
      <c r="C38" s="19" t="s">
        <v>109</v>
      </c>
      <c r="D38" s="19" t="s">
        <v>69</v>
      </c>
      <c r="E38" s="21" t="s">
        <v>232</v>
      </c>
      <c r="F38" s="25" t="s">
        <v>183</v>
      </c>
      <c r="G38" s="17">
        <v>1215.0419999999999</v>
      </c>
      <c r="H38" s="19" t="s">
        <v>6</v>
      </c>
      <c r="I38" s="19" t="s">
        <v>233</v>
      </c>
    </row>
    <row r="39" spans="1:9" s="18" customFormat="1" ht="93.6" x14ac:dyDescent="0.3">
      <c r="A39" s="19">
        <v>3</v>
      </c>
      <c r="B39" s="21" t="s">
        <v>257</v>
      </c>
      <c r="C39" s="19" t="s">
        <v>228</v>
      </c>
      <c r="D39" s="19" t="s">
        <v>234</v>
      </c>
      <c r="E39" s="21" t="s">
        <v>235</v>
      </c>
      <c r="F39" s="25">
        <v>45296</v>
      </c>
      <c r="G39" s="20">
        <v>8568.5110000000004</v>
      </c>
      <c r="H39" s="19" t="s">
        <v>6</v>
      </c>
      <c r="I39" s="19" t="s">
        <v>586</v>
      </c>
    </row>
    <row r="40" spans="1:9" s="18" customFormat="1" ht="95.25" customHeight="1" x14ac:dyDescent="0.3">
      <c r="A40" s="19">
        <v>4</v>
      </c>
      <c r="B40" s="21" t="s">
        <v>257</v>
      </c>
      <c r="C40" s="19" t="s">
        <v>228</v>
      </c>
      <c r="D40" s="19" t="s">
        <v>234</v>
      </c>
      <c r="E40" s="21" t="s">
        <v>236</v>
      </c>
      <c r="F40" s="25">
        <v>45296</v>
      </c>
      <c r="G40" s="20">
        <v>8033.4719999999998</v>
      </c>
      <c r="H40" s="19" t="s">
        <v>6</v>
      </c>
      <c r="I40" s="19" t="s">
        <v>512</v>
      </c>
    </row>
    <row r="41" spans="1:9" s="18" customFormat="1" ht="109.2" x14ac:dyDescent="0.3">
      <c r="A41" s="19">
        <v>5</v>
      </c>
      <c r="B41" s="21" t="s">
        <v>257</v>
      </c>
      <c r="C41" s="19" t="s">
        <v>228</v>
      </c>
      <c r="D41" s="19" t="s">
        <v>234</v>
      </c>
      <c r="E41" s="21" t="s">
        <v>237</v>
      </c>
      <c r="F41" s="25">
        <v>45295</v>
      </c>
      <c r="G41" s="20">
        <v>7208.9830000000002</v>
      </c>
      <c r="H41" s="19" t="s">
        <v>6</v>
      </c>
      <c r="I41" s="19" t="s">
        <v>512</v>
      </c>
    </row>
    <row r="42" spans="1:9" s="18" customFormat="1" ht="79.2" customHeight="1" x14ac:dyDescent="0.3">
      <c r="A42" s="19">
        <v>6</v>
      </c>
      <c r="B42" s="21" t="s">
        <v>257</v>
      </c>
      <c r="C42" s="19" t="s">
        <v>462</v>
      </c>
      <c r="D42" s="19" t="s">
        <v>70</v>
      </c>
      <c r="E42" s="21" t="s">
        <v>587</v>
      </c>
      <c r="F42" s="25">
        <v>45335</v>
      </c>
      <c r="G42" s="20">
        <v>213.916</v>
      </c>
      <c r="H42" s="19" t="s">
        <v>6</v>
      </c>
      <c r="I42" s="19" t="s">
        <v>683</v>
      </c>
    </row>
    <row r="43" spans="1:9" s="18" customFormat="1" ht="79.2" customHeight="1" x14ac:dyDescent="0.3">
      <c r="A43" s="19">
        <v>7</v>
      </c>
      <c r="B43" s="21" t="s">
        <v>257</v>
      </c>
      <c r="C43" s="19" t="s">
        <v>218</v>
      </c>
      <c r="D43" s="19" t="s">
        <v>234</v>
      </c>
      <c r="E43" s="21" t="s">
        <v>692</v>
      </c>
      <c r="F43" s="24" t="s">
        <v>127</v>
      </c>
      <c r="G43" s="20">
        <v>1157.4459999999999</v>
      </c>
      <c r="H43" s="19" t="s">
        <v>6</v>
      </c>
      <c r="I43" s="19" t="s">
        <v>693</v>
      </c>
    </row>
    <row r="44" spans="1:9" s="18" customFormat="1" ht="65.25" customHeight="1" x14ac:dyDescent="0.3">
      <c r="A44" s="19">
        <v>8</v>
      </c>
      <c r="B44" s="21" t="s">
        <v>690</v>
      </c>
      <c r="C44" s="19" t="s">
        <v>109</v>
      </c>
      <c r="D44" s="19" t="s">
        <v>69</v>
      </c>
      <c r="E44" s="21" t="s">
        <v>238</v>
      </c>
      <c r="F44" s="25">
        <v>45295</v>
      </c>
      <c r="G44" s="20">
        <v>1128.979</v>
      </c>
      <c r="H44" s="19" t="s">
        <v>6</v>
      </c>
      <c r="I44" s="19" t="s">
        <v>239</v>
      </c>
    </row>
    <row r="45" spans="1:9" s="18" customFormat="1" ht="32.25" customHeight="1" x14ac:dyDescent="0.3">
      <c r="A45" s="19">
        <v>9</v>
      </c>
      <c r="B45" s="21" t="s">
        <v>690</v>
      </c>
      <c r="C45" s="19" t="s">
        <v>78</v>
      </c>
      <c r="D45" s="19" t="s">
        <v>69</v>
      </c>
      <c r="E45" s="21" t="s">
        <v>240</v>
      </c>
      <c r="F45" s="25">
        <v>45300</v>
      </c>
      <c r="G45" s="20">
        <v>215</v>
      </c>
      <c r="H45" s="19" t="s">
        <v>52</v>
      </c>
      <c r="I45" s="19" t="s">
        <v>356</v>
      </c>
    </row>
    <row r="46" spans="1:9" s="18" customFormat="1" ht="33.75" customHeight="1" x14ac:dyDescent="0.3">
      <c r="A46" s="19">
        <v>10</v>
      </c>
      <c r="B46" s="21" t="s">
        <v>690</v>
      </c>
      <c r="C46" s="19" t="s">
        <v>78</v>
      </c>
      <c r="D46" s="19" t="s">
        <v>69</v>
      </c>
      <c r="E46" s="21" t="s">
        <v>241</v>
      </c>
      <c r="F46" s="25">
        <v>45300</v>
      </c>
      <c r="G46" s="20">
        <v>1125</v>
      </c>
      <c r="H46" s="19" t="s">
        <v>52</v>
      </c>
      <c r="I46" s="19" t="s">
        <v>356</v>
      </c>
    </row>
    <row r="47" spans="1:9" s="18" customFormat="1" ht="33.75" customHeight="1" x14ac:dyDescent="0.3">
      <c r="A47" s="19">
        <v>11</v>
      </c>
      <c r="B47" s="21" t="s">
        <v>690</v>
      </c>
      <c r="C47" s="19" t="s">
        <v>109</v>
      </c>
      <c r="D47" s="19" t="s">
        <v>69</v>
      </c>
      <c r="E47" s="21" t="s">
        <v>531</v>
      </c>
      <c r="F47" s="25">
        <v>45309</v>
      </c>
      <c r="G47" s="20">
        <v>2586.9299999999998</v>
      </c>
      <c r="H47" s="19" t="s">
        <v>6</v>
      </c>
      <c r="I47" s="19" t="s">
        <v>359</v>
      </c>
    </row>
    <row r="48" spans="1:9" s="18" customFormat="1" ht="110.4" customHeight="1" x14ac:dyDescent="0.3">
      <c r="A48" s="19">
        <v>12</v>
      </c>
      <c r="B48" s="21" t="s">
        <v>690</v>
      </c>
      <c r="C48" s="19" t="s">
        <v>613</v>
      </c>
      <c r="D48" s="19" t="s">
        <v>70</v>
      </c>
      <c r="E48" s="21" t="s">
        <v>691</v>
      </c>
      <c r="F48" s="25">
        <v>45331</v>
      </c>
      <c r="G48" s="20">
        <v>400</v>
      </c>
      <c r="H48" s="19" t="s">
        <v>52</v>
      </c>
      <c r="I48" s="19"/>
    </row>
    <row r="49" spans="1:16" s="18" customFormat="1" ht="65.400000000000006" customHeight="1" x14ac:dyDescent="0.3">
      <c r="A49" s="19">
        <v>13</v>
      </c>
      <c r="B49" s="21" t="s">
        <v>242</v>
      </c>
      <c r="C49" s="19" t="s">
        <v>109</v>
      </c>
      <c r="D49" s="19" t="s">
        <v>69</v>
      </c>
      <c r="E49" s="21" t="s">
        <v>255</v>
      </c>
      <c r="F49" s="25">
        <v>45308</v>
      </c>
      <c r="G49" s="20">
        <v>573.20000000000005</v>
      </c>
      <c r="H49" s="19" t="s">
        <v>6</v>
      </c>
      <c r="I49" s="19" t="s">
        <v>239</v>
      </c>
    </row>
    <row r="50" spans="1:16" s="18" customFormat="1" ht="338.4" customHeight="1" x14ac:dyDescent="0.3">
      <c r="A50" s="19">
        <v>14</v>
      </c>
      <c r="B50" s="21" t="s">
        <v>377</v>
      </c>
      <c r="C50" s="19" t="s">
        <v>111</v>
      </c>
      <c r="D50" s="19" t="s">
        <v>70</v>
      </c>
      <c r="E50" s="21" t="s">
        <v>378</v>
      </c>
      <c r="F50" s="25">
        <v>45308</v>
      </c>
      <c r="G50" s="20">
        <v>360</v>
      </c>
      <c r="H50" s="19" t="s">
        <v>6</v>
      </c>
      <c r="I50" s="19" t="s">
        <v>243</v>
      </c>
    </row>
    <row r="51" spans="1:16" s="18" customFormat="1" ht="122.25" customHeight="1" x14ac:dyDescent="0.3">
      <c r="A51" s="19">
        <v>15</v>
      </c>
      <c r="B51" s="21" t="s">
        <v>689</v>
      </c>
      <c r="C51" s="19" t="s">
        <v>256</v>
      </c>
      <c r="D51" s="19" t="s">
        <v>70</v>
      </c>
      <c r="E51" s="21" t="s">
        <v>244</v>
      </c>
      <c r="F51" s="25">
        <v>45308</v>
      </c>
      <c r="G51" s="20">
        <v>21000</v>
      </c>
      <c r="H51" s="19" t="s">
        <v>6</v>
      </c>
      <c r="I51" s="15" t="s">
        <v>588</v>
      </c>
    </row>
    <row r="52" spans="1:16" s="18" customFormat="1" ht="156.6" customHeight="1" x14ac:dyDescent="0.3">
      <c r="A52" s="19">
        <v>16</v>
      </c>
      <c r="B52" s="21" t="s">
        <v>689</v>
      </c>
      <c r="C52" s="19" t="s">
        <v>256</v>
      </c>
      <c r="D52" s="19" t="s">
        <v>70</v>
      </c>
      <c r="E52" s="21" t="s">
        <v>366</v>
      </c>
      <c r="F52" s="25">
        <v>45322</v>
      </c>
      <c r="G52" s="20">
        <v>20000</v>
      </c>
      <c r="H52" s="19" t="s">
        <v>6</v>
      </c>
      <c r="I52" s="15"/>
    </row>
    <row r="53" spans="1:16" s="18" customFormat="1" ht="67.2" customHeight="1" x14ac:dyDescent="0.3">
      <c r="A53" s="19">
        <v>17</v>
      </c>
      <c r="B53" s="21" t="s">
        <v>689</v>
      </c>
      <c r="C53" s="19" t="s">
        <v>109</v>
      </c>
      <c r="D53" s="19" t="s">
        <v>69</v>
      </c>
      <c r="E53" s="21" t="s">
        <v>367</v>
      </c>
      <c r="F53" s="25">
        <v>45310</v>
      </c>
      <c r="G53" s="20">
        <v>228.3</v>
      </c>
      <c r="H53" s="19" t="s">
        <v>6</v>
      </c>
      <c r="I53" s="15" t="s">
        <v>513</v>
      </c>
    </row>
    <row r="54" spans="1:16" s="18" customFormat="1" ht="122.4" customHeight="1" x14ac:dyDescent="0.3">
      <c r="A54" s="19">
        <v>18</v>
      </c>
      <c r="B54" s="21" t="s">
        <v>689</v>
      </c>
      <c r="C54" s="19" t="s">
        <v>256</v>
      </c>
      <c r="D54" s="19" t="s">
        <v>70</v>
      </c>
      <c r="E54" s="21" t="s">
        <v>245</v>
      </c>
      <c r="F54" s="24" t="s">
        <v>127</v>
      </c>
      <c r="G54" s="20">
        <v>4000</v>
      </c>
      <c r="H54" s="19" t="s">
        <v>6</v>
      </c>
      <c r="I54" s="19"/>
    </row>
    <row r="55" spans="1:16" s="18" customFormat="1" ht="124.95" customHeight="1" x14ac:dyDescent="0.3">
      <c r="A55" s="19">
        <v>19</v>
      </c>
      <c r="B55" s="21" t="s">
        <v>689</v>
      </c>
      <c r="C55" s="19" t="s">
        <v>256</v>
      </c>
      <c r="D55" s="19" t="s">
        <v>234</v>
      </c>
      <c r="E55" s="21" t="s">
        <v>246</v>
      </c>
      <c r="F55" s="24" t="s">
        <v>127</v>
      </c>
      <c r="G55" s="20">
        <v>5000</v>
      </c>
      <c r="H55" s="19" t="s">
        <v>6</v>
      </c>
      <c r="I55" s="19"/>
    </row>
    <row r="56" spans="1:16" s="18" customFormat="1" ht="111.6" customHeight="1" x14ac:dyDescent="0.3">
      <c r="A56" s="19">
        <v>20</v>
      </c>
      <c r="B56" s="21" t="s">
        <v>689</v>
      </c>
      <c r="C56" s="19" t="s">
        <v>442</v>
      </c>
      <c r="D56" s="19" t="s">
        <v>234</v>
      </c>
      <c r="E56" s="21" t="s">
        <v>529</v>
      </c>
      <c r="F56" s="24" t="s">
        <v>695</v>
      </c>
      <c r="G56" s="20">
        <v>567.90599999999995</v>
      </c>
      <c r="H56" s="19" t="s">
        <v>6</v>
      </c>
      <c r="I56" s="19"/>
    </row>
    <row r="57" spans="1:16" s="18" customFormat="1" ht="183.6" customHeight="1" x14ac:dyDescent="0.3">
      <c r="A57" s="19">
        <v>21</v>
      </c>
      <c r="B57" s="21" t="s">
        <v>689</v>
      </c>
      <c r="C57" s="19" t="s">
        <v>256</v>
      </c>
      <c r="D57" s="19" t="s">
        <v>70</v>
      </c>
      <c r="E57" s="21" t="s">
        <v>530</v>
      </c>
      <c r="F57" s="25">
        <v>45320</v>
      </c>
      <c r="G57" s="20">
        <v>3000</v>
      </c>
      <c r="H57" s="19" t="s">
        <v>6</v>
      </c>
      <c r="I57" s="19" t="s">
        <v>589</v>
      </c>
    </row>
    <row r="58" spans="1:16" s="18" customFormat="1" ht="123" customHeight="1" x14ac:dyDescent="0.3">
      <c r="A58" s="19">
        <v>22</v>
      </c>
      <c r="B58" s="21" t="s">
        <v>689</v>
      </c>
      <c r="C58" s="19" t="s">
        <v>256</v>
      </c>
      <c r="D58" s="19" t="s">
        <v>70</v>
      </c>
      <c r="E58" s="21" t="s">
        <v>715</v>
      </c>
      <c r="F58" s="25">
        <v>45329</v>
      </c>
      <c r="G58" s="20">
        <v>238.87</v>
      </c>
      <c r="H58" s="19" t="s">
        <v>6</v>
      </c>
      <c r="I58" s="78"/>
    </row>
    <row r="59" spans="1:16" s="18" customFormat="1" ht="94.5" customHeight="1" x14ac:dyDescent="0.3">
      <c r="A59" s="19">
        <v>23</v>
      </c>
      <c r="B59" s="21" t="s">
        <v>689</v>
      </c>
      <c r="C59" s="19" t="s">
        <v>442</v>
      </c>
      <c r="D59" s="19" t="s">
        <v>234</v>
      </c>
      <c r="E59" s="21" t="s">
        <v>716</v>
      </c>
      <c r="F59" s="25">
        <v>45331</v>
      </c>
      <c r="G59" s="20">
        <v>567.90599999999995</v>
      </c>
      <c r="H59" s="19" t="s">
        <v>6</v>
      </c>
      <c r="I59" s="19" t="s">
        <v>717</v>
      </c>
    </row>
    <row r="60" spans="1:16" s="18" customFormat="1" ht="61.5" customHeight="1" x14ac:dyDescent="0.3">
      <c r="A60" s="19">
        <v>24</v>
      </c>
      <c r="B60" s="21" t="s">
        <v>689</v>
      </c>
      <c r="C60" s="19" t="s">
        <v>256</v>
      </c>
      <c r="D60" s="19" t="s">
        <v>70</v>
      </c>
      <c r="E60" s="21" t="s">
        <v>718</v>
      </c>
      <c r="F60" s="25">
        <v>45330</v>
      </c>
      <c r="G60" s="20">
        <v>2500</v>
      </c>
      <c r="H60" s="19" t="s">
        <v>6</v>
      </c>
      <c r="I60" s="79"/>
    </row>
    <row r="61" spans="1:16" s="18" customFormat="1" ht="63.75" customHeight="1" x14ac:dyDescent="0.3">
      <c r="A61" s="19">
        <v>25</v>
      </c>
      <c r="B61" s="21" t="s">
        <v>689</v>
      </c>
      <c r="C61" s="19" t="s">
        <v>256</v>
      </c>
      <c r="D61" s="19" t="s">
        <v>70</v>
      </c>
      <c r="E61" s="21" t="s">
        <v>719</v>
      </c>
      <c r="F61" s="25">
        <v>45330</v>
      </c>
      <c r="G61" s="20">
        <v>20000</v>
      </c>
      <c r="H61" s="19" t="s">
        <v>6</v>
      </c>
      <c r="I61" s="78"/>
    </row>
    <row r="62" spans="1:16" s="18" customFormat="1" ht="124.95" customHeight="1" x14ac:dyDescent="0.3">
      <c r="A62" s="19">
        <v>26</v>
      </c>
      <c r="B62" s="21" t="s">
        <v>689</v>
      </c>
      <c r="C62" s="19" t="s">
        <v>442</v>
      </c>
      <c r="D62" s="19" t="s">
        <v>234</v>
      </c>
      <c r="E62" s="21" t="s">
        <v>720</v>
      </c>
      <c r="F62" s="25">
        <v>45336</v>
      </c>
      <c r="G62" s="20">
        <v>24335</v>
      </c>
      <c r="H62" s="19" t="s">
        <v>6</v>
      </c>
      <c r="I62" s="79"/>
      <c r="O62" s="87"/>
      <c r="P62" s="87"/>
    </row>
    <row r="63" spans="1:16" s="18" customFormat="1" ht="50.4" customHeight="1" x14ac:dyDescent="0.3">
      <c r="A63" s="19">
        <v>27</v>
      </c>
      <c r="B63" s="21" t="s">
        <v>247</v>
      </c>
      <c r="C63" s="19" t="s">
        <v>109</v>
      </c>
      <c r="D63" s="19" t="s">
        <v>69</v>
      </c>
      <c r="E63" s="21" t="s">
        <v>248</v>
      </c>
      <c r="F63" s="25">
        <v>45302</v>
      </c>
      <c r="G63" s="20">
        <v>282.245</v>
      </c>
      <c r="H63" s="19" t="s">
        <v>6</v>
      </c>
      <c r="I63" s="19" t="s">
        <v>239</v>
      </c>
    </row>
    <row r="64" spans="1:16" s="18" customFormat="1" ht="49.95" customHeight="1" x14ac:dyDescent="0.3">
      <c r="A64" s="19">
        <v>28</v>
      </c>
      <c r="B64" s="21" t="s">
        <v>247</v>
      </c>
      <c r="C64" s="19" t="s">
        <v>109</v>
      </c>
      <c r="D64" s="19" t="s">
        <v>69</v>
      </c>
      <c r="E64" s="21" t="s">
        <v>248</v>
      </c>
      <c r="F64" s="25" t="s">
        <v>183</v>
      </c>
      <c r="G64" s="20">
        <v>5545.9920000000002</v>
      </c>
      <c r="H64" s="19" t="s">
        <v>6</v>
      </c>
      <c r="I64" s="19" t="s">
        <v>249</v>
      </c>
    </row>
    <row r="65" spans="1:9" s="18" customFormat="1" ht="33.6" customHeight="1" x14ac:dyDescent="0.3">
      <c r="A65" s="19">
        <v>29</v>
      </c>
      <c r="B65" s="21" t="s">
        <v>247</v>
      </c>
      <c r="C65" s="19" t="s">
        <v>108</v>
      </c>
      <c r="D65" s="19" t="s">
        <v>70</v>
      </c>
      <c r="E65" s="21" t="s">
        <v>250</v>
      </c>
      <c r="F65" s="25">
        <v>45317</v>
      </c>
      <c r="G65" s="17">
        <v>372.226</v>
      </c>
      <c r="H65" s="19" t="s">
        <v>6</v>
      </c>
      <c r="I65" s="19" t="s">
        <v>251</v>
      </c>
    </row>
    <row r="66" spans="1:9" s="18" customFormat="1" ht="34.950000000000003" customHeight="1" x14ac:dyDescent="0.3">
      <c r="A66" s="19">
        <v>30</v>
      </c>
      <c r="B66" s="21" t="s">
        <v>247</v>
      </c>
      <c r="C66" s="19" t="s">
        <v>131</v>
      </c>
      <c r="D66" s="19" t="s">
        <v>70</v>
      </c>
      <c r="E66" s="21" t="s">
        <v>252</v>
      </c>
      <c r="F66" s="25">
        <v>45317</v>
      </c>
      <c r="G66" s="20">
        <v>264.86399999999998</v>
      </c>
      <c r="H66" s="19" t="s">
        <v>6</v>
      </c>
      <c r="I66" s="19" t="s">
        <v>251</v>
      </c>
    </row>
    <row r="67" spans="1:9" s="18" customFormat="1" ht="78" x14ac:dyDescent="0.3">
      <c r="A67" s="19">
        <v>31</v>
      </c>
      <c r="B67" s="21" t="s">
        <v>247</v>
      </c>
      <c r="C67" s="19" t="s">
        <v>109</v>
      </c>
      <c r="D67" s="19" t="s">
        <v>70</v>
      </c>
      <c r="E67" s="21" t="s">
        <v>360</v>
      </c>
      <c r="F67" s="25">
        <v>45302</v>
      </c>
      <c r="G67" s="20">
        <v>282.70100000000002</v>
      </c>
      <c r="H67" s="19" t="s">
        <v>6</v>
      </c>
      <c r="I67" s="19" t="s">
        <v>239</v>
      </c>
    </row>
    <row r="68" spans="1:9" s="18" customFormat="1" ht="63.75" customHeight="1" x14ac:dyDescent="0.3">
      <c r="A68" s="19">
        <v>32</v>
      </c>
      <c r="B68" s="21" t="s">
        <v>247</v>
      </c>
      <c r="C68" s="19" t="s">
        <v>109</v>
      </c>
      <c r="D68" s="19" t="s">
        <v>70</v>
      </c>
      <c r="E68" s="21" t="s">
        <v>361</v>
      </c>
      <c r="F68" s="25">
        <v>45307</v>
      </c>
      <c r="G68" s="20">
        <v>522.79999999999995</v>
      </c>
      <c r="H68" s="19" t="s">
        <v>6</v>
      </c>
      <c r="I68" s="19" t="s">
        <v>362</v>
      </c>
    </row>
    <row r="69" spans="1:9" s="18" customFormat="1" ht="63.75" customHeight="1" x14ac:dyDescent="0.3">
      <c r="A69" s="19">
        <v>33</v>
      </c>
      <c r="B69" s="21" t="s">
        <v>247</v>
      </c>
      <c r="C69" s="19" t="s">
        <v>109</v>
      </c>
      <c r="D69" s="19" t="s">
        <v>69</v>
      </c>
      <c r="E69" s="21" t="s">
        <v>363</v>
      </c>
      <c r="F69" s="25">
        <v>45307</v>
      </c>
      <c r="G69" s="20">
        <v>6965.7550000000001</v>
      </c>
      <c r="H69" s="19" t="s">
        <v>6</v>
      </c>
      <c r="I69" s="19" t="s">
        <v>362</v>
      </c>
    </row>
    <row r="70" spans="1:9" s="18" customFormat="1" ht="61.2" customHeight="1" x14ac:dyDescent="0.3">
      <c r="A70" s="19">
        <v>34</v>
      </c>
      <c r="B70" s="21" t="s">
        <v>247</v>
      </c>
      <c r="C70" s="19" t="s">
        <v>218</v>
      </c>
      <c r="D70" s="19" t="s">
        <v>69</v>
      </c>
      <c r="E70" s="21" t="s">
        <v>364</v>
      </c>
      <c r="F70" s="25">
        <v>45324</v>
      </c>
      <c r="G70" s="20">
        <v>310</v>
      </c>
      <c r="H70" s="19" t="s">
        <v>52</v>
      </c>
      <c r="I70" s="19" t="s">
        <v>368</v>
      </c>
    </row>
    <row r="71" spans="1:9" s="18" customFormat="1" ht="46.8" x14ac:dyDescent="0.3">
      <c r="A71" s="19">
        <v>35</v>
      </c>
      <c r="B71" s="21" t="s">
        <v>247</v>
      </c>
      <c r="C71" s="19" t="s">
        <v>218</v>
      </c>
      <c r="D71" s="19" t="s">
        <v>69</v>
      </c>
      <c r="E71" s="21" t="s">
        <v>365</v>
      </c>
      <c r="F71" s="25">
        <v>45301</v>
      </c>
      <c r="G71" s="20">
        <v>300</v>
      </c>
      <c r="H71" s="19" t="s">
        <v>52</v>
      </c>
      <c r="I71" s="19" t="s">
        <v>368</v>
      </c>
    </row>
    <row r="72" spans="1:9" s="18" customFormat="1" ht="61.2" customHeight="1" x14ac:dyDescent="0.3">
      <c r="A72" s="19">
        <v>36</v>
      </c>
      <c r="B72" s="21" t="s">
        <v>247</v>
      </c>
      <c r="C72" s="19" t="s">
        <v>218</v>
      </c>
      <c r="D72" s="19" t="s">
        <v>69</v>
      </c>
      <c r="E72" s="21" t="s">
        <v>523</v>
      </c>
      <c r="F72" s="25">
        <v>45309</v>
      </c>
      <c r="G72" s="20">
        <v>365</v>
      </c>
      <c r="H72" s="19" t="s">
        <v>52</v>
      </c>
      <c r="I72" s="19" t="s">
        <v>524</v>
      </c>
    </row>
    <row r="73" spans="1:9" s="18" customFormat="1" ht="78.599999999999994" customHeight="1" x14ac:dyDescent="0.3">
      <c r="A73" s="19">
        <v>37</v>
      </c>
      <c r="B73" s="21" t="s">
        <v>247</v>
      </c>
      <c r="C73" s="19" t="s">
        <v>218</v>
      </c>
      <c r="D73" s="19" t="s">
        <v>69</v>
      </c>
      <c r="E73" s="21" t="s">
        <v>525</v>
      </c>
      <c r="F73" s="25">
        <v>45314</v>
      </c>
      <c r="G73" s="20">
        <v>260</v>
      </c>
      <c r="H73" s="19" t="s">
        <v>52</v>
      </c>
      <c r="I73" s="19" t="s">
        <v>590</v>
      </c>
    </row>
    <row r="74" spans="1:9" s="18" customFormat="1" ht="78" x14ac:dyDescent="0.3">
      <c r="A74" s="19">
        <v>38</v>
      </c>
      <c r="B74" s="21" t="s">
        <v>247</v>
      </c>
      <c r="C74" s="19" t="s">
        <v>108</v>
      </c>
      <c r="D74" s="19" t="s">
        <v>70</v>
      </c>
      <c r="E74" s="21" t="s">
        <v>526</v>
      </c>
      <c r="F74" s="25">
        <v>45317</v>
      </c>
      <c r="G74" s="20">
        <v>372.226</v>
      </c>
      <c r="H74" s="19" t="s">
        <v>6</v>
      </c>
      <c r="I74" s="19" t="s">
        <v>527</v>
      </c>
    </row>
    <row r="75" spans="1:9" s="18" customFormat="1" ht="78" x14ac:dyDescent="0.3">
      <c r="A75" s="19">
        <v>39</v>
      </c>
      <c r="B75" s="21" t="s">
        <v>247</v>
      </c>
      <c r="C75" s="19" t="s">
        <v>131</v>
      </c>
      <c r="D75" s="19" t="s">
        <v>70</v>
      </c>
      <c r="E75" s="21" t="s">
        <v>528</v>
      </c>
      <c r="F75" s="25">
        <v>45317</v>
      </c>
      <c r="G75" s="20">
        <v>264.86399999999998</v>
      </c>
      <c r="H75" s="19" t="s">
        <v>6</v>
      </c>
      <c r="I75" s="19" t="s">
        <v>527</v>
      </c>
    </row>
    <row r="76" spans="1:9" s="18" customFormat="1" ht="46.2" customHeight="1" x14ac:dyDescent="0.3">
      <c r="A76" s="19">
        <v>40</v>
      </c>
      <c r="B76" s="21" t="s">
        <v>247</v>
      </c>
      <c r="C76" s="19" t="s">
        <v>78</v>
      </c>
      <c r="D76" s="19" t="s">
        <v>69</v>
      </c>
      <c r="E76" s="21" t="s">
        <v>591</v>
      </c>
      <c r="F76" s="25">
        <v>45323</v>
      </c>
      <c r="G76" s="20">
        <v>298.5</v>
      </c>
      <c r="H76" s="19" t="s">
        <v>52</v>
      </c>
      <c r="I76" s="19" t="s">
        <v>592</v>
      </c>
    </row>
    <row r="77" spans="1:9" s="18" customFormat="1" ht="61.95" customHeight="1" x14ac:dyDescent="0.3">
      <c r="A77" s="19">
        <v>41</v>
      </c>
      <c r="B77" s="21" t="s">
        <v>247</v>
      </c>
      <c r="C77" s="19" t="s">
        <v>218</v>
      </c>
      <c r="D77" s="19" t="s">
        <v>69</v>
      </c>
      <c r="E77" s="21" t="s">
        <v>364</v>
      </c>
      <c r="F77" s="25">
        <v>45324</v>
      </c>
      <c r="G77" s="20">
        <v>310</v>
      </c>
      <c r="H77" s="19" t="s">
        <v>52</v>
      </c>
      <c r="I77" s="19"/>
    </row>
    <row r="78" spans="1:9" s="18" customFormat="1" ht="46.95" customHeight="1" x14ac:dyDescent="0.3">
      <c r="A78" s="19">
        <v>42</v>
      </c>
      <c r="B78" s="21" t="s">
        <v>253</v>
      </c>
      <c r="C78" s="19" t="s">
        <v>109</v>
      </c>
      <c r="D78" s="19" t="s">
        <v>69</v>
      </c>
      <c r="E78" s="21" t="s">
        <v>254</v>
      </c>
      <c r="F78" s="25">
        <v>45295</v>
      </c>
      <c r="G78" s="20">
        <v>11142.26</v>
      </c>
      <c r="H78" s="19" t="s">
        <v>6</v>
      </c>
      <c r="I78" s="19" t="s">
        <v>239</v>
      </c>
    </row>
    <row r="79" spans="1:9" s="18" customFormat="1" ht="36" customHeight="1" x14ac:dyDescent="0.3">
      <c r="A79" s="19">
        <v>43</v>
      </c>
      <c r="B79" s="21" t="s">
        <v>253</v>
      </c>
      <c r="C79" s="19" t="s">
        <v>78</v>
      </c>
      <c r="D79" s="19" t="s">
        <v>69</v>
      </c>
      <c r="E79" s="21" t="s">
        <v>229</v>
      </c>
      <c r="F79" s="25">
        <v>45310</v>
      </c>
      <c r="G79" s="20">
        <v>313.2</v>
      </c>
      <c r="H79" s="19" t="s">
        <v>6</v>
      </c>
      <c r="I79" s="19" t="s">
        <v>514</v>
      </c>
    </row>
    <row r="80" spans="1:9" s="18" customFormat="1" ht="76.95" customHeight="1" x14ac:dyDescent="0.3">
      <c r="A80" s="19">
        <v>44</v>
      </c>
      <c r="B80" s="21" t="s">
        <v>253</v>
      </c>
      <c r="C80" s="19" t="s">
        <v>600</v>
      </c>
      <c r="D80" s="19" t="s">
        <v>70</v>
      </c>
      <c r="E80" s="21" t="s">
        <v>593</v>
      </c>
      <c r="F80" s="25">
        <v>45292</v>
      </c>
      <c r="G80" s="20">
        <v>546.48</v>
      </c>
      <c r="H80" s="19" t="s">
        <v>6</v>
      </c>
      <c r="I80" s="19" t="s">
        <v>594</v>
      </c>
    </row>
    <row r="81" spans="1:9" s="18" customFormat="1" ht="49.2" customHeight="1" x14ac:dyDescent="0.3">
      <c r="A81" s="19">
        <v>45</v>
      </c>
      <c r="B81" s="21" t="s">
        <v>253</v>
      </c>
      <c r="C81" s="19" t="s">
        <v>109</v>
      </c>
      <c r="D81" s="19" t="s">
        <v>69</v>
      </c>
      <c r="E81" s="21" t="s">
        <v>254</v>
      </c>
      <c r="F81" s="25">
        <v>45316</v>
      </c>
      <c r="G81" s="20">
        <v>7630.75</v>
      </c>
      <c r="H81" s="19" t="s">
        <v>6</v>
      </c>
      <c r="I81" s="19" t="s">
        <v>595</v>
      </c>
    </row>
    <row r="82" spans="1:9" s="18" customFormat="1" ht="62.4" x14ac:dyDescent="0.3">
      <c r="A82" s="19">
        <v>46</v>
      </c>
      <c r="B82" s="21" t="s">
        <v>253</v>
      </c>
      <c r="C82" s="19" t="s">
        <v>109</v>
      </c>
      <c r="D82" s="19" t="s">
        <v>69</v>
      </c>
      <c r="E82" s="21" t="s">
        <v>596</v>
      </c>
      <c r="F82" s="25">
        <v>45322</v>
      </c>
      <c r="G82" s="20">
        <v>11084.119000000001</v>
      </c>
      <c r="H82" s="19" t="s">
        <v>6</v>
      </c>
      <c r="I82" s="19" t="s">
        <v>597</v>
      </c>
    </row>
    <row r="83" spans="1:9" s="18" customFormat="1" ht="46.2" customHeight="1" x14ac:dyDescent="0.3">
      <c r="A83" s="19">
        <v>47</v>
      </c>
      <c r="B83" s="21" t="s">
        <v>253</v>
      </c>
      <c r="C83" s="19" t="s">
        <v>109</v>
      </c>
      <c r="D83" s="19" t="s">
        <v>69</v>
      </c>
      <c r="E83" s="21" t="s">
        <v>598</v>
      </c>
      <c r="F83" s="25">
        <v>45322</v>
      </c>
      <c r="G83" s="20">
        <v>4354.8440000000001</v>
      </c>
      <c r="H83" s="19" t="s">
        <v>6</v>
      </c>
      <c r="I83" s="19" t="s">
        <v>513</v>
      </c>
    </row>
    <row r="84" spans="1:9" s="18" customFormat="1" ht="62.4" x14ac:dyDescent="0.3">
      <c r="A84" s="19">
        <v>48</v>
      </c>
      <c r="B84" s="21" t="s">
        <v>253</v>
      </c>
      <c r="C84" s="19" t="s">
        <v>108</v>
      </c>
      <c r="D84" s="19" t="s">
        <v>69</v>
      </c>
      <c r="E84" s="21" t="s">
        <v>599</v>
      </c>
      <c r="F84" s="25">
        <v>45324</v>
      </c>
      <c r="G84" s="20">
        <v>204.09700000000001</v>
      </c>
      <c r="H84" s="19" t="s">
        <v>6</v>
      </c>
      <c r="I84" s="19" t="s">
        <v>251</v>
      </c>
    </row>
    <row r="85" spans="1:9" s="18" customFormat="1" ht="46.8" x14ac:dyDescent="0.3">
      <c r="A85" s="19">
        <v>49</v>
      </c>
      <c r="B85" s="21" t="s">
        <v>253</v>
      </c>
      <c r="C85" s="19" t="s">
        <v>73</v>
      </c>
      <c r="D85" s="19" t="s">
        <v>69</v>
      </c>
      <c r="E85" s="21" t="s">
        <v>688</v>
      </c>
      <c r="F85" s="25">
        <v>45332</v>
      </c>
      <c r="G85" s="20">
        <v>6796.7539999999999</v>
      </c>
      <c r="H85" s="19" t="s">
        <v>6</v>
      </c>
      <c r="I85" s="19"/>
    </row>
    <row r="86" spans="1:9" s="18" customFormat="1" ht="33.6" customHeight="1" x14ac:dyDescent="0.3">
      <c r="A86" s="19">
        <v>50</v>
      </c>
      <c r="B86" s="21" t="s">
        <v>357</v>
      </c>
      <c r="C86" s="19" t="s">
        <v>109</v>
      </c>
      <c r="D86" s="19" t="s">
        <v>69</v>
      </c>
      <c r="E86" s="21" t="s">
        <v>358</v>
      </c>
      <c r="F86" s="25">
        <v>45304</v>
      </c>
      <c r="G86" s="20">
        <v>212.5</v>
      </c>
      <c r="H86" s="19" t="s">
        <v>6</v>
      </c>
      <c r="I86" s="19" t="s">
        <v>81</v>
      </c>
    </row>
    <row r="87" spans="1:9" s="18" customFormat="1" ht="60.6" customHeight="1" x14ac:dyDescent="0.3">
      <c r="A87" s="19">
        <v>51</v>
      </c>
      <c r="B87" s="21" t="s">
        <v>645</v>
      </c>
      <c r="C87" s="19" t="s">
        <v>109</v>
      </c>
      <c r="D87" s="19" t="s">
        <v>69</v>
      </c>
      <c r="E87" s="21" t="s">
        <v>376</v>
      </c>
      <c r="F87" s="25">
        <v>45309</v>
      </c>
      <c r="G87" s="20">
        <v>2187.4270000000001</v>
      </c>
      <c r="H87" s="19" t="s">
        <v>6</v>
      </c>
      <c r="I87" s="19" t="s">
        <v>359</v>
      </c>
    </row>
    <row r="88" spans="1:9" s="18" customFormat="1" ht="60.6" customHeight="1" x14ac:dyDescent="0.3">
      <c r="A88" s="19">
        <v>52</v>
      </c>
      <c r="B88" s="21" t="s">
        <v>645</v>
      </c>
      <c r="C88" s="19" t="s">
        <v>131</v>
      </c>
      <c r="D88" s="19" t="s">
        <v>70</v>
      </c>
      <c r="E88" s="21" t="s">
        <v>515</v>
      </c>
      <c r="F88" s="25">
        <v>45315</v>
      </c>
      <c r="G88" s="20">
        <v>276.85300000000001</v>
      </c>
      <c r="H88" s="19" t="s">
        <v>6</v>
      </c>
      <c r="I88" s="19" t="s">
        <v>516</v>
      </c>
    </row>
    <row r="89" spans="1:9" s="18" customFormat="1" ht="60.6" customHeight="1" x14ac:dyDescent="0.3">
      <c r="A89" s="19">
        <v>53</v>
      </c>
      <c r="B89" s="21" t="s">
        <v>645</v>
      </c>
      <c r="C89" s="19" t="s">
        <v>108</v>
      </c>
      <c r="D89" s="19" t="s">
        <v>70</v>
      </c>
      <c r="E89" s="21" t="s">
        <v>517</v>
      </c>
      <c r="F89" s="25">
        <v>45315</v>
      </c>
      <c r="G89" s="20">
        <v>389.13600000000002</v>
      </c>
      <c r="H89" s="19" t="s">
        <v>6</v>
      </c>
      <c r="I89" s="19" t="s">
        <v>516</v>
      </c>
    </row>
    <row r="90" spans="1:9" s="18" customFormat="1" ht="61.95" customHeight="1" x14ac:dyDescent="0.3">
      <c r="A90" s="19">
        <v>54</v>
      </c>
      <c r="B90" s="21" t="s">
        <v>518</v>
      </c>
      <c r="C90" s="19" t="s">
        <v>78</v>
      </c>
      <c r="D90" s="19" t="s">
        <v>69</v>
      </c>
      <c r="E90" s="21" t="s">
        <v>519</v>
      </c>
      <c r="F90" s="25">
        <v>45317</v>
      </c>
      <c r="G90" s="20">
        <v>2207.5</v>
      </c>
      <c r="H90" s="19" t="s">
        <v>6</v>
      </c>
      <c r="I90" s="19" t="s">
        <v>601</v>
      </c>
    </row>
    <row r="91" spans="1:9" s="18" customFormat="1" ht="107.4" customHeight="1" x14ac:dyDescent="0.3">
      <c r="A91" s="19">
        <v>55</v>
      </c>
      <c r="B91" s="21" t="s">
        <v>520</v>
      </c>
      <c r="C91" s="19" t="s">
        <v>304</v>
      </c>
      <c r="D91" s="19" t="s">
        <v>70</v>
      </c>
      <c r="E91" s="21" t="s">
        <v>521</v>
      </c>
      <c r="F91" s="25">
        <v>45320</v>
      </c>
      <c r="G91" s="20">
        <v>223.464</v>
      </c>
      <c r="H91" s="19" t="s">
        <v>6</v>
      </c>
      <c r="I91" s="19" t="s">
        <v>522</v>
      </c>
    </row>
    <row r="92" spans="1:9" s="18" customFormat="1" ht="62.4" customHeight="1" x14ac:dyDescent="0.3">
      <c r="A92" s="19">
        <v>56</v>
      </c>
      <c r="B92" s="21" t="s">
        <v>520</v>
      </c>
      <c r="C92" s="19" t="s">
        <v>109</v>
      </c>
      <c r="D92" s="19" t="s">
        <v>69</v>
      </c>
      <c r="E92" s="21" t="s">
        <v>685</v>
      </c>
      <c r="F92" s="25">
        <v>45320</v>
      </c>
      <c r="G92" s="20">
        <v>4063.357</v>
      </c>
      <c r="H92" s="19" t="s">
        <v>6</v>
      </c>
      <c r="I92" s="19" t="s">
        <v>513</v>
      </c>
    </row>
    <row r="93" spans="1:9" s="18" customFormat="1" ht="67.2" customHeight="1" x14ac:dyDescent="0.3">
      <c r="A93" s="19">
        <v>57</v>
      </c>
      <c r="B93" s="21" t="s">
        <v>520</v>
      </c>
      <c r="C93" s="19" t="s">
        <v>108</v>
      </c>
      <c r="D93" s="19" t="s">
        <v>70</v>
      </c>
      <c r="E93" s="21" t="s">
        <v>686</v>
      </c>
      <c r="F93" s="25">
        <v>45330</v>
      </c>
      <c r="G93" s="20">
        <v>1042.17</v>
      </c>
      <c r="H93" s="19" t="s">
        <v>6</v>
      </c>
      <c r="I93" s="19" t="s">
        <v>251</v>
      </c>
    </row>
    <row r="94" spans="1:9" s="18" customFormat="1" ht="66" customHeight="1" x14ac:dyDescent="0.3">
      <c r="A94" s="19">
        <v>58</v>
      </c>
      <c r="B94" s="21" t="s">
        <v>520</v>
      </c>
      <c r="C94" s="19" t="s">
        <v>131</v>
      </c>
      <c r="D94" s="19" t="s">
        <v>70</v>
      </c>
      <c r="E94" s="21" t="s">
        <v>687</v>
      </c>
      <c r="F94" s="25">
        <v>45330</v>
      </c>
      <c r="G94" s="20">
        <v>741.46299999999997</v>
      </c>
      <c r="H94" s="19" t="s">
        <v>6</v>
      </c>
      <c r="I94" s="19" t="s">
        <v>251</v>
      </c>
    </row>
    <row r="95" spans="1:9" s="18" customFormat="1" ht="64.2" customHeight="1" x14ac:dyDescent="0.3">
      <c r="A95" s="19">
        <v>59</v>
      </c>
      <c r="B95" s="21" t="s">
        <v>616</v>
      </c>
      <c r="C95" s="19" t="s">
        <v>256</v>
      </c>
      <c r="D95" s="19" t="s">
        <v>69</v>
      </c>
      <c r="E95" s="21" t="s">
        <v>602</v>
      </c>
      <c r="F95" s="25">
        <v>45307</v>
      </c>
      <c r="G95" s="20">
        <v>2460</v>
      </c>
      <c r="H95" s="19" t="s">
        <v>6</v>
      </c>
      <c r="I95" s="19"/>
    </row>
    <row r="96" spans="1:9" s="18" customFormat="1" ht="60.6" customHeight="1" x14ac:dyDescent="0.3">
      <c r="A96" s="19">
        <v>60</v>
      </c>
      <c r="B96" s="21" t="s">
        <v>616</v>
      </c>
      <c r="C96" s="19" t="s">
        <v>256</v>
      </c>
      <c r="D96" s="19" t="s">
        <v>70</v>
      </c>
      <c r="E96" s="21" t="s">
        <v>603</v>
      </c>
      <c r="F96" s="25">
        <v>45307</v>
      </c>
      <c r="G96" s="20">
        <v>325.524</v>
      </c>
      <c r="H96" s="19" t="s">
        <v>6</v>
      </c>
      <c r="I96" s="19" t="s">
        <v>251</v>
      </c>
    </row>
    <row r="97" spans="1:9" s="18" customFormat="1" ht="64.95" customHeight="1" x14ac:dyDescent="0.3">
      <c r="A97" s="19">
        <v>61</v>
      </c>
      <c r="B97" s="21" t="s">
        <v>616</v>
      </c>
      <c r="C97" s="19" t="s">
        <v>256</v>
      </c>
      <c r="D97" s="19" t="s">
        <v>69</v>
      </c>
      <c r="E97" s="21" t="s">
        <v>604</v>
      </c>
      <c r="F97" s="25">
        <v>45316</v>
      </c>
      <c r="G97" s="20">
        <v>530</v>
      </c>
      <c r="H97" s="19" t="s">
        <v>6</v>
      </c>
      <c r="I97" s="19" t="s">
        <v>605</v>
      </c>
    </row>
    <row r="98" spans="1:9" s="18" customFormat="1" ht="65.400000000000006" customHeight="1" x14ac:dyDescent="0.3">
      <c r="A98" s="19">
        <v>62</v>
      </c>
      <c r="B98" s="21" t="s">
        <v>616</v>
      </c>
      <c r="C98" s="19" t="s">
        <v>256</v>
      </c>
      <c r="D98" s="19" t="s">
        <v>69</v>
      </c>
      <c r="E98" s="21" t="s">
        <v>606</v>
      </c>
      <c r="F98" s="25">
        <v>45316</v>
      </c>
      <c r="G98" s="20">
        <v>370</v>
      </c>
      <c r="H98" s="19" t="s">
        <v>6</v>
      </c>
      <c r="I98" s="19" t="s">
        <v>607</v>
      </c>
    </row>
    <row r="99" spans="1:9" s="18" customFormat="1" ht="109.95" customHeight="1" x14ac:dyDescent="0.3">
      <c r="A99" s="19">
        <v>63</v>
      </c>
      <c r="B99" s="21" t="s">
        <v>616</v>
      </c>
      <c r="C99" s="19" t="s">
        <v>256</v>
      </c>
      <c r="D99" s="19" t="s">
        <v>69</v>
      </c>
      <c r="E99" s="21" t="s">
        <v>608</v>
      </c>
      <c r="F99" s="25">
        <v>45321</v>
      </c>
      <c r="G99" s="20">
        <v>14350</v>
      </c>
      <c r="H99" s="19" t="s">
        <v>6</v>
      </c>
      <c r="I99" s="19" t="s">
        <v>564</v>
      </c>
    </row>
    <row r="100" spans="1:9" s="18" customFormat="1" ht="141" customHeight="1" x14ac:dyDescent="0.3">
      <c r="A100" s="19">
        <v>64</v>
      </c>
      <c r="B100" s="21" t="s">
        <v>616</v>
      </c>
      <c r="C100" s="19" t="s">
        <v>256</v>
      </c>
      <c r="D100" s="19" t="s">
        <v>69</v>
      </c>
      <c r="E100" s="21" t="s">
        <v>609</v>
      </c>
      <c r="F100" s="25">
        <v>45322</v>
      </c>
      <c r="G100" s="20">
        <v>8359.2999999999993</v>
      </c>
      <c r="H100" s="19" t="s">
        <v>6</v>
      </c>
      <c r="I100" s="19" t="s">
        <v>564</v>
      </c>
    </row>
    <row r="101" spans="1:9" s="18" customFormat="1" ht="46.5" customHeight="1" x14ac:dyDescent="0.3">
      <c r="A101" s="19">
        <v>65</v>
      </c>
      <c r="B101" s="21" t="s">
        <v>616</v>
      </c>
      <c r="C101" s="19" t="s">
        <v>78</v>
      </c>
      <c r="D101" s="19" t="s">
        <v>69</v>
      </c>
      <c r="E101" s="21" t="s">
        <v>610</v>
      </c>
      <c r="F101" s="25">
        <v>45322</v>
      </c>
      <c r="G101" s="20">
        <v>829.56</v>
      </c>
      <c r="H101" s="19" t="s">
        <v>6</v>
      </c>
      <c r="I101" s="19" t="s">
        <v>666</v>
      </c>
    </row>
    <row r="102" spans="1:9" s="18" customFormat="1" ht="78" customHeight="1" x14ac:dyDescent="0.3">
      <c r="A102" s="19">
        <v>66</v>
      </c>
      <c r="B102" s="21" t="s">
        <v>616</v>
      </c>
      <c r="C102" s="19" t="s">
        <v>164</v>
      </c>
      <c r="D102" s="19" t="s">
        <v>69</v>
      </c>
      <c r="E102" s="21" t="s">
        <v>611</v>
      </c>
      <c r="F102" s="25">
        <v>45327</v>
      </c>
      <c r="G102" s="20">
        <v>860</v>
      </c>
      <c r="H102" s="19" t="s">
        <v>6</v>
      </c>
      <c r="I102" s="19"/>
    </row>
    <row r="103" spans="1:9" s="18" customFormat="1" ht="63.6" customHeight="1" x14ac:dyDescent="0.3">
      <c r="A103" s="19">
        <v>67</v>
      </c>
      <c r="B103" s="21" t="s">
        <v>616</v>
      </c>
      <c r="C103" s="19" t="s">
        <v>164</v>
      </c>
      <c r="D103" s="19" t="s">
        <v>69</v>
      </c>
      <c r="E103" s="21" t="s">
        <v>604</v>
      </c>
      <c r="F103" s="25">
        <v>45334</v>
      </c>
      <c r="G103" s="20">
        <v>530</v>
      </c>
      <c r="H103" s="19" t="s">
        <v>6</v>
      </c>
      <c r="I103" s="19"/>
    </row>
    <row r="104" spans="1:9" s="18" customFormat="1" ht="61.95" customHeight="1" x14ac:dyDescent="0.3">
      <c r="A104" s="19">
        <v>68</v>
      </c>
      <c r="B104" s="21" t="s">
        <v>616</v>
      </c>
      <c r="C104" s="19" t="s">
        <v>164</v>
      </c>
      <c r="D104" s="19" t="s">
        <v>69</v>
      </c>
      <c r="E104" s="21" t="s">
        <v>684</v>
      </c>
      <c r="F104" s="25">
        <v>45335</v>
      </c>
      <c r="G104" s="20">
        <v>400</v>
      </c>
      <c r="H104" s="19" t="s">
        <v>6</v>
      </c>
      <c r="I104" s="19"/>
    </row>
    <row r="105" spans="1:9" s="18" customFormat="1" ht="49.95" customHeight="1" x14ac:dyDescent="0.3">
      <c r="A105" s="19">
        <v>69</v>
      </c>
      <c r="B105" s="21" t="s">
        <v>612</v>
      </c>
      <c r="C105" s="19" t="s">
        <v>613</v>
      </c>
      <c r="D105" s="19" t="s">
        <v>69</v>
      </c>
      <c r="E105" s="21" t="s">
        <v>614</v>
      </c>
      <c r="F105" s="25" t="s">
        <v>615</v>
      </c>
      <c r="G105" s="20">
        <v>4180</v>
      </c>
      <c r="H105" s="19" t="s">
        <v>6</v>
      </c>
      <c r="I105" s="19"/>
    </row>
    <row r="106" spans="1:9" ht="17.399999999999999" customHeight="1" x14ac:dyDescent="0.3">
      <c r="A106" s="59"/>
      <c r="B106" s="60" t="s">
        <v>44</v>
      </c>
      <c r="C106" s="61"/>
      <c r="D106" s="61"/>
      <c r="E106" s="62"/>
      <c r="F106" s="59"/>
      <c r="G106" s="30"/>
      <c r="H106" s="59"/>
      <c r="I106" s="59"/>
    </row>
    <row r="107" spans="1:9" s="18" customFormat="1" ht="34.200000000000003" customHeight="1" x14ac:dyDescent="0.3">
      <c r="A107" s="19">
        <v>1</v>
      </c>
      <c r="B107" s="21" t="s">
        <v>443</v>
      </c>
      <c r="C107" s="19" t="s">
        <v>78</v>
      </c>
      <c r="D107" s="19" t="s">
        <v>69</v>
      </c>
      <c r="E107" s="21" t="s">
        <v>444</v>
      </c>
      <c r="F107" s="25">
        <v>45309</v>
      </c>
      <c r="G107" s="20">
        <v>324</v>
      </c>
      <c r="H107" s="19" t="s">
        <v>6</v>
      </c>
      <c r="I107" s="19" t="s">
        <v>356</v>
      </c>
    </row>
    <row r="108" spans="1:9" s="18" customFormat="1" ht="34.200000000000003" customHeight="1" x14ac:dyDescent="0.3">
      <c r="A108" s="19">
        <v>2</v>
      </c>
      <c r="B108" s="21" t="s">
        <v>443</v>
      </c>
      <c r="C108" s="19" t="s">
        <v>462</v>
      </c>
      <c r="D108" s="19" t="s">
        <v>70</v>
      </c>
      <c r="E108" s="21" t="s">
        <v>532</v>
      </c>
      <c r="F108" s="25">
        <v>45316</v>
      </c>
      <c r="G108" s="20">
        <v>300</v>
      </c>
      <c r="H108" s="19" t="s">
        <v>6</v>
      </c>
      <c r="I108" s="19"/>
    </row>
    <row r="109" spans="1:9" s="18" customFormat="1" ht="92.4" customHeight="1" x14ac:dyDescent="0.3">
      <c r="A109" s="19">
        <v>3</v>
      </c>
      <c r="B109" s="21" t="s">
        <v>443</v>
      </c>
      <c r="C109" s="19" t="s">
        <v>164</v>
      </c>
      <c r="D109" s="19" t="s">
        <v>70</v>
      </c>
      <c r="E109" s="21" t="s">
        <v>618</v>
      </c>
      <c r="F109" s="25">
        <v>45327</v>
      </c>
      <c r="G109" s="20">
        <v>281.99299999999999</v>
      </c>
      <c r="H109" s="19" t="s">
        <v>6</v>
      </c>
      <c r="I109" s="26"/>
    </row>
    <row r="110" spans="1:9" s="18" customFormat="1" ht="125.4" customHeight="1" x14ac:dyDescent="0.3">
      <c r="A110" s="19">
        <v>4</v>
      </c>
      <c r="B110" s="21" t="s">
        <v>443</v>
      </c>
      <c r="C110" s="19" t="s">
        <v>164</v>
      </c>
      <c r="D110" s="19" t="s">
        <v>70</v>
      </c>
      <c r="E110" s="21" t="s">
        <v>619</v>
      </c>
      <c r="F110" s="25">
        <v>45327</v>
      </c>
      <c r="G110" s="20">
        <v>299.37799999999999</v>
      </c>
      <c r="H110" s="19" t="s">
        <v>6</v>
      </c>
      <c r="I110" s="19"/>
    </row>
    <row r="111" spans="1:9" s="76" customFormat="1" ht="106.95" customHeight="1" x14ac:dyDescent="0.3">
      <c r="A111" s="19">
        <v>5</v>
      </c>
      <c r="B111" s="21" t="s">
        <v>443</v>
      </c>
      <c r="C111" s="19" t="s">
        <v>617</v>
      </c>
      <c r="D111" s="19" t="s">
        <v>70</v>
      </c>
      <c r="E111" s="21" t="s">
        <v>698</v>
      </c>
      <c r="F111" s="25">
        <v>45335</v>
      </c>
      <c r="G111" s="20">
        <v>296.411</v>
      </c>
      <c r="H111" s="19" t="s">
        <v>6</v>
      </c>
      <c r="I111" s="80"/>
    </row>
    <row r="112" spans="1:9" s="76" customFormat="1" ht="124.8" x14ac:dyDescent="0.3">
      <c r="A112" s="19">
        <v>6</v>
      </c>
      <c r="B112" s="21" t="s">
        <v>443</v>
      </c>
      <c r="C112" s="19" t="s">
        <v>617</v>
      </c>
      <c r="D112" s="19" t="s">
        <v>70</v>
      </c>
      <c r="E112" s="21" t="s">
        <v>699</v>
      </c>
      <c r="F112" s="25">
        <v>45335</v>
      </c>
      <c r="G112" s="20">
        <v>269.49400000000003</v>
      </c>
      <c r="H112" s="19" t="s">
        <v>6</v>
      </c>
      <c r="I112" s="80"/>
    </row>
    <row r="113" spans="1:9" ht="16.2" x14ac:dyDescent="0.3">
      <c r="A113" s="59"/>
      <c r="B113" s="60" t="s">
        <v>18</v>
      </c>
      <c r="C113" s="61"/>
      <c r="D113" s="61"/>
      <c r="E113" s="62"/>
      <c r="F113" s="59"/>
      <c r="G113" s="30"/>
      <c r="H113" s="59"/>
      <c r="I113" s="59"/>
    </row>
    <row r="114" spans="1:9" s="18" customFormat="1" ht="76.95" customHeight="1" x14ac:dyDescent="0.3">
      <c r="A114" s="19">
        <v>1</v>
      </c>
      <c r="B114" s="21" t="s">
        <v>662</v>
      </c>
      <c r="C114" s="19" t="s">
        <v>109</v>
      </c>
      <c r="D114" s="19" t="s">
        <v>69</v>
      </c>
      <c r="E114" s="21" t="s">
        <v>166</v>
      </c>
      <c r="F114" s="25">
        <v>45301</v>
      </c>
      <c r="G114" s="20">
        <v>6527.14</v>
      </c>
      <c r="H114" s="19" t="s">
        <v>6</v>
      </c>
      <c r="I114" s="19" t="s">
        <v>167</v>
      </c>
    </row>
    <row r="115" spans="1:9" s="18" customFormat="1" ht="78" x14ac:dyDescent="0.3">
      <c r="A115" s="19">
        <v>2</v>
      </c>
      <c r="B115" s="21" t="s">
        <v>662</v>
      </c>
      <c r="C115" s="19" t="s">
        <v>131</v>
      </c>
      <c r="D115" s="19" t="s">
        <v>70</v>
      </c>
      <c r="E115" s="21" t="s">
        <v>384</v>
      </c>
      <c r="F115" s="25">
        <v>45309</v>
      </c>
      <c r="G115" s="20">
        <v>201.29499999999999</v>
      </c>
      <c r="H115" s="19" t="s">
        <v>445</v>
      </c>
      <c r="I115" s="19" t="s">
        <v>385</v>
      </c>
    </row>
    <row r="116" spans="1:9" s="18" customFormat="1" ht="78" x14ac:dyDescent="0.3">
      <c r="A116" s="19">
        <v>3</v>
      </c>
      <c r="B116" s="21" t="s">
        <v>662</v>
      </c>
      <c r="C116" s="19" t="s">
        <v>108</v>
      </c>
      <c r="D116" s="19" t="s">
        <v>70</v>
      </c>
      <c r="E116" s="21" t="s">
        <v>386</v>
      </c>
      <c r="F116" s="25">
        <v>45309</v>
      </c>
      <c r="G116" s="20">
        <v>217.81</v>
      </c>
      <c r="H116" s="19" t="s">
        <v>446</v>
      </c>
      <c r="I116" s="19" t="s">
        <v>385</v>
      </c>
    </row>
    <row r="117" spans="1:9" s="18" customFormat="1" ht="109.2" customHeight="1" x14ac:dyDescent="0.3">
      <c r="A117" s="19">
        <v>4</v>
      </c>
      <c r="B117" s="21" t="s">
        <v>662</v>
      </c>
      <c r="C117" s="19" t="s">
        <v>78</v>
      </c>
      <c r="D117" s="19" t="s">
        <v>69</v>
      </c>
      <c r="E117" s="21" t="s">
        <v>387</v>
      </c>
      <c r="F117" s="25">
        <v>45313</v>
      </c>
      <c r="G117" s="20">
        <v>312</v>
      </c>
      <c r="H117" s="19" t="s">
        <v>52</v>
      </c>
      <c r="I117" s="19" t="s">
        <v>467</v>
      </c>
    </row>
    <row r="118" spans="1:9" s="18" customFormat="1" ht="78" x14ac:dyDescent="0.3">
      <c r="A118" s="19">
        <v>5</v>
      </c>
      <c r="B118" s="21" t="s">
        <v>662</v>
      </c>
      <c r="C118" s="19" t="s">
        <v>109</v>
      </c>
      <c r="D118" s="19" t="s">
        <v>69</v>
      </c>
      <c r="E118" s="21" t="s">
        <v>166</v>
      </c>
      <c r="F118" s="25">
        <v>45313</v>
      </c>
      <c r="G118" s="20">
        <v>10430.393</v>
      </c>
      <c r="H118" s="19" t="s">
        <v>446</v>
      </c>
      <c r="I118" s="19" t="s">
        <v>167</v>
      </c>
    </row>
    <row r="119" spans="1:9" s="18" customFormat="1" ht="79.2" customHeight="1" x14ac:dyDescent="0.3">
      <c r="A119" s="19">
        <v>6</v>
      </c>
      <c r="B119" s="21" t="s">
        <v>662</v>
      </c>
      <c r="C119" s="19" t="s">
        <v>109</v>
      </c>
      <c r="D119" s="19" t="s">
        <v>70</v>
      </c>
      <c r="E119" s="21" t="s">
        <v>388</v>
      </c>
      <c r="F119" s="25">
        <v>45313</v>
      </c>
      <c r="G119" s="20">
        <v>411.27100000000002</v>
      </c>
      <c r="H119" s="19" t="s">
        <v>6</v>
      </c>
      <c r="I119" s="19" t="s">
        <v>167</v>
      </c>
    </row>
    <row r="120" spans="1:9" s="18" customFormat="1" ht="195.75" customHeight="1" x14ac:dyDescent="0.3">
      <c r="A120" s="19">
        <v>7</v>
      </c>
      <c r="B120" s="21" t="s">
        <v>662</v>
      </c>
      <c r="C120" s="19" t="s">
        <v>555</v>
      </c>
      <c r="D120" s="19" t="s">
        <v>70</v>
      </c>
      <c r="E120" s="21" t="s">
        <v>544</v>
      </c>
      <c r="F120" s="25">
        <v>45324</v>
      </c>
      <c r="G120" s="20">
        <v>314.084</v>
      </c>
      <c r="H120" s="19" t="s">
        <v>279</v>
      </c>
      <c r="I120" s="19" t="s">
        <v>545</v>
      </c>
    </row>
    <row r="121" spans="1:9" s="18" customFormat="1" ht="409.6" customHeight="1" x14ac:dyDescent="0.3">
      <c r="A121" s="19">
        <v>8</v>
      </c>
      <c r="B121" s="21" t="s">
        <v>662</v>
      </c>
      <c r="C121" s="19" t="s">
        <v>218</v>
      </c>
      <c r="D121" s="19" t="s">
        <v>69</v>
      </c>
      <c r="E121" s="21" t="s">
        <v>660</v>
      </c>
      <c r="F121" s="25">
        <v>45329</v>
      </c>
      <c r="G121" s="20">
        <v>2331.2399999999998</v>
      </c>
      <c r="H121" s="19" t="s">
        <v>52</v>
      </c>
      <c r="I121" s="19" t="s">
        <v>661</v>
      </c>
    </row>
    <row r="122" spans="1:9" s="18" customFormat="1" ht="74.400000000000006" customHeight="1" x14ac:dyDescent="0.3">
      <c r="A122" s="19">
        <v>9</v>
      </c>
      <c r="B122" s="21" t="s">
        <v>389</v>
      </c>
      <c r="C122" s="19" t="s">
        <v>109</v>
      </c>
      <c r="D122" s="19" t="s">
        <v>69</v>
      </c>
      <c r="E122" s="21" t="s">
        <v>390</v>
      </c>
      <c r="F122" s="25">
        <v>45308</v>
      </c>
      <c r="G122" s="20">
        <v>1544.979</v>
      </c>
      <c r="H122" s="19" t="s">
        <v>6</v>
      </c>
      <c r="I122" s="19" t="s">
        <v>167</v>
      </c>
    </row>
    <row r="123" spans="1:9" s="18" customFormat="1" ht="79.5" customHeight="1" x14ac:dyDescent="0.3">
      <c r="A123" s="19">
        <v>10</v>
      </c>
      <c r="B123" s="21" t="s">
        <v>389</v>
      </c>
      <c r="C123" s="19" t="s">
        <v>109</v>
      </c>
      <c r="D123" s="19" t="s">
        <v>69</v>
      </c>
      <c r="E123" s="21" t="s">
        <v>391</v>
      </c>
      <c r="F123" s="25">
        <v>45308</v>
      </c>
      <c r="G123" s="20">
        <v>324.92099999999999</v>
      </c>
      <c r="H123" s="19" t="s">
        <v>6</v>
      </c>
      <c r="I123" s="19" t="s">
        <v>167</v>
      </c>
    </row>
    <row r="124" spans="1:9" s="18" customFormat="1" ht="80.400000000000006" customHeight="1" x14ac:dyDescent="0.3">
      <c r="A124" s="19">
        <v>11</v>
      </c>
      <c r="B124" s="21" t="s">
        <v>168</v>
      </c>
      <c r="C124" s="19" t="s">
        <v>109</v>
      </c>
      <c r="D124" s="19" t="s">
        <v>69</v>
      </c>
      <c r="E124" s="21" t="s">
        <v>169</v>
      </c>
      <c r="F124" s="25">
        <v>45299</v>
      </c>
      <c r="G124" s="20">
        <v>570</v>
      </c>
      <c r="H124" s="19" t="s">
        <v>6</v>
      </c>
      <c r="I124" s="19" t="s">
        <v>167</v>
      </c>
    </row>
    <row r="125" spans="1:9" s="18" customFormat="1" ht="76.95" customHeight="1" x14ac:dyDescent="0.3">
      <c r="A125" s="19">
        <v>12</v>
      </c>
      <c r="B125" s="21" t="s">
        <v>466</v>
      </c>
      <c r="C125" s="19" t="s">
        <v>109</v>
      </c>
      <c r="D125" s="19" t="s">
        <v>69</v>
      </c>
      <c r="E125" s="21" t="s">
        <v>169</v>
      </c>
      <c r="F125" s="25">
        <v>45306</v>
      </c>
      <c r="G125" s="20">
        <v>463.69</v>
      </c>
      <c r="H125" s="19" t="s">
        <v>6</v>
      </c>
      <c r="I125" s="19" t="s">
        <v>167</v>
      </c>
    </row>
    <row r="126" spans="1:9" s="18" customFormat="1" ht="44.4" customHeight="1" x14ac:dyDescent="0.3">
      <c r="A126" s="19">
        <v>13</v>
      </c>
      <c r="B126" s="21" t="s">
        <v>170</v>
      </c>
      <c r="C126" s="19" t="s">
        <v>73</v>
      </c>
      <c r="D126" s="19" t="s">
        <v>69</v>
      </c>
      <c r="E126" s="21" t="s">
        <v>171</v>
      </c>
      <c r="F126" s="25">
        <v>45300</v>
      </c>
      <c r="G126" s="20">
        <v>406.07</v>
      </c>
      <c r="H126" s="19" t="s">
        <v>6</v>
      </c>
      <c r="I126" s="19" t="s">
        <v>81</v>
      </c>
    </row>
    <row r="127" spans="1:9" s="18" customFormat="1" ht="78.599999999999994" customHeight="1" x14ac:dyDescent="0.3">
      <c r="A127" s="19">
        <v>14</v>
      </c>
      <c r="B127" s="21" t="s">
        <v>170</v>
      </c>
      <c r="C127" s="19" t="s">
        <v>109</v>
      </c>
      <c r="D127" s="19" t="s">
        <v>69</v>
      </c>
      <c r="E127" s="21" t="s">
        <v>172</v>
      </c>
      <c r="F127" s="72">
        <v>45300</v>
      </c>
      <c r="G127" s="20">
        <v>201.6</v>
      </c>
      <c r="H127" s="19" t="s">
        <v>6</v>
      </c>
      <c r="I127" s="19" t="s">
        <v>167</v>
      </c>
    </row>
    <row r="128" spans="1:9" s="18" customFormat="1" ht="49.2" customHeight="1" x14ac:dyDescent="0.3">
      <c r="A128" s="19">
        <v>15</v>
      </c>
      <c r="B128" s="21" t="s">
        <v>271</v>
      </c>
      <c r="C128" s="15" t="s">
        <v>78</v>
      </c>
      <c r="D128" s="19" t="s">
        <v>69</v>
      </c>
      <c r="E128" s="21" t="s">
        <v>272</v>
      </c>
      <c r="F128" s="72">
        <v>45301</v>
      </c>
      <c r="G128" s="20">
        <v>213.8</v>
      </c>
      <c r="H128" s="19" t="s">
        <v>6</v>
      </c>
      <c r="I128" s="19" t="s">
        <v>273</v>
      </c>
    </row>
    <row r="129" spans="1:9" s="18" customFormat="1" ht="153" customHeight="1" x14ac:dyDescent="0.3">
      <c r="A129" s="19">
        <v>16</v>
      </c>
      <c r="B129" s="21" t="s">
        <v>271</v>
      </c>
      <c r="C129" s="15" t="s">
        <v>309</v>
      </c>
      <c r="D129" s="19" t="s">
        <v>69</v>
      </c>
      <c r="E129" s="21" t="s">
        <v>484</v>
      </c>
      <c r="F129" s="72">
        <v>45309</v>
      </c>
      <c r="G129" s="20">
        <v>355</v>
      </c>
      <c r="H129" s="19" t="s">
        <v>6</v>
      </c>
      <c r="I129" s="19" t="s">
        <v>546</v>
      </c>
    </row>
    <row r="130" spans="1:9" s="18" customFormat="1" ht="44.4" customHeight="1" x14ac:dyDescent="0.3">
      <c r="A130" s="19">
        <v>17</v>
      </c>
      <c r="B130" s="21" t="s">
        <v>271</v>
      </c>
      <c r="C130" s="15" t="s">
        <v>462</v>
      </c>
      <c r="D130" s="19" t="s">
        <v>69</v>
      </c>
      <c r="E130" s="21" t="s">
        <v>485</v>
      </c>
      <c r="F130" s="72">
        <v>45314</v>
      </c>
      <c r="G130" s="20">
        <v>395</v>
      </c>
      <c r="H130" s="19" t="s">
        <v>6</v>
      </c>
      <c r="I130" s="15"/>
    </row>
    <row r="131" spans="1:9" s="18" customFormat="1" ht="105" customHeight="1" x14ac:dyDescent="0.3">
      <c r="A131" s="19">
        <v>18</v>
      </c>
      <c r="B131" s="21" t="s">
        <v>271</v>
      </c>
      <c r="C131" s="15" t="s">
        <v>78</v>
      </c>
      <c r="D131" s="19" t="s">
        <v>69</v>
      </c>
      <c r="E131" s="21" t="s">
        <v>547</v>
      </c>
      <c r="F131" s="72">
        <v>45322</v>
      </c>
      <c r="G131" s="20">
        <v>971.25</v>
      </c>
      <c r="H131" s="19" t="s">
        <v>6</v>
      </c>
      <c r="I131" s="19" t="s">
        <v>554</v>
      </c>
    </row>
    <row r="132" spans="1:9" s="18" customFormat="1" ht="63.6" customHeight="1" x14ac:dyDescent="0.3">
      <c r="A132" s="19">
        <v>19</v>
      </c>
      <c r="B132" s="21" t="s">
        <v>274</v>
      </c>
      <c r="C132" s="15" t="s">
        <v>73</v>
      </c>
      <c r="D132" s="19" t="s">
        <v>70</v>
      </c>
      <c r="E132" s="21" t="s">
        <v>275</v>
      </c>
      <c r="F132" s="72">
        <v>45303</v>
      </c>
      <c r="G132" s="20">
        <v>1874</v>
      </c>
      <c r="H132" s="19" t="s">
        <v>6</v>
      </c>
      <c r="I132" s="19" t="s">
        <v>276</v>
      </c>
    </row>
    <row r="133" spans="1:9" s="18" customFormat="1" ht="63" customHeight="1" x14ac:dyDescent="0.3">
      <c r="A133" s="19">
        <v>20</v>
      </c>
      <c r="B133" s="21" t="s">
        <v>277</v>
      </c>
      <c r="C133" s="15" t="s">
        <v>164</v>
      </c>
      <c r="D133" s="19" t="s">
        <v>70</v>
      </c>
      <c r="E133" s="21" t="s">
        <v>482</v>
      </c>
      <c r="F133" s="72">
        <v>45317</v>
      </c>
      <c r="G133" s="20">
        <v>500</v>
      </c>
      <c r="H133" s="19" t="s">
        <v>6</v>
      </c>
      <c r="I133" s="19" t="s">
        <v>657</v>
      </c>
    </row>
    <row r="134" spans="1:9" s="18" customFormat="1" ht="47.4" customHeight="1" x14ac:dyDescent="0.3">
      <c r="A134" s="19">
        <v>21</v>
      </c>
      <c r="B134" s="21" t="s">
        <v>277</v>
      </c>
      <c r="C134" s="15" t="s">
        <v>164</v>
      </c>
      <c r="D134" s="19" t="s">
        <v>70</v>
      </c>
      <c r="E134" s="21" t="s">
        <v>483</v>
      </c>
      <c r="F134" s="72">
        <v>45317</v>
      </c>
      <c r="G134" s="20">
        <v>550</v>
      </c>
      <c r="H134" s="19" t="s">
        <v>6</v>
      </c>
      <c r="I134" s="19" t="s">
        <v>658</v>
      </c>
    </row>
    <row r="135" spans="1:9" s="18" customFormat="1" ht="153" customHeight="1" x14ac:dyDescent="0.3">
      <c r="A135" s="19">
        <v>22</v>
      </c>
      <c r="B135" s="21" t="s">
        <v>277</v>
      </c>
      <c r="C135" s="15" t="s">
        <v>553</v>
      </c>
      <c r="D135" s="19" t="s">
        <v>70</v>
      </c>
      <c r="E135" s="21" t="s">
        <v>552</v>
      </c>
      <c r="F135" s="72">
        <v>45327</v>
      </c>
      <c r="G135" s="20">
        <v>300</v>
      </c>
      <c r="H135" s="19" t="s">
        <v>6</v>
      </c>
      <c r="I135" s="15"/>
    </row>
    <row r="136" spans="1:9" s="18" customFormat="1" ht="48.6" customHeight="1" x14ac:dyDescent="0.3">
      <c r="A136" s="19">
        <v>23</v>
      </c>
      <c r="B136" s="21" t="s">
        <v>277</v>
      </c>
      <c r="C136" s="15" t="s">
        <v>317</v>
      </c>
      <c r="D136" s="15" t="s">
        <v>69</v>
      </c>
      <c r="E136" s="21" t="s">
        <v>659</v>
      </c>
      <c r="F136" s="72">
        <v>45329</v>
      </c>
      <c r="G136" s="20">
        <v>980.77</v>
      </c>
      <c r="H136" s="19" t="s">
        <v>6</v>
      </c>
      <c r="I136" s="81"/>
    </row>
    <row r="137" spans="1:9" s="18" customFormat="1" ht="49.5" customHeight="1" x14ac:dyDescent="0.3">
      <c r="A137" s="19">
        <v>24</v>
      </c>
      <c r="B137" s="21" t="s">
        <v>395</v>
      </c>
      <c r="C137" s="15" t="s">
        <v>78</v>
      </c>
      <c r="D137" s="15" t="s">
        <v>69</v>
      </c>
      <c r="E137" s="21" t="s">
        <v>392</v>
      </c>
      <c r="F137" s="72">
        <v>45303</v>
      </c>
      <c r="G137" s="20">
        <v>851.7</v>
      </c>
      <c r="H137" s="19" t="s">
        <v>6</v>
      </c>
      <c r="I137" s="19" t="s">
        <v>468</v>
      </c>
    </row>
    <row r="138" spans="1:9" s="18" customFormat="1" ht="46.95" customHeight="1" x14ac:dyDescent="0.3">
      <c r="A138" s="19">
        <v>25</v>
      </c>
      <c r="B138" s="21" t="s">
        <v>395</v>
      </c>
      <c r="C138" s="15" t="s">
        <v>73</v>
      </c>
      <c r="D138" s="15" t="s">
        <v>69</v>
      </c>
      <c r="E138" s="21" t="s">
        <v>393</v>
      </c>
      <c r="F138" s="72">
        <v>45301</v>
      </c>
      <c r="G138" s="20">
        <v>3128.16</v>
      </c>
      <c r="H138" s="19" t="s">
        <v>6</v>
      </c>
      <c r="I138" s="19" t="s">
        <v>394</v>
      </c>
    </row>
    <row r="139" spans="1:9" s="18" customFormat="1" ht="172.2" customHeight="1" x14ac:dyDescent="0.3">
      <c r="A139" s="19">
        <v>26</v>
      </c>
      <c r="B139" s="21" t="s">
        <v>469</v>
      </c>
      <c r="C139" s="15" t="s">
        <v>442</v>
      </c>
      <c r="D139" s="15" t="s">
        <v>234</v>
      </c>
      <c r="E139" s="21" t="s">
        <v>470</v>
      </c>
      <c r="F139" s="72">
        <v>45309</v>
      </c>
      <c r="G139" s="20">
        <v>6696.1779999999999</v>
      </c>
      <c r="H139" s="19" t="s">
        <v>6</v>
      </c>
      <c r="I139" s="19" t="s">
        <v>548</v>
      </c>
    </row>
    <row r="140" spans="1:9" s="18" customFormat="1" ht="46.8" x14ac:dyDescent="0.3">
      <c r="A140" s="19">
        <v>27</v>
      </c>
      <c r="B140" s="21" t="s">
        <v>471</v>
      </c>
      <c r="C140" s="15" t="s">
        <v>73</v>
      </c>
      <c r="D140" s="15" t="s">
        <v>69</v>
      </c>
      <c r="E140" s="21" t="s">
        <v>472</v>
      </c>
      <c r="F140" s="72">
        <v>45309</v>
      </c>
      <c r="G140" s="20">
        <v>314.94299999999998</v>
      </c>
      <c r="H140" s="19" t="s">
        <v>6</v>
      </c>
      <c r="I140" s="19" t="s">
        <v>81</v>
      </c>
    </row>
    <row r="141" spans="1:9" s="18" customFormat="1" ht="46.8" x14ac:dyDescent="0.3">
      <c r="A141" s="19">
        <v>28</v>
      </c>
      <c r="B141" s="21" t="s">
        <v>473</v>
      </c>
      <c r="C141" s="15" t="s">
        <v>73</v>
      </c>
      <c r="D141" s="15" t="s">
        <v>69</v>
      </c>
      <c r="E141" s="21" t="s">
        <v>472</v>
      </c>
      <c r="F141" s="72">
        <v>45309</v>
      </c>
      <c r="G141" s="20">
        <v>423.38600000000002</v>
      </c>
      <c r="H141" s="19" t="s">
        <v>6</v>
      </c>
      <c r="I141" s="19" t="s">
        <v>81</v>
      </c>
    </row>
    <row r="142" spans="1:9" s="18" customFormat="1" ht="62.4" x14ac:dyDescent="0.3">
      <c r="A142" s="19">
        <v>29</v>
      </c>
      <c r="B142" s="21" t="s">
        <v>474</v>
      </c>
      <c r="C142" s="15" t="s">
        <v>109</v>
      </c>
      <c r="D142" s="15" t="s">
        <v>69</v>
      </c>
      <c r="E142" s="21" t="s">
        <v>475</v>
      </c>
      <c r="F142" s="72">
        <v>45313</v>
      </c>
      <c r="G142" s="20">
        <v>729.26599999999996</v>
      </c>
      <c r="H142" s="19" t="s">
        <v>6</v>
      </c>
      <c r="I142" s="19" t="s">
        <v>476</v>
      </c>
    </row>
    <row r="143" spans="1:9" s="18" customFormat="1" ht="62.4" x14ac:dyDescent="0.3">
      <c r="A143" s="19">
        <v>30</v>
      </c>
      <c r="B143" s="21" t="s">
        <v>474</v>
      </c>
      <c r="C143" s="15" t="s">
        <v>73</v>
      </c>
      <c r="D143" s="15" t="s">
        <v>69</v>
      </c>
      <c r="E143" s="21" t="s">
        <v>472</v>
      </c>
      <c r="F143" s="72">
        <v>45308</v>
      </c>
      <c r="G143" s="20">
        <v>399.31799999999998</v>
      </c>
      <c r="H143" s="19" t="s">
        <v>6</v>
      </c>
      <c r="I143" s="19" t="s">
        <v>81</v>
      </c>
    </row>
    <row r="144" spans="1:9" s="18" customFormat="1" ht="46.8" x14ac:dyDescent="0.3">
      <c r="A144" s="19">
        <v>31</v>
      </c>
      <c r="B144" s="21" t="s">
        <v>477</v>
      </c>
      <c r="C144" s="15" t="s">
        <v>109</v>
      </c>
      <c r="D144" s="15" t="s">
        <v>69</v>
      </c>
      <c r="E144" s="21" t="s">
        <v>475</v>
      </c>
      <c r="F144" s="72">
        <v>45307</v>
      </c>
      <c r="G144" s="20">
        <v>253.215</v>
      </c>
      <c r="H144" s="19" t="s">
        <v>6</v>
      </c>
      <c r="I144" s="19" t="s">
        <v>476</v>
      </c>
    </row>
    <row r="145" spans="1:9" s="18" customFormat="1" ht="46.8" x14ac:dyDescent="0.3">
      <c r="A145" s="19">
        <v>32</v>
      </c>
      <c r="B145" s="21" t="s">
        <v>478</v>
      </c>
      <c r="C145" s="15" t="s">
        <v>109</v>
      </c>
      <c r="D145" s="15" t="s">
        <v>69</v>
      </c>
      <c r="E145" s="21" t="s">
        <v>475</v>
      </c>
      <c r="F145" s="72">
        <v>45320</v>
      </c>
      <c r="G145" s="20">
        <v>335.02300000000002</v>
      </c>
      <c r="H145" s="19" t="s">
        <v>6</v>
      </c>
      <c r="I145" s="19" t="s">
        <v>476</v>
      </c>
    </row>
    <row r="146" spans="1:9" s="18" customFormat="1" ht="32.4" customHeight="1" x14ac:dyDescent="0.3">
      <c r="A146" s="19">
        <v>33</v>
      </c>
      <c r="B146" s="21" t="s">
        <v>478</v>
      </c>
      <c r="C146" s="15" t="s">
        <v>73</v>
      </c>
      <c r="D146" s="15" t="s">
        <v>69</v>
      </c>
      <c r="E146" s="21" t="s">
        <v>479</v>
      </c>
      <c r="F146" s="72">
        <v>45321</v>
      </c>
      <c r="G146" s="20">
        <v>694.5</v>
      </c>
      <c r="H146" s="19" t="s">
        <v>6</v>
      </c>
      <c r="I146" s="19" t="s">
        <v>480</v>
      </c>
    </row>
    <row r="147" spans="1:9" s="18" customFormat="1" ht="33.6" customHeight="1" x14ac:dyDescent="0.3">
      <c r="A147" s="19">
        <v>34</v>
      </c>
      <c r="B147" s="21" t="s">
        <v>478</v>
      </c>
      <c r="C147" s="15" t="s">
        <v>73</v>
      </c>
      <c r="D147" s="15" t="s">
        <v>69</v>
      </c>
      <c r="E147" s="21" t="s">
        <v>479</v>
      </c>
      <c r="F147" s="72">
        <v>45321</v>
      </c>
      <c r="G147" s="20">
        <v>245</v>
      </c>
      <c r="H147" s="19" t="s">
        <v>6</v>
      </c>
      <c r="I147" s="19" t="s">
        <v>480</v>
      </c>
    </row>
    <row r="148" spans="1:9" s="18" customFormat="1" ht="33.6" customHeight="1" x14ac:dyDescent="0.3">
      <c r="A148" s="19">
        <v>35</v>
      </c>
      <c r="B148" s="21" t="s">
        <v>478</v>
      </c>
      <c r="C148" s="15" t="s">
        <v>73</v>
      </c>
      <c r="D148" s="15" t="s">
        <v>69</v>
      </c>
      <c r="E148" s="21" t="s">
        <v>472</v>
      </c>
      <c r="F148" s="72">
        <v>45321</v>
      </c>
      <c r="G148" s="20">
        <v>700</v>
      </c>
      <c r="H148" s="19" t="s">
        <v>6</v>
      </c>
      <c r="I148" s="19" t="s">
        <v>481</v>
      </c>
    </row>
    <row r="149" spans="1:9" s="18" customFormat="1" ht="30" customHeight="1" x14ac:dyDescent="0.3">
      <c r="A149" s="19">
        <v>36</v>
      </c>
      <c r="B149" s="21" t="s">
        <v>478</v>
      </c>
      <c r="C149" s="15" t="s">
        <v>73</v>
      </c>
      <c r="D149" s="15" t="s">
        <v>69</v>
      </c>
      <c r="E149" s="21" t="s">
        <v>472</v>
      </c>
      <c r="F149" s="72" t="s">
        <v>127</v>
      </c>
      <c r="G149" s="20">
        <v>545</v>
      </c>
      <c r="H149" s="19" t="s">
        <v>6</v>
      </c>
      <c r="I149" s="19"/>
    </row>
    <row r="150" spans="1:9" s="18" customFormat="1" ht="76.95" customHeight="1" x14ac:dyDescent="0.3">
      <c r="A150" s="19">
        <v>37</v>
      </c>
      <c r="B150" s="21" t="s">
        <v>550</v>
      </c>
      <c r="C150" s="15" t="s">
        <v>73</v>
      </c>
      <c r="D150" s="15" t="s">
        <v>69</v>
      </c>
      <c r="E150" s="21" t="s">
        <v>472</v>
      </c>
      <c r="F150" s="72" t="s">
        <v>127</v>
      </c>
      <c r="G150" s="20">
        <v>215</v>
      </c>
      <c r="H150" s="19" t="s">
        <v>6</v>
      </c>
      <c r="I150" s="19"/>
    </row>
    <row r="151" spans="1:9" s="18" customFormat="1" ht="81" customHeight="1" x14ac:dyDescent="0.3">
      <c r="A151" s="19">
        <v>38</v>
      </c>
      <c r="B151" s="21" t="s">
        <v>551</v>
      </c>
      <c r="C151" s="15" t="s">
        <v>73</v>
      </c>
      <c r="D151" s="15" t="s">
        <v>69</v>
      </c>
      <c r="E151" s="21" t="s">
        <v>472</v>
      </c>
      <c r="F151" s="72">
        <v>45315</v>
      </c>
      <c r="G151" s="20">
        <v>322.22800000000001</v>
      </c>
      <c r="H151" s="19" t="s">
        <v>6</v>
      </c>
      <c r="I151" s="19" t="s">
        <v>81</v>
      </c>
    </row>
    <row r="152" spans="1:9" ht="19.2" customHeight="1" x14ac:dyDescent="0.3">
      <c r="A152" s="59"/>
      <c r="B152" s="60" t="s">
        <v>46</v>
      </c>
      <c r="C152" s="61" t="s">
        <v>72</v>
      </c>
      <c r="D152" s="61"/>
      <c r="E152" s="62"/>
      <c r="F152" s="59"/>
      <c r="G152" s="30"/>
      <c r="H152" s="59"/>
      <c r="I152" s="59"/>
    </row>
    <row r="153" spans="1:9" ht="16.2" x14ac:dyDescent="0.3">
      <c r="A153" s="59"/>
      <c r="B153" s="60" t="s">
        <v>19</v>
      </c>
      <c r="C153" s="61"/>
      <c r="D153" s="61"/>
      <c r="E153" s="62"/>
      <c r="F153" s="59"/>
      <c r="G153" s="30"/>
      <c r="H153" s="59"/>
      <c r="I153" s="59"/>
    </row>
    <row r="154" spans="1:9" s="63" customFormat="1" ht="93.6" x14ac:dyDescent="0.3">
      <c r="A154" s="19">
        <v>1</v>
      </c>
      <c r="B154" s="21" t="s">
        <v>86</v>
      </c>
      <c r="C154" s="19" t="s">
        <v>109</v>
      </c>
      <c r="D154" s="19" t="s">
        <v>70</v>
      </c>
      <c r="E154" s="21" t="s">
        <v>110</v>
      </c>
      <c r="F154" s="25">
        <v>45293</v>
      </c>
      <c r="G154" s="20">
        <v>6306</v>
      </c>
      <c r="H154" s="19" t="s">
        <v>77</v>
      </c>
      <c r="I154" s="19" t="s">
        <v>239</v>
      </c>
    </row>
    <row r="155" spans="1:9" s="63" customFormat="1" ht="81" customHeight="1" x14ac:dyDescent="0.3">
      <c r="A155" s="19">
        <v>2</v>
      </c>
      <c r="B155" s="21" t="s">
        <v>86</v>
      </c>
      <c r="C155" s="19" t="s">
        <v>73</v>
      </c>
      <c r="D155" s="19" t="s">
        <v>70</v>
      </c>
      <c r="E155" s="21" t="s">
        <v>87</v>
      </c>
      <c r="F155" s="25">
        <v>45293</v>
      </c>
      <c r="G155" s="20">
        <v>2459.5740000000001</v>
      </c>
      <c r="H155" s="19" t="s">
        <v>77</v>
      </c>
      <c r="I155" s="19" t="s">
        <v>204</v>
      </c>
    </row>
    <row r="156" spans="1:9" s="18" customFormat="1" ht="126.6" customHeight="1" x14ac:dyDescent="0.3">
      <c r="A156" s="19">
        <v>3</v>
      </c>
      <c r="B156" s="21" t="s">
        <v>86</v>
      </c>
      <c r="C156" s="19" t="s">
        <v>304</v>
      </c>
      <c r="D156" s="19" t="s">
        <v>70</v>
      </c>
      <c r="E156" s="21" t="s">
        <v>173</v>
      </c>
      <c r="F156" s="25">
        <v>45299</v>
      </c>
      <c r="G156" s="20">
        <v>359.3</v>
      </c>
      <c r="H156" s="19" t="s">
        <v>77</v>
      </c>
      <c r="I156" s="19" t="s">
        <v>174</v>
      </c>
    </row>
    <row r="157" spans="1:9" s="18" customFormat="1" ht="63" customHeight="1" x14ac:dyDescent="0.3">
      <c r="A157" s="19">
        <v>4</v>
      </c>
      <c r="B157" s="21" t="s">
        <v>86</v>
      </c>
      <c r="C157" s="19" t="s">
        <v>78</v>
      </c>
      <c r="D157" s="19" t="s">
        <v>181</v>
      </c>
      <c r="E157" s="21" t="s">
        <v>396</v>
      </c>
      <c r="F157" s="25">
        <v>45309</v>
      </c>
      <c r="G157" s="20">
        <v>273.60000000000002</v>
      </c>
      <c r="H157" s="19" t="s">
        <v>77</v>
      </c>
      <c r="I157" s="19" t="s">
        <v>397</v>
      </c>
    </row>
    <row r="158" spans="1:9" s="18" customFormat="1" ht="172.95" customHeight="1" x14ac:dyDescent="0.3">
      <c r="A158" s="19">
        <v>5</v>
      </c>
      <c r="B158" s="21" t="s">
        <v>280</v>
      </c>
      <c r="C158" s="19" t="s">
        <v>283</v>
      </c>
      <c r="D158" s="19" t="s">
        <v>70</v>
      </c>
      <c r="E158" s="21" t="s">
        <v>281</v>
      </c>
      <c r="F158" s="25">
        <v>45306</v>
      </c>
      <c r="G158" s="20">
        <v>419.2</v>
      </c>
      <c r="H158" s="19" t="s">
        <v>77</v>
      </c>
      <c r="I158" s="19" t="s">
        <v>282</v>
      </c>
    </row>
    <row r="159" spans="1:9" s="18" customFormat="1" ht="61.95" customHeight="1" x14ac:dyDescent="0.3">
      <c r="A159" s="19">
        <v>6</v>
      </c>
      <c r="B159" s="21" t="s">
        <v>556</v>
      </c>
      <c r="C159" s="19" t="s">
        <v>109</v>
      </c>
      <c r="D159" s="19" t="s">
        <v>69</v>
      </c>
      <c r="E159" s="21" t="s">
        <v>557</v>
      </c>
      <c r="F159" s="25">
        <v>45300</v>
      </c>
      <c r="G159" s="20">
        <v>525.9</v>
      </c>
      <c r="H159" s="19" t="s">
        <v>77</v>
      </c>
      <c r="I159" s="19" t="s">
        <v>561</v>
      </c>
    </row>
    <row r="160" spans="1:9" s="18" customFormat="1" ht="93.75" customHeight="1" x14ac:dyDescent="0.3">
      <c r="A160" s="19">
        <v>7</v>
      </c>
      <c r="B160" s="21" t="s">
        <v>558</v>
      </c>
      <c r="C160" s="19" t="s">
        <v>218</v>
      </c>
      <c r="D160" s="19" t="s">
        <v>69</v>
      </c>
      <c r="E160" s="21" t="s">
        <v>559</v>
      </c>
      <c r="F160" s="25">
        <v>45323</v>
      </c>
      <c r="G160" s="20">
        <v>749.99900000000002</v>
      </c>
      <c r="H160" s="19" t="s">
        <v>77</v>
      </c>
      <c r="I160" s="19" t="s">
        <v>560</v>
      </c>
    </row>
    <row r="161" spans="1:9" s="76" customFormat="1" ht="75.599999999999994" customHeight="1" x14ac:dyDescent="0.3">
      <c r="A161" s="19">
        <v>8</v>
      </c>
      <c r="B161" s="21" t="s">
        <v>558</v>
      </c>
      <c r="C161" s="19" t="s">
        <v>278</v>
      </c>
      <c r="D161" s="19" t="s">
        <v>155</v>
      </c>
      <c r="E161" s="21" t="s">
        <v>663</v>
      </c>
      <c r="F161" s="25">
        <v>45329</v>
      </c>
      <c r="G161" s="20">
        <v>225.67099999999999</v>
      </c>
      <c r="H161" s="19" t="s">
        <v>77</v>
      </c>
      <c r="I161" s="19" t="s">
        <v>665</v>
      </c>
    </row>
    <row r="162" spans="1:9" s="76" customFormat="1" ht="41.25" customHeight="1" x14ac:dyDescent="0.3">
      <c r="A162" s="19">
        <v>9</v>
      </c>
      <c r="B162" s="21" t="s">
        <v>280</v>
      </c>
      <c r="C162" s="19" t="s">
        <v>78</v>
      </c>
      <c r="D162" s="19" t="s">
        <v>69</v>
      </c>
      <c r="E162" s="21" t="s">
        <v>664</v>
      </c>
      <c r="F162" s="25">
        <v>45324</v>
      </c>
      <c r="G162" s="20">
        <v>275</v>
      </c>
      <c r="H162" s="19" t="s">
        <v>77</v>
      </c>
      <c r="I162" s="19" t="s">
        <v>666</v>
      </c>
    </row>
    <row r="163" spans="1:9" ht="16.2" x14ac:dyDescent="0.3">
      <c r="A163" s="59"/>
      <c r="B163" s="60" t="s">
        <v>22</v>
      </c>
      <c r="C163" s="61"/>
      <c r="D163" s="61"/>
      <c r="E163" s="62"/>
      <c r="F163" s="59"/>
      <c r="G163" s="30"/>
      <c r="H163" s="59"/>
      <c r="I163" s="59"/>
    </row>
    <row r="164" spans="1:9" s="18" customFormat="1" ht="62.4" x14ac:dyDescent="0.3">
      <c r="A164" s="19">
        <v>1</v>
      </c>
      <c r="B164" s="21" t="s">
        <v>488</v>
      </c>
      <c r="C164" s="19" t="s">
        <v>73</v>
      </c>
      <c r="D164" s="19" t="s">
        <v>69</v>
      </c>
      <c r="E164" s="21" t="s">
        <v>489</v>
      </c>
      <c r="F164" s="72">
        <v>45309</v>
      </c>
      <c r="G164" s="20">
        <v>399.9</v>
      </c>
      <c r="H164" s="19" t="s">
        <v>6</v>
      </c>
      <c r="I164" s="19" t="s">
        <v>490</v>
      </c>
    </row>
    <row r="165" spans="1:9" s="18" customFormat="1" ht="31.2" x14ac:dyDescent="0.3">
      <c r="A165" s="19">
        <v>2</v>
      </c>
      <c r="B165" s="21" t="s">
        <v>488</v>
      </c>
      <c r="C165" s="19" t="s">
        <v>73</v>
      </c>
      <c r="D165" s="19" t="s">
        <v>69</v>
      </c>
      <c r="E165" s="21" t="s">
        <v>489</v>
      </c>
      <c r="F165" s="24" t="s">
        <v>646</v>
      </c>
      <c r="G165" s="20">
        <v>241.2</v>
      </c>
      <c r="H165" s="19" t="s">
        <v>6</v>
      </c>
      <c r="I165" s="19" t="s">
        <v>81</v>
      </c>
    </row>
    <row r="166" spans="1:9" s="18" customFormat="1" ht="36" customHeight="1" x14ac:dyDescent="0.3">
      <c r="A166" s="19">
        <v>3</v>
      </c>
      <c r="B166" s="21" t="s">
        <v>419</v>
      </c>
      <c r="C166" s="19" t="s">
        <v>78</v>
      </c>
      <c r="D166" s="19" t="s">
        <v>69</v>
      </c>
      <c r="E166" s="21" t="s">
        <v>420</v>
      </c>
      <c r="F166" s="25">
        <v>45309</v>
      </c>
      <c r="G166" s="20">
        <v>550</v>
      </c>
      <c r="H166" s="19" t="s">
        <v>6</v>
      </c>
      <c r="I166" s="19" t="s">
        <v>421</v>
      </c>
    </row>
    <row r="167" spans="1:9" ht="16.2" x14ac:dyDescent="0.3">
      <c r="A167" s="59"/>
      <c r="B167" s="60" t="s">
        <v>8</v>
      </c>
      <c r="C167" s="61" t="s">
        <v>72</v>
      </c>
      <c r="D167" s="61"/>
      <c r="E167" s="62"/>
      <c r="F167" s="59"/>
      <c r="G167" s="30"/>
      <c r="H167" s="59"/>
      <c r="I167" s="59"/>
    </row>
    <row r="168" spans="1:9" ht="16.2" x14ac:dyDescent="0.3">
      <c r="A168" s="59"/>
      <c r="B168" s="60" t="s">
        <v>37</v>
      </c>
      <c r="C168" s="61"/>
      <c r="D168" s="61"/>
      <c r="E168" s="62"/>
      <c r="F168" s="59"/>
      <c r="G168" s="30"/>
      <c r="H168" s="59"/>
      <c r="I168" s="59"/>
    </row>
    <row r="169" spans="1:9" s="18" customFormat="1" ht="62.4" x14ac:dyDescent="0.3">
      <c r="A169" s="19">
        <v>1</v>
      </c>
      <c r="B169" s="21" t="s">
        <v>680</v>
      </c>
      <c r="C169" s="19" t="s">
        <v>109</v>
      </c>
      <c r="D169" s="19" t="s">
        <v>70</v>
      </c>
      <c r="E169" s="21" t="s">
        <v>681</v>
      </c>
      <c r="F169" s="25">
        <v>45329</v>
      </c>
      <c r="G169" s="20">
        <v>2879.3679999999999</v>
      </c>
      <c r="H169" s="19" t="s">
        <v>6</v>
      </c>
      <c r="I169" s="19" t="s">
        <v>261</v>
      </c>
    </row>
    <row r="170" spans="1:9" ht="16.2" x14ac:dyDescent="0.3">
      <c r="A170" s="59"/>
      <c r="B170" s="60" t="s">
        <v>38</v>
      </c>
      <c r="C170" s="61"/>
      <c r="D170" s="61"/>
      <c r="E170" s="62"/>
      <c r="F170" s="59"/>
      <c r="G170" s="30"/>
      <c r="H170" s="59"/>
      <c r="I170" s="59"/>
    </row>
    <row r="171" spans="1:9" s="18" customFormat="1" ht="49.95" customHeight="1" x14ac:dyDescent="0.3">
      <c r="A171" s="19">
        <v>1</v>
      </c>
      <c r="B171" s="21" t="s">
        <v>226</v>
      </c>
      <c r="C171" s="19" t="s">
        <v>78</v>
      </c>
      <c r="D171" s="19" t="s">
        <v>69</v>
      </c>
      <c r="E171" s="21" t="s">
        <v>227</v>
      </c>
      <c r="F171" s="25">
        <v>45300</v>
      </c>
      <c r="G171" s="20">
        <v>1963.1369999999999</v>
      </c>
      <c r="H171" s="19" t="s">
        <v>6</v>
      </c>
      <c r="I171" s="19" t="s">
        <v>682</v>
      </c>
    </row>
    <row r="172" spans="1:9" s="18" customFormat="1" ht="49.2" customHeight="1" x14ac:dyDescent="0.3">
      <c r="A172" s="19">
        <v>2</v>
      </c>
      <c r="B172" s="21" t="s">
        <v>226</v>
      </c>
      <c r="C172" s="19" t="s">
        <v>109</v>
      </c>
      <c r="D172" s="19" t="s">
        <v>69</v>
      </c>
      <c r="E172" s="21" t="s">
        <v>369</v>
      </c>
      <c r="F172" s="25">
        <v>45306</v>
      </c>
      <c r="G172" s="20">
        <v>1622.9</v>
      </c>
      <c r="H172" s="19" t="s">
        <v>6</v>
      </c>
      <c r="I172" s="19" t="s">
        <v>370</v>
      </c>
    </row>
    <row r="173" spans="1:9" s="18" customFormat="1" ht="92.4" customHeight="1" x14ac:dyDescent="0.3">
      <c r="A173" s="19">
        <v>3</v>
      </c>
      <c r="B173" s="21" t="s">
        <v>226</v>
      </c>
      <c r="C173" s="19" t="s">
        <v>304</v>
      </c>
      <c r="D173" s="19" t="s">
        <v>69</v>
      </c>
      <c r="E173" s="21" t="s">
        <v>570</v>
      </c>
      <c r="F173" s="25">
        <v>45328</v>
      </c>
      <c r="G173" s="20">
        <v>2688.6</v>
      </c>
      <c r="H173" s="19" t="s">
        <v>6</v>
      </c>
      <c r="I173" s="15" t="s">
        <v>404</v>
      </c>
    </row>
    <row r="174" spans="1:9" ht="16.2" x14ac:dyDescent="0.3">
      <c r="A174" s="59"/>
      <c r="B174" s="60" t="s">
        <v>28</v>
      </c>
      <c r="C174" s="61"/>
      <c r="D174" s="61"/>
      <c r="E174" s="62"/>
      <c r="F174" s="59"/>
      <c r="G174" s="30"/>
      <c r="H174" s="59"/>
      <c r="I174" s="59"/>
    </row>
    <row r="175" spans="1:9" s="18" customFormat="1" ht="48.45" customHeight="1" x14ac:dyDescent="0.3">
      <c r="A175" s="19">
        <v>1</v>
      </c>
      <c r="B175" s="21" t="s">
        <v>175</v>
      </c>
      <c r="C175" s="19" t="s">
        <v>73</v>
      </c>
      <c r="D175" s="19" t="s">
        <v>69</v>
      </c>
      <c r="E175" s="21" t="s">
        <v>176</v>
      </c>
      <c r="F175" s="25">
        <v>45296</v>
      </c>
      <c r="G175" s="20">
        <v>458.25900000000001</v>
      </c>
      <c r="H175" s="19" t="s">
        <v>6</v>
      </c>
      <c r="I175" s="19" t="s">
        <v>486</v>
      </c>
    </row>
    <row r="176" spans="1:9" s="18" customFormat="1" ht="50.7" customHeight="1" x14ac:dyDescent="0.3">
      <c r="A176" s="19">
        <v>2</v>
      </c>
      <c r="B176" s="21" t="s">
        <v>175</v>
      </c>
      <c r="C176" s="19" t="s">
        <v>78</v>
      </c>
      <c r="D176" s="19" t="s">
        <v>69</v>
      </c>
      <c r="E176" s="21" t="s">
        <v>177</v>
      </c>
      <c r="F176" s="25">
        <v>45296</v>
      </c>
      <c r="G176" s="20">
        <v>463.02499999999998</v>
      </c>
      <c r="H176" s="19" t="s">
        <v>6</v>
      </c>
      <c r="I176" s="19" t="s">
        <v>487</v>
      </c>
    </row>
    <row r="177" spans="1:1017" s="18" customFormat="1" ht="60.45" customHeight="1" x14ac:dyDescent="0.3">
      <c r="A177" s="19">
        <v>3</v>
      </c>
      <c r="B177" s="21" t="s">
        <v>178</v>
      </c>
      <c r="C177" s="19" t="s">
        <v>78</v>
      </c>
      <c r="D177" s="19" t="s">
        <v>69</v>
      </c>
      <c r="E177" s="21" t="s">
        <v>179</v>
      </c>
      <c r="F177" s="25">
        <v>45299</v>
      </c>
      <c r="G177" s="20">
        <v>400</v>
      </c>
      <c r="H177" s="19" t="s">
        <v>6</v>
      </c>
      <c r="I177" s="19" t="s">
        <v>180</v>
      </c>
    </row>
    <row r="178" spans="1:1017" s="18" customFormat="1" ht="75.45" customHeight="1" x14ac:dyDescent="0.3">
      <c r="A178" s="19">
        <v>4</v>
      </c>
      <c r="B178" s="21" t="s">
        <v>379</v>
      </c>
      <c r="C178" s="19" t="s">
        <v>73</v>
      </c>
      <c r="D178" s="19" t="s">
        <v>181</v>
      </c>
      <c r="E178" s="21" t="s">
        <v>182</v>
      </c>
      <c r="F178" s="25">
        <v>45300</v>
      </c>
      <c r="G178" s="20">
        <v>799.76099999999997</v>
      </c>
      <c r="H178" s="19" t="s">
        <v>6</v>
      </c>
      <c r="I178" s="19" t="s">
        <v>451</v>
      </c>
    </row>
    <row r="179" spans="1:1017" s="63" customFormat="1" ht="16.2" x14ac:dyDescent="0.3">
      <c r="A179" s="59"/>
      <c r="B179" s="60" t="s">
        <v>30</v>
      </c>
      <c r="C179" s="61"/>
      <c r="D179" s="61"/>
      <c r="E179" s="62"/>
      <c r="F179" s="59"/>
      <c r="G179" s="30"/>
      <c r="H179" s="59"/>
      <c r="I179" s="59"/>
    </row>
    <row r="180" spans="1:1017" s="63" customFormat="1" ht="46.8" x14ac:dyDescent="0.3">
      <c r="A180" s="19">
        <v>1</v>
      </c>
      <c r="B180" s="21" t="s">
        <v>58</v>
      </c>
      <c r="C180" s="19" t="s">
        <v>74</v>
      </c>
      <c r="D180" s="19" t="s">
        <v>69</v>
      </c>
      <c r="E180" s="21" t="s">
        <v>132</v>
      </c>
      <c r="F180" s="25" t="s">
        <v>105</v>
      </c>
      <c r="G180" s="20">
        <v>1318</v>
      </c>
      <c r="H180" s="19" t="s">
        <v>6</v>
      </c>
      <c r="I180" s="19" t="s">
        <v>133</v>
      </c>
    </row>
    <row r="181" spans="1:1017" s="63" customFormat="1" ht="46.8" x14ac:dyDescent="0.3">
      <c r="A181" s="19">
        <v>2</v>
      </c>
      <c r="B181" s="21" t="s">
        <v>58</v>
      </c>
      <c r="C181" s="19" t="s">
        <v>74</v>
      </c>
      <c r="D181" s="19" t="s">
        <v>69</v>
      </c>
      <c r="E181" s="21" t="s">
        <v>132</v>
      </c>
      <c r="F181" s="25">
        <v>45316</v>
      </c>
      <c r="G181" s="20">
        <v>1325</v>
      </c>
      <c r="H181" s="19" t="s">
        <v>6</v>
      </c>
      <c r="I181" s="19" t="s">
        <v>134</v>
      </c>
    </row>
    <row r="182" spans="1:1017" s="63" customFormat="1" ht="78" x14ac:dyDescent="0.3">
      <c r="A182" s="19">
        <v>3</v>
      </c>
      <c r="B182" s="21" t="s">
        <v>85</v>
      </c>
      <c r="C182" s="19" t="s">
        <v>131</v>
      </c>
      <c r="D182" s="19" t="s">
        <v>70</v>
      </c>
      <c r="E182" s="21" t="s">
        <v>135</v>
      </c>
      <c r="F182" s="25">
        <v>45294</v>
      </c>
      <c r="G182" s="20">
        <v>650.16</v>
      </c>
      <c r="H182" s="19" t="s">
        <v>6</v>
      </c>
      <c r="I182" s="19" t="s">
        <v>137</v>
      </c>
    </row>
    <row r="183" spans="1:1017" ht="78" x14ac:dyDescent="0.3">
      <c r="A183" s="19">
        <v>4</v>
      </c>
      <c r="B183" s="21" t="s">
        <v>85</v>
      </c>
      <c r="C183" s="19" t="s">
        <v>108</v>
      </c>
      <c r="D183" s="19" t="s">
        <v>70</v>
      </c>
      <c r="E183" s="21" t="s">
        <v>136</v>
      </c>
      <c r="F183" s="25">
        <v>45294</v>
      </c>
      <c r="G183" s="20">
        <v>554.02800000000002</v>
      </c>
      <c r="H183" s="19" t="s">
        <v>6</v>
      </c>
      <c r="I183" s="19" t="s">
        <v>138</v>
      </c>
    </row>
    <row r="184" spans="1:1017" s="18" customFormat="1" ht="138.6" customHeight="1" x14ac:dyDescent="0.3">
      <c r="A184" s="19">
        <v>5</v>
      </c>
      <c r="B184" s="21" t="s">
        <v>184</v>
      </c>
      <c r="C184" s="19" t="s">
        <v>189</v>
      </c>
      <c r="D184" s="19" t="s">
        <v>70</v>
      </c>
      <c r="E184" s="21" t="s">
        <v>185</v>
      </c>
      <c r="F184" s="25" t="s">
        <v>186</v>
      </c>
      <c r="G184" s="20">
        <v>399.98</v>
      </c>
      <c r="H184" s="19" t="s">
        <v>6</v>
      </c>
      <c r="I184" s="19" t="s">
        <v>284</v>
      </c>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c r="CV184" s="70"/>
      <c r="CW184" s="70"/>
      <c r="CX184" s="70"/>
      <c r="CY184" s="70"/>
      <c r="CZ184" s="70"/>
      <c r="DA184" s="70"/>
      <c r="DB184" s="70"/>
      <c r="DC184" s="70"/>
      <c r="DD184" s="70"/>
      <c r="DE184" s="70"/>
      <c r="DF184" s="70"/>
      <c r="DG184" s="70"/>
      <c r="DH184" s="70"/>
      <c r="DI184" s="70"/>
      <c r="DJ184" s="70"/>
      <c r="DK184" s="70"/>
      <c r="DL184" s="70"/>
      <c r="DM184" s="70"/>
      <c r="DN184" s="70"/>
      <c r="DO184" s="70"/>
      <c r="DP184" s="70"/>
      <c r="DQ184" s="70"/>
      <c r="DR184" s="70"/>
      <c r="DS184" s="70"/>
      <c r="DT184" s="70"/>
      <c r="DU184" s="70"/>
      <c r="DV184" s="70"/>
      <c r="DW184" s="70"/>
      <c r="DX184" s="70"/>
      <c r="DY184" s="70"/>
      <c r="DZ184" s="70"/>
      <c r="EA184" s="70"/>
      <c r="EB184" s="70"/>
      <c r="EC184" s="70"/>
      <c r="ED184" s="70"/>
      <c r="EE184" s="70"/>
      <c r="EF184" s="70"/>
      <c r="EG184" s="70"/>
      <c r="EH184" s="70"/>
      <c r="EI184" s="70"/>
      <c r="EJ184" s="70"/>
      <c r="EK184" s="70"/>
      <c r="EL184" s="70"/>
      <c r="EM184" s="70"/>
      <c r="EN184" s="70"/>
      <c r="EO184" s="70"/>
      <c r="EP184" s="70"/>
      <c r="EQ184" s="70"/>
      <c r="ER184" s="70"/>
      <c r="ES184" s="70"/>
      <c r="ET184" s="70"/>
      <c r="EU184" s="70"/>
      <c r="EV184" s="70"/>
      <c r="EW184" s="70"/>
      <c r="EX184" s="70"/>
      <c r="EY184" s="70"/>
      <c r="EZ184" s="70"/>
      <c r="FA184" s="70"/>
      <c r="FB184" s="70"/>
      <c r="FC184" s="70"/>
      <c r="FD184" s="70"/>
      <c r="FE184" s="70"/>
      <c r="FF184" s="70"/>
      <c r="FG184" s="70"/>
      <c r="FH184" s="70"/>
      <c r="FI184" s="70"/>
      <c r="FJ184" s="70"/>
      <c r="FK184" s="70"/>
      <c r="FL184" s="70"/>
      <c r="FM184" s="70"/>
      <c r="FN184" s="70"/>
      <c r="FO184" s="70"/>
      <c r="FP184" s="70"/>
      <c r="FQ184" s="70"/>
      <c r="FR184" s="70"/>
      <c r="FS184" s="70"/>
      <c r="FT184" s="70"/>
      <c r="FU184" s="70"/>
      <c r="FV184" s="70"/>
      <c r="FW184" s="70"/>
      <c r="FX184" s="70"/>
      <c r="FY184" s="70"/>
      <c r="FZ184" s="70"/>
      <c r="GA184" s="70"/>
      <c r="GB184" s="70"/>
      <c r="GC184" s="70"/>
      <c r="GD184" s="70"/>
      <c r="GE184" s="70"/>
      <c r="GF184" s="70"/>
      <c r="GG184" s="70"/>
      <c r="GH184" s="70"/>
      <c r="GI184" s="70"/>
      <c r="GJ184" s="70"/>
      <c r="GK184" s="70"/>
      <c r="GL184" s="70"/>
      <c r="GM184" s="70"/>
      <c r="GN184" s="70"/>
      <c r="GO184" s="70"/>
      <c r="GP184" s="70"/>
      <c r="GQ184" s="70"/>
      <c r="GR184" s="70"/>
      <c r="GS184" s="70"/>
      <c r="GT184" s="70"/>
      <c r="GU184" s="70"/>
      <c r="GV184" s="70"/>
      <c r="GW184" s="70"/>
      <c r="GX184" s="70"/>
      <c r="GY184" s="70"/>
      <c r="GZ184" s="70"/>
      <c r="HA184" s="70"/>
      <c r="HB184" s="70"/>
      <c r="HC184" s="70"/>
      <c r="HD184" s="70"/>
      <c r="HE184" s="70"/>
      <c r="HF184" s="70"/>
      <c r="HG184" s="70"/>
      <c r="HH184" s="70"/>
      <c r="HI184" s="70"/>
      <c r="HJ184" s="70"/>
      <c r="HK184" s="70"/>
      <c r="HL184" s="70"/>
      <c r="HM184" s="70"/>
      <c r="HN184" s="70"/>
      <c r="HO184" s="70"/>
      <c r="HP184" s="70"/>
      <c r="HQ184" s="70"/>
      <c r="HR184" s="70"/>
      <c r="HS184" s="70"/>
      <c r="HT184" s="70"/>
      <c r="HU184" s="70"/>
      <c r="HV184" s="70"/>
      <c r="HW184" s="70"/>
      <c r="HX184" s="70"/>
      <c r="HY184" s="70"/>
      <c r="HZ184" s="70"/>
      <c r="IA184" s="70"/>
      <c r="IB184" s="70"/>
      <c r="IC184" s="70"/>
      <c r="ID184" s="70"/>
      <c r="IE184" s="70"/>
      <c r="IF184" s="70"/>
      <c r="IG184" s="70"/>
      <c r="IH184" s="70"/>
      <c r="II184" s="70"/>
      <c r="IJ184" s="70"/>
      <c r="IK184" s="70"/>
      <c r="IL184" s="70"/>
      <c r="IM184" s="70"/>
      <c r="IN184" s="70"/>
      <c r="IO184" s="70"/>
      <c r="IP184" s="70"/>
      <c r="IQ184" s="70"/>
      <c r="IR184" s="70"/>
      <c r="IS184" s="70"/>
      <c r="IT184" s="70"/>
      <c r="IU184" s="70"/>
      <c r="IV184" s="70"/>
      <c r="IW184" s="70"/>
      <c r="IX184" s="70"/>
      <c r="IY184" s="70"/>
      <c r="IZ184" s="70"/>
      <c r="JA184" s="70"/>
      <c r="JB184" s="70"/>
      <c r="JC184" s="70"/>
      <c r="JD184" s="70"/>
      <c r="JE184" s="70"/>
      <c r="JF184" s="70"/>
      <c r="JG184" s="70"/>
      <c r="JH184" s="70"/>
      <c r="JI184" s="70"/>
      <c r="JJ184" s="70"/>
      <c r="JK184" s="70"/>
      <c r="JL184" s="70"/>
      <c r="JM184" s="70"/>
      <c r="JN184" s="70"/>
      <c r="JO184" s="70"/>
      <c r="JP184" s="70"/>
      <c r="JQ184" s="70"/>
      <c r="JR184" s="70"/>
      <c r="JS184" s="70"/>
      <c r="JT184" s="70"/>
      <c r="JU184" s="70"/>
      <c r="JV184" s="70"/>
      <c r="JW184" s="70"/>
      <c r="JX184" s="70"/>
      <c r="JY184" s="70"/>
      <c r="JZ184" s="70"/>
      <c r="KA184" s="70"/>
      <c r="KB184" s="70"/>
      <c r="KC184" s="70"/>
      <c r="KD184" s="70"/>
      <c r="KE184" s="70"/>
      <c r="KF184" s="70"/>
      <c r="KG184" s="70"/>
      <c r="KH184" s="70"/>
      <c r="KI184" s="70"/>
      <c r="KJ184" s="70"/>
      <c r="KK184" s="70"/>
      <c r="KL184" s="70"/>
      <c r="KM184" s="70"/>
      <c r="KN184" s="70"/>
      <c r="KO184" s="70"/>
      <c r="KP184" s="70"/>
      <c r="KQ184" s="70"/>
      <c r="KR184" s="70"/>
      <c r="KS184" s="70"/>
      <c r="KT184" s="70"/>
      <c r="KU184" s="70"/>
      <c r="KV184" s="70"/>
      <c r="KW184" s="70"/>
      <c r="KX184" s="70"/>
      <c r="KY184" s="70"/>
      <c r="KZ184" s="70"/>
      <c r="LA184" s="70"/>
      <c r="LB184" s="70"/>
      <c r="LC184" s="70"/>
      <c r="LD184" s="70"/>
      <c r="LE184" s="70"/>
      <c r="LF184" s="70"/>
      <c r="LG184" s="70"/>
      <c r="LH184" s="70"/>
      <c r="LI184" s="70"/>
      <c r="LJ184" s="70"/>
      <c r="LK184" s="70"/>
      <c r="LL184" s="70"/>
      <c r="LM184" s="70"/>
      <c r="LN184" s="70"/>
      <c r="LO184" s="70"/>
      <c r="LP184" s="70"/>
      <c r="LQ184" s="70"/>
      <c r="LR184" s="70"/>
      <c r="LS184" s="70"/>
      <c r="LT184" s="70"/>
      <c r="LU184" s="70"/>
      <c r="LV184" s="70"/>
      <c r="LW184" s="70"/>
      <c r="LX184" s="70"/>
      <c r="LY184" s="70"/>
      <c r="LZ184" s="70"/>
      <c r="MA184" s="70"/>
      <c r="MB184" s="70"/>
      <c r="MC184" s="70"/>
      <c r="MD184" s="70"/>
      <c r="ME184" s="70"/>
      <c r="MF184" s="70"/>
      <c r="MG184" s="70"/>
      <c r="MH184" s="70"/>
      <c r="MI184" s="70"/>
      <c r="MJ184" s="70"/>
      <c r="MK184" s="70"/>
      <c r="ML184" s="70"/>
      <c r="MM184" s="70"/>
      <c r="MN184" s="70"/>
      <c r="MO184" s="70"/>
      <c r="MP184" s="70"/>
      <c r="MQ184" s="70"/>
      <c r="MR184" s="70"/>
      <c r="MS184" s="70"/>
      <c r="MT184" s="70"/>
      <c r="MU184" s="70"/>
      <c r="MV184" s="70"/>
      <c r="MW184" s="70"/>
      <c r="MX184" s="70"/>
      <c r="MY184" s="70"/>
      <c r="MZ184" s="70"/>
      <c r="NA184" s="70"/>
      <c r="NB184" s="70"/>
      <c r="NC184" s="70"/>
      <c r="ND184" s="70"/>
      <c r="NE184" s="70"/>
      <c r="NF184" s="70"/>
      <c r="NG184" s="70"/>
      <c r="NH184" s="70"/>
      <c r="NI184" s="70"/>
      <c r="NJ184" s="70"/>
      <c r="NK184" s="70"/>
      <c r="NL184" s="70"/>
      <c r="NM184" s="70"/>
      <c r="NN184" s="70"/>
      <c r="NO184" s="70"/>
      <c r="NP184" s="70"/>
      <c r="NQ184" s="70"/>
      <c r="NR184" s="70"/>
      <c r="NS184" s="70"/>
      <c r="NT184" s="70"/>
      <c r="NU184" s="70"/>
      <c r="NV184" s="70"/>
      <c r="NW184" s="70"/>
      <c r="NX184" s="70"/>
      <c r="NY184" s="70"/>
      <c r="NZ184" s="70"/>
      <c r="OA184" s="70"/>
      <c r="OB184" s="70"/>
      <c r="OC184" s="70"/>
      <c r="OD184" s="70"/>
      <c r="OE184" s="70"/>
      <c r="OF184" s="70"/>
      <c r="OG184" s="70"/>
      <c r="OH184" s="70"/>
      <c r="OI184" s="70"/>
      <c r="OJ184" s="70"/>
      <c r="OK184" s="70"/>
      <c r="OL184" s="70"/>
      <c r="OM184" s="70"/>
      <c r="ON184" s="70"/>
      <c r="OO184" s="70"/>
      <c r="OP184" s="70"/>
      <c r="OQ184" s="70"/>
      <c r="OR184" s="70"/>
      <c r="OS184" s="70"/>
      <c r="OT184" s="70"/>
      <c r="OU184" s="70"/>
      <c r="OV184" s="70"/>
      <c r="OW184" s="70"/>
      <c r="OX184" s="70"/>
      <c r="OY184" s="70"/>
      <c r="OZ184" s="70"/>
      <c r="PA184" s="70"/>
      <c r="PB184" s="70"/>
      <c r="PC184" s="70"/>
      <c r="PD184" s="70"/>
      <c r="PE184" s="70"/>
      <c r="PF184" s="70"/>
      <c r="PG184" s="70"/>
      <c r="PH184" s="70"/>
      <c r="PI184" s="70"/>
      <c r="PJ184" s="70"/>
      <c r="PK184" s="70"/>
      <c r="PL184" s="70"/>
      <c r="PM184" s="70"/>
      <c r="PN184" s="70"/>
      <c r="PO184" s="70"/>
      <c r="PP184" s="70"/>
      <c r="PQ184" s="70"/>
      <c r="PR184" s="70"/>
      <c r="PS184" s="70"/>
      <c r="PT184" s="70"/>
      <c r="PU184" s="70"/>
      <c r="PV184" s="70"/>
      <c r="PW184" s="70"/>
      <c r="PX184" s="70"/>
      <c r="PY184" s="70"/>
      <c r="PZ184" s="70"/>
      <c r="QA184" s="70"/>
      <c r="QB184" s="70"/>
      <c r="QC184" s="70"/>
      <c r="QD184" s="70"/>
      <c r="QE184" s="70"/>
      <c r="QF184" s="70"/>
      <c r="QG184" s="70"/>
      <c r="QH184" s="70"/>
      <c r="QI184" s="70"/>
      <c r="QJ184" s="70"/>
      <c r="QK184" s="70"/>
      <c r="QL184" s="70"/>
      <c r="QM184" s="70"/>
      <c r="QN184" s="70"/>
      <c r="QO184" s="70"/>
      <c r="QP184" s="70"/>
      <c r="QQ184" s="70"/>
      <c r="QR184" s="70"/>
      <c r="QS184" s="70"/>
      <c r="QT184" s="70"/>
      <c r="QU184" s="70"/>
      <c r="QV184" s="70"/>
      <c r="QW184" s="70"/>
      <c r="QX184" s="70"/>
      <c r="QY184" s="70"/>
      <c r="QZ184" s="70"/>
      <c r="RA184" s="70"/>
      <c r="RB184" s="70"/>
      <c r="RC184" s="70"/>
      <c r="RD184" s="70"/>
      <c r="RE184" s="70"/>
      <c r="RF184" s="70"/>
      <c r="RG184" s="70"/>
      <c r="RH184" s="70"/>
      <c r="RI184" s="70"/>
      <c r="RJ184" s="70"/>
      <c r="RK184" s="70"/>
      <c r="RL184" s="70"/>
      <c r="RM184" s="70"/>
      <c r="RN184" s="70"/>
      <c r="RO184" s="70"/>
      <c r="RP184" s="70"/>
      <c r="RQ184" s="70"/>
      <c r="RR184" s="70"/>
      <c r="RS184" s="70"/>
      <c r="RT184" s="70"/>
      <c r="RU184" s="70"/>
      <c r="RV184" s="70"/>
      <c r="RW184" s="70"/>
      <c r="RX184" s="70"/>
      <c r="RY184" s="70"/>
      <c r="RZ184" s="70"/>
      <c r="SA184" s="70"/>
      <c r="SB184" s="70"/>
      <c r="SC184" s="70"/>
      <c r="SD184" s="70"/>
      <c r="SE184" s="70"/>
      <c r="SF184" s="70"/>
      <c r="SG184" s="70"/>
      <c r="SH184" s="70"/>
      <c r="SI184" s="70"/>
      <c r="SJ184" s="70"/>
      <c r="SK184" s="70"/>
      <c r="SL184" s="70"/>
      <c r="SM184" s="70"/>
      <c r="SN184" s="70"/>
      <c r="SO184" s="70"/>
      <c r="SP184" s="70"/>
      <c r="SQ184" s="70"/>
      <c r="SR184" s="70"/>
      <c r="SS184" s="70"/>
      <c r="ST184" s="70"/>
      <c r="SU184" s="70"/>
      <c r="SV184" s="70"/>
      <c r="SW184" s="70"/>
      <c r="SX184" s="70"/>
      <c r="SY184" s="70"/>
      <c r="SZ184" s="70"/>
      <c r="TA184" s="70"/>
      <c r="TB184" s="70"/>
      <c r="TC184" s="70"/>
      <c r="TD184" s="70"/>
      <c r="TE184" s="70"/>
      <c r="TF184" s="70"/>
      <c r="TG184" s="70"/>
      <c r="TH184" s="70"/>
      <c r="TI184" s="70"/>
      <c r="TJ184" s="70"/>
      <c r="TK184" s="70"/>
      <c r="TL184" s="70"/>
      <c r="TM184" s="70"/>
      <c r="TN184" s="70"/>
      <c r="TO184" s="70"/>
      <c r="TP184" s="70"/>
      <c r="TQ184" s="70"/>
      <c r="TR184" s="70"/>
      <c r="TS184" s="70"/>
      <c r="TT184" s="70"/>
      <c r="TU184" s="70"/>
      <c r="TV184" s="70"/>
      <c r="TW184" s="70"/>
      <c r="TX184" s="70"/>
      <c r="TY184" s="70"/>
      <c r="TZ184" s="70"/>
      <c r="UA184" s="70"/>
      <c r="UB184" s="70"/>
      <c r="UC184" s="70"/>
      <c r="UD184" s="70"/>
      <c r="UE184" s="70"/>
      <c r="UF184" s="70"/>
      <c r="UG184" s="70"/>
      <c r="UH184" s="70"/>
      <c r="UI184" s="70"/>
      <c r="UJ184" s="70"/>
      <c r="UK184" s="70"/>
      <c r="UL184" s="70"/>
      <c r="UM184" s="70"/>
      <c r="UN184" s="70"/>
      <c r="UO184" s="70"/>
      <c r="UP184" s="70"/>
      <c r="UQ184" s="70"/>
      <c r="UR184" s="70"/>
      <c r="US184" s="70"/>
      <c r="UT184" s="70"/>
      <c r="UU184" s="70"/>
      <c r="UV184" s="70"/>
      <c r="UW184" s="70"/>
      <c r="UX184" s="70"/>
      <c r="UY184" s="70"/>
      <c r="UZ184" s="70"/>
      <c r="VA184" s="70"/>
      <c r="VB184" s="70"/>
      <c r="VC184" s="70"/>
      <c r="VD184" s="70"/>
      <c r="VE184" s="70"/>
      <c r="VF184" s="70"/>
      <c r="VG184" s="70"/>
      <c r="VH184" s="70"/>
      <c r="VI184" s="70"/>
      <c r="VJ184" s="70"/>
      <c r="VK184" s="70"/>
      <c r="VL184" s="70"/>
      <c r="VM184" s="70"/>
      <c r="VN184" s="70"/>
      <c r="VO184" s="70"/>
      <c r="VP184" s="70"/>
      <c r="VQ184" s="70"/>
      <c r="VR184" s="70"/>
      <c r="VS184" s="70"/>
      <c r="VT184" s="70"/>
      <c r="VU184" s="70"/>
      <c r="VV184" s="70"/>
      <c r="VW184" s="70"/>
      <c r="VX184" s="70"/>
      <c r="VY184" s="70"/>
      <c r="VZ184" s="70"/>
      <c r="WA184" s="70"/>
      <c r="WB184" s="70"/>
      <c r="WC184" s="70"/>
      <c r="WD184" s="70"/>
      <c r="WE184" s="70"/>
      <c r="WF184" s="70"/>
      <c r="WG184" s="70"/>
      <c r="WH184" s="70"/>
      <c r="WI184" s="70"/>
      <c r="WJ184" s="70"/>
      <c r="WK184" s="70"/>
      <c r="WL184" s="70"/>
      <c r="WM184" s="70"/>
      <c r="WN184" s="70"/>
      <c r="WO184" s="70"/>
      <c r="WP184" s="70"/>
      <c r="WQ184" s="70"/>
      <c r="WR184" s="70"/>
      <c r="WS184" s="70"/>
      <c r="WT184" s="70"/>
      <c r="WU184" s="70"/>
      <c r="WV184" s="70"/>
      <c r="WW184" s="70"/>
      <c r="WX184" s="70"/>
      <c r="WY184" s="70"/>
      <c r="WZ184" s="70"/>
      <c r="XA184" s="70"/>
      <c r="XB184" s="70"/>
      <c r="XC184" s="70"/>
      <c r="XD184" s="70"/>
      <c r="XE184" s="70"/>
      <c r="XF184" s="70"/>
      <c r="XG184" s="70"/>
      <c r="XH184" s="70"/>
      <c r="XI184" s="70"/>
      <c r="XJ184" s="70"/>
      <c r="XK184" s="70"/>
      <c r="XL184" s="70"/>
      <c r="XM184" s="70"/>
      <c r="XN184" s="70"/>
      <c r="XO184" s="70"/>
      <c r="XP184" s="70"/>
      <c r="XQ184" s="70"/>
      <c r="XR184" s="70"/>
      <c r="XS184" s="70"/>
      <c r="XT184" s="70"/>
      <c r="XU184" s="70"/>
      <c r="XV184" s="70"/>
      <c r="XW184" s="70"/>
      <c r="XX184" s="70"/>
      <c r="XY184" s="70"/>
      <c r="XZ184" s="70"/>
      <c r="YA184" s="70"/>
      <c r="YB184" s="70"/>
      <c r="YC184" s="70"/>
      <c r="YD184" s="70"/>
      <c r="YE184" s="70"/>
      <c r="YF184" s="70"/>
      <c r="YG184" s="70"/>
      <c r="YH184" s="70"/>
      <c r="YI184" s="70"/>
      <c r="YJ184" s="70"/>
      <c r="YK184" s="70"/>
      <c r="YL184" s="70"/>
      <c r="YM184" s="70"/>
      <c r="YN184" s="70"/>
      <c r="YO184" s="70"/>
      <c r="YP184" s="70"/>
      <c r="YQ184" s="70"/>
      <c r="YR184" s="70"/>
      <c r="YS184" s="70"/>
      <c r="YT184" s="70"/>
      <c r="YU184" s="70"/>
      <c r="YV184" s="70"/>
      <c r="YW184" s="70"/>
      <c r="YX184" s="70"/>
      <c r="YY184" s="70"/>
      <c r="YZ184" s="70"/>
      <c r="ZA184" s="70"/>
      <c r="ZB184" s="70"/>
      <c r="ZC184" s="70"/>
      <c r="ZD184" s="70"/>
      <c r="ZE184" s="70"/>
      <c r="ZF184" s="70"/>
      <c r="ZG184" s="70"/>
      <c r="ZH184" s="70"/>
      <c r="ZI184" s="70"/>
      <c r="ZJ184" s="70"/>
      <c r="ZK184" s="70"/>
      <c r="ZL184" s="70"/>
      <c r="ZM184" s="70"/>
      <c r="ZN184" s="70"/>
      <c r="ZO184" s="70"/>
      <c r="ZP184" s="70"/>
      <c r="ZQ184" s="70"/>
      <c r="ZR184" s="70"/>
      <c r="ZS184" s="70"/>
      <c r="ZT184" s="70"/>
      <c r="ZU184" s="70"/>
      <c r="ZV184" s="70"/>
      <c r="ZW184" s="70"/>
      <c r="ZX184" s="70"/>
      <c r="ZY184" s="70"/>
      <c r="ZZ184" s="70"/>
      <c r="AAA184" s="70"/>
      <c r="AAB184" s="70"/>
      <c r="AAC184" s="70"/>
      <c r="AAD184" s="70"/>
      <c r="AAE184" s="70"/>
      <c r="AAF184" s="70"/>
      <c r="AAG184" s="70"/>
      <c r="AAH184" s="70"/>
      <c r="AAI184" s="70"/>
      <c r="AAJ184" s="70"/>
      <c r="AAK184" s="70"/>
      <c r="AAL184" s="70"/>
      <c r="AAM184" s="70"/>
      <c r="AAN184" s="70"/>
      <c r="AAO184" s="70"/>
      <c r="AAP184" s="70"/>
      <c r="AAQ184" s="70"/>
      <c r="AAR184" s="70"/>
      <c r="AAS184" s="70"/>
      <c r="AAT184" s="70"/>
      <c r="AAU184" s="70"/>
      <c r="AAV184" s="70"/>
      <c r="AAW184" s="70"/>
      <c r="AAX184" s="70"/>
      <c r="AAY184" s="70"/>
      <c r="AAZ184" s="70"/>
      <c r="ABA184" s="70"/>
      <c r="ABB184" s="70"/>
      <c r="ABC184" s="70"/>
      <c r="ABD184" s="70"/>
      <c r="ABE184" s="70"/>
      <c r="ABF184" s="70"/>
      <c r="ABG184" s="70"/>
      <c r="ABH184" s="70"/>
      <c r="ABI184" s="70"/>
      <c r="ABJ184" s="70"/>
      <c r="ABK184" s="70"/>
      <c r="ABL184" s="70"/>
      <c r="ABM184" s="70"/>
      <c r="ABN184" s="70"/>
      <c r="ABO184" s="70"/>
      <c r="ABP184" s="70"/>
      <c r="ABQ184" s="70"/>
      <c r="ABR184" s="70"/>
      <c r="ABS184" s="70"/>
      <c r="ABT184" s="70"/>
      <c r="ABU184" s="70"/>
      <c r="ABV184" s="70"/>
      <c r="ABW184" s="70"/>
      <c r="ABX184" s="70"/>
      <c r="ABY184" s="70"/>
      <c r="ABZ184" s="70"/>
      <c r="ACA184" s="70"/>
      <c r="ACB184" s="70"/>
      <c r="ACC184" s="70"/>
      <c r="ACD184" s="70"/>
      <c r="ACE184" s="70"/>
      <c r="ACF184" s="70"/>
      <c r="ACG184" s="70"/>
      <c r="ACH184" s="70"/>
      <c r="ACI184" s="70"/>
      <c r="ACJ184" s="70"/>
      <c r="ACK184" s="70"/>
      <c r="ACL184" s="70"/>
      <c r="ACM184" s="70"/>
      <c r="ACN184" s="70"/>
      <c r="ACO184" s="70"/>
      <c r="ACP184" s="70"/>
      <c r="ACQ184" s="70"/>
      <c r="ACR184" s="70"/>
      <c r="ACS184" s="70"/>
      <c r="ACT184" s="70"/>
      <c r="ACU184" s="70"/>
      <c r="ACV184" s="70"/>
      <c r="ACW184" s="70"/>
      <c r="ACX184" s="70"/>
      <c r="ACY184" s="70"/>
      <c r="ACZ184" s="70"/>
      <c r="ADA184" s="70"/>
      <c r="ADB184" s="70"/>
      <c r="ADC184" s="70"/>
      <c r="ADD184" s="70"/>
      <c r="ADE184" s="70"/>
      <c r="ADF184" s="70"/>
      <c r="ADG184" s="70"/>
      <c r="ADH184" s="70"/>
      <c r="ADI184" s="70"/>
      <c r="ADJ184" s="70"/>
      <c r="ADK184" s="70"/>
      <c r="ADL184" s="70"/>
      <c r="ADM184" s="70"/>
      <c r="ADN184" s="70"/>
      <c r="ADO184" s="70"/>
      <c r="ADP184" s="70"/>
      <c r="ADQ184" s="70"/>
      <c r="ADR184" s="70"/>
      <c r="ADS184" s="70"/>
      <c r="ADT184" s="70"/>
      <c r="ADU184" s="70"/>
      <c r="ADV184" s="70"/>
      <c r="ADW184" s="70"/>
      <c r="ADX184" s="70"/>
      <c r="ADY184" s="70"/>
      <c r="ADZ184" s="70"/>
      <c r="AEA184" s="70"/>
      <c r="AEB184" s="70"/>
      <c r="AEC184" s="70"/>
      <c r="AED184" s="70"/>
      <c r="AEE184" s="70"/>
      <c r="AEF184" s="70"/>
      <c r="AEG184" s="70"/>
      <c r="AEH184" s="70"/>
      <c r="AEI184" s="70"/>
      <c r="AEJ184" s="70"/>
      <c r="AEK184" s="70"/>
      <c r="AEL184" s="70"/>
      <c r="AEM184" s="70"/>
      <c r="AEN184" s="70"/>
      <c r="AEO184" s="70"/>
      <c r="AEP184" s="70"/>
      <c r="AEQ184" s="70"/>
      <c r="AER184" s="70"/>
      <c r="AES184" s="70"/>
      <c r="AET184" s="70"/>
      <c r="AEU184" s="70"/>
      <c r="AEV184" s="70"/>
      <c r="AEW184" s="70"/>
      <c r="AEX184" s="70"/>
      <c r="AEY184" s="70"/>
      <c r="AEZ184" s="70"/>
      <c r="AFA184" s="70"/>
      <c r="AFB184" s="70"/>
      <c r="AFC184" s="70"/>
      <c r="AFD184" s="70"/>
      <c r="AFE184" s="70"/>
      <c r="AFF184" s="70"/>
      <c r="AFG184" s="70"/>
      <c r="AFH184" s="70"/>
      <c r="AFI184" s="70"/>
      <c r="AFJ184" s="70"/>
      <c r="AFK184" s="70"/>
      <c r="AFL184" s="70"/>
      <c r="AFM184" s="70"/>
      <c r="AFN184" s="70"/>
      <c r="AFO184" s="70"/>
      <c r="AFP184" s="70"/>
      <c r="AFQ184" s="70"/>
      <c r="AFR184" s="70"/>
      <c r="AFS184" s="70"/>
      <c r="AFT184" s="70"/>
      <c r="AFU184" s="70"/>
      <c r="AFV184" s="70"/>
      <c r="AFW184" s="70"/>
      <c r="AFX184" s="70"/>
      <c r="AFY184" s="70"/>
      <c r="AFZ184" s="70"/>
      <c r="AGA184" s="70"/>
      <c r="AGB184" s="70"/>
      <c r="AGC184" s="70"/>
      <c r="AGD184" s="70"/>
      <c r="AGE184" s="70"/>
      <c r="AGF184" s="70"/>
      <c r="AGG184" s="70"/>
      <c r="AGH184" s="70"/>
      <c r="AGI184" s="70"/>
      <c r="AGJ184" s="70"/>
      <c r="AGK184" s="70"/>
      <c r="AGL184" s="70"/>
      <c r="AGM184" s="70"/>
      <c r="AGN184" s="70"/>
      <c r="AGO184" s="70"/>
      <c r="AGP184" s="70"/>
      <c r="AGQ184" s="70"/>
      <c r="AGR184" s="70"/>
      <c r="AGS184" s="70"/>
      <c r="AGT184" s="70"/>
      <c r="AGU184" s="70"/>
      <c r="AGV184" s="70"/>
      <c r="AGW184" s="70"/>
      <c r="AGX184" s="70"/>
      <c r="AGY184" s="70"/>
      <c r="AGZ184" s="70"/>
      <c r="AHA184" s="70"/>
      <c r="AHB184" s="70"/>
      <c r="AHC184" s="70"/>
      <c r="AHD184" s="70"/>
      <c r="AHE184" s="70"/>
      <c r="AHF184" s="70"/>
      <c r="AHG184" s="70"/>
      <c r="AHH184" s="70"/>
      <c r="AHI184" s="70"/>
      <c r="AHJ184" s="70"/>
      <c r="AHK184" s="70"/>
      <c r="AHL184" s="70"/>
      <c r="AHM184" s="70"/>
      <c r="AHN184" s="70"/>
      <c r="AHO184" s="70"/>
      <c r="AHP184" s="70"/>
      <c r="AHQ184" s="70"/>
      <c r="AHR184" s="70"/>
      <c r="AHS184" s="70"/>
      <c r="AHT184" s="70"/>
      <c r="AHU184" s="70"/>
      <c r="AHV184" s="70"/>
      <c r="AHW184" s="70"/>
      <c r="AHX184" s="70"/>
      <c r="AHY184" s="70"/>
      <c r="AHZ184" s="70"/>
      <c r="AIA184" s="70"/>
      <c r="AIB184" s="70"/>
      <c r="AIC184" s="70"/>
      <c r="AID184" s="70"/>
      <c r="AIE184" s="70"/>
      <c r="AIF184" s="70"/>
      <c r="AIG184" s="70"/>
      <c r="AIH184" s="70"/>
      <c r="AII184" s="70"/>
      <c r="AIJ184" s="70"/>
      <c r="AIK184" s="70"/>
      <c r="AIL184" s="70"/>
      <c r="AIM184" s="70"/>
      <c r="AIN184" s="70"/>
      <c r="AIO184" s="70"/>
      <c r="AIP184" s="70"/>
      <c r="AIQ184" s="70"/>
      <c r="AIR184" s="70"/>
      <c r="AIS184" s="70"/>
      <c r="AIT184" s="70"/>
      <c r="AIU184" s="70"/>
      <c r="AIV184" s="70"/>
      <c r="AIW184" s="70"/>
      <c r="AIX184" s="70"/>
      <c r="AIY184" s="70"/>
      <c r="AIZ184" s="70"/>
      <c r="AJA184" s="70"/>
      <c r="AJB184" s="70"/>
      <c r="AJC184" s="70"/>
      <c r="AJD184" s="70"/>
      <c r="AJE184" s="70"/>
      <c r="AJF184" s="70"/>
      <c r="AJG184" s="70"/>
      <c r="AJH184" s="70"/>
      <c r="AJI184" s="70"/>
      <c r="AJJ184" s="70"/>
      <c r="AJK184" s="70"/>
      <c r="AJL184" s="70"/>
      <c r="AJM184" s="70"/>
      <c r="AJN184" s="70"/>
      <c r="AJO184" s="70"/>
      <c r="AJP184" s="70"/>
      <c r="AJQ184" s="70"/>
      <c r="AJR184" s="70"/>
      <c r="AJS184" s="70"/>
      <c r="AJT184" s="70"/>
      <c r="AJU184" s="70"/>
      <c r="AJV184" s="70"/>
      <c r="AJW184" s="70"/>
      <c r="AJX184" s="70"/>
      <c r="AJY184" s="70"/>
      <c r="AJZ184" s="70"/>
      <c r="AKA184" s="70"/>
      <c r="AKB184" s="70"/>
      <c r="AKC184" s="70"/>
      <c r="AKD184" s="70"/>
      <c r="AKE184" s="70"/>
      <c r="AKF184" s="70"/>
      <c r="AKG184" s="70"/>
      <c r="AKH184" s="70"/>
      <c r="AKI184" s="70"/>
      <c r="AKJ184" s="70"/>
      <c r="AKK184" s="70"/>
      <c r="AKL184" s="70"/>
      <c r="AKM184" s="70"/>
      <c r="AKN184" s="70"/>
      <c r="AKO184" s="70"/>
      <c r="AKP184" s="70"/>
      <c r="AKQ184" s="70"/>
      <c r="AKR184" s="70"/>
      <c r="AKS184" s="70"/>
      <c r="AKT184" s="70"/>
      <c r="AKU184" s="70"/>
      <c r="AKV184" s="70"/>
      <c r="AKW184" s="70"/>
      <c r="AKX184" s="70"/>
      <c r="AKY184" s="70"/>
      <c r="AKZ184" s="70"/>
      <c r="ALA184" s="70"/>
      <c r="ALB184" s="70"/>
      <c r="ALC184" s="70"/>
      <c r="ALD184" s="70"/>
      <c r="ALE184" s="70"/>
      <c r="ALF184" s="70"/>
      <c r="ALG184" s="70"/>
      <c r="ALH184" s="70"/>
      <c r="ALI184" s="70"/>
      <c r="ALJ184" s="70"/>
      <c r="ALK184" s="70"/>
      <c r="ALL184" s="70"/>
      <c r="ALM184" s="70"/>
      <c r="ALN184" s="70"/>
      <c r="ALO184" s="70"/>
      <c r="ALP184" s="70"/>
      <c r="ALQ184" s="70"/>
      <c r="ALR184" s="70"/>
      <c r="ALS184" s="70"/>
      <c r="ALT184" s="70"/>
      <c r="ALU184" s="70"/>
      <c r="ALV184" s="70"/>
      <c r="ALW184" s="70"/>
      <c r="ALX184" s="70"/>
      <c r="ALY184" s="70"/>
      <c r="ALZ184" s="70"/>
      <c r="AMA184" s="70"/>
      <c r="AMB184" s="70"/>
    </row>
    <row r="185" spans="1:1017" s="18" customFormat="1" ht="78" x14ac:dyDescent="0.3">
      <c r="A185" s="19">
        <v>6</v>
      </c>
      <c r="B185" s="21" t="s">
        <v>85</v>
      </c>
      <c r="C185" s="19" t="s">
        <v>109</v>
      </c>
      <c r="D185" s="19" t="s">
        <v>69</v>
      </c>
      <c r="E185" s="21" t="s">
        <v>187</v>
      </c>
      <c r="F185" s="25" t="s">
        <v>188</v>
      </c>
      <c r="G185" s="20">
        <v>3531.6970000000001</v>
      </c>
      <c r="H185" s="19" t="s">
        <v>6</v>
      </c>
      <c r="I185" s="19" t="s">
        <v>239</v>
      </c>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c r="BU185" s="70"/>
      <c r="BV185" s="70"/>
      <c r="BW185" s="70"/>
      <c r="BX185" s="70"/>
      <c r="BY185" s="70"/>
      <c r="BZ185" s="70"/>
      <c r="CA185" s="70"/>
      <c r="CB185" s="70"/>
      <c r="CC185" s="70"/>
      <c r="CD185" s="70"/>
      <c r="CE185" s="70"/>
      <c r="CF185" s="70"/>
      <c r="CG185" s="70"/>
      <c r="CH185" s="70"/>
      <c r="CI185" s="70"/>
      <c r="CJ185" s="70"/>
      <c r="CK185" s="70"/>
      <c r="CL185" s="70"/>
      <c r="CM185" s="70"/>
      <c r="CN185" s="70"/>
      <c r="CO185" s="70"/>
      <c r="CP185" s="70"/>
      <c r="CQ185" s="70"/>
      <c r="CR185" s="70"/>
      <c r="CS185" s="70"/>
      <c r="CT185" s="70"/>
      <c r="CU185" s="70"/>
      <c r="CV185" s="70"/>
      <c r="CW185" s="70"/>
      <c r="CX185" s="70"/>
      <c r="CY185" s="70"/>
      <c r="CZ185" s="70"/>
      <c r="DA185" s="70"/>
      <c r="DB185" s="70"/>
      <c r="DC185" s="70"/>
      <c r="DD185" s="70"/>
      <c r="DE185" s="70"/>
      <c r="DF185" s="70"/>
      <c r="DG185" s="70"/>
      <c r="DH185" s="70"/>
      <c r="DI185" s="70"/>
      <c r="DJ185" s="70"/>
      <c r="DK185" s="70"/>
      <c r="DL185" s="70"/>
      <c r="DM185" s="70"/>
      <c r="DN185" s="70"/>
      <c r="DO185" s="70"/>
      <c r="DP185" s="70"/>
      <c r="DQ185" s="70"/>
      <c r="DR185" s="70"/>
      <c r="DS185" s="70"/>
      <c r="DT185" s="70"/>
      <c r="DU185" s="70"/>
      <c r="DV185" s="70"/>
      <c r="DW185" s="70"/>
      <c r="DX185" s="70"/>
      <c r="DY185" s="70"/>
      <c r="DZ185" s="70"/>
      <c r="EA185" s="70"/>
      <c r="EB185" s="70"/>
      <c r="EC185" s="70"/>
      <c r="ED185" s="70"/>
      <c r="EE185" s="70"/>
      <c r="EF185" s="70"/>
      <c r="EG185" s="70"/>
      <c r="EH185" s="70"/>
      <c r="EI185" s="70"/>
      <c r="EJ185" s="70"/>
      <c r="EK185" s="70"/>
      <c r="EL185" s="70"/>
      <c r="EM185" s="70"/>
      <c r="EN185" s="70"/>
      <c r="EO185" s="70"/>
      <c r="EP185" s="70"/>
      <c r="EQ185" s="70"/>
      <c r="ER185" s="70"/>
      <c r="ES185" s="70"/>
      <c r="ET185" s="70"/>
      <c r="EU185" s="70"/>
      <c r="EV185" s="70"/>
      <c r="EW185" s="70"/>
      <c r="EX185" s="70"/>
      <c r="EY185" s="70"/>
      <c r="EZ185" s="70"/>
      <c r="FA185" s="70"/>
      <c r="FB185" s="70"/>
      <c r="FC185" s="70"/>
      <c r="FD185" s="70"/>
      <c r="FE185" s="70"/>
      <c r="FF185" s="70"/>
      <c r="FG185" s="70"/>
      <c r="FH185" s="70"/>
      <c r="FI185" s="70"/>
      <c r="FJ185" s="70"/>
      <c r="FK185" s="70"/>
      <c r="FL185" s="70"/>
      <c r="FM185" s="70"/>
      <c r="FN185" s="70"/>
      <c r="FO185" s="70"/>
      <c r="FP185" s="70"/>
      <c r="FQ185" s="70"/>
      <c r="FR185" s="70"/>
      <c r="FS185" s="70"/>
      <c r="FT185" s="70"/>
      <c r="FU185" s="70"/>
      <c r="FV185" s="70"/>
      <c r="FW185" s="70"/>
      <c r="FX185" s="70"/>
      <c r="FY185" s="70"/>
      <c r="FZ185" s="70"/>
      <c r="GA185" s="70"/>
      <c r="GB185" s="70"/>
      <c r="GC185" s="70"/>
      <c r="GD185" s="70"/>
      <c r="GE185" s="70"/>
      <c r="GF185" s="70"/>
      <c r="GG185" s="70"/>
      <c r="GH185" s="70"/>
      <c r="GI185" s="70"/>
      <c r="GJ185" s="70"/>
      <c r="GK185" s="70"/>
      <c r="GL185" s="70"/>
      <c r="GM185" s="70"/>
      <c r="GN185" s="70"/>
      <c r="GO185" s="70"/>
      <c r="GP185" s="70"/>
      <c r="GQ185" s="70"/>
      <c r="GR185" s="70"/>
      <c r="GS185" s="70"/>
      <c r="GT185" s="70"/>
      <c r="GU185" s="70"/>
      <c r="GV185" s="70"/>
      <c r="GW185" s="70"/>
      <c r="GX185" s="70"/>
      <c r="GY185" s="70"/>
      <c r="GZ185" s="70"/>
      <c r="HA185" s="70"/>
      <c r="HB185" s="70"/>
      <c r="HC185" s="70"/>
      <c r="HD185" s="70"/>
      <c r="HE185" s="70"/>
      <c r="HF185" s="70"/>
      <c r="HG185" s="70"/>
      <c r="HH185" s="70"/>
      <c r="HI185" s="70"/>
      <c r="HJ185" s="70"/>
      <c r="HK185" s="70"/>
      <c r="HL185" s="70"/>
      <c r="HM185" s="70"/>
      <c r="HN185" s="70"/>
      <c r="HO185" s="70"/>
      <c r="HP185" s="70"/>
      <c r="HQ185" s="70"/>
      <c r="HR185" s="70"/>
      <c r="HS185" s="70"/>
      <c r="HT185" s="70"/>
      <c r="HU185" s="70"/>
      <c r="HV185" s="70"/>
      <c r="HW185" s="70"/>
      <c r="HX185" s="70"/>
      <c r="HY185" s="70"/>
      <c r="HZ185" s="70"/>
      <c r="IA185" s="70"/>
      <c r="IB185" s="70"/>
      <c r="IC185" s="70"/>
      <c r="ID185" s="70"/>
      <c r="IE185" s="70"/>
      <c r="IF185" s="70"/>
      <c r="IG185" s="70"/>
      <c r="IH185" s="70"/>
      <c r="II185" s="70"/>
      <c r="IJ185" s="70"/>
      <c r="IK185" s="70"/>
      <c r="IL185" s="70"/>
      <c r="IM185" s="70"/>
      <c r="IN185" s="70"/>
      <c r="IO185" s="70"/>
      <c r="IP185" s="70"/>
      <c r="IQ185" s="70"/>
      <c r="IR185" s="70"/>
      <c r="IS185" s="70"/>
      <c r="IT185" s="70"/>
      <c r="IU185" s="70"/>
      <c r="IV185" s="70"/>
      <c r="IW185" s="70"/>
      <c r="IX185" s="70"/>
      <c r="IY185" s="70"/>
      <c r="IZ185" s="70"/>
      <c r="JA185" s="70"/>
      <c r="JB185" s="70"/>
      <c r="JC185" s="70"/>
      <c r="JD185" s="70"/>
      <c r="JE185" s="70"/>
      <c r="JF185" s="70"/>
      <c r="JG185" s="70"/>
      <c r="JH185" s="70"/>
      <c r="JI185" s="70"/>
      <c r="JJ185" s="70"/>
      <c r="JK185" s="70"/>
      <c r="JL185" s="70"/>
      <c r="JM185" s="70"/>
      <c r="JN185" s="70"/>
      <c r="JO185" s="70"/>
      <c r="JP185" s="70"/>
      <c r="JQ185" s="70"/>
      <c r="JR185" s="70"/>
      <c r="JS185" s="70"/>
      <c r="JT185" s="70"/>
      <c r="JU185" s="70"/>
      <c r="JV185" s="70"/>
      <c r="JW185" s="70"/>
      <c r="JX185" s="70"/>
      <c r="JY185" s="70"/>
      <c r="JZ185" s="70"/>
      <c r="KA185" s="70"/>
      <c r="KB185" s="70"/>
      <c r="KC185" s="70"/>
      <c r="KD185" s="70"/>
      <c r="KE185" s="70"/>
      <c r="KF185" s="70"/>
      <c r="KG185" s="70"/>
      <c r="KH185" s="70"/>
      <c r="KI185" s="70"/>
      <c r="KJ185" s="70"/>
      <c r="KK185" s="70"/>
      <c r="KL185" s="70"/>
      <c r="KM185" s="70"/>
      <c r="KN185" s="70"/>
      <c r="KO185" s="70"/>
      <c r="KP185" s="70"/>
      <c r="KQ185" s="70"/>
      <c r="KR185" s="70"/>
      <c r="KS185" s="70"/>
      <c r="KT185" s="70"/>
      <c r="KU185" s="70"/>
      <c r="KV185" s="70"/>
      <c r="KW185" s="70"/>
      <c r="KX185" s="70"/>
      <c r="KY185" s="70"/>
      <c r="KZ185" s="70"/>
      <c r="LA185" s="70"/>
      <c r="LB185" s="70"/>
      <c r="LC185" s="70"/>
      <c r="LD185" s="70"/>
      <c r="LE185" s="70"/>
      <c r="LF185" s="70"/>
      <c r="LG185" s="70"/>
      <c r="LH185" s="70"/>
      <c r="LI185" s="70"/>
      <c r="LJ185" s="70"/>
      <c r="LK185" s="70"/>
      <c r="LL185" s="70"/>
      <c r="LM185" s="70"/>
      <c r="LN185" s="70"/>
      <c r="LO185" s="70"/>
      <c r="LP185" s="70"/>
      <c r="LQ185" s="70"/>
      <c r="LR185" s="70"/>
      <c r="LS185" s="70"/>
      <c r="LT185" s="70"/>
      <c r="LU185" s="70"/>
      <c r="LV185" s="70"/>
      <c r="LW185" s="70"/>
      <c r="LX185" s="70"/>
      <c r="LY185" s="70"/>
      <c r="LZ185" s="70"/>
      <c r="MA185" s="70"/>
      <c r="MB185" s="70"/>
      <c r="MC185" s="70"/>
      <c r="MD185" s="70"/>
      <c r="ME185" s="70"/>
      <c r="MF185" s="70"/>
      <c r="MG185" s="70"/>
      <c r="MH185" s="70"/>
      <c r="MI185" s="70"/>
      <c r="MJ185" s="70"/>
      <c r="MK185" s="70"/>
      <c r="ML185" s="70"/>
      <c r="MM185" s="70"/>
      <c r="MN185" s="70"/>
      <c r="MO185" s="70"/>
      <c r="MP185" s="70"/>
      <c r="MQ185" s="70"/>
      <c r="MR185" s="70"/>
      <c r="MS185" s="70"/>
      <c r="MT185" s="70"/>
      <c r="MU185" s="70"/>
      <c r="MV185" s="70"/>
      <c r="MW185" s="70"/>
      <c r="MX185" s="70"/>
      <c r="MY185" s="70"/>
      <c r="MZ185" s="70"/>
      <c r="NA185" s="70"/>
      <c r="NB185" s="70"/>
      <c r="NC185" s="70"/>
      <c r="ND185" s="70"/>
      <c r="NE185" s="70"/>
      <c r="NF185" s="70"/>
      <c r="NG185" s="70"/>
      <c r="NH185" s="70"/>
      <c r="NI185" s="70"/>
      <c r="NJ185" s="70"/>
      <c r="NK185" s="70"/>
      <c r="NL185" s="70"/>
      <c r="NM185" s="70"/>
      <c r="NN185" s="70"/>
      <c r="NO185" s="70"/>
      <c r="NP185" s="70"/>
      <c r="NQ185" s="70"/>
      <c r="NR185" s="70"/>
      <c r="NS185" s="70"/>
      <c r="NT185" s="70"/>
      <c r="NU185" s="70"/>
      <c r="NV185" s="70"/>
      <c r="NW185" s="70"/>
      <c r="NX185" s="70"/>
      <c r="NY185" s="70"/>
      <c r="NZ185" s="70"/>
      <c r="OA185" s="70"/>
      <c r="OB185" s="70"/>
      <c r="OC185" s="70"/>
      <c r="OD185" s="70"/>
      <c r="OE185" s="70"/>
      <c r="OF185" s="70"/>
      <c r="OG185" s="70"/>
      <c r="OH185" s="70"/>
      <c r="OI185" s="70"/>
      <c r="OJ185" s="70"/>
      <c r="OK185" s="70"/>
      <c r="OL185" s="70"/>
      <c r="OM185" s="70"/>
      <c r="ON185" s="70"/>
      <c r="OO185" s="70"/>
      <c r="OP185" s="70"/>
      <c r="OQ185" s="70"/>
      <c r="OR185" s="70"/>
      <c r="OS185" s="70"/>
      <c r="OT185" s="70"/>
      <c r="OU185" s="70"/>
      <c r="OV185" s="70"/>
      <c r="OW185" s="70"/>
      <c r="OX185" s="70"/>
      <c r="OY185" s="70"/>
      <c r="OZ185" s="70"/>
      <c r="PA185" s="70"/>
      <c r="PB185" s="70"/>
      <c r="PC185" s="70"/>
      <c r="PD185" s="70"/>
      <c r="PE185" s="70"/>
      <c r="PF185" s="70"/>
      <c r="PG185" s="70"/>
      <c r="PH185" s="70"/>
      <c r="PI185" s="70"/>
      <c r="PJ185" s="70"/>
      <c r="PK185" s="70"/>
      <c r="PL185" s="70"/>
      <c r="PM185" s="70"/>
      <c r="PN185" s="70"/>
      <c r="PO185" s="70"/>
      <c r="PP185" s="70"/>
      <c r="PQ185" s="70"/>
      <c r="PR185" s="70"/>
      <c r="PS185" s="70"/>
      <c r="PT185" s="70"/>
      <c r="PU185" s="70"/>
      <c r="PV185" s="70"/>
      <c r="PW185" s="70"/>
      <c r="PX185" s="70"/>
      <c r="PY185" s="70"/>
      <c r="PZ185" s="70"/>
      <c r="QA185" s="70"/>
      <c r="QB185" s="70"/>
      <c r="QC185" s="70"/>
      <c r="QD185" s="70"/>
      <c r="QE185" s="70"/>
      <c r="QF185" s="70"/>
      <c r="QG185" s="70"/>
      <c r="QH185" s="70"/>
      <c r="QI185" s="70"/>
      <c r="QJ185" s="70"/>
      <c r="QK185" s="70"/>
      <c r="QL185" s="70"/>
      <c r="QM185" s="70"/>
      <c r="QN185" s="70"/>
      <c r="QO185" s="70"/>
      <c r="QP185" s="70"/>
      <c r="QQ185" s="70"/>
      <c r="QR185" s="70"/>
      <c r="QS185" s="70"/>
      <c r="QT185" s="70"/>
      <c r="QU185" s="70"/>
      <c r="QV185" s="70"/>
      <c r="QW185" s="70"/>
      <c r="QX185" s="70"/>
      <c r="QY185" s="70"/>
      <c r="QZ185" s="70"/>
      <c r="RA185" s="70"/>
      <c r="RB185" s="70"/>
      <c r="RC185" s="70"/>
      <c r="RD185" s="70"/>
      <c r="RE185" s="70"/>
      <c r="RF185" s="70"/>
      <c r="RG185" s="70"/>
      <c r="RH185" s="70"/>
      <c r="RI185" s="70"/>
      <c r="RJ185" s="70"/>
      <c r="RK185" s="70"/>
      <c r="RL185" s="70"/>
      <c r="RM185" s="70"/>
      <c r="RN185" s="70"/>
      <c r="RO185" s="70"/>
      <c r="RP185" s="70"/>
      <c r="RQ185" s="70"/>
      <c r="RR185" s="70"/>
      <c r="RS185" s="70"/>
      <c r="RT185" s="70"/>
      <c r="RU185" s="70"/>
      <c r="RV185" s="70"/>
      <c r="RW185" s="70"/>
      <c r="RX185" s="70"/>
      <c r="RY185" s="70"/>
      <c r="RZ185" s="70"/>
      <c r="SA185" s="70"/>
      <c r="SB185" s="70"/>
      <c r="SC185" s="70"/>
      <c r="SD185" s="70"/>
      <c r="SE185" s="70"/>
      <c r="SF185" s="70"/>
      <c r="SG185" s="70"/>
      <c r="SH185" s="70"/>
      <c r="SI185" s="70"/>
      <c r="SJ185" s="70"/>
      <c r="SK185" s="70"/>
      <c r="SL185" s="70"/>
      <c r="SM185" s="70"/>
      <c r="SN185" s="70"/>
      <c r="SO185" s="70"/>
      <c r="SP185" s="70"/>
      <c r="SQ185" s="70"/>
      <c r="SR185" s="70"/>
      <c r="SS185" s="70"/>
      <c r="ST185" s="70"/>
      <c r="SU185" s="70"/>
      <c r="SV185" s="70"/>
      <c r="SW185" s="70"/>
      <c r="SX185" s="70"/>
      <c r="SY185" s="70"/>
      <c r="SZ185" s="70"/>
      <c r="TA185" s="70"/>
      <c r="TB185" s="70"/>
      <c r="TC185" s="70"/>
      <c r="TD185" s="70"/>
      <c r="TE185" s="70"/>
      <c r="TF185" s="70"/>
      <c r="TG185" s="70"/>
      <c r="TH185" s="70"/>
      <c r="TI185" s="70"/>
      <c r="TJ185" s="70"/>
      <c r="TK185" s="70"/>
      <c r="TL185" s="70"/>
      <c r="TM185" s="70"/>
      <c r="TN185" s="70"/>
      <c r="TO185" s="70"/>
      <c r="TP185" s="70"/>
      <c r="TQ185" s="70"/>
      <c r="TR185" s="70"/>
      <c r="TS185" s="70"/>
      <c r="TT185" s="70"/>
      <c r="TU185" s="70"/>
      <c r="TV185" s="70"/>
      <c r="TW185" s="70"/>
      <c r="TX185" s="70"/>
      <c r="TY185" s="70"/>
      <c r="TZ185" s="70"/>
      <c r="UA185" s="70"/>
      <c r="UB185" s="70"/>
      <c r="UC185" s="70"/>
      <c r="UD185" s="70"/>
      <c r="UE185" s="70"/>
      <c r="UF185" s="70"/>
      <c r="UG185" s="70"/>
      <c r="UH185" s="70"/>
      <c r="UI185" s="70"/>
      <c r="UJ185" s="70"/>
      <c r="UK185" s="70"/>
      <c r="UL185" s="70"/>
      <c r="UM185" s="70"/>
      <c r="UN185" s="70"/>
      <c r="UO185" s="70"/>
      <c r="UP185" s="70"/>
      <c r="UQ185" s="70"/>
      <c r="UR185" s="70"/>
      <c r="US185" s="70"/>
      <c r="UT185" s="70"/>
      <c r="UU185" s="70"/>
      <c r="UV185" s="70"/>
      <c r="UW185" s="70"/>
      <c r="UX185" s="70"/>
      <c r="UY185" s="70"/>
      <c r="UZ185" s="70"/>
      <c r="VA185" s="70"/>
      <c r="VB185" s="70"/>
      <c r="VC185" s="70"/>
      <c r="VD185" s="70"/>
      <c r="VE185" s="70"/>
      <c r="VF185" s="70"/>
      <c r="VG185" s="70"/>
      <c r="VH185" s="70"/>
      <c r="VI185" s="70"/>
      <c r="VJ185" s="70"/>
      <c r="VK185" s="70"/>
      <c r="VL185" s="70"/>
      <c r="VM185" s="70"/>
      <c r="VN185" s="70"/>
      <c r="VO185" s="70"/>
      <c r="VP185" s="70"/>
      <c r="VQ185" s="70"/>
      <c r="VR185" s="70"/>
      <c r="VS185" s="70"/>
      <c r="VT185" s="70"/>
      <c r="VU185" s="70"/>
      <c r="VV185" s="70"/>
      <c r="VW185" s="70"/>
      <c r="VX185" s="70"/>
      <c r="VY185" s="70"/>
      <c r="VZ185" s="70"/>
      <c r="WA185" s="70"/>
      <c r="WB185" s="70"/>
      <c r="WC185" s="70"/>
      <c r="WD185" s="70"/>
      <c r="WE185" s="70"/>
      <c r="WF185" s="70"/>
      <c r="WG185" s="70"/>
      <c r="WH185" s="70"/>
      <c r="WI185" s="70"/>
      <c r="WJ185" s="70"/>
      <c r="WK185" s="70"/>
      <c r="WL185" s="70"/>
      <c r="WM185" s="70"/>
      <c r="WN185" s="70"/>
      <c r="WO185" s="70"/>
      <c r="WP185" s="70"/>
      <c r="WQ185" s="70"/>
      <c r="WR185" s="70"/>
      <c r="WS185" s="70"/>
      <c r="WT185" s="70"/>
      <c r="WU185" s="70"/>
      <c r="WV185" s="70"/>
      <c r="WW185" s="70"/>
      <c r="WX185" s="70"/>
      <c r="WY185" s="70"/>
      <c r="WZ185" s="70"/>
      <c r="XA185" s="70"/>
      <c r="XB185" s="70"/>
      <c r="XC185" s="70"/>
      <c r="XD185" s="70"/>
      <c r="XE185" s="70"/>
      <c r="XF185" s="70"/>
      <c r="XG185" s="70"/>
      <c r="XH185" s="70"/>
      <c r="XI185" s="70"/>
      <c r="XJ185" s="70"/>
      <c r="XK185" s="70"/>
      <c r="XL185" s="70"/>
      <c r="XM185" s="70"/>
      <c r="XN185" s="70"/>
      <c r="XO185" s="70"/>
      <c r="XP185" s="70"/>
      <c r="XQ185" s="70"/>
      <c r="XR185" s="70"/>
      <c r="XS185" s="70"/>
      <c r="XT185" s="70"/>
      <c r="XU185" s="70"/>
      <c r="XV185" s="70"/>
      <c r="XW185" s="70"/>
      <c r="XX185" s="70"/>
      <c r="XY185" s="70"/>
      <c r="XZ185" s="70"/>
      <c r="YA185" s="70"/>
      <c r="YB185" s="70"/>
      <c r="YC185" s="70"/>
      <c r="YD185" s="70"/>
      <c r="YE185" s="70"/>
      <c r="YF185" s="70"/>
      <c r="YG185" s="70"/>
      <c r="YH185" s="70"/>
      <c r="YI185" s="70"/>
      <c r="YJ185" s="70"/>
      <c r="YK185" s="70"/>
      <c r="YL185" s="70"/>
      <c r="YM185" s="70"/>
      <c r="YN185" s="70"/>
      <c r="YO185" s="70"/>
      <c r="YP185" s="70"/>
      <c r="YQ185" s="70"/>
      <c r="YR185" s="70"/>
      <c r="YS185" s="70"/>
      <c r="YT185" s="70"/>
      <c r="YU185" s="70"/>
      <c r="YV185" s="70"/>
      <c r="YW185" s="70"/>
      <c r="YX185" s="70"/>
      <c r="YY185" s="70"/>
      <c r="YZ185" s="70"/>
      <c r="ZA185" s="70"/>
      <c r="ZB185" s="70"/>
      <c r="ZC185" s="70"/>
      <c r="ZD185" s="70"/>
      <c r="ZE185" s="70"/>
      <c r="ZF185" s="70"/>
      <c r="ZG185" s="70"/>
      <c r="ZH185" s="70"/>
      <c r="ZI185" s="70"/>
      <c r="ZJ185" s="70"/>
      <c r="ZK185" s="70"/>
      <c r="ZL185" s="70"/>
      <c r="ZM185" s="70"/>
      <c r="ZN185" s="70"/>
      <c r="ZO185" s="70"/>
      <c r="ZP185" s="70"/>
      <c r="ZQ185" s="70"/>
      <c r="ZR185" s="70"/>
      <c r="ZS185" s="70"/>
      <c r="ZT185" s="70"/>
      <c r="ZU185" s="70"/>
      <c r="ZV185" s="70"/>
      <c r="ZW185" s="70"/>
      <c r="ZX185" s="70"/>
      <c r="ZY185" s="70"/>
      <c r="ZZ185" s="70"/>
      <c r="AAA185" s="70"/>
      <c r="AAB185" s="70"/>
      <c r="AAC185" s="70"/>
      <c r="AAD185" s="70"/>
      <c r="AAE185" s="70"/>
      <c r="AAF185" s="70"/>
      <c r="AAG185" s="70"/>
      <c r="AAH185" s="70"/>
      <c r="AAI185" s="70"/>
      <c r="AAJ185" s="70"/>
      <c r="AAK185" s="70"/>
      <c r="AAL185" s="70"/>
      <c r="AAM185" s="70"/>
      <c r="AAN185" s="70"/>
      <c r="AAO185" s="70"/>
      <c r="AAP185" s="70"/>
      <c r="AAQ185" s="70"/>
      <c r="AAR185" s="70"/>
      <c r="AAS185" s="70"/>
      <c r="AAT185" s="70"/>
      <c r="AAU185" s="70"/>
      <c r="AAV185" s="70"/>
      <c r="AAW185" s="70"/>
      <c r="AAX185" s="70"/>
      <c r="AAY185" s="70"/>
      <c r="AAZ185" s="70"/>
      <c r="ABA185" s="70"/>
      <c r="ABB185" s="70"/>
      <c r="ABC185" s="70"/>
      <c r="ABD185" s="70"/>
      <c r="ABE185" s="70"/>
      <c r="ABF185" s="70"/>
      <c r="ABG185" s="70"/>
      <c r="ABH185" s="70"/>
      <c r="ABI185" s="70"/>
      <c r="ABJ185" s="70"/>
      <c r="ABK185" s="70"/>
      <c r="ABL185" s="70"/>
      <c r="ABM185" s="70"/>
      <c r="ABN185" s="70"/>
      <c r="ABO185" s="70"/>
      <c r="ABP185" s="70"/>
      <c r="ABQ185" s="70"/>
      <c r="ABR185" s="70"/>
      <c r="ABS185" s="70"/>
      <c r="ABT185" s="70"/>
      <c r="ABU185" s="70"/>
      <c r="ABV185" s="70"/>
      <c r="ABW185" s="70"/>
      <c r="ABX185" s="70"/>
      <c r="ABY185" s="70"/>
      <c r="ABZ185" s="70"/>
      <c r="ACA185" s="70"/>
      <c r="ACB185" s="70"/>
      <c r="ACC185" s="70"/>
      <c r="ACD185" s="70"/>
      <c r="ACE185" s="70"/>
      <c r="ACF185" s="70"/>
      <c r="ACG185" s="70"/>
      <c r="ACH185" s="70"/>
      <c r="ACI185" s="70"/>
      <c r="ACJ185" s="70"/>
      <c r="ACK185" s="70"/>
      <c r="ACL185" s="70"/>
      <c r="ACM185" s="70"/>
      <c r="ACN185" s="70"/>
      <c r="ACO185" s="70"/>
      <c r="ACP185" s="70"/>
      <c r="ACQ185" s="70"/>
      <c r="ACR185" s="70"/>
      <c r="ACS185" s="70"/>
      <c r="ACT185" s="70"/>
      <c r="ACU185" s="70"/>
      <c r="ACV185" s="70"/>
      <c r="ACW185" s="70"/>
      <c r="ACX185" s="70"/>
      <c r="ACY185" s="70"/>
      <c r="ACZ185" s="70"/>
      <c r="ADA185" s="70"/>
      <c r="ADB185" s="70"/>
      <c r="ADC185" s="70"/>
      <c r="ADD185" s="70"/>
      <c r="ADE185" s="70"/>
      <c r="ADF185" s="70"/>
      <c r="ADG185" s="70"/>
      <c r="ADH185" s="70"/>
      <c r="ADI185" s="70"/>
      <c r="ADJ185" s="70"/>
      <c r="ADK185" s="70"/>
      <c r="ADL185" s="70"/>
      <c r="ADM185" s="70"/>
      <c r="ADN185" s="70"/>
      <c r="ADO185" s="70"/>
      <c r="ADP185" s="70"/>
      <c r="ADQ185" s="70"/>
      <c r="ADR185" s="70"/>
      <c r="ADS185" s="70"/>
      <c r="ADT185" s="70"/>
      <c r="ADU185" s="70"/>
      <c r="ADV185" s="70"/>
      <c r="ADW185" s="70"/>
      <c r="ADX185" s="70"/>
      <c r="ADY185" s="70"/>
      <c r="ADZ185" s="70"/>
      <c r="AEA185" s="70"/>
      <c r="AEB185" s="70"/>
      <c r="AEC185" s="70"/>
      <c r="AED185" s="70"/>
      <c r="AEE185" s="70"/>
      <c r="AEF185" s="70"/>
      <c r="AEG185" s="70"/>
      <c r="AEH185" s="70"/>
      <c r="AEI185" s="70"/>
      <c r="AEJ185" s="70"/>
      <c r="AEK185" s="70"/>
      <c r="AEL185" s="70"/>
      <c r="AEM185" s="70"/>
      <c r="AEN185" s="70"/>
      <c r="AEO185" s="70"/>
      <c r="AEP185" s="70"/>
      <c r="AEQ185" s="70"/>
      <c r="AER185" s="70"/>
      <c r="AES185" s="70"/>
      <c r="AET185" s="70"/>
      <c r="AEU185" s="70"/>
      <c r="AEV185" s="70"/>
      <c r="AEW185" s="70"/>
      <c r="AEX185" s="70"/>
      <c r="AEY185" s="70"/>
      <c r="AEZ185" s="70"/>
      <c r="AFA185" s="70"/>
      <c r="AFB185" s="70"/>
      <c r="AFC185" s="70"/>
      <c r="AFD185" s="70"/>
      <c r="AFE185" s="70"/>
      <c r="AFF185" s="70"/>
      <c r="AFG185" s="70"/>
      <c r="AFH185" s="70"/>
      <c r="AFI185" s="70"/>
      <c r="AFJ185" s="70"/>
      <c r="AFK185" s="70"/>
      <c r="AFL185" s="70"/>
      <c r="AFM185" s="70"/>
      <c r="AFN185" s="70"/>
      <c r="AFO185" s="70"/>
      <c r="AFP185" s="70"/>
      <c r="AFQ185" s="70"/>
      <c r="AFR185" s="70"/>
      <c r="AFS185" s="70"/>
      <c r="AFT185" s="70"/>
      <c r="AFU185" s="70"/>
      <c r="AFV185" s="70"/>
      <c r="AFW185" s="70"/>
      <c r="AFX185" s="70"/>
      <c r="AFY185" s="70"/>
      <c r="AFZ185" s="70"/>
      <c r="AGA185" s="70"/>
      <c r="AGB185" s="70"/>
      <c r="AGC185" s="70"/>
      <c r="AGD185" s="70"/>
      <c r="AGE185" s="70"/>
      <c r="AGF185" s="70"/>
      <c r="AGG185" s="70"/>
      <c r="AGH185" s="70"/>
      <c r="AGI185" s="70"/>
      <c r="AGJ185" s="70"/>
      <c r="AGK185" s="70"/>
      <c r="AGL185" s="70"/>
      <c r="AGM185" s="70"/>
      <c r="AGN185" s="70"/>
      <c r="AGO185" s="70"/>
      <c r="AGP185" s="70"/>
      <c r="AGQ185" s="70"/>
      <c r="AGR185" s="70"/>
      <c r="AGS185" s="70"/>
      <c r="AGT185" s="70"/>
      <c r="AGU185" s="70"/>
      <c r="AGV185" s="70"/>
      <c r="AGW185" s="70"/>
      <c r="AGX185" s="70"/>
      <c r="AGY185" s="70"/>
      <c r="AGZ185" s="70"/>
      <c r="AHA185" s="70"/>
      <c r="AHB185" s="70"/>
      <c r="AHC185" s="70"/>
      <c r="AHD185" s="70"/>
      <c r="AHE185" s="70"/>
      <c r="AHF185" s="70"/>
      <c r="AHG185" s="70"/>
      <c r="AHH185" s="70"/>
      <c r="AHI185" s="70"/>
      <c r="AHJ185" s="70"/>
      <c r="AHK185" s="70"/>
      <c r="AHL185" s="70"/>
      <c r="AHM185" s="70"/>
      <c r="AHN185" s="70"/>
      <c r="AHO185" s="70"/>
      <c r="AHP185" s="70"/>
      <c r="AHQ185" s="70"/>
      <c r="AHR185" s="70"/>
      <c r="AHS185" s="70"/>
      <c r="AHT185" s="70"/>
      <c r="AHU185" s="70"/>
      <c r="AHV185" s="70"/>
      <c r="AHW185" s="70"/>
      <c r="AHX185" s="70"/>
      <c r="AHY185" s="70"/>
      <c r="AHZ185" s="70"/>
      <c r="AIA185" s="70"/>
      <c r="AIB185" s="70"/>
      <c r="AIC185" s="70"/>
      <c r="AID185" s="70"/>
      <c r="AIE185" s="70"/>
      <c r="AIF185" s="70"/>
      <c r="AIG185" s="70"/>
      <c r="AIH185" s="70"/>
      <c r="AII185" s="70"/>
      <c r="AIJ185" s="70"/>
      <c r="AIK185" s="70"/>
      <c r="AIL185" s="70"/>
      <c r="AIM185" s="70"/>
      <c r="AIN185" s="70"/>
      <c r="AIO185" s="70"/>
      <c r="AIP185" s="70"/>
      <c r="AIQ185" s="70"/>
      <c r="AIR185" s="70"/>
      <c r="AIS185" s="70"/>
      <c r="AIT185" s="70"/>
      <c r="AIU185" s="70"/>
      <c r="AIV185" s="70"/>
      <c r="AIW185" s="70"/>
      <c r="AIX185" s="70"/>
      <c r="AIY185" s="70"/>
      <c r="AIZ185" s="70"/>
      <c r="AJA185" s="70"/>
      <c r="AJB185" s="70"/>
      <c r="AJC185" s="70"/>
      <c r="AJD185" s="70"/>
      <c r="AJE185" s="70"/>
      <c r="AJF185" s="70"/>
      <c r="AJG185" s="70"/>
      <c r="AJH185" s="70"/>
      <c r="AJI185" s="70"/>
      <c r="AJJ185" s="70"/>
      <c r="AJK185" s="70"/>
      <c r="AJL185" s="70"/>
      <c r="AJM185" s="70"/>
      <c r="AJN185" s="70"/>
      <c r="AJO185" s="70"/>
      <c r="AJP185" s="70"/>
      <c r="AJQ185" s="70"/>
      <c r="AJR185" s="70"/>
      <c r="AJS185" s="70"/>
      <c r="AJT185" s="70"/>
      <c r="AJU185" s="70"/>
      <c r="AJV185" s="70"/>
      <c r="AJW185" s="70"/>
      <c r="AJX185" s="70"/>
      <c r="AJY185" s="70"/>
      <c r="AJZ185" s="70"/>
      <c r="AKA185" s="70"/>
      <c r="AKB185" s="70"/>
      <c r="AKC185" s="70"/>
      <c r="AKD185" s="70"/>
      <c r="AKE185" s="70"/>
      <c r="AKF185" s="70"/>
      <c r="AKG185" s="70"/>
      <c r="AKH185" s="70"/>
      <c r="AKI185" s="70"/>
      <c r="AKJ185" s="70"/>
      <c r="AKK185" s="70"/>
      <c r="AKL185" s="70"/>
      <c r="AKM185" s="70"/>
      <c r="AKN185" s="70"/>
      <c r="AKO185" s="70"/>
      <c r="AKP185" s="70"/>
      <c r="AKQ185" s="70"/>
      <c r="AKR185" s="70"/>
      <c r="AKS185" s="70"/>
      <c r="AKT185" s="70"/>
      <c r="AKU185" s="70"/>
      <c r="AKV185" s="70"/>
      <c r="AKW185" s="70"/>
      <c r="AKX185" s="70"/>
      <c r="AKY185" s="70"/>
      <c r="AKZ185" s="70"/>
      <c r="ALA185" s="70"/>
      <c r="ALB185" s="70"/>
      <c r="ALC185" s="70"/>
      <c r="ALD185" s="70"/>
      <c r="ALE185" s="70"/>
      <c r="ALF185" s="70"/>
      <c r="ALG185" s="70"/>
      <c r="ALH185" s="70"/>
      <c r="ALI185" s="70"/>
      <c r="ALJ185" s="70"/>
      <c r="ALK185" s="70"/>
      <c r="ALL185" s="70"/>
      <c r="ALM185" s="70"/>
      <c r="ALN185" s="70"/>
      <c r="ALO185" s="70"/>
      <c r="ALP185" s="70"/>
      <c r="ALQ185" s="70"/>
      <c r="ALR185" s="70"/>
      <c r="ALS185" s="70"/>
      <c r="ALT185" s="70"/>
      <c r="ALU185" s="70"/>
      <c r="ALV185" s="70"/>
      <c r="ALW185" s="70"/>
      <c r="ALX185" s="70"/>
      <c r="ALY185" s="70"/>
      <c r="ALZ185" s="70"/>
      <c r="AMA185" s="70"/>
      <c r="AMB185" s="70"/>
    </row>
    <row r="186" spans="1:1017" s="18" customFormat="1" ht="124.2" customHeight="1" x14ac:dyDescent="0.3">
      <c r="A186" s="19">
        <v>7</v>
      </c>
      <c r="B186" s="21" t="s">
        <v>184</v>
      </c>
      <c r="C186" s="19" t="s">
        <v>303</v>
      </c>
      <c r="D186" s="19" t="s">
        <v>70</v>
      </c>
      <c r="E186" s="21" t="s">
        <v>285</v>
      </c>
      <c r="F186" s="25" t="s">
        <v>286</v>
      </c>
      <c r="G186" s="20">
        <v>244.7</v>
      </c>
      <c r="H186" s="19" t="s">
        <v>6</v>
      </c>
      <c r="I186" s="19" t="s">
        <v>403</v>
      </c>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c r="BR186" s="70"/>
      <c r="BS186" s="70"/>
      <c r="BT186" s="70"/>
      <c r="BU186" s="70"/>
      <c r="BV186" s="70"/>
      <c r="BW186" s="70"/>
      <c r="BX186" s="70"/>
      <c r="BY186" s="70"/>
      <c r="BZ186" s="70"/>
      <c r="CA186" s="70"/>
      <c r="CB186" s="70"/>
      <c r="CC186" s="70"/>
      <c r="CD186" s="70"/>
      <c r="CE186" s="70"/>
      <c r="CF186" s="70"/>
      <c r="CG186" s="70"/>
      <c r="CH186" s="70"/>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0"/>
      <c r="DF186" s="70"/>
      <c r="DG186" s="70"/>
      <c r="DH186" s="70"/>
      <c r="DI186" s="70"/>
      <c r="DJ186" s="70"/>
      <c r="DK186" s="70"/>
      <c r="DL186" s="70"/>
      <c r="DM186" s="70"/>
      <c r="DN186" s="70"/>
      <c r="DO186" s="70"/>
      <c r="DP186" s="70"/>
      <c r="DQ186" s="70"/>
      <c r="DR186" s="70"/>
      <c r="DS186" s="70"/>
      <c r="DT186" s="70"/>
      <c r="DU186" s="70"/>
      <c r="DV186" s="70"/>
      <c r="DW186" s="70"/>
      <c r="DX186" s="70"/>
      <c r="DY186" s="70"/>
      <c r="DZ186" s="70"/>
      <c r="EA186" s="70"/>
      <c r="EB186" s="70"/>
      <c r="EC186" s="70"/>
      <c r="ED186" s="70"/>
      <c r="EE186" s="70"/>
      <c r="EF186" s="70"/>
      <c r="EG186" s="70"/>
      <c r="EH186" s="70"/>
      <c r="EI186" s="70"/>
      <c r="EJ186" s="70"/>
      <c r="EK186" s="70"/>
      <c r="EL186" s="70"/>
      <c r="EM186" s="70"/>
      <c r="EN186" s="70"/>
      <c r="EO186" s="70"/>
      <c r="EP186" s="70"/>
      <c r="EQ186" s="70"/>
      <c r="ER186" s="70"/>
      <c r="ES186" s="70"/>
      <c r="ET186" s="70"/>
      <c r="EU186" s="70"/>
      <c r="EV186" s="70"/>
      <c r="EW186" s="70"/>
      <c r="EX186" s="70"/>
      <c r="EY186" s="70"/>
      <c r="EZ186" s="70"/>
      <c r="FA186" s="70"/>
      <c r="FB186" s="70"/>
      <c r="FC186" s="70"/>
      <c r="FD186" s="70"/>
      <c r="FE186" s="70"/>
      <c r="FF186" s="70"/>
      <c r="FG186" s="70"/>
      <c r="FH186" s="70"/>
      <c r="FI186" s="70"/>
      <c r="FJ186" s="70"/>
      <c r="FK186" s="70"/>
      <c r="FL186" s="70"/>
      <c r="FM186" s="70"/>
      <c r="FN186" s="70"/>
      <c r="FO186" s="70"/>
      <c r="FP186" s="70"/>
      <c r="FQ186" s="70"/>
      <c r="FR186" s="70"/>
      <c r="FS186" s="70"/>
      <c r="FT186" s="70"/>
      <c r="FU186" s="70"/>
      <c r="FV186" s="70"/>
      <c r="FW186" s="70"/>
      <c r="FX186" s="70"/>
      <c r="FY186" s="70"/>
      <c r="FZ186" s="70"/>
      <c r="GA186" s="70"/>
      <c r="GB186" s="70"/>
      <c r="GC186" s="70"/>
      <c r="GD186" s="70"/>
      <c r="GE186" s="70"/>
      <c r="GF186" s="70"/>
      <c r="GG186" s="70"/>
      <c r="GH186" s="70"/>
      <c r="GI186" s="70"/>
      <c r="GJ186" s="70"/>
      <c r="GK186" s="70"/>
      <c r="GL186" s="70"/>
      <c r="GM186" s="70"/>
      <c r="GN186" s="70"/>
      <c r="GO186" s="70"/>
      <c r="GP186" s="70"/>
      <c r="GQ186" s="70"/>
      <c r="GR186" s="70"/>
      <c r="GS186" s="70"/>
      <c r="GT186" s="70"/>
      <c r="GU186" s="70"/>
      <c r="GV186" s="70"/>
      <c r="GW186" s="70"/>
      <c r="GX186" s="70"/>
      <c r="GY186" s="70"/>
      <c r="GZ186" s="70"/>
      <c r="HA186" s="70"/>
      <c r="HB186" s="70"/>
      <c r="HC186" s="70"/>
      <c r="HD186" s="70"/>
      <c r="HE186" s="70"/>
      <c r="HF186" s="70"/>
      <c r="HG186" s="70"/>
      <c r="HH186" s="70"/>
      <c r="HI186" s="70"/>
      <c r="HJ186" s="70"/>
      <c r="HK186" s="70"/>
      <c r="HL186" s="70"/>
      <c r="HM186" s="70"/>
      <c r="HN186" s="70"/>
      <c r="HO186" s="70"/>
      <c r="HP186" s="70"/>
      <c r="HQ186" s="70"/>
      <c r="HR186" s="70"/>
      <c r="HS186" s="70"/>
      <c r="HT186" s="70"/>
      <c r="HU186" s="70"/>
      <c r="HV186" s="70"/>
      <c r="HW186" s="70"/>
      <c r="HX186" s="70"/>
      <c r="HY186" s="70"/>
      <c r="HZ186" s="70"/>
      <c r="IA186" s="70"/>
      <c r="IB186" s="70"/>
      <c r="IC186" s="70"/>
      <c r="ID186" s="70"/>
      <c r="IE186" s="70"/>
      <c r="IF186" s="70"/>
      <c r="IG186" s="70"/>
      <c r="IH186" s="70"/>
      <c r="II186" s="70"/>
      <c r="IJ186" s="70"/>
      <c r="IK186" s="70"/>
      <c r="IL186" s="70"/>
      <c r="IM186" s="70"/>
      <c r="IN186" s="70"/>
      <c r="IO186" s="70"/>
      <c r="IP186" s="70"/>
      <c r="IQ186" s="70"/>
      <c r="IR186" s="70"/>
      <c r="IS186" s="70"/>
      <c r="IT186" s="70"/>
      <c r="IU186" s="70"/>
      <c r="IV186" s="70"/>
      <c r="IW186" s="70"/>
      <c r="IX186" s="70"/>
      <c r="IY186" s="70"/>
      <c r="IZ186" s="70"/>
      <c r="JA186" s="70"/>
      <c r="JB186" s="70"/>
      <c r="JC186" s="70"/>
      <c r="JD186" s="70"/>
      <c r="JE186" s="70"/>
      <c r="JF186" s="70"/>
      <c r="JG186" s="70"/>
      <c r="JH186" s="70"/>
      <c r="JI186" s="70"/>
      <c r="JJ186" s="70"/>
      <c r="JK186" s="70"/>
      <c r="JL186" s="70"/>
      <c r="JM186" s="70"/>
      <c r="JN186" s="70"/>
      <c r="JO186" s="70"/>
      <c r="JP186" s="70"/>
      <c r="JQ186" s="70"/>
      <c r="JR186" s="70"/>
      <c r="JS186" s="70"/>
      <c r="JT186" s="70"/>
      <c r="JU186" s="70"/>
      <c r="JV186" s="70"/>
      <c r="JW186" s="70"/>
      <c r="JX186" s="70"/>
      <c r="JY186" s="70"/>
      <c r="JZ186" s="70"/>
      <c r="KA186" s="70"/>
      <c r="KB186" s="70"/>
      <c r="KC186" s="70"/>
      <c r="KD186" s="70"/>
      <c r="KE186" s="70"/>
      <c r="KF186" s="70"/>
      <c r="KG186" s="70"/>
      <c r="KH186" s="70"/>
      <c r="KI186" s="70"/>
      <c r="KJ186" s="70"/>
      <c r="KK186" s="70"/>
      <c r="KL186" s="70"/>
      <c r="KM186" s="70"/>
      <c r="KN186" s="70"/>
      <c r="KO186" s="70"/>
      <c r="KP186" s="70"/>
      <c r="KQ186" s="70"/>
      <c r="KR186" s="70"/>
      <c r="KS186" s="70"/>
      <c r="KT186" s="70"/>
      <c r="KU186" s="70"/>
      <c r="KV186" s="70"/>
      <c r="KW186" s="70"/>
      <c r="KX186" s="70"/>
      <c r="KY186" s="70"/>
      <c r="KZ186" s="70"/>
      <c r="LA186" s="70"/>
      <c r="LB186" s="70"/>
      <c r="LC186" s="70"/>
      <c r="LD186" s="70"/>
      <c r="LE186" s="70"/>
      <c r="LF186" s="70"/>
      <c r="LG186" s="70"/>
      <c r="LH186" s="70"/>
      <c r="LI186" s="70"/>
      <c r="LJ186" s="70"/>
      <c r="LK186" s="70"/>
      <c r="LL186" s="70"/>
      <c r="LM186" s="70"/>
      <c r="LN186" s="70"/>
      <c r="LO186" s="70"/>
      <c r="LP186" s="70"/>
      <c r="LQ186" s="70"/>
      <c r="LR186" s="70"/>
      <c r="LS186" s="70"/>
      <c r="LT186" s="70"/>
      <c r="LU186" s="70"/>
      <c r="LV186" s="70"/>
      <c r="LW186" s="70"/>
      <c r="LX186" s="70"/>
      <c r="LY186" s="70"/>
      <c r="LZ186" s="70"/>
      <c r="MA186" s="70"/>
      <c r="MB186" s="70"/>
      <c r="MC186" s="70"/>
      <c r="MD186" s="70"/>
      <c r="ME186" s="70"/>
      <c r="MF186" s="70"/>
      <c r="MG186" s="70"/>
      <c r="MH186" s="70"/>
      <c r="MI186" s="70"/>
      <c r="MJ186" s="70"/>
      <c r="MK186" s="70"/>
      <c r="ML186" s="70"/>
      <c r="MM186" s="70"/>
      <c r="MN186" s="70"/>
      <c r="MO186" s="70"/>
      <c r="MP186" s="70"/>
      <c r="MQ186" s="70"/>
      <c r="MR186" s="70"/>
      <c r="MS186" s="70"/>
      <c r="MT186" s="70"/>
      <c r="MU186" s="70"/>
      <c r="MV186" s="70"/>
      <c r="MW186" s="70"/>
      <c r="MX186" s="70"/>
      <c r="MY186" s="70"/>
      <c r="MZ186" s="70"/>
      <c r="NA186" s="70"/>
      <c r="NB186" s="70"/>
      <c r="NC186" s="70"/>
      <c r="ND186" s="70"/>
      <c r="NE186" s="70"/>
      <c r="NF186" s="70"/>
      <c r="NG186" s="70"/>
      <c r="NH186" s="70"/>
      <c r="NI186" s="70"/>
      <c r="NJ186" s="70"/>
      <c r="NK186" s="70"/>
      <c r="NL186" s="70"/>
      <c r="NM186" s="70"/>
      <c r="NN186" s="70"/>
      <c r="NO186" s="70"/>
      <c r="NP186" s="70"/>
      <c r="NQ186" s="70"/>
      <c r="NR186" s="70"/>
      <c r="NS186" s="70"/>
      <c r="NT186" s="70"/>
      <c r="NU186" s="70"/>
      <c r="NV186" s="70"/>
      <c r="NW186" s="70"/>
      <c r="NX186" s="70"/>
      <c r="NY186" s="70"/>
      <c r="NZ186" s="70"/>
      <c r="OA186" s="70"/>
      <c r="OB186" s="70"/>
      <c r="OC186" s="70"/>
      <c r="OD186" s="70"/>
      <c r="OE186" s="70"/>
      <c r="OF186" s="70"/>
      <c r="OG186" s="70"/>
      <c r="OH186" s="70"/>
      <c r="OI186" s="70"/>
      <c r="OJ186" s="70"/>
      <c r="OK186" s="70"/>
      <c r="OL186" s="70"/>
      <c r="OM186" s="70"/>
      <c r="ON186" s="70"/>
      <c r="OO186" s="70"/>
      <c r="OP186" s="70"/>
      <c r="OQ186" s="70"/>
      <c r="OR186" s="70"/>
      <c r="OS186" s="70"/>
      <c r="OT186" s="70"/>
      <c r="OU186" s="70"/>
      <c r="OV186" s="70"/>
      <c r="OW186" s="70"/>
      <c r="OX186" s="70"/>
      <c r="OY186" s="70"/>
      <c r="OZ186" s="70"/>
      <c r="PA186" s="70"/>
      <c r="PB186" s="70"/>
      <c r="PC186" s="70"/>
      <c r="PD186" s="70"/>
      <c r="PE186" s="70"/>
      <c r="PF186" s="70"/>
      <c r="PG186" s="70"/>
      <c r="PH186" s="70"/>
      <c r="PI186" s="70"/>
      <c r="PJ186" s="70"/>
      <c r="PK186" s="70"/>
      <c r="PL186" s="70"/>
      <c r="PM186" s="70"/>
      <c r="PN186" s="70"/>
      <c r="PO186" s="70"/>
      <c r="PP186" s="70"/>
      <c r="PQ186" s="70"/>
      <c r="PR186" s="70"/>
      <c r="PS186" s="70"/>
      <c r="PT186" s="70"/>
      <c r="PU186" s="70"/>
      <c r="PV186" s="70"/>
      <c r="PW186" s="70"/>
      <c r="PX186" s="70"/>
      <c r="PY186" s="70"/>
      <c r="PZ186" s="70"/>
      <c r="QA186" s="70"/>
      <c r="QB186" s="70"/>
      <c r="QC186" s="70"/>
      <c r="QD186" s="70"/>
      <c r="QE186" s="70"/>
      <c r="QF186" s="70"/>
      <c r="QG186" s="70"/>
      <c r="QH186" s="70"/>
      <c r="QI186" s="70"/>
      <c r="QJ186" s="70"/>
      <c r="QK186" s="70"/>
      <c r="QL186" s="70"/>
      <c r="QM186" s="70"/>
      <c r="QN186" s="70"/>
      <c r="QO186" s="70"/>
      <c r="QP186" s="70"/>
      <c r="QQ186" s="70"/>
      <c r="QR186" s="70"/>
      <c r="QS186" s="70"/>
      <c r="QT186" s="70"/>
      <c r="QU186" s="70"/>
      <c r="QV186" s="70"/>
      <c r="QW186" s="70"/>
      <c r="QX186" s="70"/>
      <c r="QY186" s="70"/>
      <c r="QZ186" s="70"/>
      <c r="RA186" s="70"/>
      <c r="RB186" s="70"/>
      <c r="RC186" s="70"/>
      <c r="RD186" s="70"/>
      <c r="RE186" s="70"/>
      <c r="RF186" s="70"/>
      <c r="RG186" s="70"/>
      <c r="RH186" s="70"/>
      <c r="RI186" s="70"/>
      <c r="RJ186" s="70"/>
      <c r="RK186" s="70"/>
      <c r="RL186" s="70"/>
      <c r="RM186" s="70"/>
      <c r="RN186" s="70"/>
      <c r="RO186" s="70"/>
      <c r="RP186" s="70"/>
      <c r="RQ186" s="70"/>
      <c r="RR186" s="70"/>
      <c r="RS186" s="70"/>
      <c r="RT186" s="70"/>
      <c r="RU186" s="70"/>
      <c r="RV186" s="70"/>
      <c r="RW186" s="70"/>
      <c r="RX186" s="70"/>
      <c r="RY186" s="70"/>
      <c r="RZ186" s="70"/>
      <c r="SA186" s="70"/>
      <c r="SB186" s="70"/>
      <c r="SC186" s="70"/>
      <c r="SD186" s="70"/>
      <c r="SE186" s="70"/>
      <c r="SF186" s="70"/>
      <c r="SG186" s="70"/>
      <c r="SH186" s="70"/>
      <c r="SI186" s="70"/>
      <c r="SJ186" s="70"/>
      <c r="SK186" s="70"/>
      <c r="SL186" s="70"/>
      <c r="SM186" s="70"/>
      <c r="SN186" s="70"/>
      <c r="SO186" s="70"/>
      <c r="SP186" s="70"/>
      <c r="SQ186" s="70"/>
      <c r="SR186" s="70"/>
      <c r="SS186" s="70"/>
      <c r="ST186" s="70"/>
      <c r="SU186" s="70"/>
      <c r="SV186" s="70"/>
      <c r="SW186" s="70"/>
      <c r="SX186" s="70"/>
      <c r="SY186" s="70"/>
      <c r="SZ186" s="70"/>
      <c r="TA186" s="70"/>
      <c r="TB186" s="70"/>
      <c r="TC186" s="70"/>
      <c r="TD186" s="70"/>
      <c r="TE186" s="70"/>
      <c r="TF186" s="70"/>
      <c r="TG186" s="70"/>
      <c r="TH186" s="70"/>
      <c r="TI186" s="70"/>
      <c r="TJ186" s="70"/>
      <c r="TK186" s="70"/>
      <c r="TL186" s="70"/>
      <c r="TM186" s="70"/>
      <c r="TN186" s="70"/>
      <c r="TO186" s="70"/>
      <c r="TP186" s="70"/>
      <c r="TQ186" s="70"/>
      <c r="TR186" s="70"/>
      <c r="TS186" s="70"/>
      <c r="TT186" s="70"/>
      <c r="TU186" s="70"/>
      <c r="TV186" s="70"/>
      <c r="TW186" s="70"/>
      <c r="TX186" s="70"/>
      <c r="TY186" s="70"/>
      <c r="TZ186" s="70"/>
      <c r="UA186" s="70"/>
      <c r="UB186" s="70"/>
      <c r="UC186" s="70"/>
      <c r="UD186" s="70"/>
      <c r="UE186" s="70"/>
      <c r="UF186" s="70"/>
      <c r="UG186" s="70"/>
      <c r="UH186" s="70"/>
      <c r="UI186" s="70"/>
      <c r="UJ186" s="70"/>
      <c r="UK186" s="70"/>
      <c r="UL186" s="70"/>
      <c r="UM186" s="70"/>
      <c r="UN186" s="70"/>
      <c r="UO186" s="70"/>
      <c r="UP186" s="70"/>
      <c r="UQ186" s="70"/>
      <c r="UR186" s="70"/>
      <c r="US186" s="70"/>
      <c r="UT186" s="70"/>
      <c r="UU186" s="70"/>
      <c r="UV186" s="70"/>
      <c r="UW186" s="70"/>
      <c r="UX186" s="70"/>
      <c r="UY186" s="70"/>
      <c r="UZ186" s="70"/>
      <c r="VA186" s="70"/>
      <c r="VB186" s="70"/>
      <c r="VC186" s="70"/>
      <c r="VD186" s="70"/>
      <c r="VE186" s="70"/>
      <c r="VF186" s="70"/>
      <c r="VG186" s="70"/>
      <c r="VH186" s="70"/>
      <c r="VI186" s="70"/>
      <c r="VJ186" s="70"/>
      <c r="VK186" s="70"/>
      <c r="VL186" s="70"/>
      <c r="VM186" s="70"/>
      <c r="VN186" s="70"/>
      <c r="VO186" s="70"/>
      <c r="VP186" s="70"/>
      <c r="VQ186" s="70"/>
      <c r="VR186" s="70"/>
      <c r="VS186" s="70"/>
      <c r="VT186" s="70"/>
      <c r="VU186" s="70"/>
      <c r="VV186" s="70"/>
      <c r="VW186" s="70"/>
      <c r="VX186" s="70"/>
      <c r="VY186" s="70"/>
      <c r="VZ186" s="70"/>
      <c r="WA186" s="70"/>
      <c r="WB186" s="70"/>
      <c r="WC186" s="70"/>
      <c r="WD186" s="70"/>
      <c r="WE186" s="70"/>
      <c r="WF186" s="70"/>
      <c r="WG186" s="70"/>
      <c r="WH186" s="70"/>
      <c r="WI186" s="70"/>
      <c r="WJ186" s="70"/>
      <c r="WK186" s="70"/>
      <c r="WL186" s="70"/>
      <c r="WM186" s="70"/>
      <c r="WN186" s="70"/>
      <c r="WO186" s="70"/>
      <c r="WP186" s="70"/>
      <c r="WQ186" s="70"/>
      <c r="WR186" s="70"/>
      <c r="WS186" s="70"/>
      <c r="WT186" s="70"/>
      <c r="WU186" s="70"/>
      <c r="WV186" s="70"/>
      <c r="WW186" s="70"/>
      <c r="WX186" s="70"/>
      <c r="WY186" s="70"/>
      <c r="WZ186" s="70"/>
      <c r="XA186" s="70"/>
      <c r="XB186" s="70"/>
      <c r="XC186" s="70"/>
      <c r="XD186" s="70"/>
      <c r="XE186" s="70"/>
      <c r="XF186" s="70"/>
      <c r="XG186" s="70"/>
      <c r="XH186" s="70"/>
      <c r="XI186" s="70"/>
      <c r="XJ186" s="70"/>
      <c r="XK186" s="70"/>
      <c r="XL186" s="70"/>
      <c r="XM186" s="70"/>
      <c r="XN186" s="70"/>
      <c r="XO186" s="70"/>
      <c r="XP186" s="70"/>
      <c r="XQ186" s="70"/>
      <c r="XR186" s="70"/>
      <c r="XS186" s="70"/>
      <c r="XT186" s="70"/>
      <c r="XU186" s="70"/>
      <c r="XV186" s="70"/>
      <c r="XW186" s="70"/>
      <c r="XX186" s="70"/>
      <c r="XY186" s="70"/>
      <c r="XZ186" s="70"/>
      <c r="YA186" s="70"/>
      <c r="YB186" s="70"/>
      <c r="YC186" s="70"/>
      <c r="YD186" s="70"/>
      <c r="YE186" s="70"/>
      <c r="YF186" s="70"/>
      <c r="YG186" s="70"/>
      <c r="YH186" s="70"/>
      <c r="YI186" s="70"/>
      <c r="YJ186" s="70"/>
      <c r="YK186" s="70"/>
      <c r="YL186" s="70"/>
      <c r="YM186" s="70"/>
      <c r="YN186" s="70"/>
      <c r="YO186" s="70"/>
      <c r="YP186" s="70"/>
      <c r="YQ186" s="70"/>
      <c r="YR186" s="70"/>
      <c r="YS186" s="70"/>
      <c r="YT186" s="70"/>
      <c r="YU186" s="70"/>
      <c r="YV186" s="70"/>
      <c r="YW186" s="70"/>
      <c r="YX186" s="70"/>
      <c r="YY186" s="70"/>
      <c r="YZ186" s="70"/>
      <c r="ZA186" s="70"/>
      <c r="ZB186" s="70"/>
      <c r="ZC186" s="70"/>
      <c r="ZD186" s="70"/>
      <c r="ZE186" s="70"/>
      <c r="ZF186" s="70"/>
      <c r="ZG186" s="70"/>
      <c r="ZH186" s="70"/>
      <c r="ZI186" s="70"/>
      <c r="ZJ186" s="70"/>
      <c r="ZK186" s="70"/>
      <c r="ZL186" s="70"/>
      <c r="ZM186" s="70"/>
      <c r="ZN186" s="70"/>
      <c r="ZO186" s="70"/>
      <c r="ZP186" s="70"/>
      <c r="ZQ186" s="70"/>
      <c r="ZR186" s="70"/>
      <c r="ZS186" s="70"/>
      <c r="ZT186" s="70"/>
      <c r="ZU186" s="70"/>
      <c r="ZV186" s="70"/>
      <c r="ZW186" s="70"/>
      <c r="ZX186" s="70"/>
      <c r="ZY186" s="70"/>
      <c r="ZZ186" s="70"/>
      <c r="AAA186" s="70"/>
      <c r="AAB186" s="70"/>
      <c r="AAC186" s="70"/>
      <c r="AAD186" s="70"/>
      <c r="AAE186" s="70"/>
      <c r="AAF186" s="70"/>
      <c r="AAG186" s="70"/>
      <c r="AAH186" s="70"/>
      <c r="AAI186" s="70"/>
      <c r="AAJ186" s="70"/>
      <c r="AAK186" s="70"/>
      <c r="AAL186" s="70"/>
      <c r="AAM186" s="70"/>
      <c r="AAN186" s="70"/>
      <c r="AAO186" s="70"/>
      <c r="AAP186" s="70"/>
      <c r="AAQ186" s="70"/>
      <c r="AAR186" s="70"/>
      <c r="AAS186" s="70"/>
      <c r="AAT186" s="70"/>
      <c r="AAU186" s="70"/>
      <c r="AAV186" s="70"/>
      <c r="AAW186" s="70"/>
      <c r="AAX186" s="70"/>
      <c r="AAY186" s="70"/>
      <c r="AAZ186" s="70"/>
      <c r="ABA186" s="70"/>
      <c r="ABB186" s="70"/>
      <c r="ABC186" s="70"/>
      <c r="ABD186" s="70"/>
      <c r="ABE186" s="70"/>
      <c r="ABF186" s="70"/>
      <c r="ABG186" s="70"/>
      <c r="ABH186" s="70"/>
      <c r="ABI186" s="70"/>
      <c r="ABJ186" s="70"/>
      <c r="ABK186" s="70"/>
      <c r="ABL186" s="70"/>
      <c r="ABM186" s="70"/>
      <c r="ABN186" s="70"/>
      <c r="ABO186" s="70"/>
      <c r="ABP186" s="70"/>
      <c r="ABQ186" s="70"/>
      <c r="ABR186" s="70"/>
      <c r="ABS186" s="70"/>
      <c r="ABT186" s="70"/>
      <c r="ABU186" s="70"/>
      <c r="ABV186" s="70"/>
      <c r="ABW186" s="70"/>
      <c r="ABX186" s="70"/>
      <c r="ABY186" s="70"/>
      <c r="ABZ186" s="70"/>
      <c r="ACA186" s="70"/>
      <c r="ACB186" s="70"/>
      <c r="ACC186" s="70"/>
      <c r="ACD186" s="70"/>
      <c r="ACE186" s="70"/>
      <c r="ACF186" s="70"/>
      <c r="ACG186" s="70"/>
      <c r="ACH186" s="70"/>
      <c r="ACI186" s="70"/>
      <c r="ACJ186" s="70"/>
      <c r="ACK186" s="70"/>
      <c r="ACL186" s="70"/>
      <c r="ACM186" s="70"/>
      <c r="ACN186" s="70"/>
      <c r="ACO186" s="70"/>
      <c r="ACP186" s="70"/>
      <c r="ACQ186" s="70"/>
      <c r="ACR186" s="70"/>
      <c r="ACS186" s="70"/>
      <c r="ACT186" s="70"/>
      <c r="ACU186" s="70"/>
      <c r="ACV186" s="70"/>
      <c r="ACW186" s="70"/>
      <c r="ACX186" s="70"/>
      <c r="ACY186" s="70"/>
      <c r="ACZ186" s="70"/>
      <c r="ADA186" s="70"/>
      <c r="ADB186" s="70"/>
      <c r="ADC186" s="70"/>
      <c r="ADD186" s="70"/>
      <c r="ADE186" s="70"/>
      <c r="ADF186" s="70"/>
      <c r="ADG186" s="70"/>
      <c r="ADH186" s="70"/>
      <c r="ADI186" s="70"/>
      <c r="ADJ186" s="70"/>
      <c r="ADK186" s="70"/>
      <c r="ADL186" s="70"/>
      <c r="ADM186" s="70"/>
      <c r="ADN186" s="70"/>
      <c r="ADO186" s="70"/>
      <c r="ADP186" s="70"/>
      <c r="ADQ186" s="70"/>
      <c r="ADR186" s="70"/>
      <c r="ADS186" s="70"/>
      <c r="ADT186" s="70"/>
      <c r="ADU186" s="70"/>
      <c r="ADV186" s="70"/>
      <c r="ADW186" s="70"/>
      <c r="ADX186" s="70"/>
      <c r="ADY186" s="70"/>
      <c r="ADZ186" s="70"/>
      <c r="AEA186" s="70"/>
      <c r="AEB186" s="70"/>
      <c r="AEC186" s="70"/>
      <c r="AED186" s="70"/>
      <c r="AEE186" s="70"/>
      <c r="AEF186" s="70"/>
      <c r="AEG186" s="70"/>
      <c r="AEH186" s="70"/>
      <c r="AEI186" s="70"/>
      <c r="AEJ186" s="70"/>
      <c r="AEK186" s="70"/>
      <c r="AEL186" s="70"/>
      <c r="AEM186" s="70"/>
      <c r="AEN186" s="70"/>
      <c r="AEO186" s="70"/>
      <c r="AEP186" s="70"/>
      <c r="AEQ186" s="70"/>
      <c r="AER186" s="70"/>
      <c r="AES186" s="70"/>
      <c r="AET186" s="70"/>
      <c r="AEU186" s="70"/>
      <c r="AEV186" s="70"/>
      <c r="AEW186" s="70"/>
      <c r="AEX186" s="70"/>
      <c r="AEY186" s="70"/>
      <c r="AEZ186" s="70"/>
      <c r="AFA186" s="70"/>
      <c r="AFB186" s="70"/>
      <c r="AFC186" s="70"/>
      <c r="AFD186" s="70"/>
      <c r="AFE186" s="70"/>
      <c r="AFF186" s="70"/>
      <c r="AFG186" s="70"/>
      <c r="AFH186" s="70"/>
      <c r="AFI186" s="70"/>
      <c r="AFJ186" s="70"/>
      <c r="AFK186" s="70"/>
      <c r="AFL186" s="70"/>
      <c r="AFM186" s="70"/>
      <c r="AFN186" s="70"/>
      <c r="AFO186" s="70"/>
      <c r="AFP186" s="70"/>
      <c r="AFQ186" s="70"/>
      <c r="AFR186" s="70"/>
      <c r="AFS186" s="70"/>
      <c r="AFT186" s="70"/>
      <c r="AFU186" s="70"/>
      <c r="AFV186" s="70"/>
      <c r="AFW186" s="70"/>
      <c r="AFX186" s="70"/>
      <c r="AFY186" s="70"/>
      <c r="AFZ186" s="70"/>
      <c r="AGA186" s="70"/>
      <c r="AGB186" s="70"/>
      <c r="AGC186" s="70"/>
      <c r="AGD186" s="70"/>
      <c r="AGE186" s="70"/>
      <c r="AGF186" s="70"/>
      <c r="AGG186" s="70"/>
      <c r="AGH186" s="70"/>
      <c r="AGI186" s="70"/>
      <c r="AGJ186" s="70"/>
      <c r="AGK186" s="70"/>
      <c r="AGL186" s="70"/>
      <c r="AGM186" s="70"/>
      <c r="AGN186" s="70"/>
      <c r="AGO186" s="70"/>
      <c r="AGP186" s="70"/>
      <c r="AGQ186" s="70"/>
      <c r="AGR186" s="70"/>
      <c r="AGS186" s="70"/>
      <c r="AGT186" s="70"/>
      <c r="AGU186" s="70"/>
      <c r="AGV186" s="70"/>
      <c r="AGW186" s="70"/>
      <c r="AGX186" s="70"/>
      <c r="AGY186" s="70"/>
      <c r="AGZ186" s="70"/>
      <c r="AHA186" s="70"/>
      <c r="AHB186" s="70"/>
      <c r="AHC186" s="70"/>
      <c r="AHD186" s="70"/>
      <c r="AHE186" s="70"/>
      <c r="AHF186" s="70"/>
      <c r="AHG186" s="70"/>
      <c r="AHH186" s="70"/>
      <c r="AHI186" s="70"/>
      <c r="AHJ186" s="70"/>
      <c r="AHK186" s="70"/>
      <c r="AHL186" s="70"/>
      <c r="AHM186" s="70"/>
      <c r="AHN186" s="70"/>
      <c r="AHO186" s="70"/>
      <c r="AHP186" s="70"/>
      <c r="AHQ186" s="70"/>
      <c r="AHR186" s="70"/>
      <c r="AHS186" s="70"/>
      <c r="AHT186" s="70"/>
      <c r="AHU186" s="70"/>
      <c r="AHV186" s="70"/>
      <c r="AHW186" s="70"/>
      <c r="AHX186" s="70"/>
      <c r="AHY186" s="70"/>
      <c r="AHZ186" s="70"/>
      <c r="AIA186" s="70"/>
      <c r="AIB186" s="70"/>
      <c r="AIC186" s="70"/>
      <c r="AID186" s="70"/>
      <c r="AIE186" s="70"/>
      <c r="AIF186" s="70"/>
      <c r="AIG186" s="70"/>
      <c r="AIH186" s="70"/>
      <c r="AII186" s="70"/>
      <c r="AIJ186" s="70"/>
      <c r="AIK186" s="70"/>
      <c r="AIL186" s="70"/>
      <c r="AIM186" s="70"/>
      <c r="AIN186" s="70"/>
      <c r="AIO186" s="70"/>
      <c r="AIP186" s="70"/>
      <c r="AIQ186" s="70"/>
      <c r="AIR186" s="70"/>
      <c r="AIS186" s="70"/>
      <c r="AIT186" s="70"/>
      <c r="AIU186" s="70"/>
      <c r="AIV186" s="70"/>
      <c r="AIW186" s="70"/>
      <c r="AIX186" s="70"/>
      <c r="AIY186" s="70"/>
      <c r="AIZ186" s="70"/>
      <c r="AJA186" s="70"/>
      <c r="AJB186" s="70"/>
      <c r="AJC186" s="70"/>
      <c r="AJD186" s="70"/>
      <c r="AJE186" s="70"/>
      <c r="AJF186" s="70"/>
      <c r="AJG186" s="70"/>
      <c r="AJH186" s="70"/>
      <c r="AJI186" s="70"/>
      <c r="AJJ186" s="70"/>
      <c r="AJK186" s="70"/>
      <c r="AJL186" s="70"/>
      <c r="AJM186" s="70"/>
      <c r="AJN186" s="70"/>
      <c r="AJO186" s="70"/>
      <c r="AJP186" s="70"/>
      <c r="AJQ186" s="70"/>
      <c r="AJR186" s="70"/>
      <c r="AJS186" s="70"/>
      <c r="AJT186" s="70"/>
      <c r="AJU186" s="70"/>
      <c r="AJV186" s="70"/>
      <c r="AJW186" s="70"/>
      <c r="AJX186" s="70"/>
      <c r="AJY186" s="70"/>
      <c r="AJZ186" s="70"/>
      <c r="AKA186" s="70"/>
      <c r="AKB186" s="70"/>
      <c r="AKC186" s="70"/>
      <c r="AKD186" s="70"/>
      <c r="AKE186" s="70"/>
      <c r="AKF186" s="70"/>
      <c r="AKG186" s="70"/>
      <c r="AKH186" s="70"/>
      <c r="AKI186" s="70"/>
      <c r="AKJ186" s="70"/>
      <c r="AKK186" s="70"/>
      <c r="AKL186" s="70"/>
      <c r="AKM186" s="70"/>
      <c r="AKN186" s="70"/>
      <c r="AKO186" s="70"/>
      <c r="AKP186" s="70"/>
      <c r="AKQ186" s="70"/>
      <c r="AKR186" s="70"/>
      <c r="AKS186" s="70"/>
      <c r="AKT186" s="70"/>
      <c r="AKU186" s="70"/>
      <c r="AKV186" s="70"/>
      <c r="AKW186" s="70"/>
      <c r="AKX186" s="70"/>
      <c r="AKY186" s="70"/>
      <c r="AKZ186" s="70"/>
      <c r="ALA186" s="70"/>
      <c r="ALB186" s="70"/>
      <c r="ALC186" s="70"/>
      <c r="ALD186" s="70"/>
      <c r="ALE186" s="70"/>
      <c r="ALF186" s="70"/>
      <c r="ALG186" s="70"/>
      <c r="ALH186" s="70"/>
      <c r="ALI186" s="70"/>
      <c r="ALJ186" s="70"/>
      <c r="ALK186" s="70"/>
      <c r="ALL186" s="70"/>
      <c r="ALM186" s="70"/>
      <c r="ALN186" s="70"/>
      <c r="ALO186" s="70"/>
      <c r="ALP186" s="70"/>
      <c r="ALQ186" s="70"/>
      <c r="ALR186" s="70"/>
      <c r="ALS186" s="70"/>
      <c r="ALT186" s="70"/>
      <c r="ALU186" s="70"/>
      <c r="ALV186" s="70"/>
      <c r="ALW186" s="70"/>
      <c r="ALX186" s="70"/>
      <c r="ALY186" s="70"/>
      <c r="ALZ186" s="70"/>
      <c r="AMA186" s="70"/>
      <c r="AMB186" s="70"/>
      <c r="AMC186" s="70"/>
    </row>
    <row r="187" spans="1:1017" s="18" customFormat="1" ht="126" customHeight="1" x14ac:dyDescent="0.3">
      <c r="A187" s="19">
        <v>8</v>
      </c>
      <c r="B187" s="21" t="s">
        <v>184</v>
      </c>
      <c r="C187" s="19" t="s">
        <v>303</v>
      </c>
      <c r="D187" s="19" t="s">
        <v>70</v>
      </c>
      <c r="E187" s="21" t="s">
        <v>287</v>
      </c>
      <c r="F187" s="25">
        <v>45300</v>
      </c>
      <c r="G187" s="20">
        <v>231.07</v>
      </c>
      <c r="H187" s="19" t="s">
        <v>6</v>
      </c>
      <c r="I187" s="19" t="s">
        <v>403</v>
      </c>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c r="CV187" s="70"/>
      <c r="CW187" s="70"/>
      <c r="CX187" s="70"/>
      <c r="CY187" s="70"/>
      <c r="CZ187" s="70"/>
      <c r="DA187" s="70"/>
      <c r="DB187" s="70"/>
      <c r="DC187" s="70"/>
      <c r="DD187" s="70"/>
      <c r="DE187" s="70"/>
      <c r="DF187" s="70"/>
      <c r="DG187" s="70"/>
      <c r="DH187" s="70"/>
      <c r="DI187" s="70"/>
      <c r="DJ187" s="70"/>
      <c r="DK187" s="70"/>
      <c r="DL187" s="70"/>
      <c r="DM187" s="70"/>
      <c r="DN187" s="70"/>
      <c r="DO187" s="70"/>
      <c r="DP187" s="70"/>
      <c r="DQ187" s="70"/>
      <c r="DR187" s="70"/>
      <c r="DS187" s="70"/>
      <c r="DT187" s="70"/>
      <c r="DU187" s="70"/>
      <c r="DV187" s="70"/>
      <c r="DW187" s="70"/>
      <c r="DX187" s="70"/>
      <c r="DY187" s="70"/>
      <c r="DZ187" s="70"/>
      <c r="EA187" s="70"/>
      <c r="EB187" s="70"/>
      <c r="EC187" s="70"/>
      <c r="ED187" s="70"/>
      <c r="EE187" s="70"/>
      <c r="EF187" s="70"/>
      <c r="EG187" s="70"/>
      <c r="EH187" s="70"/>
      <c r="EI187" s="70"/>
      <c r="EJ187" s="70"/>
      <c r="EK187" s="70"/>
      <c r="EL187" s="70"/>
      <c r="EM187" s="70"/>
      <c r="EN187" s="70"/>
      <c r="EO187" s="70"/>
      <c r="EP187" s="70"/>
      <c r="EQ187" s="70"/>
      <c r="ER187" s="70"/>
      <c r="ES187" s="70"/>
      <c r="ET187" s="70"/>
      <c r="EU187" s="70"/>
      <c r="EV187" s="70"/>
      <c r="EW187" s="70"/>
      <c r="EX187" s="70"/>
      <c r="EY187" s="70"/>
      <c r="EZ187" s="70"/>
      <c r="FA187" s="70"/>
      <c r="FB187" s="70"/>
      <c r="FC187" s="70"/>
      <c r="FD187" s="70"/>
      <c r="FE187" s="70"/>
      <c r="FF187" s="70"/>
      <c r="FG187" s="70"/>
      <c r="FH187" s="70"/>
      <c r="FI187" s="70"/>
      <c r="FJ187" s="70"/>
      <c r="FK187" s="70"/>
      <c r="FL187" s="70"/>
      <c r="FM187" s="70"/>
      <c r="FN187" s="70"/>
      <c r="FO187" s="70"/>
      <c r="FP187" s="70"/>
      <c r="FQ187" s="70"/>
      <c r="FR187" s="70"/>
      <c r="FS187" s="70"/>
      <c r="FT187" s="70"/>
      <c r="FU187" s="70"/>
      <c r="FV187" s="70"/>
      <c r="FW187" s="70"/>
      <c r="FX187" s="70"/>
      <c r="FY187" s="70"/>
      <c r="FZ187" s="70"/>
      <c r="GA187" s="70"/>
      <c r="GB187" s="70"/>
      <c r="GC187" s="70"/>
      <c r="GD187" s="70"/>
      <c r="GE187" s="70"/>
      <c r="GF187" s="70"/>
      <c r="GG187" s="70"/>
      <c r="GH187" s="70"/>
      <c r="GI187" s="70"/>
      <c r="GJ187" s="70"/>
      <c r="GK187" s="70"/>
      <c r="GL187" s="70"/>
      <c r="GM187" s="70"/>
      <c r="GN187" s="70"/>
      <c r="GO187" s="70"/>
      <c r="GP187" s="70"/>
      <c r="GQ187" s="70"/>
      <c r="GR187" s="70"/>
      <c r="GS187" s="70"/>
      <c r="GT187" s="70"/>
      <c r="GU187" s="70"/>
      <c r="GV187" s="70"/>
      <c r="GW187" s="70"/>
      <c r="GX187" s="70"/>
      <c r="GY187" s="70"/>
      <c r="GZ187" s="70"/>
      <c r="HA187" s="70"/>
      <c r="HB187" s="70"/>
      <c r="HC187" s="70"/>
      <c r="HD187" s="70"/>
      <c r="HE187" s="70"/>
      <c r="HF187" s="70"/>
      <c r="HG187" s="70"/>
      <c r="HH187" s="70"/>
      <c r="HI187" s="70"/>
      <c r="HJ187" s="70"/>
      <c r="HK187" s="70"/>
      <c r="HL187" s="70"/>
      <c r="HM187" s="70"/>
      <c r="HN187" s="70"/>
      <c r="HO187" s="70"/>
      <c r="HP187" s="70"/>
      <c r="HQ187" s="70"/>
      <c r="HR187" s="70"/>
      <c r="HS187" s="70"/>
      <c r="HT187" s="70"/>
      <c r="HU187" s="70"/>
      <c r="HV187" s="70"/>
      <c r="HW187" s="70"/>
      <c r="HX187" s="70"/>
      <c r="HY187" s="70"/>
      <c r="HZ187" s="70"/>
      <c r="IA187" s="70"/>
      <c r="IB187" s="70"/>
      <c r="IC187" s="70"/>
      <c r="ID187" s="70"/>
      <c r="IE187" s="70"/>
      <c r="IF187" s="70"/>
      <c r="IG187" s="70"/>
      <c r="IH187" s="70"/>
      <c r="II187" s="70"/>
      <c r="IJ187" s="70"/>
      <c r="IK187" s="70"/>
      <c r="IL187" s="70"/>
      <c r="IM187" s="70"/>
      <c r="IN187" s="70"/>
      <c r="IO187" s="70"/>
      <c r="IP187" s="70"/>
      <c r="IQ187" s="70"/>
      <c r="IR187" s="70"/>
      <c r="IS187" s="70"/>
      <c r="IT187" s="70"/>
      <c r="IU187" s="70"/>
      <c r="IV187" s="70"/>
      <c r="IW187" s="70"/>
      <c r="IX187" s="70"/>
      <c r="IY187" s="70"/>
      <c r="IZ187" s="70"/>
      <c r="JA187" s="70"/>
      <c r="JB187" s="70"/>
      <c r="JC187" s="70"/>
      <c r="JD187" s="70"/>
      <c r="JE187" s="70"/>
      <c r="JF187" s="70"/>
      <c r="JG187" s="70"/>
      <c r="JH187" s="70"/>
      <c r="JI187" s="70"/>
      <c r="JJ187" s="70"/>
      <c r="JK187" s="70"/>
      <c r="JL187" s="70"/>
      <c r="JM187" s="70"/>
      <c r="JN187" s="70"/>
      <c r="JO187" s="70"/>
      <c r="JP187" s="70"/>
      <c r="JQ187" s="70"/>
      <c r="JR187" s="70"/>
      <c r="JS187" s="70"/>
      <c r="JT187" s="70"/>
      <c r="JU187" s="70"/>
      <c r="JV187" s="70"/>
      <c r="JW187" s="70"/>
      <c r="JX187" s="70"/>
      <c r="JY187" s="70"/>
      <c r="JZ187" s="70"/>
      <c r="KA187" s="70"/>
      <c r="KB187" s="70"/>
      <c r="KC187" s="70"/>
      <c r="KD187" s="70"/>
      <c r="KE187" s="70"/>
      <c r="KF187" s="70"/>
      <c r="KG187" s="70"/>
      <c r="KH187" s="70"/>
      <c r="KI187" s="70"/>
      <c r="KJ187" s="70"/>
      <c r="KK187" s="70"/>
      <c r="KL187" s="70"/>
      <c r="KM187" s="70"/>
      <c r="KN187" s="70"/>
      <c r="KO187" s="70"/>
      <c r="KP187" s="70"/>
      <c r="KQ187" s="70"/>
      <c r="KR187" s="70"/>
      <c r="KS187" s="70"/>
      <c r="KT187" s="70"/>
      <c r="KU187" s="70"/>
      <c r="KV187" s="70"/>
      <c r="KW187" s="70"/>
      <c r="KX187" s="70"/>
      <c r="KY187" s="70"/>
      <c r="KZ187" s="70"/>
      <c r="LA187" s="70"/>
      <c r="LB187" s="70"/>
      <c r="LC187" s="70"/>
      <c r="LD187" s="70"/>
      <c r="LE187" s="70"/>
      <c r="LF187" s="70"/>
      <c r="LG187" s="70"/>
      <c r="LH187" s="70"/>
      <c r="LI187" s="70"/>
      <c r="LJ187" s="70"/>
      <c r="LK187" s="70"/>
      <c r="LL187" s="70"/>
      <c r="LM187" s="70"/>
      <c r="LN187" s="70"/>
      <c r="LO187" s="70"/>
      <c r="LP187" s="70"/>
      <c r="LQ187" s="70"/>
      <c r="LR187" s="70"/>
      <c r="LS187" s="70"/>
      <c r="LT187" s="70"/>
      <c r="LU187" s="70"/>
      <c r="LV187" s="70"/>
      <c r="LW187" s="70"/>
      <c r="LX187" s="70"/>
      <c r="LY187" s="70"/>
      <c r="LZ187" s="70"/>
      <c r="MA187" s="70"/>
      <c r="MB187" s="70"/>
      <c r="MC187" s="70"/>
      <c r="MD187" s="70"/>
      <c r="ME187" s="70"/>
      <c r="MF187" s="70"/>
      <c r="MG187" s="70"/>
      <c r="MH187" s="70"/>
      <c r="MI187" s="70"/>
      <c r="MJ187" s="70"/>
      <c r="MK187" s="70"/>
      <c r="ML187" s="70"/>
      <c r="MM187" s="70"/>
      <c r="MN187" s="70"/>
      <c r="MO187" s="70"/>
      <c r="MP187" s="70"/>
      <c r="MQ187" s="70"/>
      <c r="MR187" s="70"/>
      <c r="MS187" s="70"/>
      <c r="MT187" s="70"/>
      <c r="MU187" s="70"/>
      <c r="MV187" s="70"/>
      <c r="MW187" s="70"/>
      <c r="MX187" s="70"/>
      <c r="MY187" s="70"/>
      <c r="MZ187" s="70"/>
      <c r="NA187" s="70"/>
      <c r="NB187" s="70"/>
      <c r="NC187" s="70"/>
      <c r="ND187" s="70"/>
      <c r="NE187" s="70"/>
      <c r="NF187" s="70"/>
      <c r="NG187" s="70"/>
      <c r="NH187" s="70"/>
      <c r="NI187" s="70"/>
      <c r="NJ187" s="70"/>
      <c r="NK187" s="70"/>
      <c r="NL187" s="70"/>
      <c r="NM187" s="70"/>
      <c r="NN187" s="70"/>
      <c r="NO187" s="70"/>
      <c r="NP187" s="70"/>
      <c r="NQ187" s="70"/>
      <c r="NR187" s="70"/>
      <c r="NS187" s="70"/>
      <c r="NT187" s="70"/>
      <c r="NU187" s="70"/>
      <c r="NV187" s="70"/>
      <c r="NW187" s="70"/>
      <c r="NX187" s="70"/>
      <c r="NY187" s="70"/>
      <c r="NZ187" s="70"/>
      <c r="OA187" s="70"/>
      <c r="OB187" s="70"/>
      <c r="OC187" s="70"/>
      <c r="OD187" s="70"/>
      <c r="OE187" s="70"/>
      <c r="OF187" s="70"/>
      <c r="OG187" s="70"/>
      <c r="OH187" s="70"/>
      <c r="OI187" s="70"/>
      <c r="OJ187" s="70"/>
      <c r="OK187" s="70"/>
      <c r="OL187" s="70"/>
      <c r="OM187" s="70"/>
      <c r="ON187" s="70"/>
      <c r="OO187" s="70"/>
      <c r="OP187" s="70"/>
      <c r="OQ187" s="70"/>
      <c r="OR187" s="70"/>
      <c r="OS187" s="70"/>
      <c r="OT187" s="70"/>
      <c r="OU187" s="70"/>
      <c r="OV187" s="70"/>
      <c r="OW187" s="70"/>
      <c r="OX187" s="70"/>
      <c r="OY187" s="70"/>
      <c r="OZ187" s="70"/>
      <c r="PA187" s="70"/>
      <c r="PB187" s="70"/>
      <c r="PC187" s="70"/>
      <c r="PD187" s="70"/>
      <c r="PE187" s="70"/>
      <c r="PF187" s="70"/>
      <c r="PG187" s="70"/>
      <c r="PH187" s="70"/>
      <c r="PI187" s="70"/>
      <c r="PJ187" s="70"/>
      <c r="PK187" s="70"/>
      <c r="PL187" s="70"/>
      <c r="PM187" s="70"/>
      <c r="PN187" s="70"/>
      <c r="PO187" s="70"/>
      <c r="PP187" s="70"/>
      <c r="PQ187" s="70"/>
      <c r="PR187" s="70"/>
      <c r="PS187" s="70"/>
      <c r="PT187" s="70"/>
      <c r="PU187" s="70"/>
      <c r="PV187" s="70"/>
      <c r="PW187" s="70"/>
      <c r="PX187" s="70"/>
      <c r="PY187" s="70"/>
      <c r="PZ187" s="70"/>
      <c r="QA187" s="70"/>
      <c r="QB187" s="70"/>
      <c r="QC187" s="70"/>
      <c r="QD187" s="70"/>
      <c r="QE187" s="70"/>
      <c r="QF187" s="70"/>
      <c r="QG187" s="70"/>
      <c r="QH187" s="70"/>
      <c r="QI187" s="70"/>
      <c r="QJ187" s="70"/>
      <c r="QK187" s="70"/>
      <c r="QL187" s="70"/>
      <c r="QM187" s="70"/>
      <c r="QN187" s="70"/>
      <c r="QO187" s="70"/>
      <c r="QP187" s="70"/>
      <c r="QQ187" s="70"/>
      <c r="QR187" s="70"/>
      <c r="QS187" s="70"/>
      <c r="QT187" s="70"/>
      <c r="QU187" s="70"/>
      <c r="QV187" s="70"/>
      <c r="QW187" s="70"/>
      <c r="QX187" s="70"/>
      <c r="QY187" s="70"/>
      <c r="QZ187" s="70"/>
      <c r="RA187" s="70"/>
      <c r="RB187" s="70"/>
      <c r="RC187" s="70"/>
      <c r="RD187" s="70"/>
      <c r="RE187" s="70"/>
      <c r="RF187" s="70"/>
      <c r="RG187" s="70"/>
      <c r="RH187" s="70"/>
      <c r="RI187" s="70"/>
      <c r="RJ187" s="70"/>
      <c r="RK187" s="70"/>
      <c r="RL187" s="70"/>
      <c r="RM187" s="70"/>
      <c r="RN187" s="70"/>
      <c r="RO187" s="70"/>
      <c r="RP187" s="70"/>
      <c r="RQ187" s="70"/>
      <c r="RR187" s="70"/>
      <c r="RS187" s="70"/>
      <c r="RT187" s="70"/>
      <c r="RU187" s="70"/>
      <c r="RV187" s="70"/>
      <c r="RW187" s="70"/>
      <c r="RX187" s="70"/>
      <c r="RY187" s="70"/>
      <c r="RZ187" s="70"/>
      <c r="SA187" s="70"/>
      <c r="SB187" s="70"/>
      <c r="SC187" s="70"/>
      <c r="SD187" s="70"/>
      <c r="SE187" s="70"/>
      <c r="SF187" s="70"/>
      <c r="SG187" s="70"/>
      <c r="SH187" s="70"/>
      <c r="SI187" s="70"/>
      <c r="SJ187" s="70"/>
      <c r="SK187" s="70"/>
      <c r="SL187" s="70"/>
      <c r="SM187" s="70"/>
      <c r="SN187" s="70"/>
      <c r="SO187" s="70"/>
      <c r="SP187" s="70"/>
      <c r="SQ187" s="70"/>
      <c r="SR187" s="70"/>
      <c r="SS187" s="70"/>
      <c r="ST187" s="70"/>
      <c r="SU187" s="70"/>
      <c r="SV187" s="70"/>
      <c r="SW187" s="70"/>
      <c r="SX187" s="70"/>
      <c r="SY187" s="70"/>
      <c r="SZ187" s="70"/>
      <c r="TA187" s="70"/>
      <c r="TB187" s="70"/>
      <c r="TC187" s="70"/>
      <c r="TD187" s="70"/>
      <c r="TE187" s="70"/>
      <c r="TF187" s="70"/>
      <c r="TG187" s="70"/>
      <c r="TH187" s="70"/>
      <c r="TI187" s="70"/>
      <c r="TJ187" s="70"/>
      <c r="TK187" s="70"/>
      <c r="TL187" s="70"/>
      <c r="TM187" s="70"/>
      <c r="TN187" s="70"/>
      <c r="TO187" s="70"/>
      <c r="TP187" s="70"/>
      <c r="TQ187" s="70"/>
      <c r="TR187" s="70"/>
      <c r="TS187" s="70"/>
      <c r="TT187" s="70"/>
      <c r="TU187" s="70"/>
      <c r="TV187" s="70"/>
      <c r="TW187" s="70"/>
      <c r="TX187" s="70"/>
      <c r="TY187" s="70"/>
      <c r="TZ187" s="70"/>
      <c r="UA187" s="70"/>
      <c r="UB187" s="70"/>
      <c r="UC187" s="70"/>
      <c r="UD187" s="70"/>
      <c r="UE187" s="70"/>
      <c r="UF187" s="70"/>
      <c r="UG187" s="70"/>
      <c r="UH187" s="70"/>
      <c r="UI187" s="70"/>
      <c r="UJ187" s="70"/>
      <c r="UK187" s="70"/>
      <c r="UL187" s="70"/>
      <c r="UM187" s="70"/>
      <c r="UN187" s="70"/>
      <c r="UO187" s="70"/>
      <c r="UP187" s="70"/>
      <c r="UQ187" s="70"/>
      <c r="UR187" s="70"/>
      <c r="US187" s="70"/>
      <c r="UT187" s="70"/>
      <c r="UU187" s="70"/>
      <c r="UV187" s="70"/>
      <c r="UW187" s="70"/>
      <c r="UX187" s="70"/>
      <c r="UY187" s="70"/>
      <c r="UZ187" s="70"/>
      <c r="VA187" s="70"/>
      <c r="VB187" s="70"/>
      <c r="VC187" s="70"/>
      <c r="VD187" s="70"/>
      <c r="VE187" s="70"/>
      <c r="VF187" s="70"/>
      <c r="VG187" s="70"/>
      <c r="VH187" s="70"/>
      <c r="VI187" s="70"/>
      <c r="VJ187" s="70"/>
      <c r="VK187" s="70"/>
      <c r="VL187" s="70"/>
      <c r="VM187" s="70"/>
      <c r="VN187" s="70"/>
      <c r="VO187" s="70"/>
      <c r="VP187" s="70"/>
      <c r="VQ187" s="70"/>
      <c r="VR187" s="70"/>
      <c r="VS187" s="70"/>
      <c r="VT187" s="70"/>
      <c r="VU187" s="70"/>
      <c r="VV187" s="70"/>
      <c r="VW187" s="70"/>
      <c r="VX187" s="70"/>
      <c r="VY187" s="70"/>
      <c r="VZ187" s="70"/>
      <c r="WA187" s="70"/>
      <c r="WB187" s="70"/>
      <c r="WC187" s="70"/>
      <c r="WD187" s="70"/>
      <c r="WE187" s="70"/>
      <c r="WF187" s="70"/>
      <c r="WG187" s="70"/>
      <c r="WH187" s="70"/>
      <c r="WI187" s="70"/>
      <c r="WJ187" s="70"/>
      <c r="WK187" s="70"/>
      <c r="WL187" s="70"/>
      <c r="WM187" s="70"/>
      <c r="WN187" s="70"/>
      <c r="WO187" s="70"/>
      <c r="WP187" s="70"/>
      <c r="WQ187" s="70"/>
      <c r="WR187" s="70"/>
      <c r="WS187" s="70"/>
      <c r="WT187" s="70"/>
      <c r="WU187" s="70"/>
      <c r="WV187" s="70"/>
      <c r="WW187" s="70"/>
      <c r="WX187" s="70"/>
      <c r="WY187" s="70"/>
      <c r="WZ187" s="70"/>
      <c r="XA187" s="70"/>
      <c r="XB187" s="70"/>
      <c r="XC187" s="70"/>
      <c r="XD187" s="70"/>
      <c r="XE187" s="70"/>
      <c r="XF187" s="70"/>
      <c r="XG187" s="70"/>
      <c r="XH187" s="70"/>
      <c r="XI187" s="70"/>
      <c r="XJ187" s="70"/>
      <c r="XK187" s="70"/>
      <c r="XL187" s="70"/>
      <c r="XM187" s="70"/>
      <c r="XN187" s="70"/>
      <c r="XO187" s="70"/>
      <c r="XP187" s="70"/>
      <c r="XQ187" s="70"/>
      <c r="XR187" s="70"/>
      <c r="XS187" s="70"/>
      <c r="XT187" s="70"/>
      <c r="XU187" s="70"/>
      <c r="XV187" s="70"/>
      <c r="XW187" s="70"/>
      <c r="XX187" s="70"/>
      <c r="XY187" s="70"/>
      <c r="XZ187" s="70"/>
      <c r="YA187" s="70"/>
      <c r="YB187" s="70"/>
      <c r="YC187" s="70"/>
      <c r="YD187" s="70"/>
      <c r="YE187" s="70"/>
      <c r="YF187" s="70"/>
      <c r="YG187" s="70"/>
      <c r="YH187" s="70"/>
      <c r="YI187" s="70"/>
      <c r="YJ187" s="70"/>
      <c r="YK187" s="70"/>
      <c r="YL187" s="70"/>
      <c r="YM187" s="70"/>
      <c r="YN187" s="70"/>
      <c r="YO187" s="70"/>
      <c r="YP187" s="70"/>
      <c r="YQ187" s="70"/>
      <c r="YR187" s="70"/>
      <c r="YS187" s="70"/>
      <c r="YT187" s="70"/>
      <c r="YU187" s="70"/>
      <c r="YV187" s="70"/>
      <c r="YW187" s="70"/>
      <c r="YX187" s="70"/>
      <c r="YY187" s="70"/>
      <c r="YZ187" s="70"/>
      <c r="ZA187" s="70"/>
      <c r="ZB187" s="70"/>
      <c r="ZC187" s="70"/>
      <c r="ZD187" s="70"/>
      <c r="ZE187" s="70"/>
      <c r="ZF187" s="70"/>
      <c r="ZG187" s="70"/>
      <c r="ZH187" s="70"/>
      <c r="ZI187" s="70"/>
      <c r="ZJ187" s="70"/>
      <c r="ZK187" s="70"/>
      <c r="ZL187" s="70"/>
      <c r="ZM187" s="70"/>
      <c r="ZN187" s="70"/>
      <c r="ZO187" s="70"/>
      <c r="ZP187" s="70"/>
      <c r="ZQ187" s="70"/>
      <c r="ZR187" s="70"/>
      <c r="ZS187" s="70"/>
      <c r="ZT187" s="70"/>
      <c r="ZU187" s="70"/>
      <c r="ZV187" s="70"/>
      <c r="ZW187" s="70"/>
      <c r="ZX187" s="70"/>
      <c r="ZY187" s="70"/>
      <c r="ZZ187" s="70"/>
      <c r="AAA187" s="70"/>
      <c r="AAB187" s="70"/>
      <c r="AAC187" s="70"/>
      <c r="AAD187" s="70"/>
      <c r="AAE187" s="70"/>
      <c r="AAF187" s="70"/>
      <c r="AAG187" s="70"/>
      <c r="AAH187" s="70"/>
      <c r="AAI187" s="70"/>
      <c r="AAJ187" s="70"/>
      <c r="AAK187" s="70"/>
      <c r="AAL187" s="70"/>
      <c r="AAM187" s="70"/>
      <c r="AAN187" s="70"/>
      <c r="AAO187" s="70"/>
      <c r="AAP187" s="70"/>
      <c r="AAQ187" s="70"/>
      <c r="AAR187" s="70"/>
      <c r="AAS187" s="70"/>
      <c r="AAT187" s="70"/>
      <c r="AAU187" s="70"/>
      <c r="AAV187" s="70"/>
      <c r="AAW187" s="70"/>
      <c r="AAX187" s="70"/>
      <c r="AAY187" s="70"/>
      <c r="AAZ187" s="70"/>
      <c r="ABA187" s="70"/>
      <c r="ABB187" s="70"/>
      <c r="ABC187" s="70"/>
      <c r="ABD187" s="70"/>
      <c r="ABE187" s="70"/>
      <c r="ABF187" s="70"/>
      <c r="ABG187" s="70"/>
      <c r="ABH187" s="70"/>
      <c r="ABI187" s="70"/>
      <c r="ABJ187" s="70"/>
      <c r="ABK187" s="70"/>
      <c r="ABL187" s="70"/>
      <c r="ABM187" s="70"/>
      <c r="ABN187" s="70"/>
      <c r="ABO187" s="70"/>
      <c r="ABP187" s="70"/>
      <c r="ABQ187" s="70"/>
      <c r="ABR187" s="70"/>
      <c r="ABS187" s="70"/>
      <c r="ABT187" s="70"/>
      <c r="ABU187" s="70"/>
      <c r="ABV187" s="70"/>
      <c r="ABW187" s="70"/>
      <c r="ABX187" s="70"/>
      <c r="ABY187" s="70"/>
      <c r="ABZ187" s="70"/>
      <c r="ACA187" s="70"/>
      <c r="ACB187" s="70"/>
      <c r="ACC187" s="70"/>
      <c r="ACD187" s="70"/>
      <c r="ACE187" s="70"/>
      <c r="ACF187" s="70"/>
      <c r="ACG187" s="70"/>
      <c r="ACH187" s="70"/>
      <c r="ACI187" s="70"/>
      <c r="ACJ187" s="70"/>
      <c r="ACK187" s="70"/>
      <c r="ACL187" s="70"/>
      <c r="ACM187" s="70"/>
      <c r="ACN187" s="70"/>
      <c r="ACO187" s="70"/>
      <c r="ACP187" s="70"/>
      <c r="ACQ187" s="70"/>
      <c r="ACR187" s="70"/>
      <c r="ACS187" s="70"/>
      <c r="ACT187" s="70"/>
      <c r="ACU187" s="70"/>
      <c r="ACV187" s="70"/>
      <c r="ACW187" s="70"/>
      <c r="ACX187" s="70"/>
      <c r="ACY187" s="70"/>
      <c r="ACZ187" s="70"/>
      <c r="ADA187" s="70"/>
      <c r="ADB187" s="70"/>
      <c r="ADC187" s="70"/>
      <c r="ADD187" s="70"/>
      <c r="ADE187" s="70"/>
      <c r="ADF187" s="70"/>
      <c r="ADG187" s="70"/>
      <c r="ADH187" s="70"/>
      <c r="ADI187" s="70"/>
      <c r="ADJ187" s="70"/>
      <c r="ADK187" s="70"/>
      <c r="ADL187" s="70"/>
      <c r="ADM187" s="70"/>
      <c r="ADN187" s="70"/>
      <c r="ADO187" s="70"/>
      <c r="ADP187" s="70"/>
      <c r="ADQ187" s="70"/>
      <c r="ADR187" s="70"/>
      <c r="ADS187" s="70"/>
      <c r="ADT187" s="70"/>
      <c r="ADU187" s="70"/>
      <c r="ADV187" s="70"/>
      <c r="ADW187" s="70"/>
      <c r="ADX187" s="70"/>
      <c r="ADY187" s="70"/>
      <c r="ADZ187" s="70"/>
      <c r="AEA187" s="70"/>
      <c r="AEB187" s="70"/>
      <c r="AEC187" s="70"/>
      <c r="AED187" s="70"/>
      <c r="AEE187" s="70"/>
      <c r="AEF187" s="70"/>
      <c r="AEG187" s="70"/>
      <c r="AEH187" s="70"/>
      <c r="AEI187" s="70"/>
      <c r="AEJ187" s="70"/>
      <c r="AEK187" s="70"/>
      <c r="AEL187" s="70"/>
      <c r="AEM187" s="70"/>
      <c r="AEN187" s="70"/>
      <c r="AEO187" s="70"/>
      <c r="AEP187" s="70"/>
      <c r="AEQ187" s="70"/>
      <c r="AER187" s="70"/>
      <c r="AES187" s="70"/>
      <c r="AET187" s="70"/>
      <c r="AEU187" s="70"/>
      <c r="AEV187" s="70"/>
      <c r="AEW187" s="70"/>
      <c r="AEX187" s="70"/>
      <c r="AEY187" s="70"/>
      <c r="AEZ187" s="70"/>
      <c r="AFA187" s="70"/>
      <c r="AFB187" s="70"/>
      <c r="AFC187" s="70"/>
      <c r="AFD187" s="70"/>
      <c r="AFE187" s="70"/>
      <c r="AFF187" s="70"/>
      <c r="AFG187" s="70"/>
      <c r="AFH187" s="70"/>
      <c r="AFI187" s="70"/>
      <c r="AFJ187" s="70"/>
      <c r="AFK187" s="70"/>
      <c r="AFL187" s="70"/>
      <c r="AFM187" s="70"/>
      <c r="AFN187" s="70"/>
      <c r="AFO187" s="70"/>
      <c r="AFP187" s="70"/>
      <c r="AFQ187" s="70"/>
      <c r="AFR187" s="70"/>
      <c r="AFS187" s="70"/>
      <c r="AFT187" s="70"/>
      <c r="AFU187" s="70"/>
      <c r="AFV187" s="70"/>
      <c r="AFW187" s="70"/>
      <c r="AFX187" s="70"/>
      <c r="AFY187" s="70"/>
      <c r="AFZ187" s="70"/>
      <c r="AGA187" s="70"/>
      <c r="AGB187" s="70"/>
      <c r="AGC187" s="70"/>
      <c r="AGD187" s="70"/>
      <c r="AGE187" s="70"/>
      <c r="AGF187" s="70"/>
      <c r="AGG187" s="70"/>
      <c r="AGH187" s="70"/>
      <c r="AGI187" s="70"/>
      <c r="AGJ187" s="70"/>
      <c r="AGK187" s="70"/>
      <c r="AGL187" s="70"/>
      <c r="AGM187" s="70"/>
      <c r="AGN187" s="70"/>
      <c r="AGO187" s="70"/>
      <c r="AGP187" s="70"/>
      <c r="AGQ187" s="70"/>
      <c r="AGR187" s="70"/>
      <c r="AGS187" s="70"/>
      <c r="AGT187" s="70"/>
      <c r="AGU187" s="70"/>
      <c r="AGV187" s="70"/>
      <c r="AGW187" s="70"/>
      <c r="AGX187" s="70"/>
      <c r="AGY187" s="70"/>
      <c r="AGZ187" s="70"/>
      <c r="AHA187" s="70"/>
      <c r="AHB187" s="70"/>
      <c r="AHC187" s="70"/>
      <c r="AHD187" s="70"/>
      <c r="AHE187" s="70"/>
      <c r="AHF187" s="70"/>
      <c r="AHG187" s="70"/>
      <c r="AHH187" s="70"/>
      <c r="AHI187" s="70"/>
      <c r="AHJ187" s="70"/>
      <c r="AHK187" s="70"/>
      <c r="AHL187" s="70"/>
      <c r="AHM187" s="70"/>
      <c r="AHN187" s="70"/>
      <c r="AHO187" s="70"/>
      <c r="AHP187" s="70"/>
      <c r="AHQ187" s="70"/>
      <c r="AHR187" s="70"/>
      <c r="AHS187" s="70"/>
      <c r="AHT187" s="70"/>
      <c r="AHU187" s="70"/>
      <c r="AHV187" s="70"/>
      <c r="AHW187" s="70"/>
      <c r="AHX187" s="70"/>
      <c r="AHY187" s="70"/>
      <c r="AHZ187" s="70"/>
      <c r="AIA187" s="70"/>
      <c r="AIB187" s="70"/>
      <c r="AIC187" s="70"/>
      <c r="AID187" s="70"/>
      <c r="AIE187" s="70"/>
      <c r="AIF187" s="70"/>
      <c r="AIG187" s="70"/>
      <c r="AIH187" s="70"/>
      <c r="AII187" s="70"/>
      <c r="AIJ187" s="70"/>
      <c r="AIK187" s="70"/>
      <c r="AIL187" s="70"/>
      <c r="AIM187" s="70"/>
      <c r="AIN187" s="70"/>
      <c r="AIO187" s="70"/>
      <c r="AIP187" s="70"/>
      <c r="AIQ187" s="70"/>
      <c r="AIR187" s="70"/>
      <c r="AIS187" s="70"/>
      <c r="AIT187" s="70"/>
      <c r="AIU187" s="70"/>
      <c r="AIV187" s="70"/>
      <c r="AIW187" s="70"/>
      <c r="AIX187" s="70"/>
      <c r="AIY187" s="70"/>
      <c r="AIZ187" s="70"/>
      <c r="AJA187" s="70"/>
      <c r="AJB187" s="70"/>
      <c r="AJC187" s="70"/>
      <c r="AJD187" s="70"/>
      <c r="AJE187" s="70"/>
      <c r="AJF187" s="70"/>
      <c r="AJG187" s="70"/>
      <c r="AJH187" s="70"/>
      <c r="AJI187" s="70"/>
      <c r="AJJ187" s="70"/>
      <c r="AJK187" s="70"/>
      <c r="AJL187" s="70"/>
      <c r="AJM187" s="70"/>
      <c r="AJN187" s="70"/>
      <c r="AJO187" s="70"/>
      <c r="AJP187" s="70"/>
      <c r="AJQ187" s="70"/>
      <c r="AJR187" s="70"/>
      <c r="AJS187" s="70"/>
      <c r="AJT187" s="70"/>
      <c r="AJU187" s="70"/>
      <c r="AJV187" s="70"/>
      <c r="AJW187" s="70"/>
      <c r="AJX187" s="70"/>
      <c r="AJY187" s="70"/>
      <c r="AJZ187" s="70"/>
      <c r="AKA187" s="70"/>
      <c r="AKB187" s="70"/>
      <c r="AKC187" s="70"/>
      <c r="AKD187" s="70"/>
      <c r="AKE187" s="70"/>
      <c r="AKF187" s="70"/>
      <c r="AKG187" s="70"/>
      <c r="AKH187" s="70"/>
      <c r="AKI187" s="70"/>
      <c r="AKJ187" s="70"/>
      <c r="AKK187" s="70"/>
      <c r="AKL187" s="70"/>
      <c r="AKM187" s="70"/>
      <c r="AKN187" s="70"/>
      <c r="AKO187" s="70"/>
      <c r="AKP187" s="70"/>
      <c r="AKQ187" s="70"/>
      <c r="AKR187" s="70"/>
      <c r="AKS187" s="70"/>
      <c r="AKT187" s="70"/>
      <c r="AKU187" s="70"/>
      <c r="AKV187" s="70"/>
      <c r="AKW187" s="70"/>
      <c r="AKX187" s="70"/>
      <c r="AKY187" s="70"/>
      <c r="AKZ187" s="70"/>
      <c r="ALA187" s="70"/>
      <c r="ALB187" s="70"/>
      <c r="ALC187" s="70"/>
      <c r="ALD187" s="70"/>
      <c r="ALE187" s="70"/>
      <c r="ALF187" s="70"/>
      <c r="ALG187" s="70"/>
      <c r="ALH187" s="70"/>
      <c r="ALI187" s="70"/>
      <c r="ALJ187" s="70"/>
      <c r="ALK187" s="70"/>
      <c r="ALL187" s="70"/>
      <c r="ALM187" s="70"/>
      <c r="ALN187" s="70"/>
      <c r="ALO187" s="70"/>
      <c r="ALP187" s="70"/>
      <c r="ALQ187" s="70"/>
      <c r="ALR187" s="70"/>
      <c r="ALS187" s="70"/>
      <c r="ALT187" s="70"/>
      <c r="ALU187" s="70"/>
      <c r="ALV187" s="70"/>
      <c r="ALW187" s="70"/>
      <c r="ALX187" s="70"/>
      <c r="ALY187" s="70"/>
      <c r="ALZ187" s="70"/>
      <c r="AMA187" s="70"/>
      <c r="AMB187" s="70"/>
      <c r="AMC187" s="70"/>
    </row>
    <row r="188" spans="1:1017" s="18" customFormat="1" ht="93.6" x14ac:dyDescent="0.3">
      <c r="A188" s="19">
        <v>9</v>
      </c>
      <c r="B188" s="21" t="s">
        <v>288</v>
      </c>
      <c r="C188" s="19" t="s">
        <v>304</v>
      </c>
      <c r="D188" s="19" t="s">
        <v>70</v>
      </c>
      <c r="E188" s="21" t="s">
        <v>289</v>
      </c>
      <c r="F188" s="25">
        <v>45301</v>
      </c>
      <c r="G188" s="20">
        <v>2845.8</v>
      </c>
      <c r="H188" s="19" t="s">
        <v>290</v>
      </c>
      <c r="I188" s="19" t="s">
        <v>291</v>
      </c>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c r="BU188" s="70"/>
      <c r="BV188" s="70"/>
      <c r="BW188" s="70"/>
      <c r="BX188" s="70"/>
      <c r="BY188" s="70"/>
      <c r="BZ188" s="70"/>
      <c r="CA188" s="70"/>
      <c r="CB188" s="70"/>
      <c r="CC188" s="70"/>
      <c r="CD188" s="70"/>
      <c r="CE188" s="70"/>
      <c r="CF188" s="70"/>
      <c r="CG188" s="70"/>
      <c r="CH188" s="70"/>
      <c r="CI188" s="70"/>
      <c r="CJ188" s="70"/>
      <c r="CK188" s="70"/>
      <c r="CL188" s="70"/>
      <c r="CM188" s="70"/>
      <c r="CN188" s="70"/>
      <c r="CO188" s="70"/>
      <c r="CP188" s="70"/>
      <c r="CQ188" s="70"/>
      <c r="CR188" s="70"/>
      <c r="CS188" s="70"/>
      <c r="CT188" s="70"/>
      <c r="CU188" s="70"/>
      <c r="CV188" s="70"/>
      <c r="CW188" s="70"/>
      <c r="CX188" s="70"/>
      <c r="CY188" s="70"/>
      <c r="CZ188" s="70"/>
      <c r="DA188" s="70"/>
      <c r="DB188" s="70"/>
      <c r="DC188" s="70"/>
      <c r="DD188" s="70"/>
      <c r="DE188" s="70"/>
      <c r="DF188" s="70"/>
      <c r="DG188" s="70"/>
      <c r="DH188" s="70"/>
      <c r="DI188" s="70"/>
      <c r="DJ188" s="70"/>
      <c r="DK188" s="70"/>
      <c r="DL188" s="70"/>
      <c r="DM188" s="70"/>
      <c r="DN188" s="70"/>
      <c r="DO188" s="70"/>
      <c r="DP188" s="70"/>
      <c r="DQ188" s="70"/>
      <c r="DR188" s="70"/>
      <c r="DS188" s="70"/>
      <c r="DT188" s="70"/>
      <c r="DU188" s="70"/>
      <c r="DV188" s="70"/>
      <c r="DW188" s="70"/>
      <c r="DX188" s="70"/>
      <c r="DY188" s="70"/>
      <c r="DZ188" s="70"/>
      <c r="EA188" s="70"/>
      <c r="EB188" s="70"/>
      <c r="EC188" s="70"/>
      <c r="ED188" s="70"/>
      <c r="EE188" s="70"/>
      <c r="EF188" s="70"/>
      <c r="EG188" s="70"/>
      <c r="EH188" s="70"/>
      <c r="EI188" s="70"/>
      <c r="EJ188" s="70"/>
      <c r="EK188" s="70"/>
      <c r="EL188" s="70"/>
      <c r="EM188" s="70"/>
      <c r="EN188" s="70"/>
      <c r="EO188" s="70"/>
      <c r="EP188" s="70"/>
      <c r="EQ188" s="70"/>
      <c r="ER188" s="70"/>
      <c r="ES188" s="70"/>
      <c r="ET188" s="70"/>
      <c r="EU188" s="70"/>
      <c r="EV188" s="70"/>
      <c r="EW188" s="70"/>
      <c r="EX188" s="70"/>
      <c r="EY188" s="70"/>
      <c r="EZ188" s="70"/>
      <c r="FA188" s="70"/>
      <c r="FB188" s="70"/>
      <c r="FC188" s="70"/>
      <c r="FD188" s="70"/>
      <c r="FE188" s="70"/>
      <c r="FF188" s="70"/>
      <c r="FG188" s="70"/>
      <c r="FH188" s="70"/>
      <c r="FI188" s="70"/>
      <c r="FJ188" s="70"/>
      <c r="FK188" s="70"/>
      <c r="FL188" s="70"/>
      <c r="FM188" s="70"/>
      <c r="FN188" s="70"/>
      <c r="FO188" s="70"/>
      <c r="FP188" s="70"/>
      <c r="FQ188" s="70"/>
      <c r="FR188" s="70"/>
      <c r="FS188" s="70"/>
      <c r="FT188" s="70"/>
      <c r="FU188" s="70"/>
      <c r="FV188" s="70"/>
      <c r="FW188" s="70"/>
      <c r="FX188" s="70"/>
      <c r="FY188" s="70"/>
      <c r="FZ188" s="70"/>
      <c r="GA188" s="70"/>
      <c r="GB188" s="70"/>
      <c r="GC188" s="70"/>
      <c r="GD188" s="70"/>
      <c r="GE188" s="70"/>
      <c r="GF188" s="70"/>
      <c r="GG188" s="70"/>
      <c r="GH188" s="70"/>
      <c r="GI188" s="70"/>
      <c r="GJ188" s="70"/>
      <c r="GK188" s="70"/>
      <c r="GL188" s="70"/>
      <c r="GM188" s="70"/>
      <c r="GN188" s="70"/>
      <c r="GO188" s="70"/>
      <c r="GP188" s="70"/>
      <c r="GQ188" s="70"/>
      <c r="GR188" s="70"/>
      <c r="GS188" s="70"/>
      <c r="GT188" s="70"/>
      <c r="GU188" s="70"/>
      <c r="GV188" s="70"/>
      <c r="GW188" s="70"/>
      <c r="GX188" s="70"/>
      <c r="GY188" s="70"/>
      <c r="GZ188" s="70"/>
      <c r="HA188" s="70"/>
      <c r="HB188" s="70"/>
      <c r="HC188" s="70"/>
      <c r="HD188" s="70"/>
      <c r="HE188" s="70"/>
      <c r="HF188" s="70"/>
      <c r="HG188" s="70"/>
      <c r="HH188" s="70"/>
      <c r="HI188" s="70"/>
      <c r="HJ188" s="70"/>
      <c r="HK188" s="70"/>
      <c r="HL188" s="70"/>
      <c r="HM188" s="70"/>
      <c r="HN188" s="70"/>
      <c r="HO188" s="70"/>
      <c r="HP188" s="70"/>
      <c r="HQ188" s="70"/>
      <c r="HR188" s="70"/>
      <c r="HS188" s="70"/>
      <c r="HT188" s="70"/>
      <c r="HU188" s="70"/>
      <c r="HV188" s="70"/>
      <c r="HW188" s="70"/>
      <c r="HX188" s="70"/>
      <c r="HY188" s="70"/>
      <c r="HZ188" s="70"/>
      <c r="IA188" s="70"/>
      <c r="IB188" s="70"/>
      <c r="IC188" s="70"/>
      <c r="ID188" s="70"/>
      <c r="IE188" s="70"/>
      <c r="IF188" s="70"/>
      <c r="IG188" s="70"/>
      <c r="IH188" s="70"/>
      <c r="II188" s="70"/>
      <c r="IJ188" s="70"/>
      <c r="IK188" s="70"/>
      <c r="IL188" s="70"/>
      <c r="IM188" s="70"/>
      <c r="IN188" s="70"/>
      <c r="IO188" s="70"/>
      <c r="IP188" s="70"/>
      <c r="IQ188" s="70"/>
      <c r="IR188" s="70"/>
      <c r="IS188" s="70"/>
      <c r="IT188" s="70"/>
      <c r="IU188" s="70"/>
      <c r="IV188" s="70"/>
      <c r="IW188" s="70"/>
      <c r="IX188" s="70"/>
      <c r="IY188" s="70"/>
      <c r="IZ188" s="70"/>
      <c r="JA188" s="70"/>
      <c r="JB188" s="70"/>
      <c r="JC188" s="70"/>
      <c r="JD188" s="70"/>
      <c r="JE188" s="70"/>
      <c r="JF188" s="70"/>
      <c r="JG188" s="70"/>
      <c r="JH188" s="70"/>
      <c r="JI188" s="70"/>
      <c r="JJ188" s="70"/>
      <c r="JK188" s="70"/>
      <c r="JL188" s="70"/>
      <c r="JM188" s="70"/>
      <c r="JN188" s="70"/>
      <c r="JO188" s="70"/>
      <c r="JP188" s="70"/>
      <c r="JQ188" s="70"/>
      <c r="JR188" s="70"/>
      <c r="JS188" s="70"/>
      <c r="JT188" s="70"/>
      <c r="JU188" s="70"/>
      <c r="JV188" s="70"/>
      <c r="JW188" s="70"/>
      <c r="JX188" s="70"/>
      <c r="JY188" s="70"/>
      <c r="JZ188" s="70"/>
      <c r="KA188" s="70"/>
      <c r="KB188" s="70"/>
      <c r="KC188" s="70"/>
      <c r="KD188" s="70"/>
      <c r="KE188" s="70"/>
      <c r="KF188" s="70"/>
      <c r="KG188" s="70"/>
      <c r="KH188" s="70"/>
      <c r="KI188" s="70"/>
      <c r="KJ188" s="70"/>
      <c r="KK188" s="70"/>
      <c r="KL188" s="70"/>
      <c r="KM188" s="70"/>
      <c r="KN188" s="70"/>
      <c r="KO188" s="70"/>
      <c r="KP188" s="70"/>
      <c r="KQ188" s="70"/>
      <c r="KR188" s="70"/>
      <c r="KS188" s="70"/>
      <c r="KT188" s="70"/>
      <c r="KU188" s="70"/>
      <c r="KV188" s="70"/>
      <c r="KW188" s="70"/>
      <c r="KX188" s="70"/>
      <c r="KY188" s="70"/>
      <c r="KZ188" s="70"/>
      <c r="LA188" s="70"/>
      <c r="LB188" s="70"/>
      <c r="LC188" s="70"/>
      <c r="LD188" s="70"/>
      <c r="LE188" s="70"/>
      <c r="LF188" s="70"/>
      <c r="LG188" s="70"/>
      <c r="LH188" s="70"/>
      <c r="LI188" s="70"/>
      <c r="LJ188" s="70"/>
      <c r="LK188" s="70"/>
      <c r="LL188" s="70"/>
      <c r="LM188" s="70"/>
      <c r="LN188" s="70"/>
      <c r="LO188" s="70"/>
      <c r="LP188" s="70"/>
      <c r="LQ188" s="70"/>
      <c r="LR188" s="70"/>
      <c r="LS188" s="70"/>
      <c r="LT188" s="70"/>
      <c r="LU188" s="70"/>
      <c r="LV188" s="70"/>
      <c r="LW188" s="70"/>
      <c r="LX188" s="70"/>
      <c r="LY188" s="70"/>
      <c r="LZ188" s="70"/>
      <c r="MA188" s="70"/>
      <c r="MB188" s="70"/>
      <c r="MC188" s="70"/>
      <c r="MD188" s="70"/>
      <c r="ME188" s="70"/>
      <c r="MF188" s="70"/>
      <c r="MG188" s="70"/>
      <c r="MH188" s="70"/>
      <c r="MI188" s="70"/>
      <c r="MJ188" s="70"/>
      <c r="MK188" s="70"/>
      <c r="ML188" s="70"/>
      <c r="MM188" s="70"/>
      <c r="MN188" s="70"/>
      <c r="MO188" s="70"/>
      <c r="MP188" s="70"/>
      <c r="MQ188" s="70"/>
      <c r="MR188" s="70"/>
      <c r="MS188" s="70"/>
      <c r="MT188" s="70"/>
      <c r="MU188" s="70"/>
      <c r="MV188" s="70"/>
      <c r="MW188" s="70"/>
      <c r="MX188" s="70"/>
      <c r="MY188" s="70"/>
      <c r="MZ188" s="70"/>
      <c r="NA188" s="70"/>
      <c r="NB188" s="70"/>
      <c r="NC188" s="70"/>
      <c r="ND188" s="70"/>
      <c r="NE188" s="70"/>
      <c r="NF188" s="70"/>
      <c r="NG188" s="70"/>
      <c r="NH188" s="70"/>
      <c r="NI188" s="70"/>
      <c r="NJ188" s="70"/>
      <c r="NK188" s="70"/>
      <c r="NL188" s="70"/>
      <c r="NM188" s="70"/>
      <c r="NN188" s="70"/>
      <c r="NO188" s="70"/>
      <c r="NP188" s="70"/>
      <c r="NQ188" s="70"/>
      <c r="NR188" s="70"/>
      <c r="NS188" s="70"/>
      <c r="NT188" s="70"/>
      <c r="NU188" s="70"/>
      <c r="NV188" s="70"/>
      <c r="NW188" s="70"/>
      <c r="NX188" s="70"/>
      <c r="NY188" s="70"/>
      <c r="NZ188" s="70"/>
      <c r="OA188" s="70"/>
      <c r="OB188" s="70"/>
      <c r="OC188" s="70"/>
      <c r="OD188" s="70"/>
      <c r="OE188" s="70"/>
      <c r="OF188" s="70"/>
      <c r="OG188" s="70"/>
      <c r="OH188" s="70"/>
      <c r="OI188" s="70"/>
      <c r="OJ188" s="70"/>
      <c r="OK188" s="70"/>
      <c r="OL188" s="70"/>
      <c r="OM188" s="70"/>
      <c r="ON188" s="70"/>
      <c r="OO188" s="70"/>
      <c r="OP188" s="70"/>
      <c r="OQ188" s="70"/>
      <c r="OR188" s="70"/>
      <c r="OS188" s="70"/>
      <c r="OT188" s="70"/>
      <c r="OU188" s="70"/>
      <c r="OV188" s="70"/>
      <c r="OW188" s="70"/>
      <c r="OX188" s="70"/>
      <c r="OY188" s="70"/>
      <c r="OZ188" s="70"/>
      <c r="PA188" s="70"/>
      <c r="PB188" s="70"/>
      <c r="PC188" s="70"/>
      <c r="PD188" s="70"/>
      <c r="PE188" s="70"/>
      <c r="PF188" s="70"/>
      <c r="PG188" s="70"/>
      <c r="PH188" s="70"/>
      <c r="PI188" s="70"/>
      <c r="PJ188" s="70"/>
      <c r="PK188" s="70"/>
      <c r="PL188" s="70"/>
      <c r="PM188" s="70"/>
      <c r="PN188" s="70"/>
      <c r="PO188" s="70"/>
      <c r="PP188" s="70"/>
      <c r="PQ188" s="70"/>
      <c r="PR188" s="70"/>
      <c r="PS188" s="70"/>
      <c r="PT188" s="70"/>
      <c r="PU188" s="70"/>
      <c r="PV188" s="70"/>
      <c r="PW188" s="70"/>
      <c r="PX188" s="70"/>
      <c r="PY188" s="70"/>
      <c r="PZ188" s="70"/>
      <c r="QA188" s="70"/>
      <c r="QB188" s="70"/>
      <c r="QC188" s="70"/>
      <c r="QD188" s="70"/>
      <c r="QE188" s="70"/>
      <c r="QF188" s="70"/>
      <c r="QG188" s="70"/>
      <c r="QH188" s="70"/>
      <c r="QI188" s="70"/>
      <c r="QJ188" s="70"/>
      <c r="QK188" s="70"/>
      <c r="QL188" s="70"/>
      <c r="QM188" s="70"/>
      <c r="QN188" s="70"/>
      <c r="QO188" s="70"/>
      <c r="QP188" s="70"/>
      <c r="QQ188" s="70"/>
      <c r="QR188" s="70"/>
      <c r="QS188" s="70"/>
      <c r="QT188" s="70"/>
      <c r="QU188" s="70"/>
      <c r="QV188" s="70"/>
      <c r="QW188" s="70"/>
      <c r="QX188" s="70"/>
      <c r="QY188" s="70"/>
      <c r="QZ188" s="70"/>
      <c r="RA188" s="70"/>
      <c r="RB188" s="70"/>
      <c r="RC188" s="70"/>
      <c r="RD188" s="70"/>
      <c r="RE188" s="70"/>
      <c r="RF188" s="70"/>
      <c r="RG188" s="70"/>
      <c r="RH188" s="70"/>
      <c r="RI188" s="70"/>
      <c r="RJ188" s="70"/>
      <c r="RK188" s="70"/>
      <c r="RL188" s="70"/>
      <c r="RM188" s="70"/>
      <c r="RN188" s="70"/>
      <c r="RO188" s="70"/>
      <c r="RP188" s="70"/>
      <c r="RQ188" s="70"/>
      <c r="RR188" s="70"/>
      <c r="RS188" s="70"/>
      <c r="RT188" s="70"/>
      <c r="RU188" s="70"/>
      <c r="RV188" s="70"/>
      <c r="RW188" s="70"/>
      <c r="RX188" s="70"/>
      <c r="RY188" s="70"/>
      <c r="RZ188" s="70"/>
      <c r="SA188" s="70"/>
      <c r="SB188" s="70"/>
      <c r="SC188" s="70"/>
      <c r="SD188" s="70"/>
      <c r="SE188" s="70"/>
      <c r="SF188" s="70"/>
      <c r="SG188" s="70"/>
      <c r="SH188" s="70"/>
      <c r="SI188" s="70"/>
      <c r="SJ188" s="70"/>
      <c r="SK188" s="70"/>
      <c r="SL188" s="70"/>
      <c r="SM188" s="70"/>
      <c r="SN188" s="70"/>
      <c r="SO188" s="70"/>
      <c r="SP188" s="70"/>
      <c r="SQ188" s="70"/>
      <c r="SR188" s="70"/>
      <c r="SS188" s="70"/>
      <c r="ST188" s="70"/>
      <c r="SU188" s="70"/>
      <c r="SV188" s="70"/>
      <c r="SW188" s="70"/>
      <c r="SX188" s="70"/>
      <c r="SY188" s="70"/>
      <c r="SZ188" s="70"/>
      <c r="TA188" s="70"/>
      <c r="TB188" s="70"/>
      <c r="TC188" s="70"/>
      <c r="TD188" s="70"/>
      <c r="TE188" s="70"/>
      <c r="TF188" s="70"/>
      <c r="TG188" s="70"/>
      <c r="TH188" s="70"/>
      <c r="TI188" s="70"/>
      <c r="TJ188" s="70"/>
      <c r="TK188" s="70"/>
      <c r="TL188" s="70"/>
      <c r="TM188" s="70"/>
      <c r="TN188" s="70"/>
      <c r="TO188" s="70"/>
      <c r="TP188" s="70"/>
      <c r="TQ188" s="70"/>
      <c r="TR188" s="70"/>
      <c r="TS188" s="70"/>
      <c r="TT188" s="70"/>
      <c r="TU188" s="70"/>
      <c r="TV188" s="70"/>
      <c r="TW188" s="70"/>
      <c r="TX188" s="70"/>
      <c r="TY188" s="70"/>
      <c r="TZ188" s="70"/>
      <c r="UA188" s="70"/>
      <c r="UB188" s="70"/>
      <c r="UC188" s="70"/>
      <c r="UD188" s="70"/>
      <c r="UE188" s="70"/>
      <c r="UF188" s="70"/>
      <c r="UG188" s="70"/>
      <c r="UH188" s="70"/>
      <c r="UI188" s="70"/>
      <c r="UJ188" s="70"/>
      <c r="UK188" s="70"/>
      <c r="UL188" s="70"/>
      <c r="UM188" s="70"/>
      <c r="UN188" s="70"/>
      <c r="UO188" s="70"/>
      <c r="UP188" s="70"/>
      <c r="UQ188" s="70"/>
      <c r="UR188" s="70"/>
      <c r="US188" s="70"/>
      <c r="UT188" s="70"/>
      <c r="UU188" s="70"/>
      <c r="UV188" s="70"/>
      <c r="UW188" s="70"/>
      <c r="UX188" s="70"/>
      <c r="UY188" s="70"/>
      <c r="UZ188" s="70"/>
      <c r="VA188" s="70"/>
      <c r="VB188" s="70"/>
      <c r="VC188" s="70"/>
      <c r="VD188" s="70"/>
      <c r="VE188" s="70"/>
      <c r="VF188" s="70"/>
      <c r="VG188" s="70"/>
      <c r="VH188" s="70"/>
      <c r="VI188" s="70"/>
      <c r="VJ188" s="70"/>
      <c r="VK188" s="70"/>
      <c r="VL188" s="70"/>
      <c r="VM188" s="70"/>
      <c r="VN188" s="70"/>
      <c r="VO188" s="70"/>
      <c r="VP188" s="70"/>
      <c r="VQ188" s="70"/>
      <c r="VR188" s="70"/>
      <c r="VS188" s="70"/>
      <c r="VT188" s="70"/>
      <c r="VU188" s="70"/>
      <c r="VV188" s="70"/>
      <c r="VW188" s="70"/>
      <c r="VX188" s="70"/>
      <c r="VY188" s="70"/>
      <c r="VZ188" s="70"/>
      <c r="WA188" s="70"/>
      <c r="WB188" s="70"/>
      <c r="WC188" s="70"/>
      <c r="WD188" s="70"/>
      <c r="WE188" s="70"/>
      <c r="WF188" s="70"/>
      <c r="WG188" s="70"/>
      <c r="WH188" s="70"/>
      <c r="WI188" s="70"/>
      <c r="WJ188" s="70"/>
      <c r="WK188" s="70"/>
      <c r="WL188" s="70"/>
      <c r="WM188" s="70"/>
      <c r="WN188" s="70"/>
      <c r="WO188" s="70"/>
      <c r="WP188" s="70"/>
      <c r="WQ188" s="70"/>
      <c r="WR188" s="70"/>
      <c r="WS188" s="70"/>
      <c r="WT188" s="70"/>
      <c r="WU188" s="70"/>
      <c r="WV188" s="70"/>
      <c r="WW188" s="70"/>
      <c r="WX188" s="70"/>
      <c r="WY188" s="70"/>
      <c r="WZ188" s="70"/>
      <c r="XA188" s="70"/>
      <c r="XB188" s="70"/>
      <c r="XC188" s="70"/>
      <c r="XD188" s="70"/>
      <c r="XE188" s="70"/>
      <c r="XF188" s="70"/>
      <c r="XG188" s="70"/>
      <c r="XH188" s="70"/>
      <c r="XI188" s="70"/>
      <c r="XJ188" s="70"/>
      <c r="XK188" s="70"/>
      <c r="XL188" s="70"/>
      <c r="XM188" s="70"/>
      <c r="XN188" s="70"/>
      <c r="XO188" s="70"/>
      <c r="XP188" s="70"/>
      <c r="XQ188" s="70"/>
      <c r="XR188" s="70"/>
      <c r="XS188" s="70"/>
      <c r="XT188" s="70"/>
      <c r="XU188" s="70"/>
      <c r="XV188" s="70"/>
      <c r="XW188" s="70"/>
      <c r="XX188" s="70"/>
      <c r="XY188" s="70"/>
      <c r="XZ188" s="70"/>
      <c r="YA188" s="70"/>
      <c r="YB188" s="70"/>
      <c r="YC188" s="70"/>
      <c r="YD188" s="70"/>
      <c r="YE188" s="70"/>
      <c r="YF188" s="70"/>
      <c r="YG188" s="70"/>
      <c r="YH188" s="70"/>
      <c r="YI188" s="70"/>
      <c r="YJ188" s="70"/>
      <c r="YK188" s="70"/>
      <c r="YL188" s="70"/>
      <c r="YM188" s="70"/>
      <c r="YN188" s="70"/>
      <c r="YO188" s="70"/>
      <c r="YP188" s="70"/>
      <c r="YQ188" s="70"/>
      <c r="YR188" s="70"/>
      <c r="YS188" s="70"/>
      <c r="YT188" s="70"/>
      <c r="YU188" s="70"/>
      <c r="YV188" s="70"/>
      <c r="YW188" s="70"/>
      <c r="YX188" s="70"/>
      <c r="YY188" s="70"/>
      <c r="YZ188" s="70"/>
      <c r="ZA188" s="70"/>
      <c r="ZB188" s="70"/>
      <c r="ZC188" s="70"/>
      <c r="ZD188" s="70"/>
      <c r="ZE188" s="70"/>
      <c r="ZF188" s="70"/>
      <c r="ZG188" s="70"/>
      <c r="ZH188" s="70"/>
      <c r="ZI188" s="70"/>
      <c r="ZJ188" s="70"/>
      <c r="ZK188" s="70"/>
      <c r="ZL188" s="70"/>
      <c r="ZM188" s="70"/>
      <c r="ZN188" s="70"/>
      <c r="ZO188" s="70"/>
      <c r="ZP188" s="70"/>
      <c r="ZQ188" s="70"/>
      <c r="ZR188" s="70"/>
      <c r="ZS188" s="70"/>
      <c r="ZT188" s="70"/>
      <c r="ZU188" s="70"/>
      <c r="ZV188" s="70"/>
      <c r="ZW188" s="70"/>
      <c r="ZX188" s="70"/>
      <c r="ZY188" s="70"/>
      <c r="ZZ188" s="70"/>
      <c r="AAA188" s="70"/>
      <c r="AAB188" s="70"/>
      <c r="AAC188" s="70"/>
      <c r="AAD188" s="70"/>
      <c r="AAE188" s="70"/>
      <c r="AAF188" s="70"/>
      <c r="AAG188" s="70"/>
      <c r="AAH188" s="70"/>
      <c r="AAI188" s="70"/>
      <c r="AAJ188" s="70"/>
      <c r="AAK188" s="70"/>
      <c r="AAL188" s="70"/>
      <c r="AAM188" s="70"/>
      <c r="AAN188" s="70"/>
      <c r="AAO188" s="70"/>
      <c r="AAP188" s="70"/>
      <c r="AAQ188" s="70"/>
      <c r="AAR188" s="70"/>
      <c r="AAS188" s="70"/>
      <c r="AAT188" s="70"/>
      <c r="AAU188" s="70"/>
      <c r="AAV188" s="70"/>
      <c r="AAW188" s="70"/>
      <c r="AAX188" s="70"/>
      <c r="AAY188" s="70"/>
      <c r="AAZ188" s="70"/>
      <c r="ABA188" s="70"/>
      <c r="ABB188" s="70"/>
      <c r="ABC188" s="70"/>
      <c r="ABD188" s="70"/>
      <c r="ABE188" s="70"/>
      <c r="ABF188" s="70"/>
      <c r="ABG188" s="70"/>
      <c r="ABH188" s="70"/>
      <c r="ABI188" s="70"/>
      <c r="ABJ188" s="70"/>
      <c r="ABK188" s="70"/>
      <c r="ABL188" s="70"/>
      <c r="ABM188" s="70"/>
      <c r="ABN188" s="70"/>
      <c r="ABO188" s="70"/>
      <c r="ABP188" s="70"/>
      <c r="ABQ188" s="70"/>
      <c r="ABR188" s="70"/>
      <c r="ABS188" s="70"/>
      <c r="ABT188" s="70"/>
      <c r="ABU188" s="70"/>
      <c r="ABV188" s="70"/>
      <c r="ABW188" s="70"/>
      <c r="ABX188" s="70"/>
      <c r="ABY188" s="70"/>
      <c r="ABZ188" s="70"/>
      <c r="ACA188" s="70"/>
      <c r="ACB188" s="70"/>
      <c r="ACC188" s="70"/>
      <c r="ACD188" s="70"/>
      <c r="ACE188" s="70"/>
      <c r="ACF188" s="70"/>
      <c r="ACG188" s="70"/>
      <c r="ACH188" s="70"/>
      <c r="ACI188" s="70"/>
      <c r="ACJ188" s="70"/>
      <c r="ACK188" s="70"/>
      <c r="ACL188" s="70"/>
      <c r="ACM188" s="70"/>
      <c r="ACN188" s="70"/>
      <c r="ACO188" s="70"/>
      <c r="ACP188" s="70"/>
      <c r="ACQ188" s="70"/>
      <c r="ACR188" s="70"/>
      <c r="ACS188" s="70"/>
      <c r="ACT188" s="70"/>
      <c r="ACU188" s="70"/>
      <c r="ACV188" s="70"/>
      <c r="ACW188" s="70"/>
      <c r="ACX188" s="70"/>
      <c r="ACY188" s="70"/>
      <c r="ACZ188" s="70"/>
      <c r="ADA188" s="70"/>
      <c r="ADB188" s="70"/>
      <c r="ADC188" s="70"/>
      <c r="ADD188" s="70"/>
      <c r="ADE188" s="70"/>
      <c r="ADF188" s="70"/>
      <c r="ADG188" s="70"/>
      <c r="ADH188" s="70"/>
      <c r="ADI188" s="70"/>
      <c r="ADJ188" s="70"/>
      <c r="ADK188" s="70"/>
      <c r="ADL188" s="70"/>
      <c r="ADM188" s="70"/>
      <c r="ADN188" s="70"/>
      <c r="ADO188" s="70"/>
      <c r="ADP188" s="70"/>
      <c r="ADQ188" s="70"/>
      <c r="ADR188" s="70"/>
      <c r="ADS188" s="70"/>
      <c r="ADT188" s="70"/>
      <c r="ADU188" s="70"/>
      <c r="ADV188" s="70"/>
      <c r="ADW188" s="70"/>
      <c r="ADX188" s="70"/>
      <c r="ADY188" s="70"/>
      <c r="ADZ188" s="70"/>
      <c r="AEA188" s="70"/>
      <c r="AEB188" s="70"/>
      <c r="AEC188" s="70"/>
      <c r="AED188" s="70"/>
      <c r="AEE188" s="70"/>
      <c r="AEF188" s="70"/>
      <c r="AEG188" s="70"/>
      <c r="AEH188" s="70"/>
      <c r="AEI188" s="70"/>
      <c r="AEJ188" s="70"/>
      <c r="AEK188" s="70"/>
      <c r="AEL188" s="70"/>
      <c r="AEM188" s="70"/>
      <c r="AEN188" s="70"/>
      <c r="AEO188" s="70"/>
      <c r="AEP188" s="70"/>
      <c r="AEQ188" s="70"/>
      <c r="AER188" s="70"/>
      <c r="AES188" s="70"/>
      <c r="AET188" s="70"/>
      <c r="AEU188" s="70"/>
      <c r="AEV188" s="70"/>
      <c r="AEW188" s="70"/>
      <c r="AEX188" s="70"/>
      <c r="AEY188" s="70"/>
      <c r="AEZ188" s="70"/>
      <c r="AFA188" s="70"/>
      <c r="AFB188" s="70"/>
      <c r="AFC188" s="70"/>
      <c r="AFD188" s="70"/>
      <c r="AFE188" s="70"/>
      <c r="AFF188" s="70"/>
      <c r="AFG188" s="70"/>
      <c r="AFH188" s="70"/>
      <c r="AFI188" s="70"/>
      <c r="AFJ188" s="70"/>
      <c r="AFK188" s="70"/>
      <c r="AFL188" s="70"/>
      <c r="AFM188" s="70"/>
      <c r="AFN188" s="70"/>
      <c r="AFO188" s="70"/>
      <c r="AFP188" s="70"/>
      <c r="AFQ188" s="70"/>
      <c r="AFR188" s="70"/>
      <c r="AFS188" s="70"/>
      <c r="AFT188" s="70"/>
      <c r="AFU188" s="70"/>
      <c r="AFV188" s="70"/>
      <c r="AFW188" s="70"/>
      <c r="AFX188" s="70"/>
      <c r="AFY188" s="70"/>
      <c r="AFZ188" s="70"/>
      <c r="AGA188" s="70"/>
      <c r="AGB188" s="70"/>
      <c r="AGC188" s="70"/>
      <c r="AGD188" s="70"/>
      <c r="AGE188" s="70"/>
      <c r="AGF188" s="70"/>
      <c r="AGG188" s="70"/>
      <c r="AGH188" s="70"/>
      <c r="AGI188" s="70"/>
      <c r="AGJ188" s="70"/>
      <c r="AGK188" s="70"/>
      <c r="AGL188" s="70"/>
      <c r="AGM188" s="70"/>
      <c r="AGN188" s="70"/>
      <c r="AGO188" s="70"/>
      <c r="AGP188" s="70"/>
      <c r="AGQ188" s="70"/>
      <c r="AGR188" s="70"/>
      <c r="AGS188" s="70"/>
      <c r="AGT188" s="70"/>
      <c r="AGU188" s="70"/>
      <c r="AGV188" s="70"/>
      <c r="AGW188" s="70"/>
      <c r="AGX188" s="70"/>
      <c r="AGY188" s="70"/>
      <c r="AGZ188" s="70"/>
      <c r="AHA188" s="70"/>
      <c r="AHB188" s="70"/>
      <c r="AHC188" s="70"/>
      <c r="AHD188" s="70"/>
      <c r="AHE188" s="70"/>
      <c r="AHF188" s="70"/>
      <c r="AHG188" s="70"/>
      <c r="AHH188" s="70"/>
      <c r="AHI188" s="70"/>
      <c r="AHJ188" s="70"/>
      <c r="AHK188" s="70"/>
      <c r="AHL188" s="70"/>
      <c r="AHM188" s="70"/>
      <c r="AHN188" s="70"/>
      <c r="AHO188" s="70"/>
      <c r="AHP188" s="70"/>
      <c r="AHQ188" s="70"/>
      <c r="AHR188" s="70"/>
      <c r="AHS188" s="70"/>
      <c r="AHT188" s="70"/>
      <c r="AHU188" s="70"/>
      <c r="AHV188" s="70"/>
      <c r="AHW188" s="70"/>
      <c r="AHX188" s="70"/>
      <c r="AHY188" s="70"/>
      <c r="AHZ188" s="70"/>
      <c r="AIA188" s="70"/>
      <c r="AIB188" s="70"/>
      <c r="AIC188" s="70"/>
      <c r="AID188" s="70"/>
      <c r="AIE188" s="70"/>
      <c r="AIF188" s="70"/>
      <c r="AIG188" s="70"/>
      <c r="AIH188" s="70"/>
      <c r="AII188" s="70"/>
      <c r="AIJ188" s="70"/>
      <c r="AIK188" s="70"/>
      <c r="AIL188" s="70"/>
      <c r="AIM188" s="70"/>
      <c r="AIN188" s="70"/>
      <c r="AIO188" s="70"/>
      <c r="AIP188" s="70"/>
      <c r="AIQ188" s="70"/>
      <c r="AIR188" s="70"/>
      <c r="AIS188" s="70"/>
      <c r="AIT188" s="70"/>
      <c r="AIU188" s="70"/>
      <c r="AIV188" s="70"/>
      <c r="AIW188" s="70"/>
      <c r="AIX188" s="70"/>
      <c r="AIY188" s="70"/>
      <c r="AIZ188" s="70"/>
      <c r="AJA188" s="70"/>
      <c r="AJB188" s="70"/>
      <c r="AJC188" s="70"/>
      <c r="AJD188" s="70"/>
      <c r="AJE188" s="70"/>
      <c r="AJF188" s="70"/>
      <c r="AJG188" s="70"/>
      <c r="AJH188" s="70"/>
      <c r="AJI188" s="70"/>
      <c r="AJJ188" s="70"/>
      <c r="AJK188" s="70"/>
      <c r="AJL188" s="70"/>
      <c r="AJM188" s="70"/>
      <c r="AJN188" s="70"/>
      <c r="AJO188" s="70"/>
      <c r="AJP188" s="70"/>
      <c r="AJQ188" s="70"/>
      <c r="AJR188" s="70"/>
      <c r="AJS188" s="70"/>
      <c r="AJT188" s="70"/>
      <c r="AJU188" s="70"/>
      <c r="AJV188" s="70"/>
      <c r="AJW188" s="70"/>
      <c r="AJX188" s="70"/>
      <c r="AJY188" s="70"/>
      <c r="AJZ188" s="70"/>
      <c r="AKA188" s="70"/>
      <c r="AKB188" s="70"/>
      <c r="AKC188" s="70"/>
      <c r="AKD188" s="70"/>
      <c r="AKE188" s="70"/>
      <c r="AKF188" s="70"/>
      <c r="AKG188" s="70"/>
      <c r="AKH188" s="70"/>
      <c r="AKI188" s="70"/>
      <c r="AKJ188" s="70"/>
      <c r="AKK188" s="70"/>
      <c r="AKL188" s="70"/>
      <c r="AKM188" s="70"/>
      <c r="AKN188" s="70"/>
      <c r="AKO188" s="70"/>
      <c r="AKP188" s="70"/>
      <c r="AKQ188" s="70"/>
      <c r="AKR188" s="70"/>
      <c r="AKS188" s="70"/>
      <c r="AKT188" s="70"/>
      <c r="AKU188" s="70"/>
      <c r="AKV188" s="70"/>
      <c r="AKW188" s="70"/>
      <c r="AKX188" s="70"/>
      <c r="AKY188" s="70"/>
      <c r="AKZ188" s="70"/>
      <c r="ALA188" s="70"/>
      <c r="ALB188" s="70"/>
      <c r="ALC188" s="70"/>
      <c r="ALD188" s="70"/>
      <c r="ALE188" s="70"/>
      <c r="ALF188" s="70"/>
      <c r="ALG188" s="70"/>
      <c r="ALH188" s="70"/>
      <c r="ALI188" s="70"/>
      <c r="ALJ188" s="70"/>
      <c r="ALK188" s="70"/>
      <c r="ALL188" s="70"/>
      <c r="ALM188" s="70"/>
      <c r="ALN188" s="70"/>
      <c r="ALO188" s="70"/>
      <c r="ALP188" s="70"/>
      <c r="ALQ188" s="70"/>
      <c r="ALR188" s="70"/>
      <c r="ALS188" s="70"/>
      <c r="ALT188" s="70"/>
      <c r="ALU188" s="70"/>
      <c r="ALV188" s="70"/>
      <c r="ALW188" s="70"/>
      <c r="ALX188" s="70"/>
      <c r="ALY188" s="70"/>
      <c r="ALZ188" s="70"/>
      <c r="AMA188" s="70"/>
      <c r="AMB188" s="70"/>
      <c r="AMC188" s="70"/>
    </row>
    <row r="189" spans="1:1017" s="18" customFormat="1" ht="92.4" customHeight="1" x14ac:dyDescent="0.3">
      <c r="A189" s="19">
        <v>10</v>
      </c>
      <c r="B189" s="21" t="s">
        <v>85</v>
      </c>
      <c r="C189" s="19" t="s">
        <v>305</v>
      </c>
      <c r="D189" s="19" t="s">
        <v>69</v>
      </c>
      <c r="E189" s="21" t="s">
        <v>292</v>
      </c>
      <c r="F189" s="25">
        <v>45302</v>
      </c>
      <c r="G189" s="20">
        <v>408.24</v>
      </c>
      <c r="H189" s="19" t="s">
        <v>6</v>
      </c>
      <c r="I189" s="19" t="s">
        <v>404</v>
      </c>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c r="BU189" s="70"/>
      <c r="BV189" s="70"/>
      <c r="BW189" s="70"/>
      <c r="BX189" s="70"/>
      <c r="BY189" s="70"/>
      <c r="BZ189" s="70"/>
      <c r="CA189" s="70"/>
      <c r="CB189" s="70"/>
      <c r="CC189" s="70"/>
      <c r="CD189" s="70"/>
      <c r="CE189" s="70"/>
      <c r="CF189" s="70"/>
      <c r="CG189" s="70"/>
      <c r="CH189" s="70"/>
      <c r="CI189" s="70"/>
      <c r="CJ189" s="70"/>
      <c r="CK189" s="70"/>
      <c r="CL189" s="70"/>
      <c r="CM189" s="70"/>
      <c r="CN189" s="70"/>
      <c r="CO189" s="70"/>
      <c r="CP189" s="70"/>
      <c r="CQ189" s="70"/>
      <c r="CR189" s="70"/>
      <c r="CS189" s="70"/>
      <c r="CT189" s="70"/>
      <c r="CU189" s="70"/>
      <c r="CV189" s="70"/>
      <c r="CW189" s="70"/>
      <c r="CX189" s="70"/>
      <c r="CY189" s="70"/>
      <c r="CZ189" s="70"/>
      <c r="DA189" s="70"/>
      <c r="DB189" s="70"/>
      <c r="DC189" s="70"/>
      <c r="DD189" s="70"/>
      <c r="DE189" s="70"/>
      <c r="DF189" s="70"/>
      <c r="DG189" s="70"/>
      <c r="DH189" s="70"/>
      <c r="DI189" s="70"/>
      <c r="DJ189" s="70"/>
      <c r="DK189" s="70"/>
      <c r="DL189" s="70"/>
      <c r="DM189" s="70"/>
      <c r="DN189" s="70"/>
      <c r="DO189" s="70"/>
      <c r="DP189" s="70"/>
      <c r="DQ189" s="70"/>
      <c r="DR189" s="70"/>
      <c r="DS189" s="70"/>
      <c r="DT189" s="70"/>
      <c r="DU189" s="70"/>
      <c r="DV189" s="70"/>
      <c r="DW189" s="70"/>
      <c r="DX189" s="70"/>
      <c r="DY189" s="70"/>
      <c r="DZ189" s="70"/>
      <c r="EA189" s="70"/>
      <c r="EB189" s="70"/>
      <c r="EC189" s="70"/>
      <c r="ED189" s="70"/>
      <c r="EE189" s="70"/>
      <c r="EF189" s="70"/>
      <c r="EG189" s="70"/>
      <c r="EH189" s="70"/>
      <c r="EI189" s="70"/>
      <c r="EJ189" s="70"/>
      <c r="EK189" s="70"/>
      <c r="EL189" s="70"/>
      <c r="EM189" s="70"/>
      <c r="EN189" s="70"/>
      <c r="EO189" s="70"/>
      <c r="EP189" s="70"/>
      <c r="EQ189" s="70"/>
      <c r="ER189" s="70"/>
      <c r="ES189" s="70"/>
      <c r="ET189" s="70"/>
      <c r="EU189" s="70"/>
      <c r="EV189" s="70"/>
      <c r="EW189" s="70"/>
      <c r="EX189" s="70"/>
      <c r="EY189" s="70"/>
      <c r="EZ189" s="70"/>
      <c r="FA189" s="70"/>
      <c r="FB189" s="70"/>
      <c r="FC189" s="70"/>
      <c r="FD189" s="70"/>
      <c r="FE189" s="70"/>
      <c r="FF189" s="70"/>
      <c r="FG189" s="70"/>
      <c r="FH189" s="70"/>
      <c r="FI189" s="70"/>
      <c r="FJ189" s="70"/>
      <c r="FK189" s="70"/>
      <c r="FL189" s="70"/>
      <c r="FM189" s="70"/>
      <c r="FN189" s="70"/>
      <c r="FO189" s="70"/>
      <c r="FP189" s="70"/>
      <c r="FQ189" s="70"/>
      <c r="FR189" s="70"/>
      <c r="FS189" s="70"/>
      <c r="FT189" s="70"/>
      <c r="FU189" s="70"/>
      <c r="FV189" s="70"/>
      <c r="FW189" s="70"/>
      <c r="FX189" s="70"/>
      <c r="FY189" s="70"/>
      <c r="FZ189" s="70"/>
      <c r="GA189" s="70"/>
      <c r="GB189" s="70"/>
      <c r="GC189" s="70"/>
      <c r="GD189" s="70"/>
      <c r="GE189" s="70"/>
      <c r="GF189" s="70"/>
      <c r="GG189" s="70"/>
      <c r="GH189" s="70"/>
      <c r="GI189" s="70"/>
      <c r="GJ189" s="70"/>
      <c r="GK189" s="70"/>
      <c r="GL189" s="70"/>
      <c r="GM189" s="70"/>
      <c r="GN189" s="70"/>
      <c r="GO189" s="70"/>
      <c r="GP189" s="70"/>
      <c r="GQ189" s="70"/>
      <c r="GR189" s="70"/>
      <c r="GS189" s="70"/>
      <c r="GT189" s="70"/>
      <c r="GU189" s="70"/>
      <c r="GV189" s="70"/>
      <c r="GW189" s="70"/>
      <c r="GX189" s="70"/>
      <c r="GY189" s="70"/>
      <c r="GZ189" s="70"/>
      <c r="HA189" s="70"/>
      <c r="HB189" s="70"/>
      <c r="HC189" s="70"/>
      <c r="HD189" s="70"/>
      <c r="HE189" s="70"/>
      <c r="HF189" s="70"/>
      <c r="HG189" s="70"/>
      <c r="HH189" s="70"/>
      <c r="HI189" s="70"/>
      <c r="HJ189" s="70"/>
      <c r="HK189" s="70"/>
      <c r="HL189" s="70"/>
      <c r="HM189" s="70"/>
      <c r="HN189" s="70"/>
      <c r="HO189" s="70"/>
      <c r="HP189" s="70"/>
      <c r="HQ189" s="70"/>
      <c r="HR189" s="70"/>
      <c r="HS189" s="70"/>
      <c r="HT189" s="70"/>
      <c r="HU189" s="70"/>
      <c r="HV189" s="70"/>
      <c r="HW189" s="70"/>
      <c r="HX189" s="70"/>
      <c r="HY189" s="70"/>
      <c r="HZ189" s="70"/>
      <c r="IA189" s="70"/>
      <c r="IB189" s="70"/>
      <c r="IC189" s="70"/>
      <c r="ID189" s="70"/>
      <c r="IE189" s="70"/>
      <c r="IF189" s="70"/>
      <c r="IG189" s="70"/>
      <c r="IH189" s="70"/>
      <c r="II189" s="70"/>
      <c r="IJ189" s="70"/>
      <c r="IK189" s="70"/>
      <c r="IL189" s="70"/>
      <c r="IM189" s="70"/>
      <c r="IN189" s="70"/>
      <c r="IO189" s="70"/>
      <c r="IP189" s="70"/>
      <c r="IQ189" s="70"/>
      <c r="IR189" s="70"/>
      <c r="IS189" s="70"/>
      <c r="IT189" s="70"/>
      <c r="IU189" s="70"/>
      <c r="IV189" s="70"/>
      <c r="IW189" s="70"/>
      <c r="IX189" s="70"/>
      <c r="IY189" s="70"/>
      <c r="IZ189" s="70"/>
      <c r="JA189" s="70"/>
      <c r="JB189" s="70"/>
      <c r="JC189" s="70"/>
      <c r="JD189" s="70"/>
      <c r="JE189" s="70"/>
      <c r="JF189" s="70"/>
      <c r="JG189" s="70"/>
      <c r="JH189" s="70"/>
      <c r="JI189" s="70"/>
      <c r="JJ189" s="70"/>
      <c r="JK189" s="70"/>
      <c r="JL189" s="70"/>
      <c r="JM189" s="70"/>
      <c r="JN189" s="70"/>
      <c r="JO189" s="70"/>
      <c r="JP189" s="70"/>
      <c r="JQ189" s="70"/>
      <c r="JR189" s="70"/>
      <c r="JS189" s="70"/>
      <c r="JT189" s="70"/>
      <c r="JU189" s="70"/>
      <c r="JV189" s="70"/>
      <c r="JW189" s="70"/>
      <c r="JX189" s="70"/>
      <c r="JY189" s="70"/>
      <c r="JZ189" s="70"/>
      <c r="KA189" s="70"/>
      <c r="KB189" s="70"/>
      <c r="KC189" s="70"/>
      <c r="KD189" s="70"/>
      <c r="KE189" s="70"/>
      <c r="KF189" s="70"/>
      <c r="KG189" s="70"/>
      <c r="KH189" s="70"/>
      <c r="KI189" s="70"/>
      <c r="KJ189" s="70"/>
      <c r="KK189" s="70"/>
      <c r="KL189" s="70"/>
      <c r="KM189" s="70"/>
      <c r="KN189" s="70"/>
      <c r="KO189" s="70"/>
      <c r="KP189" s="70"/>
      <c r="KQ189" s="70"/>
      <c r="KR189" s="70"/>
      <c r="KS189" s="70"/>
      <c r="KT189" s="70"/>
      <c r="KU189" s="70"/>
      <c r="KV189" s="70"/>
      <c r="KW189" s="70"/>
      <c r="KX189" s="70"/>
      <c r="KY189" s="70"/>
      <c r="KZ189" s="70"/>
      <c r="LA189" s="70"/>
      <c r="LB189" s="70"/>
      <c r="LC189" s="70"/>
      <c r="LD189" s="70"/>
      <c r="LE189" s="70"/>
      <c r="LF189" s="70"/>
      <c r="LG189" s="70"/>
      <c r="LH189" s="70"/>
      <c r="LI189" s="70"/>
      <c r="LJ189" s="70"/>
      <c r="LK189" s="70"/>
      <c r="LL189" s="70"/>
      <c r="LM189" s="70"/>
      <c r="LN189" s="70"/>
      <c r="LO189" s="70"/>
      <c r="LP189" s="70"/>
      <c r="LQ189" s="70"/>
      <c r="LR189" s="70"/>
      <c r="LS189" s="70"/>
      <c r="LT189" s="70"/>
      <c r="LU189" s="70"/>
      <c r="LV189" s="70"/>
      <c r="LW189" s="70"/>
      <c r="LX189" s="70"/>
      <c r="LY189" s="70"/>
      <c r="LZ189" s="70"/>
      <c r="MA189" s="70"/>
      <c r="MB189" s="70"/>
      <c r="MC189" s="70"/>
      <c r="MD189" s="70"/>
      <c r="ME189" s="70"/>
      <c r="MF189" s="70"/>
      <c r="MG189" s="70"/>
      <c r="MH189" s="70"/>
      <c r="MI189" s="70"/>
      <c r="MJ189" s="70"/>
      <c r="MK189" s="70"/>
      <c r="ML189" s="70"/>
      <c r="MM189" s="70"/>
      <c r="MN189" s="70"/>
      <c r="MO189" s="70"/>
      <c r="MP189" s="70"/>
      <c r="MQ189" s="70"/>
      <c r="MR189" s="70"/>
      <c r="MS189" s="70"/>
      <c r="MT189" s="70"/>
      <c r="MU189" s="70"/>
      <c r="MV189" s="70"/>
      <c r="MW189" s="70"/>
      <c r="MX189" s="70"/>
      <c r="MY189" s="70"/>
      <c r="MZ189" s="70"/>
      <c r="NA189" s="70"/>
      <c r="NB189" s="70"/>
      <c r="NC189" s="70"/>
      <c r="ND189" s="70"/>
      <c r="NE189" s="70"/>
      <c r="NF189" s="70"/>
      <c r="NG189" s="70"/>
      <c r="NH189" s="70"/>
      <c r="NI189" s="70"/>
      <c r="NJ189" s="70"/>
      <c r="NK189" s="70"/>
      <c r="NL189" s="70"/>
      <c r="NM189" s="70"/>
      <c r="NN189" s="70"/>
      <c r="NO189" s="70"/>
      <c r="NP189" s="70"/>
      <c r="NQ189" s="70"/>
      <c r="NR189" s="70"/>
      <c r="NS189" s="70"/>
      <c r="NT189" s="70"/>
      <c r="NU189" s="70"/>
      <c r="NV189" s="70"/>
      <c r="NW189" s="70"/>
      <c r="NX189" s="70"/>
      <c r="NY189" s="70"/>
      <c r="NZ189" s="70"/>
      <c r="OA189" s="70"/>
      <c r="OB189" s="70"/>
      <c r="OC189" s="70"/>
      <c r="OD189" s="70"/>
      <c r="OE189" s="70"/>
      <c r="OF189" s="70"/>
      <c r="OG189" s="70"/>
      <c r="OH189" s="70"/>
      <c r="OI189" s="70"/>
      <c r="OJ189" s="70"/>
      <c r="OK189" s="70"/>
      <c r="OL189" s="70"/>
      <c r="OM189" s="70"/>
      <c r="ON189" s="70"/>
      <c r="OO189" s="70"/>
      <c r="OP189" s="70"/>
      <c r="OQ189" s="70"/>
      <c r="OR189" s="70"/>
      <c r="OS189" s="70"/>
      <c r="OT189" s="70"/>
      <c r="OU189" s="70"/>
      <c r="OV189" s="70"/>
      <c r="OW189" s="70"/>
      <c r="OX189" s="70"/>
      <c r="OY189" s="70"/>
      <c r="OZ189" s="70"/>
      <c r="PA189" s="70"/>
      <c r="PB189" s="70"/>
      <c r="PC189" s="70"/>
      <c r="PD189" s="70"/>
      <c r="PE189" s="70"/>
      <c r="PF189" s="70"/>
      <c r="PG189" s="70"/>
      <c r="PH189" s="70"/>
      <c r="PI189" s="70"/>
      <c r="PJ189" s="70"/>
      <c r="PK189" s="70"/>
      <c r="PL189" s="70"/>
      <c r="PM189" s="70"/>
      <c r="PN189" s="70"/>
      <c r="PO189" s="70"/>
      <c r="PP189" s="70"/>
      <c r="PQ189" s="70"/>
      <c r="PR189" s="70"/>
      <c r="PS189" s="70"/>
      <c r="PT189" s="70"/>
      <c r="PU189" s="70"/>
      <c r="PV189" s="70"/>
      <c r="PW189" s="70"/>
      <c r="PX189" s="70"/>
      <c r="PY189" s="70"/>
      <c r="PZ189" s="70"/>
      <c r="QA189" s="70"/>
      <c r="QB189" s="70"/>
      <c r="QC189" s="70"/>
      <c r="QD189" s="70"/>
      <c r="QE189" s="70"/>
      <c r="QF189" s="70"/>
      <c r="QG189" s="70"/>
      <c r="QH189" s="70"/>
      <c r="QI189" s="70"/>
      <c r="QJ189" s="70"/>
      <c r="QK189" s="70"/>
      <c r="QL189" s="70"/>
      <c r="QM189" s="70"/>
      <c r="QN189" s="70"/>
      <c r="QO189" s="70"/>
      <c r="QP189" s="70"/>
      <c r="QQ189" s="70"/>
      <c r="QR189" s="70"/>
      <c r="QS189" s="70"/>
      <c r="QT189" s="70"/>
      <c r="QU189" s="70"/>
      <c r="QV189" s="70"/>
      <c r="QW189" s="70"/>
      <c r="QX189" s="70"/>
      <c r="QY189" s="70"/>
      <c r="QZ189" s="70"/>
      <c r="RA189" s="70"/>
      <c r="RB189" s="70"/>
      <c r="RC189" s="70"/>
      <c r="RD189" s="70"/>
      <c r="RE189" s="70"/>
      <c r="RF189" s="70"/>
      <c r="RG189" s="70"/>
      <c r="RH189" s="70"/>
      <c r="RI189" s="70"/>
      <c r="RJ189" s="70"/>
      <c r="RK189" s="70"/>
      <c r="RL189" s="70"/>
      <c r="RM189" s="70"/>
      <c r="RN189" s="70"/>
      <c r="RO189" s="70"/>
      <c r="RP189" s="70"/>
      <c r="RQ189" s="70"/>
      <c r="RR189" s="70"/>
      <c r="RS189" s="70"/>
      <c r="RT189" s="70"/>
      <c r="RU189" s="70"/>
      <c r="RV189" s="70"/>
      <c r="RW189" s="70"/>
      <c r="RX189" s="70"/>
      <c r="RY189" s="70"/>
      <c r="RZ189" s="70"/>
      <c r="SA189" s="70"/>
      <c r="SB189" s="70"/>
      <c r="SC189" s="70"/>
      <c r="SD189" s="70"/>
      <c r="SE189" s="70"/>
      <c r="SF189" s="70"/>
      <c r="SG189" s="70"/>
      <c r="SH189" s="70"/>
      <c r="SI189" s="70"/>
      <c r="SJ189" s="70"/>
      <c r="SK189" s="70"/>
      <c r="SL189" s="70"/>
      <c r="SM189" s="70"/>
      <c r="SN189" s="70"/>
      <c r="SO189" s="70"/>
      <c r="SP189" s="70"/>
      <c r="SQ189" s="70"/>
      <c r="SR189" s="70"/>
      <c r="SS189" s="70"/>
      <c r="ST189" s="70"/>
      <c r="SU189" s="70"/>
      <c r="SV189" s="70"/>
      <c r="SW189" s="70"/>
      <c r="SX189" s="70"/>
      <c r="SY189" s="70"/>
      <c r="SZ189" s="70"/>
      <c r="TA189" s="70"/>
      <c r="TB189" s="70"/>
      <c r="TC189" s="70"/>
      <c r="TD189" s="70"/>
      <c r="TE189" s="70"/>
      <c r="TF189" s="70"/>
      <c r="TG189" s="70"/>
      <c r="TH189" s="70"/>
      <c r="TI189" s="70"/>
      <c r="TJ189" s="70"/>
      <c r="TK189" s="70"/>
      <c r="TL189" s="70"/>
      <c r="TM189" s="70"/>
      <c r="TN189" s="70"/>
      <c r="TO189" s="70"/>
      <c r="TP189" s="70"/>
      <c r="TQ189" s="70"/>
      <c r="TR189" s="70"/>
      <c r="TS189" s="70"/>
      <c r="TT189" s="70"/>
      <c r="TU189" s="70"/>
      <c r="TV189" s="70"/>
      <c r="TW189" s="70"/>
      <c r="TX189" s="70"/>
      <c r="TY189" s="70"/>
      <c r="TZ189" s="70"/>
      <c r="UA189" s="70"/>
      <c r="UB189" s="70"/>
      <c r="UC189" s="70"/>
      <c r="UD189" s="70"/>
      <c r="UE189" s="70"/>
      <c r="UF189" s="70"/>
      <c r="UG189" s="70"/>
      <c r="UH189" s="70"/>
      <c r="UI189" s="70"/>
      <c r="UJ189" s="70"/>
      <c r="UK189" s="70"/>
      <c r="UL189" s="70"/>
      <c r="UM189" s="70"/>
      <c r="UN189" s="70"/>
      <c r="UO189" s="70"/>
      <c r="UP189" s="70"/>
      <c r="UQ189" s="70"/>
      <c r="UR189" s="70"/>
      <c r="US189" s="70"/>
      <c r="UT189" s="70"/>
      <c r="UU189" s="70"/>
      <c r="UV189" s="70"/>
      <c r="UW189" s="70"/>
      <c r="UX189" s="70"/>
      <c r="UY189" s="70"/>
      <c r="UZ189" s="70"/>
      <c r="VA189" s="70"/>
      <c r="VB189" s="70"/>
      <c r="VC189" s="70"/>
      <c r="VD189" s="70"/>
      <c r="VE189" s="70"/>
      <c r="VF189" s="70"/>
      <c r="VG189" s="70"/>
      <c r="VH189" s="70"/>
      <c r="VI189" s="70"/>
      <c r="VJ189" s="70"/>
      <c r="VK189" s="70"/>
      <c r="VL189" s="70"/>
      <c r="VM189" s="70"/>
      <c r="VN189" s="70"/>
      <c r="VO189" s="70"/>
      <c r="VP189" s="70"/>
      <c r="VQ189" s="70"/>
      <c r="VR189" s="70"/>
      <c r="VS189" s="70"/>
      <c r="VT189" s="70"/>
      <c r="VU189" s="70"/>
      <c r="VV189" s="70"/>
      <c r="VW189" s="70"/>
      <c r="VX189" s="70"/>
      <c r="VY189" s="70"/>
      <c r="VZ189" s="70"/>
      <c r="WA189" s="70"/>
      <c r="WB189" s="70"/>
      <c r="WC189" s="70"/>
      <c r="WD189" s="70"/>
      <c r="WE189" s="70"/>
      <c r="WF189" s="70"/>
      <c r="WG189" s="70"/>
      <c r="WH189" s="70"/>
      <c r="WI189" s="70"/>
      <c r="WJ189" s="70"/>
      <c r="WK189" s="70"/>
      <c r="WL189" s="70"/>
      <c r="WM189" s="70"/>
      <c r="WN189" s="70"/>
      <c r="WO189" s="70"/>
      <c r="WP189" s="70"/>
      <c r="WQ189" s="70"/>
      <c r="WR189" s="70"/>
      <c r="WS189" s="70"/>
      <c r="WT189" s="70"/>
      <c r="WU189" s="70"/>
      <c r="WV189" s="70"/>
      <c r="WW189" s="70"/>
      <c r="WX189" s="70"/>
      <c r="WY189" s="70"/>
      <c r="WZ189" s="70"/>
      <c r="XA189" s="70"/>
      <c r="XB189" s="70"/>
      <c r="XC189" s="70"/>
      <c r="XD189" s="70"/>
      <c r="XE189" s="70"/>
      <c r="XF189" s="70"/>
      <c r="XG189" s="70"/>
      <c r="XH189" s="70"/>
      <c r="XI189" s="70"/>
      <c r="XJ189" s="70"/>
      <c r="XK189" s="70"/>
      <c r="XL189" s="70"/>
      <c r="XM189" s="70"/>
      <c r="XN189" s="70"/>
      <c r="XO189" s="70"/>
      <c r="XP189" s="70"/>
      <c r="XQ189" s="70"/>
      <c r="XR189" s="70"/>
      <c r="XS189" s="70"/>
      <c r="XT189" s="70"/>
      <c r="XU189" s="70"/>
      <c r="XV189" s="70"/>
      <c r="XW189" s="70"/>
      <c r="XX189" s="70"/>
      <c r="XY189" s="70"/>
      <c r="XZ189" s="70"/>
      <c r="YA189" s="70"/>
      <c r="YB189" s="70"/>
      <c r="YC189" s="70"/>
      <c r="YD189" s="70"/>
      <c r="YE189" s="70"/>
      <c r="YF189" s="70"/>
      <c r="YG189" s="70"/>
      <c r="YH189" s="70"/>
      <c r="YI189" s="70"/>
      <c r="YJ189" s="70"/>
      <c r="YK189" s="70"/>
      <c r="YL189" s="70"/>
      <c r="YM189" s="70"/>
      <c r="YN189" s="70"/>
      <c r="YO189" s="70"/>
      <c r="YP189" s="70"/>
      <c r="YQ189" s="70"/>
      <c r="YR189" s="70"/>
      <c r="YS189" s="70"/>
      <c r="YT189" s="70"/>
      <c r="YU189" s="70"/>
      <c r="YV189" s="70"/>
      <c r="YW189" s="70"/>
      <c r="YX189" s="70"/>
      <c r="YY189" s="70"/>
      <c r="YZ189" s="70"/>
      <c r="ZA189" s="70"/>
      <c r="ZB189" s="70"/>
      <c r="ZC189" s="70"/>
      <c r="ZD189" s="70"/>
      <c r="ZE189" s="70"/>
      <c r="ZF189" s="70"/>
      <c r="ZG189" s="70"/>
      <c r="ZH189" s="70"/>
      <c r="ZI189" s="70"/>
      <c r="ZJ189" s="70"/>
      <c r="ZK189" s="70"/>
      <c r="ZL189" s="70"/>
      <c r="ZM189" s="70"/>
      <c r="ZN189" s="70"/>
      <c r="ZO189" s="70"/>
      <c r="ZP189" s="70"/>
      <c r="ZQ189" s="70"/>
      <c r="ZR189" s="70"/>
      <c r="ZS189" s="70"/>
      <c r="ZT189" s="70"/>
      <c r="ZU189" s="70"/>
      <c r="ZV189" s="70"/>
      <c r="ZW189" s="70"/>
      <c r="ZX189" s="70"/>
      <c r="ZY189" s="70"/>
      <c r="ZZ189" s="70"/>
      <c r="AAA189" s="70"/>
      <c r="AAB189" s="70"/>
      <c r="AAC189" s="70"/>
      <c r="AAD189" s="70"/>
      <c r="AAE189" s="70"/>
      <c r="AAF189" s="70"/>
      <c r="AAG189" s="70"/>
      <c r="AAH189" s="70"/>
      <c r="AAI189" s="70"/>
      <c r="AAJ189" s="70"/>
      <c r="AAK189" s="70"/>
      <c r="AAL189" s="70"/>
      <c r="AAM189" s="70"/>
      <c r="AAN189" s="70"/>
      <c r="AAO189" s="70"/>
      <c r="AAP189" s="70"/>
      <c r="AAQ189" s="70"/>
      <c r="AAR189" s="70"/>
      <c r="AAS189" s="70"/>
      <c r="AAT189" s="70"/>
      <c r="AAU189" s="70"/>
      <c r="AAV189" s="70"/>
      <c r="AAW189" s="70"/>
      <c r="AAX189" s="70"/>
      <c r="AAY189" s="70"/>
      <c r="AAZ189" s="70"/>
      <c r="ABA189" s="70"/>
      <c r="ABB189" s="70"/>
      <c r="ABC189" s="70"/>
      <c r="ABD189" s="70"/>
      <c r="ABE189" s="70"/>
      <c r="ABF189" s="70"/>
      <c r="ABG189" s="70"/>
      <c r="ABH189" s="70"/>
      <c r="ABI189" s="70"/>
      <c r="ABJ189" s="70"/>
      <c r="ABK189" s="70"/>
      <c r="ABL189" s="70"/>
      <c r="ABM189" s="70"/>
      <c r="ABN189" s="70"/>
      <c r="ABO189" s="70"/>
      <c r="ABP189" s="70"/>
      <c r="ABQ189" s="70"/>
      <c r="ABR189" s="70"/>
      <c r="ABS189" s="70"/>
      <c r="ABT189" s="70"/>
      <c r="ABU189" s="70"/>
      <c r="ABV189" s="70"/>
      <c r="ABW189" s="70"/>
      <c r="ABX189" s="70"/>
      <c r="ABY189" s="70"/>
      <c r="ABZ189" s="70"/>
      <c r="ACA189" s="70"/>
      <c r="ACB189" s="70"/>
      <c r="ACC189" s="70"/>
      <c r="ACD189" s="70"/>
      <c r="ACE189" s="70"/>
      <c r="ACF189" s="70"/>
      <c r="ACG189" s="70"/>
      <c r="ACH189" s="70"/>
      <c r="ACI189" s="70"/>
      <c r="ACJ189" s="70"/>
      <c r="ACK189" s="70"/>
      <c r="ACL189" s="70"/>
      <c r="ACM189" s="70"/>
      <c r="ACN189" s="70"/>
      <c r="ACO189" s="70"/>
      <c r="ACP189" s="70"/>
      <c r="ACQ189" s="70"/>
      <c r="ACR189" s="70"/>
      <c r="ACS189" s="70"/>
      <c r="ACT189" s="70"/>
      <c r="ACU189" s="70"/>
      <c r="ACV189" s="70"/>
      <c r="ACW189" s="70"/>
      <c r="ACX189" s="70"/>
      <c r="ACY189" s="70"/>
      <c r="ACZ189" s="70"/>
      <c r="ADA189" s="70"/>
      <c r="ADB189" s="70"/>
      <c r="ADC189" s="70"/>
      <c r="ADD189" s="70"/>
      <c r="ADE189" s="70"/>
      <c r="ADF189" s="70"/>
      <c r="ADG189" s="70"/>
      <c r="ADH189" s="70"/>
      <c r="ADI189" s="70"/>
      <c r="ADJ189" s="70"/>
      <c r="ADK189" s="70"/>
      <c r="ADL189" s="70"/>
      <c r="ADM189" s="70"/>
      <c r="ADN189" s="70"/>
      <c r="ADO189" s="70"/>
      <c r="ADP189" s="70"/>
      <c r="ADQ189" s="70"/>
      <c r="ADR189" s="70"/>
      <c r="ADS189" s="70"/>
      <c r="ADT189" s="70"/>
      <c r="ADU189" s="70"/>
      <c r="ADV189" s="70"/>
      <c r="ADW189" s="70"/>
      <c r="ADX189" s="70"/>
      <c r="ADY189" s="70"/>
      <c r="ADZ189" s="70"/>
      <c r="AEA189" s="70"/>
      <c r="AEB189" s="70"/>
      <c r="AEC189" s="70"/>
      <c r="AED189" s="70"/>
      <c r="AEE189" s="70"/>
      <c r="AEF189" s="70"/>
      <c r="AEG189" s="70"/>
      <c r="AEH189" s="70"/>
      <c r="AEI189" s="70"/>
      <c r="AEJ189" s="70"/>
      <c r="AEK189" s="70"/>
      <c r="AEL189" s="70"/>
      <c r="AEM189" s="70"/>
      <c r="AEN189" s="70"/>
      <c r="AEO189" s="70"/>
      <c r="AEP189" s="70"/>
      <c r="AEQ189" s="70"/>
      <c r="AER189" s="70"/>
      <c r="AES189" s="70"/>
      <c r="AET189" s="70"/>
      <c r="AEU189" s="70"/>
      <c r="AEV189" s="70"/>
      <c r="AEW189" s="70"/>
      <c r="AEX189" s="70"/>
      <c r="AEY189" s="70"/>
      <c r="AEZ189" s="70"/>
      <c r="AFA189" s="70"/>
      <c r="AFB189" s="70"/>
      <c r="AFC189" s="70"/>
      <c r="AFD189" s="70"/>
      <c r="AFE189" s="70"/>
      <c r="AFF189" s="70"/>
      <c r="AFG189" s="70"/>
      <c r="AFH189" s="70"/>
      <c r="AFI189" s="70"/>
      <c r="AFJ189" s="70"/>
      <c r="AFK189" s="70"/>
      <c r="AFL189" s="70"/>
      <c r="AFM189" s="70"/>
      <c r="AFN189" s="70"/>
      <c r="AFO189" s="70"/>
      <c r="AFP189" s="70"/>
      <c r="AFQ189" s="70"/>
      <c r="AFR189" s="70"/>
      <c r="AFS189" s="70"/>
      <c r="AFT189" s="70"/>
      <c r="AFU189" s="70"/>
      <c r="AFV189" s="70"/>
      <c r="AFW189" s="70"/>
      <c r="AFX189" s="70"/>
      <c r="AFY189" s="70"/>
      <c r="AFZ189" s="70"/>
      <c r="AGA189" s="70"/>
      <c r="AGB189" s="70"/>
      <c r="AGC189" s="70"/>
      <c r="AGD189" s="70"/>
      <c r="AGE189" s="70"/>
      <c r="AGF189" s="70"/>
      <c r="AGG189" s="70"/>
      <c r="AGH189" s="70"/>
      <c r="AGI189" s="70"/>
      <c r="AGJ189" s="70"/>
      <c r="AGK189" s="70"/>
      <c r="AGL189" s="70"/>
      <c r="AGM189" s="70"/>
      <c r="AGN189" s="70"/>
      <c r="AGO189" s="70"/>
      <c r="AGP189" s="70"/>
      <c r="AGQ189" s="70"/>
      <c r="AGR189" s="70"/>
      <c r="AGS189" s="70"/>
      <c r="AGT189" s="70"/>
      <c r="AGU189" s="70"/>
      <c r="AGV189" s="70"/>
      <c r="AGW189" s="70"/>
      <c r="AGX189" s="70"/>
      <c r="AGY189" s="70"/>
      <c r="AGZ189" s="70"/>
      <c r="AHA189" s="70"/>
      <c r="AHB189" s="70"/>
      <c r="AHC189" s="70"/>
      <c r="AHD189" s="70"/>
      <c r="AHE189" s="70"/>
      <c r="AHF189" s="70"/>
      <c r="AHG189" s="70"/>
      <c r="AHH189" s="70"/>
      <c r="AHI189" s="70"/>
      <c r="AHJ189" s="70"/>
      <c r="AHK189" s="70"/>
      <c r="AHL189" s="70"/>
      <c r="AHM189" s="70"/>
      <c r="AHN189" s="70"/>
      <c r="AHO189" s="70"/>
      <c r="AHP189" s="70"/>
      <c r="AHQ189" s="70"/>
      <c r="AHR189" s="70"/>
      <c r="AHS189" s="70"/>
      <c r="AHT189" s="70"/>
      <c r="AHU189" s="70"/>
      <c r="AHV189" s="70"/>
      <c r="AHW189" s="70"/>
      <c r="AHX189" s="70"/>
      <c r="AHY189" s="70"/>
      <c r="AHZ189" s="70"/>
      <c r="AIA189" s="70"/>
      <c r="AIB189" s="70"/>
      <c r="AIC189" s="70"/>
      <c r="AID189" s="70"/>
      <c r="AIE189" s="70"/>
      <c r="AIF189" s="70"/>
      <c r="AIG189" s="70"/>
      <c r="AIH189" s="70"/>
      <c r="AII189" s="70"/>
      <c r="AIJ189" s="70"/>
      <c r="AIK189" s="70"/>
      <c r="AIL189" s="70"/>
      <c r="AIM189" s="70"/>
      <c r="AIN189" s="70"/>
      <c r="AIO189" s="70"/>
      <c r="AIP189" s="70"/>
      <c r="AIQ189" s="70"/>
      <c r="AIR189" s="70"/>
      <c r="AIS189" s="70"/>
      <c r="AIT189" s="70"/>
      <c r="AIU189" s="70"/>
      <c r="AIV189" s="70"/>
      <c r="AIW189" s="70"/>
      <c r="AIX189" s="70"/>
      <c r="AIY189" s="70"/>
      <c r="AIZ189" s="70"/>
      <c r="AJA189" s="70"/>
      <c r="AJB189" s="70"/>
      <c r="AJC189" s="70"/>
      <c r="AJD189" s="70"/>
      <c r="AJE189" s="70"/>
      <c r="AJF189" s="70"/>
      <c r="AJG189" s="70"/>
      <c r="AJH189" s="70"/>
      <c r="AJI189" s="70"/>
      <c r="AJJ189" s="70"/>
      <c r="AJK189" s="70"/>
      <c r="AJL189" s="70"/>
      <c r="AJM189" s="70"/>
      <c r="AJN189" s="70"/>
      <c r="AJO189" s="70"/>
      <c r="AJP189" s="70"/>
      <c r="AJQ189" s="70"/>
      <c r="AJR189" s="70"/>
      <c r="AJS189" s="70"/>
      <c r="AJT189" s="70"/>
      <c r="AJU189" s="70"/>
      <c r="AJV189" s="70"/>
      <c r="AJW189" s="70"/>
      <c r="AJX189" s="70"/>
      <c r="AJY189" s="70"/>
      <c r="AJZ189" s="70"/>
      <c r="AKA189" s="70"/>
      <c r="AKB189" s="70"/>
      <c r="AKC189" s="70"/>
      <c r="AKD189" s="70"/>
      <c r="AKE189" s="70"/>
      <c r="AKF189" s="70"/>
      <c r="AKG189" s="70"/>
      <c r="AKH189" s="70"/>
      <c r="AKI189" s="70"/>
      <c r="AKJ189" s="70"/>
      <c r="AKK189" s="70"/>
      <c r="AKL189" s="70"/>
      <c r="AKM189" s="70"/>
      <c r="AKN189" s="70"/>
      <c r="AKO189" s="70"/>
      <c r="AKP189" s="70"/>
      <c r="AKQ189" s="70"/>
      <c r="AKR189" s="70"/>
      <c r="AKS189" s="70"/>
      <c r="AKT189" s="70"/>
      <c r="AKU189" s="70"/>
      <c r="AKV189" s="70"/>
      <c r="AKW189" s="70"/>
      <c r="AKX189" s="70"/>
      <c r="AKY189" s="70"/>
      <c r="AKZ189" s="70"/>
      <c r="ALA189" s="70"/>
      <c r="ALB189" s="70"/>
      <c r="ALC189" s="70"/>
      <c r="ALD189" s="70"/>
      <c r="ALE189" s="70"/>
      <c r="ALF189" s="70"/>
      <c r="ALG189" s="70"/>
      <c r="ALH189" s="70"/>
      <c r="ALI189" s="70"/>
      <c r="ALJ189" s="70"/>
      <c r="ALK189" s="70"/>
      <c r="ALL189" s="70"/>
      <c r="ALM189" s="70"/>
      <c r="ALN189" s="70"/>
      <c r="ALO189" s="70"/>
      <c r="ALP189" s="70"/>
      <c r="ALQ189" s="70"/>
      <c r="ALR189" s="70"/>
      <c r="ALS189" s="70"/>
      <c r="ALT189" s="70"/>
      <c r="ALU189" s="70"/>
      <c r="ALV189" s="70"/>
      <c r="ALW189" s="70"/>
      <c r="ALX189" s="70"/>
      <c r="ALY189" s="70"/>
      <c r="ALZ189" s="70"/>
      <c r="AMA189" s="70"/>
      <c r="AMB189" s="70"/>
      <c r="AMC189" s="70"/>
    </row>
    <row r="190" spans="1:1017" s="18" customFormat="1" ht="77.400000000000006" customHeight="1" x14ac:dyDescent="0.3">
      <c r="A190" s="19">
        <v>11</v>
      </c>
      <c r="B190" s="21" t="s">
        <v>85</v>
      </c>
      <c r="C190" s="19" t="s">
        <v>305</v>
      </c>
      <c r="D190" s="19" t="s">
        <v>69</v>
      </c>
      <c r="E190" s="21" t="s">
        <v>293</v>
      </c>
      <c r="F190" s="25">
        <v>45303</v>
      </c>
      <c r="G190" s="20">
        <v>405.32</v>
      </c>
      <c r="H190" s="19" t="s">
        <v>6</v>
      </c>
      <c r="I190" s="19" t="s">
        <v>571</v>
      </c>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70"/>
      <c r="BY190" s="70"/>
      <c r="BZ190" s="70"/>
      <c r="CA190" s="70"/>
      <c r="CB190" s="70"/>
      <c r="CC190" s="70"/>
      <c r="CD190" s="70"/>
      <c r="CE190" s="70"/>
      <c r="CF190" s="70"/>
      <c r="CG190" s="70"/>
      <c r="CH190" s="70"/>
      <c r="CI190" s="70"/>
      <c r="CJ190" s="70"/>
      <c r="CK190" s="70"/>
      <c r="CL190" s="70"/>
      <c r="CM190" s="70"/>
      <c r="CN190" s="70"/>
      <c r="CO190" s="70"/>
      <c r="CP190" s="70"/>
      <c r="CQ190" s="70"/>
      <c r="CR190" s="70"/>
      <c r="CS190" s="70"/>
      <c r="CT190" s="70"/>
      <c r="CU190" s="70"/>
      <c r="CV190" s="70"/>
      <c r="CW190" s="70"/>
      <c r="CX190" s="70"/>
      <c r="CY190" s="70"/>
      <c r="CZ190" s="70"/>
      <c r="DA190" s="70"/>
      <c r="DB190" s="70"/>
      <c r="DC190" s="70"/>
      <c r="DD190" s="70"/>
      <c r="DE190" s="70"/>
      <c r="DF190" s="70"/>
      <c r="DG190" s="70"/>
      <c r="DH190" s="70"/>
      <c r="DI190" s="70"/>
      <c r="DJ190" s="70"/>
      <c r="DK190" s="70"/>
      <c r="DL190" s="70"/>
      <c r="DM190" s="70"/>
      <c r="DN190" s="70"/>
      <c r="DO190" s="70"/>
      <c r="DP190" s="70"/>
      <c r="DQ190" s="70"/>
      <c r="DR190" s="70"/>
      <c r="DS190" s="70"/>
      <c r="DT190" s="70"/>
      <c r="DU190" s="70"/>
      <c r="DV190" s="70"/>
      <c r="DW190" s="70"/>
      <c r="DX190" s="70"/>
      <c r="DY190" s="70"/>
      <c r="DZ190" s="70"/>
      <c r="EA190" s="70"/>
      <c r="EB190" s="70"/>
      <c r="EC190" s="70"/>
      <c r="ED190" s="70"/>
      <c r="EE190" s="70"/>
      <c r="EF190" s="70"/>
      <c r="EG190" s="70"/>
      <c r="EH190" s="70"/>
      <c r="EI190" s="70"/>
      <c r="EJ190" s="70"/>
      <c r="EK190" s="70"/>
      <c r="EL190" s="70"/>
      <c r="EM190" s="70"/>
      <c r="EN190" s="70"/>
      <c r="EO190" s="70"/>
      <c r="EP190" s="70"/>
      <c r="EQ190" s="70"/>
      <c r="ER190" s="70"/>
      <c r="ES190" s="70"/>
      <c r="ET190" s="70"/>
      <c r="EU190" s="70"/>
      <c r="EV190" s="70"/>
      <c r="EW190" s="70"/>
      <c r="EX190" s="70"/>
      <c r="EY190" s="70"/>
      <c r="EZ190" s="70"/>
      <c r="FA190" s="70"/>
      <c r="FB190" s="70"/>
      <c r="FC190" s="70"/>
      <c r="FD190" s="70"/>
      <c r="FE190" s="70"/>
      <c r="FF190" s="70"/>
      <c r="FG190" s="70"/>
      <c r="FH190" s="70"/>
      <c r="FI190" s="70"/>
      <c r="FJ190" s="70"/>
      <c r="FK190" s="70"/>
      <c r="FL190" s="70"/>
      <c r="FM190" s="70"/>
      <c r="FN190" s="70"/>
      <c r="FO190" s="70"/>
      <c r="FP190" s="70"/>
      <c r="FQ190" s="70"/>
      <c r="FR190" s="70"/>
      <c r="FS190" s="70"/>
      <c r="FT190" s="70"/>
      <c r="FU190" s="70"/>
      <c r="FV190" s="70"/>
      <c r="FW190" s="70"/>
      <c r="FX190" s="70"/>
      <c r="FY190" s="70"/>
      <c r="FZ190" s="70"/>
      <c r="GA190" s="70"/>
      <c r="GB190" s="70"/>
      <c r="GC190" s="70"/>
      <c r="GD190" s="70"/>
      <c r="GE190" s="70"/>
      <c r="GF190" s="70"/>
      <c r="GG190" s="70"/>
      <c r="GH190" s="70"/>
      <c r="GI190" s="70"/>
      <c r="GJ190" s="70"/>
      <c r="GK190" s="70"/>
      <c r="GL190" s="70"/>
      <c r="GM190" s="70"/>
      <c r="GN190" s="70"/>
      <c r="GO190" s="70"/>
      <c r="GP190" s="70"/>
      <c r="GQ190" s="70"/>
      <c r="GR190" s="70"/>
      <c r="GS190" s="70"/>
      <c r="GT190" s="70"/>
      <c r="GU190" s="70"/>
      <c r="GV190" s="70"/>
      <c r="GW190" s="70"/>
      <c r="GX190" s="70"/>
      <c r="GY190" s="70"/>
      <c r="GZ190" s="70"/>
      <c r="HA190" s="70"/>
      <c r="HB190" s="70"/>
      <c r="HC190" s="70"/>
      <c r="HD190" s="70"/>
      <c r="HE190" s="70"/>
      <c r="HF190" s="70"/>
      <c r="HG190" s="70"/>
      <c r="HH190" s="70"/>
      <c r="HI190" s="70"/>
      <c r="HJ190" s="70"/>
      <c r="HK190" s="70"/>
      <c r="HL190" s="70"/>
      <c r="HM190" s="70"/>
      <c r="HN190" s="70"/>
      <c r="HO190" s="70"/>
      <c r="HP190" s="70"/>
      <c r="HQ190" s="70"/>
      <c r="HR190" s="70"/>
      <c r="HS190" s="70"/>
      <c r="HT190" s="70"/>
      <c r="HU190" s="70"/>
      <c r="HV190" s="70"/>
      <c r="HW190" s="70"/>
      <c r="HX190" s="70"/>
      <c r="HY190" s="70"/>
      <c r="HZ190" s="70"/>
      <c r="IA190" s="70"/>
      <c r="IB190" s="70"/>
      <c r="IC190" s="70"/>
      <c r="ID190" s="70"/>
      <c r="IE190" s="70"/>
      <c r="IF190" s="70"/>
      <c r="IG190" s="70"/>
      <c r="IH190" s="70"/>
      <c r="II190" s="70"/>
      <c r="IJ190" s="70"/>
      <c r="IK190" s="70"/>
      <c r="IL190" s="70"/>
      <c r="IM190" s="70"/>
      <c r="IN190" s="70"/>
      <c r="IO190" s="70"/>
      <c r="IP190" s="70"/>
      <c r="IQ190" s="70"/>
      <c r="IR190" s="70"/>
      <c r="IS190" s="70"/>
      <c r="IT190" s="70"/>
      <c r="IU190" s="70"/>
      <c r="IV190" s="70"/>
      <c r="IW190" s="70"/>
      <c r="IX190" s="70"/>
      <c r="IY190" s="70"/>
      <c r="IZ190" s="70"/>
      <c r="JA190" s="70"/>
      <c r="JB190" s="70"/>
      <c r="JC190" s="70"/>
      <c r="JD190" s="70"/>
      <c r="JE190" s="70"/>
      <c r="JF190" s="70"/>
      <c r="JG190" s="70"/>
      <c r="JH190" s="70"/>
      <c r="JI190" s="70"/>
      <c r="JJ190" s="70"/>
      <c r="JK190" s="70"/>
      <c r="JL190" s="70"/>
      <c r="JM190" s="70"/>
      <c r="JN190" s="70"/>
      <c r="JO190" s="70"/>
      <c r="JP190" s="70"/>
      <c r="JQ190" s="70"/>
      <c r="JR190" s="70"/>
      <c r="JS190" s="70"/>
      <c r="JT190" s="70"/>
      <c r="JU190" s="70"/>
      <c r="JV190" s="70"/>
      <c r="JW190" s="70"/>
      <c r="JX190" s="70"/>
      <c r="JY190" s="70"/>
      <c r="JZ190" s="70"/>
      <c r="KA190" s="70"/>
      <c r="KB190" s="70"/>
      <c r="KC190" s="70"/>
      <c r="KD190" s="70"/>
      <c r="KE190" s="70"/>
      <c r="KF190" s="70"/>
      <c r="KG190" s="70"/>
      <c r="KH190" s="70"/>
      <c r="KI190" s="70"/>
      <c r="KJ190" s="70"/>
      <c r="KK190" s="70"/>
      <c r="KL190" s="70"/>
      <c r="KM190" s="70"/>
      <c r="KN190" s="70"/>
      <c r="KO190" s="70"/>
      <c r="KP190" s="70"/>
      <c r="KQ190" s="70"/>
      <c r="KR190" s="70"/>
      <c r="KS190" s="70"/>
      <c r="KT190" s="70"/>
      <c r="KU190" s="70"/>
      <c r="KV190" s="70"/>
      <c r="KW190" s="70"/>
      <c r="KX190" s="70"/>
      <c r="KY190" s="70"/>
      <c r="KZ190" s="70"/>
      <c r="LA190" s="70"/>
      <c r="LB190" s="70"/>
      <c r="LC190" s="70"/>
      <c r="LD190" s="70"/>
      <c r="LE190" s="70"/>
      <c r="LF190" s="70"/>
      <c r="LG190" s="70"/>
      <c r="LH190" s="70"/>
      <c r="LI190" s="70"/>
      <c r="LJ190" s="70"/>
      <c r="LK190" s="70"/>
      <c r="LL190" s="70"/>
      <c r="LM190" s="70"/>
      <c r="LN190" s="70"/>
      <c r="LO190" s="70"/>
      <c r="LP190" s="70"/>
      <c r="LQ190" s="70"/>
      <c r="LR190" s="70"/>
      <c r="LS190" s="70"/>
      <c r="LT190" s="70"/>
      <c r="LU190" s="70"/>
      <c r="LV190" s="70"/>
      <c r="LW190" s="70"/>
      <c r="LX190" s="70"/>
      <c r="LY190" s="70"/>
      <c r="LZ190" s="70"/>
      <c r="MA190" s="70"/>
      <c r="MB190" s="70"/>
      <c r="MC190" s="70"/>
      <c r="MD190" s="70"/>
      <c r="ME190" s="70"/>
      <c r="MF190" s="70"/>
      <c r="MG190" s="70"/>
      <c r="MH190" s="70"/>
      <c r="MI190" s="70"/>
      <c r="MJ190" s="70"/>
      <c r="MK190" s="70"/>
      <c r="ML190" s="70"/>
      <c r="MM190" s="70"/>
      <c r="MN190" s="70"/>
      <c r="MO190" s="70"/>
      <c r="MP190" s="70"/>
      <c r="MQ190" s="70"/>
      <c r="MR190" s="70"/>
      <c r="MS190" s="70"/>
      <c r="MT190" s="70"/>
      <c r="MU190" s="70"/>
      <c r="MV190" s="70"/>
      <c r="MW190" s="70"/>
      <c r="MX190" s="70"/>
      <c r="MY190" s="70"/>
      <c r="MZ190" s="70"/>
      <c r="NA190" s="70"/>
      <c r="NB190" s="70"/>
      <c r="NC190" s="70"/>
      <c r="ND190" s="70"/>
      <c r="NE190" s="70"/>
      <c r="NF190" s="70"/>
      <c r="NG190" s="70"/>
      <c r="NH190" s="70"/>
      <c r="NI190" s="70"/>
      <c r="NJ190" s="70"/>
      <c r="NK190" s="70"/>
      <c r="NL190" s="70"/>
      <c r="NM190" s="70"/>
      <c r="NN190" s="70"/>
      <c r="NO190" s="70"/>
      <c r="NP190" s="70"/>
      <c r="NQ190" s="70"/>
      <c r="NR190" s="70"/>
      <c r="NS190" s="70"/>
      <c r="NT190" s="70"/>
      <c r="NU190" s="70"/>
      <c r="NV190" s="70"/>
      <c r="NW190" s="70"/>
      <c r="NX190" s="70"/>
      <c r="NY190" s="70"/>
      <c r="NZ190" s="70"/>
      <c r="OA190" s="70"/>
      <c r="OB190" s="70"/>
      <c r="OC190" s="70"/>
      <c r="OD190" s="70"/>
      <c r="OE190" s="70"/>
      <c r="OF190" s="70"/>
      <c r="OG190" s="70"/>
      <c r="OH190" s="70"/>
      <c r="OI190" s="70"/>
      <c r="OJ190" s="70"/>
      <c r="OK190" s="70"/>
      <c r="OL190" s="70"/>
      <c r="OM190" s="70"/>
      <c r="ON190" s="70"/>
      <c r="OO190" s="70"/>
      <c r="OP190" s="70"/>
      <c r="OQ190" s="70"/>
      <c r="OR190" s="70"/>
      <c r="OS190" s="70"/>
      <c r="OT190" s="70"/>
      <c r="OU190" s="70"/>
      <c r="OV190" s="70"/>
      <c r="OW190" s="70"/>
      <c r="OX190" s="70"/>
      <c r="OY190" s="70"/>
      <c r="OZ190" s="70"/>
      <c r="PA190" s="70"/>
      <c r="PB190" s="70"/>
      <c r="PC190" s="70"/>
      <c r="PD190" s="70"/>
      <c r="PE190" s="70"/>
      <c r="PF190" s="70"/>
      <c r="PG190" s="70"/>
      <c r="PH190" s="70"/>
      <c r="PI190" s="70"/>
      <c r="PJ190" s="70"/>
      <c r="PK190" s="70"/>
      <c r="PL190" s="70"/>
      <c r="PM190" s="70"/>
      <c r="PN190" s="70"/>
      <c r="PO190" s="70"/>
      <c r="PP190" s="70"/>
      <c r="PQ190" s="70"/>
      <c r="PR190" s="70"/>
      <c r="PS190" s="70"/>
      <c r="PT190" s="70"/>
      <c r="PU190" s="70"/>
      <c r="PV190" s="70"/>
      <c r="PW190" s="70"/>
      <c r="PX190" s="70"/>
      <c r="PY190" s="70"/>
      <c r="PZ190" s="70"/>
      <c r="QA190" s="70"/>
      <c r="QB190" s="70"/>
      <c r="QC190" s="70"/>
      <c r="QD190" s="70"/>
      <c r="QE190" s="70"/>
      <c r="QF190" s="70"/>
      <c r="QG190" s="70"/>
      <c r="QH190" s="70"/>
      <c r="QI190" s="70"/>
      <c r="QJ190" s="70"/>
      <c r="QK190" s="70"/>
      <c r="QL190" s="70"/>
      <c r="QM190" s="70"/>
      <c r="QN190" s="70"/>
      <c r="QO190" s="70"/>
      <c r="QP190" s="70"/>
      <c r="QQ190" s="70"/>
      <c r="QR190" s="70"/>
      <c r="QS190" s="70"/>
      <c r="QT190" s="70"/>
      <c r="QU190" s="70"/>
      <c r="QV190" s="70"/>
      <c r="QW190" s="70"/>
      <c r="QX190" s="70"/>
      <c r="QY190" s="70"/>
      <c r="QZ190" s="70"/>
      <c r="RA190" s="70"/>
      <c r="RB190" s="70"/>
      <c r="RC190" s="70"/>
      <c r="RD190" s="70"/>
      <c r="RE190" s="70"/>
      <c r="RF190" s="70"/>
      <c r="RG190" s="70"/>
      <c r="RH190" s="70"/>
      <c r="RI190" s="70"/>
      <c r="RJ190" s="70"/>
      <c r="RK190" s="70"/>
      <c r="RL190" s="70"/>
      <c r="RM190" s="70"/>
      <c r="RN190" s="70"/>
      <c r="RO190" s="70"/>
      <c r="RP190" s="70"/>
      <c r="RQ190" s="70"/>
      <c r="RR190" s="70"/>
      <c r="RS190" s="70"/>
      <c r="RT190" s="70"/>
      <c r="RU190" s="70"/>
      <c r="RV190" s="70"/>
      <c r="RW190" s="70"/>
      <c r="RX190" s="70"/>
      <c r="RY190" s="70"/>
      <c r="RZ190" s="70"/>
      <c r="SA190" s="70"/>
      <c r="SB190" s="70"/>
      <c r="SC190" s="70"/>
      <c r="SD190" s="70"/>
      <c r="SE190" s="70"/>
      <c r="SF190" s="70"/>
      <c r="SG190" s="70"/>
      <c r="SH190" s="70"/>
      <c r="SI190" s="70"/>
      <c r="SJ190" s="70"/>
      <c r="SK190" s="70"/>
      <c r="SL190" s="70"/>
      <c r="SM190" s="70"/>
      <c r="SN190" s="70"/>
      <c r="SO190" s="70"/>
      <c r="SP190" s="70"/>
      <c r="SQ190" s="70"/>
      <c r="SR190" s="70"/>
      <c r="SS190" s="70"/>
      <c r="ST190" s="70"/>
      <c r="SU190" s="70"/>
      <c r="SV190" s="70"/>
      <c r="SW190" s="70"/>
      <c r="SX190" s="70"/>
      <c r="SY190" s="70"/>
      <c r="SZ190" s="70"/>
      <c r="TA190" s="70"/>
      <c r="TB190" s="70"/>
      <c r="TC190" s="70"/>
      <c r="TD190" s="70"/>
      <c r="TE190" s="70"/>
      <c r="TF190" s="70"/>
      <c r="TG190" s="70"/>
      <c r="TH190" s="70"/>
      <c r="TI190" s="70"/>
      <c r="TJ190" s="70"/>
      <c r="TK190" s="70"/>
      <c r="TL190" s="70"/>
      <c r="TM190" s="70"/>
      <c r="TN190" s="70"/>
      <c r="TO190" s="70"/>
      <c r="TP190" s="70"/>
      <c r="TQ190" s="70"/>
      <c r="TR190" s="70"/>
      <c r="TS190" s="70"/>
      <c r="TT190" s="70"/>
      <c r="TU190" s="70"/>
      <c r="TV190" s="70"/>
      <c r="TW190" s="70"/>
      <c r="TX190" s="70"/>
      <c r="TY190" s="70"/>
      <c r="TZ190" s="70"/>
      <c r="UA190" s="70"/>
      <c r="UB190" s="70"/>
      <c r="UC190" s="70"/>
      <c r="UD190" s="70"/>
      <c r="UE190" s="70"/>
      <c r="UF190" s="70"/>
      <c r="UG190" s="70"/>
      <c r="UH190" s="70"/>
      <c r="UI190" s="70"/>
      <c r="UJ190" s="70"/>
      <c r="UK190" s="70"/>
      <c r="UL190" s="70"/>
      <c r="UM190" s="70"/>
      <c r="UN190" s="70"/>
      <c r="UO190" s="70"/>
      <c r="UP190" s="70"/>
      <c r="UQ190" s="70"/>
      <c r="UR190" s="70"/>
      <c r="US190" s="70"/>
      <c r="UT190" s="70"/>
      <c r="UU190" s="70"/>
      <c r="UV190" s="70"/>
      <c r="UW190" s="70"/>
      <c r="UX190" s="70"/>
      <c r="UY190" s="70"/>
      <c r="UZ190" s="70"/>
      <c r="VA190" s="70"/>
      <c r="VB190" s="70"/>
      <c r="VC190" s="70"/>
      <c r="VD190" s="70"/>
      <c r="VE190" s="70"/>
      <c r="VF190" s="70"/>
      <c r="VG190" s="70"/>
      <c r="VH190" s="70"/>
      <c r="VI190" s="70"/>
      <c r="VJ190" s="70"/>
      <c r="VK190" s="70"/>
      <c r="VL190" s="70"/>
      <c r="VM190" s="70"/>
      <c r="VN190" s="70"/>
      <c r="VO190" s="70"/>
      <c r="VP190" s="70"/>
      <c r="VQ190" s="70"/>
      <c r="VR190" s="70"/>
      <c r="VS190" s="70"/>
      <c r="VT190" s="70"/>
      <c r="VU190" s="70"/>
      <c r="VV190" s="70"/>
      <c r="VW190" s="70"/>
      <c r="VX190" s="70"/>
      <c r="VY190" s="70"/>
      <c r="VZ190" s="70"/>
      <c r="WA190" s="70"/>
      <c r="WB190" s="70"/>
      <c r="WC190" s="70"/>
      <c r="WD190" s="70"/>
      <c r="WE190" s="70"/>
      <c r="WF190" s="70"/>
      <c r="WG190" s="70"/>
      <c r="WH190" s="70"/>
      <c r="WI190" s="70"/>
      <c r="WJ190" s="70"/>
      <c r="WK190" s="70"/>
      <c r="WL190" s="70"/>
      <c r="WM190" s="70"/>
      <c r="WN190" s="70"/>
      <c r="WO190" s="70"/>
      <c r="WP190" s="70"/>
      <c r="WQ190" s="70"/>
      <c r="WR190" s="70"/>
      <c r="WS190" s="70"/>
      <c r="WT190" s="70"/>
      <c r="WU190" s="70"/>
      <c r="WV190" s="70"/>
      <c r="WW190" s="70"/>
      <c r="WX190" s="70"/>
      <c r="WY190" s="70"/>
      <c r="WZ190" s="70"/>
      <c r="XA190" s="70"/>
      <c r="XB190" s="70"/>
      <c r="XC190" s="70"/>
      <c r="XD190" s="70"/>
      <c r="XE190" s="70"/>
      <c r="XF190" s="70"/>
      <c r="XG190" s="70"/>
      <c r="XH190" s="70"/>
      <c r="XI190" s="70"/>
      <c r="XJ190" s="70"/>
      <c r="XK190" s="70"/>
      <c r="XL190" s="70"/>
      <c r="XM190" s="70"/>
      <c r="XN190" s="70"/>
      <c r="XO190" s="70"/>
      <c r="XP190" s="70"/>
      <c r="XQ190" s="70"/>
      <c r="XR190" s="70"/>
      <c r="XS190" s="70"/>
      <c r="XT190" s="70"/>
      <c r="XU190" s="70"/>
      <c r="XV190" s="70"/>
      <c r="XW190" s="70"/>
      <c r="XX190" s="70"/>
      <c r="XY190" s="70"/>
      <c r="XZ190" s="70"/>
      <c r="YA190" s="70"/>
      <c r="YB190" s="70"/>
      <c r="YC190" s="70"/>
      <c r="YD190" s="70"/>
      <c r="YE190" s="70"/>
      <c r="YF190" s="70"/>
      <c r="YG190" s="70"/>
      <c r="YH190" s="70"/>
      <c r="YI190" s="70"/>
      <c r="YJ190" s="70"/>
      <c r="YK190" s="70"/>
      <c r="YL190" s="70"/>
      <c r="YM190" s="70"/>
      <c r="YN190" s="70"/>
      <c r="YO190" s="70"/>
      <c r="YP190" s="70"/>
      <c r="YQ190" s="70"/>
      <c r="YR190" s="70"/>
      <c r="YS190" s="70"/>
      <c r="YT190" s="70"/>
      <c r="YU190" s="70"/>
      <c r="YV190" s="70"/>
      <c r="YW190" s="70"/>
      <c r="YX190" s="70"/>
      <c r="YY190" s="70"/>
      <c r="YZ190" s="70"/>
      <c r="ZA190" s="70"/>
      <c r="ZB190" s="70"/>
      <c r="ZC190" s="70"/>
      <c r="ZD190" s="70"/>
      <c r="ZE190" s="70"/>
      <c r="ZF190" s="70"/>
      <c r="ZG190" s="70"/>
      <c r="ZH190" s="70"/>
      <c r="ZI190" s="70"/>
      <c r="ZJ190" s="70"/>
      <c r="ZK190" s="70"/>
      <c r="ZL190" s="70"/>
      <c r="ZM190" s="70"/>
      <c r="ZN190" s="70"/>
      <c r="ZO190" s="70"/>
      <c r="ZP190" s="70"/>
      <c r="ZQ190" s="70"/>
      <c r="ZR190" s="70"/>
      <c r="ZS190" s="70"/>
      <c r="ZT190" s="70"/>
      <c r="ZU190" s="70"/>
      <c r="ZV190" s="70"/>
      <c r="ZW190" s="70"/>
      <c r="ZX190" s="70"/>
      <c r="ZY190" s="70"/>
      <c r="ZZ190" s="70"/>
      <c r="AAA190" s="70"/>
      <c r="AAB190" s="70"/>
      <c r="AAC190" s="70"/>
      <c r="AAD190" s="70"/>
      <c r="AAE190" s="70"/>
      <c r="AAF190" s="70"/>
      <c r="AAG190" s="70"/>
      <c r="AAH190" s="70"/>
      <c r="AAI190" s="70"/>
      <c r="AAJ190" s="70"/>
      <c r="AAK190" s="70"/>
      <c r="AAL190" s="70"/>
      <c r="AAM190" s="70"/>
      <c r="AAN190" s="70"/>
      <c r="AAO190" s="70"/>
      <c r="AAP190" s="70"/>
      <c r="AAQ190" s="70"/>
      <c r="AAR190" s="70"/>
      <c r="AAS190" s="70"/>
      <c r="AAT190" s="70"/>
      <c r="AAU190" s="70"/>
      <c r="AAV190" s="70"/>
      <c r="AAW190" s="70"/>
      <c r="AAX190" s="70"/>
      <c r="AAY190" s="70"/>
      <c r="AAZ190" s="70"/>
      <c r="ABA190" s="70"/>
      <c r="ABB190" s="70"/>
      <c r="ABC190" s="70"/>
      <c r="ABD190" s="70"/>
      <c r="ABE190" s="70"/>
      <c r="ABF190" s="70"/>
      <c r="ABG190" s="70"/>
      <c r="ABH190" s="70"/>
      <c r="ABI190" s="70"/>
      <c r="ABJ190" s="70"/>
      <c r="ABK190" s="70"/>
      <c r="ABL190" s="70"/>
      <c r="ABM190" s="70"/>
      <c r="ABN190" s="70"/>
      <c r="ABO190" s="70"/>
      <c r="ABP190" s="70"/>
      <c r="ABQ190" s="70"/>
      <c r="ABR190" s="70"/>
      <c r="ABS190" s="70"/>
      <c r="ABT190" s="70"/>
      <c r="ABU190" s="70"/>
      <c r="ABV190" s="70"/>
      <c r="ABW190" s="70"/>
      <c r="ABX190" s="70"/>
      <c r="ABY190" s="70"/>
      <c r="ABZ190" s="70"/>
      <c r="ACA190" s="70"/>
      <c r="ACB190" s="70"/>
      <c r="ACC190" s="70"/>
      <c r="ACD190" s="70"/>
      <c r="ACE190" s="70"/>
      <c r="ACF190" s="70"/>
      <c r="ACG190" s="70"/>
      <c r="ACH190" s="70"/>
      <c r="ACI190" s="70"/>
      <c r="ACJ190" s="70"/>
      <c r="ACK190" s="70"/>
      <c r="ACL190" s="70"/>
      <c r="ACM190" s="70"/>
      <c r="ACN190" s="70"/>
      <c r="ACO190" s="70"/>
      <c r="ACP190" s="70"/>
      <c r="ACQ190" s="70"/>
      <c r="ACR190" s="70"/>
      <c r="ACS190" s="70"/>
      <c r="ACT190" s="70"/>
      <c r="ACU190" s="70"/>
      <c r="ACV190" s="70"/>
      <c r="ACW190" s="70"/>
      <c r="ACX190" s="70"/>
      <c r="ACY190" s="70"/>
      <c r="ACZ190" s="70"/>
      <c r="ADA190" s="70"/>
      <c r="ADB190" s="70"/>
      <c r="ADC190" s="70"/>
      <c r="ADD190" s="70"/>
      <c r="ADE190" s="70"/>
      <c r="ADF190" s="70"/>
      <c r="ADG190" s="70"/>
      <c r="ADH190" s="70"/>
      <c r="ADI190" s="70"/>
      <c r="ADJ190" s="70"/>
      <c r="ADK190" s="70"/>
      <c r="ADL190" s="70"/>
      <c r="ADM190" s="70"/>
      <c r="ADN190" s="70"/>
      <c r="ADO190" s="70"/>
      <c r="ADP190" s="70"/>
      <c r="ADQ190" s="70"/>
      <c r="ADR190" s="70"/>
      <c r="ADS190" s="70"/>
      <c r="ADT190" s="70"/>
      <c r="ADU190" s="70"/>
      <c r="ADV190" s="70"/>
      <c r="ADW190" s="70"/>
      <c r="ADX190" s="70"/>
      <c r="ADY190" s="70"/>
      <c r="ADZ190" s="70"/>
      <c r="AEA190" s="70"/>
      <c r="AEB190" s="70"/>
      <c r="AEC190" s="70"/>
      <c r="AED190" s="70"/>
      <c r="AEE190" s="70"/>
      <c r="AEF190" s="70"/>
      <c r="AEG190" s="70"/>
      <c r="AEH190" s="70"/>
      <c r="AEI190" s="70"/>
      <c r="AEJ190" s="70"/>
      <c r="AEK190" s="70"/>
      <c r="AEL190" s="70"/>
      <c r="AEM190" s="70"/>
      <c r="AEN190" s="70"/>
      <c r="AEO190" s="70"/>
      <c r="AEP190" s="70"/>
      <c r="AEQ190" s="70"/>
      <c r="AER190" s="70"/>
      <c r="AES190" s="70"/>
      <c r="AET190" s="70"/>
      <c r="AEU190" s="70"/>
      <c r="AEV190" s="70"/>
      <c r="AEW190" s="70"/>
      <c r="AEX190" s="70"/>
      <c r="AEY190" s="70"/>
      <c r="AEZ190" s="70"/>
      <c r="AFA190" s="70"/>
      <c r="AFB190" s="70"/>
      <c r="AFC190" s="70"/>
      <c r="AFD190" s="70"/>
      <c r="AFE190" s="70"/>
      <c r="AFF190" s="70"/>
      <c r="AFG190" s="70"/>
      <c r="AFH190" s="70"/>
      <c r="AFI190" s="70"/>
      <c r="AFJ190" s="70"/>
      <c r="AFK190" s="70"/>
      <c r="AFL190" s="70"/>
      <c r="AFM190" s="70"/>
      <c r="AFN190" s="70"/>
      <c r="AFO190" s="70"/>
      <c r="AFP190" s="70"/>
      <c r="AFQ190" s="70"/>
      <c r="AFR190" s="70"/>
      <c r="AFS190" s="70"/>
      <c r="AFT190" s="70"/>
      <c r="AFU190" s="70"/>
      <c r="AFV190" s="70"/>
      <c r="AFW190" s="70"/>
      <c r="AFX190" s="70"/>
      <c r="AFY190" s="70"/>
      <c r="AFZ190" s="70"/>
      <c r="AGA190" s="70"/>
      <c r="AGB190" s="70"/>
      <c r="AGC190" s="70"/>
      <c r="AGD190" s="70"/>
      <c r="AGE190" s="70"/>
      <c r="AGF190" s="70"/>
      <c r="AGG190" s="70"/>
      <c r="AGH190" s="70"/>
      <c r="AGI190" s="70"/>
      <c r="AGJ190" s="70"/>
      <c r="AGK190" s="70"/>
      <c r="AGL190" s="70"/>
      <c r="AGM190" s="70"/>
      <c r="AGN190" s="70"/>
      <c r="AGO190" s="70"/>
      <c r="AGP190" s="70"/>
      <c r="AGQ190" s="70"/>
      <c r="AGR190" s="70"/>
      <c r="AGS190" s="70"/>
      <c r="AGT190" s="70"/>
      <c r="AGU190" s="70"/>
      <c r="AGV190" s="70"/>
      <c r="AGW190" s="70"/>
      <c r="AGX190" s="70"/>
      <c r="AGY190" s="70"/>
      <c r="AGZ190" s="70"/>
      <c r="AHA190" s="70"/>
      <c r="AHB190" s="70"/>
      <c r="AHC190" s="70"/>
      <c r="AHD190" s="70"/>
      <c r="AHE190" s="70"/>
      <c r="AHF190" s="70"/>
      <c r="AHG190" s="70"/>
      <c r="AHH190" s="70"/>
      <c r="AHI190" s="70"/>
      <c r="AHJ190" s="70"/>
      <c r="AHK190" s="70"/>
      <c r="AHL190" s="70"/>
      <c r="AHM190" s="70"/>
      <c r="AHN190" s="70"/>
      <c r="AHO190" s="70"/>
      <c r="AHP190" s="70"/>
      <c r="AHQ190" s="70"/>
      <c r="AHR190" s="70"/>
      <c r="AHS190" s="70"/>
      <c r="AHT190" s="70"/>
      <c r="AHU190" s="70"/>
      <c r="AHV190" s="70"/>
      <c r="AHW190" s="70"/>
      <c r="AHX190" s="70"/>
      <c r="AHY190" s="70"/>
      <c r="AHZ190" s="70"/>
      <c r="AIA190" s="70"/>
      <c r="AIB190" s="70"/>
      <c r="AIC190" s="70"/>
      <c r="AID190" s="70"/>
      <c r="AIE190" s="70"/>
      <c r="AIF190" s="70"/>
      <c r="AIG190" s="70"/>
      <c r="AIH190" s="70"/>
      <c r="AII190" s="70"/>
      <c r="AIJ190" s="70"/>
      <c r="AIK190" s="70"/>
      <c r="AIL190" s="70"/>
      <c r="AIM190" s="70"/>
      <c r="AIN190" s="70"/>
      <c r="AIO190" s="70"/>
      <c r="AIP190" s="70"/>
      <c r="AIQ190" s="70"/>
      <c r="AIR190" s="70"/>
      <c r="AIS190" s="70"/>
      <c r="AIT190" s="70"/>
      <c r="AIU190" s="70"/>
      <c r="AIV190" s="70"/>
      <c r="AIW190" s="70"/>
      <c r="AIX190" s="70"/>
      <c r="AIY190" s="70"/>
      <c r="AIZ190" s="70"/>
      <c r="AJA190" s="70"/>
      <c r="AJB190" s="70"/>
      <c r="AJC190" s="70"/>
      <c r="AJD190" s="70"/>
      <c r="AJE190" s="70"/>
      <c r="AJF190" s="70"/>
      <c r="AJG190" s="70"/>
      <c r="AJH190" s="70"/>
      <c r="AJI190" s="70"/>
      <c r="AJJ190" s="70"/>
      <c r="AJK190" s="70"/>
      <c r="AJL190" s="70"/>
      <c r="AJM190" s="70"/>
      <c r="AJN190" s="70"/>
      <c r="AJO190" s="70"/>
      <c r="AJP190" s="70"/>
      <c r="AJQ190" s="70"/>
      <c r="AJR190" s="70"/>
      <c r="AJS190" s="70"/>
      <c r="AJT190" s="70"/>
      <c r="AJU190" s="70"/>
      <c r="AJV190" s="70"/>
      <c r="AJW190" s="70"/>
      <c r="AJX190" s="70"/>
      <c r="AJY190" s="70"/>
      <c r="AJZ190" s="70"/>
      <c r="AKA190" s="70"/>
      <c r="AKB190" s="70"/>
      <c r="AKC190" s="70"/>
      <c r="AKD190" s="70"/>
      <c r="AKE190" s="70"/>
      <c r="AKF190" s="70"/>
      <c r="AKG190" s="70"/>
      <c r="AKH190" s="70"/>
      <c r="AKI190" s="70"/>
      <c r="AKJ190" s="70"/>
      <c r="AKK190" s="70"/>
      <c r="AKL190" s="70"/>
      <c r="AKM190" s="70"/>
      <c r="AKN190" s="70"/>
      <c r="AKO190" s="70"/>
      <c r="AKP190" s="70"/>
      <c r="AKQ190" s="70"/>
      <c r="AKR190" s="70"/>
      <c r="AKS190" s="70"/>
      <c r="AKT190" s="70"/>
      <c r="AKU190" s="70"/>
      <c r="AKV190" s="70"/>
      <c r="AKW190" s="70"/>
      <c r="AKX190" s="70"/>
      <c r="AKY190" s="70"/>
      <c r="AKZ190" s="70"/>
      <c r="ALA190" s="70"/>
      <c r="ALB190" s="70"/>
      <c r="ALC190" s="70"/>
      <c r="ALD190" s="70"/>
      <c r="ALE190" s="70"/>
      <c r="ALF190" s="70"/>
      <c r="ALG190" s="70"/>
      <c r="ALH190" s="70"/>
      <c r="ALI190" s="70"/>
      <c r="ALJ190" s="70"/>
      <c r="ALK190" s="70"/>
      <c r="ALL190" s="70"/>
      <c r="ALM190" s="70"/>
      <c r="ALN190" s="70"/>
      <c r="ALO190" s="70"/>
      <c r="ALP190" s="70"/>
      <c r="ALQ190" s="70"/>
      <c r="ALR190" s="70"/>
      <c r="ALS190" s="70"/>
      <c r="ALT190" s="70"/>
      <c r="ALU190" s="70"/>
      <c r="ALV190" s="70"/>
      <c r="ALW190" s="70"/>
      <c r="ALX190" s="70"/>
      <c r="ALY190" s="70"/>
      <c r="ALZ190" s="70"/>
      <c r="AMA190" s="70"/>
      <c r="AMB190" s="70"/>
      <c r="AMC190" s="70"/>
    </row>
    <row r="191" spans="1:1017" s="18" customFormat="1" ht="33.6" customHeight="1" x14ac:dyDescent="0.3">
      <c r="A191" s="19">
        <v>12</v>
      </c>
      <c r="B191" s="21" t="s">
        <v>58</v>
      </c>
      <c r="C191" s="19" t="s">
        <v>73</v>
      </c>
      <c r="D191" s="19" t="s">
        <v>69</v>
      </c>
      <c r="E191" s="21" t="s">
        <v>294</v>
      </c>
      <c r="F191" s="25">
        <v>45292</v>
      </c>
      <c r="G191" s="20">
        <v>230</v>
      </c>
      <c r="H191" s="19" t="s">
        <v>6</v>
      </c>
      <c r="I191" s="19" t="s">
        <v>295</v>
      </c>
    </row>
    <row r="192" spans="1:1017" s="69" customFormat="1" ht="49.95" customHeight="1" x14ac:dyDescent="0.3">
      <c r="A192" s="19">
        <v>13</v>
      </c>
      <c r="B192" s="21" t="s">
        <v>296</v>
      </c>
      <c r="C192" s="19" t="s">
        <v>108</v>
      </c>
      <c r="D192" s="19" t="s">
        <v>70</v>
      </c>
      <c r="E192" s="21" t="s">
        <v>297</v>
      </c>
      <c r="F192" s="25">
        <v>45302</v>
      </c>
      <c r="G192" s="20">
        <v>325.5</v>
      </c>
      <c r="H192" s="19" t="s">
        <v>6</v>
      </c>
      <c r="I192" s="19" t="s">
        <v>298</v>
      </c>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row>
    <row r="193" spans="1:1020" s="69" customFormat="1" ht="47.4" customHeight="1" x14ac:dyDescent="0.3">
      <c r="A193" s="19">
        <v>14</v>
      </c>
      <c r="B193" s="21" t="s">
        <v>296</v>
      </c>
      <c r="C193" s="19" t="s">
        <v>74</v>
      </c>
      <c r="D193" s="19" t="s">
        <v>69</v>
      </c>
      <c r="E193" s="21" t="s">
        <v>299</v>
      </c>
      <c r="F193" s="25">
        <v>45302</v>
      </c>
      <c r="G193" s="20">
        <v>7990.8</v>
      </c>
      <c r="H193" s="19" t="s">
        <v>6</v>
      </c>
      <c r="I193" s="19" t="s">
        <v>239</v>
      </c>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row>
    <row r="194" spans="1:1020" s="69" customFormat="1" ht="66.599999999999994" customHeight="1" x14ac:dyDescent="0.3">
      <c r="A194" s="19">
        <v>15</v>
      </c>
      <c r="B194" s="21" t="s">
        <v>296</v>
      </c>
      <c r="C194" s="19" t="s">
        <v>305</v>
      </c>
      <c r="D194" s="19" t="s">
        <v>69</v>
      </c>
      <c r="E194" s="21" t="s">
        <v>300</v>
      </c>
      <c r="F194" s="25">
        <v>45306</v>
      </c>
      <c r="G194" s="20">
        <v>317</v>
      </c>
      <c r="H194" s="19" t="s">
        <v>6</v>
      </c>
      <c r="I194" s="19" t="s">
        <v>405</v>
      </c>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row>
    <row r="195" spans="1:1020" s="69" customFormat="1" ht="262.2" customHeight="1" x14ac:dyDescent="0.3">
      <c r="A195" s="19">
        <v>16</v>
      </c>
      <c r="B195" s="21" t="s">
        <v>296</v>
      </c>
      <c r="C195" s="19" t="s">
        <v>306</v>
      </c>
      <c r="D195" s="19" t="s">
        <v>69</v>
      </c>
      <c r="E195" s="21" t="s">
        <v>301</v>
      </c>
      <c r="F195" s="25">
        <v>45307</v>
      </c>
      <c r="G195" s="20">
        <v>778.5</v>
      </c>
      <c r="H195" s="19" t="s">
        <v>6</v>
      </c>
      <c r="I195" s="19" t="s">
        <v>406</v>
      </c>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row>
    <row r="196" spans="1:1020" s="69" customFormat="1" ht="63" customHeight="1" x14ac:dyDescent="0.3">
      <c r="A196" s="19">
        <v>17</v>
      </c>
      <c r="B196" s="21" t="s">
        <v>296</v>
      </c>
      <c r="C196" s="19" t="s">
        <v>131</v>
      </c>
      <c r="D196" s="19" t="s">
        <v>69</v>
      </c>
      <c r="E196" s="21" t="s">
        <v>302</v>
      </c>
      <c r="F196" s="25">
        <v>45307</v>
      </c>
      <c r="G196" s="20">
        <v>584</v>
      </c>
      <c r="H196" s="19" t="s">
        <v>6</v>
      </c>
      <c r="I196" s="19" t="s">
        <v>298</v>
      </c>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row>
    <row r="197" spans="1:1020" s="18" customFormat="1" ht="94.95" customHeight="1" x14ac:dyDescent="0.3">
      <c r="A197" s="19">
        <v>18</v>
      </c>
      <c r="B197" s="21" t="s">
        <v>85</v>
      </c>
      <c r="C197" s="19" t="s">
        <v>305</v>
      </c>
      <c r="D197" s="19" t="s">
        <v>69</v>
      </c>
      <c r="E197" s="21" t="s">
        <v>292</v>
      </c>
      <c r="F197" s="25">
        <v>45310</v>
      </c>
      <c r="G197" s="20">
        <v>332.64</v>
      </c>
      <c r="H197" s="19" t="s">
        <v>6</v>
      </c>
      <c r="I197" s="19" t="s">
        <v>572</v>
      </c>
    </row>
    <row r="198" spans="1:1020" s="18" customFormat="1" ht="79.95" customHeight="1" x14ac:dyDescent="0.3">
      <c r="A198" s="19">
        <v>19</v>
      </c>
      <c r="B198" s="21" t="s">
        <v>296</v>
      </c>
      <c r="C198" s="19" t="s">
        <v>305</v>
      </c>
      <c r="D198" s="19" t="s">
        <v>69</v>
      </c>
      <c r="E198" s="21" t="s">
        <v>407</v>
      </c>
      <c r="F198" s="25">
        <v>45309</v>
      </c>
      <c r="G198" s="20">
        <v>303</v>
      </c>
      <c r="H198" s="19" t="s">
        <v>6</v>
      </c>
      <c r="I198" s="19" t="s">
        <v>573</v>
      </c>
    </row>
    <row r="199" spans="1:1020" s="18" customFormat="1" ht="45.6" customHeight="1" x14ac:dyDescent="0.3">
      <c r="A199" s="19">
        <v>20</v>
      </c>
      <c r="B199" s="21" t="s">
        <v>408</v>
      </c>
      <c r="C199" s="19" t="s">
        <v>218</v>
      </c>
      <c r="D199" s="19" t="s">
        <v>69</v>
      </c>
      <c r="E199" s="21" t="s">
        <v>647</v>
      </c>
      <c r="F199" s="25">
        <v>45307</v>
      </c>
      <c r="G199" s="20">
        <v>274</v>
      </c>
      <c r="H199" s="19" t="s">
        <v>409</v>
      </c>
      <c r="I199" s="19" t="s">
        <v>405</v>
      </c>
    </row>
    <row r="200" spans="1:1020" s="18" customFormat="1" ht="33.6" customHeight="1" x14ac:dyDescent="0.3">
      <c r="A200" s="19">
        <v>21</v>
      </c>
      <c r="B200" s="21" t="s">
        <v>456</v>
      </c>
      <c r="C200" s="19" t="s">
        <v>73</v>
      </c>
      <c r="D200" s="19" t="s">
        <v>69</v>
      </c>
      <c r="E200" s="21" t="s">
        <v>539</v>
      </c>
      <c r="F200" s="25">
        <v>45319</v>
      </c>
      <c r="G200" s="20">
        <v>500.2</v>
      </c>
      <c r="H200" s="19" t="s">
        <v>6</v>
      </c>
      <c r="I200" s="19" t="s">
        <v>295</v>
      </c>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c r="DB200" s="70"/>
      <c r="DC200" s="70"/>
      <c r="DD200" s="70"/>
      <c r="DE200" s="70"/>
      <c r="DF200" s="70"/>
      <c r="DG200" s="70"/>
      <c r="DH200" s="70"/>
      <c r="DI200" s="70"/>
      <c r="DJ200" s="70"/>
      <c r="DK200" s="70"/>
      <c r="DL200" s="70"/>
      <c r="DM200" s="70"/>
      <c r="DN200" s="70"/>
      <c r="DO200" s="70"/>
      <c r="DP200" s="70"/>
      <c r="DQ200" s="70"/>
      <c r="DR200" s="70"/>
      <c r="DS200" s="70"/>
      <c r="DT200" s="70"/>
      <c r="DU200" s="70"/>
      <c r="DV200" s="70"/>
      <c r="DW200" s="70"/>
      <c r="DX200" s="70"/>
      <c r="DY200" s="70"/>
      <c r="DZ200" s="70"/>
      <c r="EA200" s="70"/>
      <c r="EB200" s="70"/>
      <c r="EC200" s="70"/>
      <c r="ED200" s="70"/>
      <c r="EE200" s="70"/>
      <c r="EF200" s="70"/>
      <c r="EG200" s="70"/>
      <c r="EH200" s="70"/>
      <c r="EI200" s="70"/>
      <c r="EJ200" s="70"/>
      <c r="EK200" s="70"/>
      <c r="EL200" s="70"/>
      <c r="EM200" s="70"/>
      <c r="EN200" s="70"/>
      <c r="EO200" s="70"/>
      <c r="EP200" s="70"/>
      <c r="EQ200" s="70"/>
      <c r="ER200" s="70"/>
      <c r="ES200" s="70"/>
      <c r="ET200" s="70"/>
      <c r="EU200" s="70"/>
      <c r="EV200" s="70"/>
      <c r="EW200" s="70"/>
      <c r="EX200" s="70"/>
      <c r="EY200" s="70"/>
      <c r="EZ200" s="70"/>
      <c r="FA200" s="70"/>
      <c r="FB200" s="70"/>
      <c r="FC200" s="70"/>
      <c r="FD200" s="70"/>
      <c r="FE200" s="70"/>
      <c r="FF200" s="70"/>
      <c r="FG200" s="70"/>
      <c r="FH200" s="70"/>
      <c r="FI200" s="70"/>
      <c r="FJ200" s="70"/>
      <c r="FK200" s="70"/>
      <c r="FL200" s="70"/>
      <c r="FM200" s="70"/>
      <c r="FN200" s="70"/>
      <c r="FO200" s="70"/>
      <c r="FP200" s="70"/>
      <c r="FQ200" s="70"/>
      <c r="FR200" s="70"/>
      <c r="FS200" s="70"/>
      <c r="FT200" s="70"/>
      <c r="FU200" s="70"/>
      <c r="FV200" s="70"/>
      <c r="FW200" s="70"/>
      <c r="FX200" s="70"/>
      <c r="FY200" s="70"/>
      <c r="FZ200" s="70"/>
      <c r="GA200" s="70"/>
      <c r="GB200" s="70"/>
      <c r="GC200" s="70"/>
      <c r="GD200" s="70"/>
      <c r="GE200" s="70"/>
      <c r="GF200" s="70"/>
      <c r="GG200" s="70"/>
      <c r="GH200" s="70"/>
      <c r="GI200" s="70"/>
      <c r="GJ200" s="70"/>
      <c r="GK200" s="70"/>
      <c r="GL200" s="70"/>
      <c r="GM200" s="70"/>
      <c r="GN200" s="70"/>
      <c r="GO200" s="70"/>
      <c r="GP200" s="70"/>
      <c r="GQ200" s="70"/>
      <c r="GR200" s="70"/>
      <c r="GS200" s="70"/>
      <c r="GT200" s="70"/>
      <c r="GU200" s="70"/>
      <c r="GV200" s="70"/>
      <c r="GW200" s="70"/>
      <c r="GX200" s="70"/>
      <c r="GY200" s="70"/>
      <c r="GZ200" s="70"/>
      <c r="HA200" s="70"/>
      <c r="HB200" s="70"/>
      <c r="HC200" s="70"/>
      <c r="HD200" s="70"/>
      <c r="HE200" s="70"/>
      <c r="HF200" s="70"/>
      <c r="HG200" s="70"/>
      <c r="HH200" s="70"/>
      <c r="HI200" s="70"/>
      <c r="HJ200" s="70"/>
      <c r="HK200" s="70"/>
      <c r="HL200" s="70"/>
      <c r="HM200" s="70"/>
      <c r="HN200" s="70"/>
      <c r="HO200" s="70"/>
      <c r="HP200" s="70"/>
      <c r="HQ200" s="70"/>
      <c r="HR200" s="70"/>
      <c r="HS200" s="70"/>
      <c r="HT200" s="70"/>
      <c r="HU200" s="70"/>
      <c r="HV200" s="70"/>
      <c r="HW200" s="70"/>
      <c r="HX200" s="70"/>
      <c r="HY200" s="70"/>
      <c r="HZ200" s="70"/>
      <c r="IA200" s="70"/>
      <c r="IB200" s="70"/>
      <c r="IC200" s="70"/>
      <c r="ID200" s="70"/>
      <c r="IE200" s="70"/>
      <c r="IF200" s="70"/>
      <c r="IG200" s="70"/>
      <c r="IH200" s="70"/>
      <c r="II200" s="70"/>
      <c r="IJ200" s="70"/>
      <c r="IK200" s="70"/>
      <c r="IL200" s="70"/>
      <c r="IM200" s="70"/>
      <c r="IN200" s="70"/>
      <c r="IO200" s="70"/>
      <c r="IP200" s="70"/>
      <c r="IQ200" s="70"/>
      <c r="IR200" s="70"/>
      <c r="IS200" s="70"/>
      <c r="IT200" s="70"/>
      <c r="IU200" s="70"/>
      <c r="IV200" s="70"/>
      <c r="IW200" s="70"/>
      <c r="IX200" s="70"/>
      <c r="IY200" s="70"/>
      <c r="IZ200" s="70"/>
      <c r="JA200" s="70"/>
      <c r="JB200" s="70"/>
      <c r="JC200" s="70"/>
      <c r="JD200" s="70"/>
      <c r="JE200" s="70"/>
      <c r="JF200" s="70"/>
      <c r="JG200" s="70"/>
      <c r="JH200" s="70"/>
      <c r="JI200" s="70"/>
      <c r="JJ200" s="70"/>
      <c r="JK200" s="70"/>
      <c r="JL200" s="70"/>
      <c r="JM200" s="70"/>
      <c r="JN200" s="70"/>
      <c r="JO200" s="70"/>
      <c r="JP200" s="70"/>
      <c r="JQ200" s="70"/>
      <c r="JR200" s="70"/>
      <c r="JS200" s="70"/>
      <c r="JT200" s="70"/>
      <c r="JU200" s="70"/>
      <c r="JV200" s="70"/>
      <c r="JW200" s="70"/>
      <c r="JX200" s="70"/>
      <c r="JY200" s="70"/>
      <c r="JZ200" s="70"/>
      <c r="KA200" s="70"/>
      <c r="KB200" s="70"/>
      <c r="KC200" s="70"/>
      <c r="KD200" s="70"/>
      <c r="KE200" s="70"/>
      <c r="KF200" s="70"/>
      <c r="KG200" s="70"/>
      <c r="KH200" s="70"/>
      <c r="KI200" s="70"/>
      <c r="KJ200" s="70"/>
      <c r="KK200" s="70"/>
      <c r="KL200" s="70"/>
      <c r="KM200" s="70"/>
      <c r="KN200" s="70"/>
      <c r="KO200" s="70"/>
      <c r="KP200" s="70"/>
      <c r="KQ200" s="70"/>
      <c r="KR200" s="70"/>
      <c r="KS200" s="70"/>
      <c r="KT200" s="70"/>
      <c r="KU200" s="70"/>
      <c r="KV200" s="70"/>
      <c r="KW200" s="70"/>
      <c r="KX200" s="70"/>
      <c r="KY200" s="70"/>
      <c r="KZ200" s="70"/>
      <c r="LA200" s="70"/>
      <c r="LB200" s="70"/>
      <c r="LC200" s="70"/>
      <c r="LD200" s="70"/>
      <c r="LE200" s="70"/>
      <c r="LF200" s="70"/>
      <c r="LG200" s="70"/>
      <c r="LH200" s="70"/>
      <c r="LI200" s="70"/>
      <c r="LJ200" s="70"/>
      <c r="LK200" s="70"/>
      <c r="LL200" s="70"/>
      <c r="LM200" s="70"/>
      <c r="LN200" s="70"/>
      <c r="LO200" s="70"/>
      <c r="LP200" s="70"/>
      <c r="LQ200" s="70"/>
      <c r="LR200" s="70"/>
      <c r="LS200" s="70"/>
      <c r="LT200" s="70"/>
      <c r="LU200" s="70"/>
      <c r="LV200" s="70"/>
      <c r="LW200" s="70"/>
      <c r="LX200" s="70"/>
      <c r="LY200" s="70"/>
      <c r="LZ200" s="70"/>
      <c r="MA200" s="70"/>
      <c r="MB200" s="70"/>
      <c r="MC200" s="70"/>
      <c r="MD200" s="70"/>
      <c r="ME200" s="70"/>
      <c r="MF200" s="70"/>
      <c r="MG200" s="70"/>
      <c r="MH200" s="70"/>
      <c r="MI200" s="70"/>
      <c r="MJ200" s="70"/>
      <c r="MK200" s="70"/>
      <c r="ML200" s="70"/>
      <c r="MM200" s="70"/>
      <c r="MN200" s="70"/>
      <c r="MO200" s="70"/>
      <c r="MP200" s="70"/>
      <c r="MQ200" s="70"/>
      <c r="MR200" s="70"/>
      <c r="MS200" s="70"/>
      <c r="MT200" s="70"/>
      <c r="MU200" s="70"/>
      <c r="MV200" s="70"/>
      <c r="MW200" s="70"/>
      <c r="MX200" s="70"/>
      <c r="MY200" s="70"/>
      <c r="MZ200" s="70"/>
      <c r="NA200" s="70"/>
      <c r="NB200" s="70"/>
      <c r="NC200" s="70"/>
      <c r="ND200" s="70"/>
      <c r="NE200" s="70"/>
      <c r="NF200" s="70"/>
      <c r="NG200" s="70"/>
      <c r="NH200" s="70"/>
      <c r="NI200" s="70"/>
      <c r="NJ200" s="70"/>
      <c r="NK200" s="70"/>
      <c r="NL200" s="70"/>
      <c r="NM200" s="70"/>
      <c r="NN200" s="70"/>
      <c r="NO200" s="70"/>
      <c r="NP200" s="70"/>
      <c r="NQ200" s="70"/>
      <c r="NR200" s="70"/>
      <c r="NS200" s="70"/>
      <c r="NT200" s="70"/>
      <c r="NU200" s="70"/>
      <c r="NV200" s="70"/>
      <c r="NW200" s="70"/>
      <c r="NX200" s="70"/>
      <c r="NY200" s="70"/>
      <c r="NZ200" s="70"/>
      <c r="OA200" s="70"/>
      <c r="OB200" s="70"/>
      <c r="OC200" s="70"/>
      <c r="OD200" s="70"/>
      <c r="OE200" s="70"/>
      <c r="OF200" s="70"/>
      <c r="OG200" s="70"/>
      <c r="OH200" s="70"/>
      <c r="OI200" s="70"/>
      <c r="OJ200" s="70"/>
      <c r="OK200" s="70"/>
      <c r="OL200" s="70"/>
      <c r="OM200" s="70"/>
      <c r="ON200" s="70"/>
      <c r="OO200" s="70"/>
      <c r="OP200" s="70"/>
      <c r="OQ200" s="70"/>
      <c r="OR200" s="70"/>
      <c r="OS200" s="70"/>
      <c r="OT200" s="70"/>
      <c r="OU200" s="70"/>
      <c r="OV200" s="70"/>
      <c r="OW200" s="70"/>
      <c r="OX200" s="70"/>
      <c r="OY200" s="70"/>
      <c r="OZ200" s="70"/>
      <c r="PA200" s="70"/>
      <c r="PB200" s="70"/>
      <c r="PC200" s="70"/>
      <c r="PD200" s="70"/>
      <c r="PE200" s="70"/>
      <c r="PF200" s="70"/>
      <c r="PG200" s="70"/>
      <c r="PH200" s="70"/>
      <c r="PI200" s="70"/>
      <c r="PJ200" s="70"/>
      <c r="PK200" s="70"/>
      <c r="PL200" s="70"/>
      <c r="PM200" s="70"/>
      <c r="PN200" s="70"/>
      <c r="PO200" s="70"/>
      <c r="PP200" s="70"/>
      <c r="PQ200" s="70"/>
      <c r="PR200" s="70"/>
      <c r="PS200" s="70"/>
      <c r="PT200" s="70"/>
      <c r="PU200" s="70"/>
      <c r="PV200" s="70"/>
      <c r="PW200" s="70"/>
      <c r="PX200" s="70"/>
      <c r="PY200" s="70"/>
      <c r="PZ200" s="70"/>
      <c r="QA200" s="70"/>
      <c r="QB200" s="70"/>
      <c r="QC200" s="70"/>
      <c r="QD200" s="70"/>
      <c r="QE200" s="70"/>
      <c r="QF200" s="70"/>
      <c r="QG200" s="70"/>
      <c r="QH200" s="70"/>
      <c r="QI200" s="70"/>
      <c r="QJ200" s="70"/>
      <c r="QK200" s="70"/>
      <c r="QL200" s="70"/>
      <c r="QM200" s="70"/>
      <c r="QN200" s="70"/>
      <c r="QO200" s="70"/>
      <c r="QP200" s="70"/>
      <c r="QQ200" s="70"/>
      <c r="QR200" s="70"/>
      <c r="QS200" s="70"/>
      <c r="QT200" s="70"/>
      <c r="QU200" s="70"/>
      <c r="QV200" s="70"/>
      <c r="QW200" s="70"/>
      <c r="QX200" s="70"/>
      <c r="QY200" s="70"/>
      <c r="QZ200" s="70"/>
      <c r="RA200" s="70"/>
      <c r="RB200" s="70"/>
      <c r="RC200" s="70"/>
      <c r="RD200" s="70"/>
      <c r="RE200" s="70"/>
      <c r="RF200" s="70"/>
      <c r="RG200" s="70"/>
      <c r="RH200" s="70"/>
      <c r="RI200" s="70"/>
      <c r="RJ200" s="70"/>
      <c r="RK200" s="70"/>
      <c r="RL200" s="70"/>
      <c r="RM200" s="70"/>
      <c r="RN200" s="70"/>
      <c r="RO200" s="70"/>
      <c r="RP200" s="70"/>
      <c r="RQ200" s="70"/>
      <c r="RR200" s="70"/>
      <c r="RS200" s="70"/>
      <c r="RT200" s="70"/>
      <c r="RU200" s="70"/>
      <c r="RV200" s="70"/>
      <c r="RW200" s="70"/>
      <c r="RX200" s="70"/>
      <c r="RY200" s="70"/>
      <c r="RZ200" s="70"/>
      <c r="SA200" s="70"/>
      <c r="SB200" s="70"/>
      <c r="SC200" s="70"/>
      <c r="SD200" s="70"/>
      <c r="SE200" s="70"/>
      <c r="SF200" s="70"/>
      <c r="SG200" s="70"/>
      <c r="SH200" s="70"/>
      <c r="SI200" s="70"/>
      <c r="SJ200" s="70"/>
      <c r="SK200" s="70"/>
      <c r="SL200" s="70"/>
      <c r="SM200" s="70"/>
      <c r="SN200" s="70"/>
      <c r="SO200" s="70"/>
      <c r="SP200" s="70"/>
      <c r="SQ200" s="70"/>
      <c r="SR200" s="70"/>
      <c r="SS200" s="70"/>
      <c r="ST200" s="70"/>
      <c r="SU200" s="70"/>
      <c r="SV200" s="70"/>
      <c r="SW200" s="70"/>
      <c r="SX200" s="70"/>
      <c r="SY200" s="70"/>
      <c r="SZ200" s="70"/>
      <c r="TA200" s="70"/>
      <c r="TB200" s="70"/>
      <c r="TC200" s="70"/>
      <c r="TD200" s="70"/>
      <c r="TE200" s="70"/>
      <c r="TF200" s="70"/>
      <c r="TG200" s="70"/>
      <c r="TH200" s="70"/>
      <c r="TI200" s="70"/>
      <c r="TJ200" s="70"/>
      <c r="TK200" s="70"/>
      <c r="TL200" s="70"/>
      <c r="TM200" s="70"/>
      <c r="TN200" s="70"/>
      <c r="TO200" s="70"/>
      <c r="TP200" s="70"/>
      <c r="TQ200" s="70"/>
      <c r="TR200" s="70"/>
      <c r="TS200" s="70"/>
      <c r="TT200" s="70"/>
      <c r="TU200" s="70"/>
      <c r="TV200" s="70"/>
      <c r="TW200" s="70"/>
      <c r="TX200" s="70"/>
      <c r="TY200" s="70"/>
      <c r="TZ200" s="70"/>
      <c r="UA200" s="70"/>
      <c r="UB200" s="70"/>
      <c r="UC200" s="70"/>
      <c r="UD200" s="70"/>
      <c r="UE200" s="70"/>
      <c r="UF200" s="70"/>
      <c r="UG200" s="70"/>
      <c r="UH200" s="70"/>
      <c r="UI200" s="70"/>
      <c r="UJ200" s="70"/>
      <c r="UK200" s="70"/>
      <c r="UL200" s="70"/>
      <c r="UM200" s="70"/>
      <c r="UN200" s="70"/>
      <c r="UO200" s="70"/>
      <c r="UP200" s="70"/>
      <c r="UQ200" s="70"/>
      <c r="UR200" s="70"/>
      <c r="US200" s="70"/>
      <c r="UT200" s="70"/>
      <c r="UU200" s="70"/>
      <c r="UV200" s="70"/>
      <c r="UW200" s="70"/>
      <c r="UX200" s="70"/>
      <c r="UY200" s="70"/>
      <c r="UZ200" s="70"/>
      <c r="VA200" s="70"/>
      <c r="VB200" s="70"/>
      <c r="VC200" s="70"/>
      <c r="VD200" s="70"/>
      <c r="VE200" s="70"/>
      <c r="VF200" s="70"/>
      <c r="VG200" s="70"/>
      <c r="VH200" s="70"/>
      <c r="VI200" s="70"/>
      <c r="VJ200" s="70"/>
      <c r="VK200" s="70"/>
      <c r="VL200" s="70"/>
      <c r="VM200" s="70"/>
      <c r="VN200" s="70"/>
      <c r="VO200" s="70"/>
      <c r="VP200" s="70"/>
      <c r="VQ200" s="70"/>
      <c r="VR200" s="70"/>
      <c r="VS200" s="70"/>
      <c r="VT200" s="70"/>
      <c r="VU200" s="70"/>
      <c r="VV200" s="70"/>
      <c r="VW200" s="70"/>
      <c r="VX200" s="70"/>
      <c r="VY200" s="70"/>
      <c r="VZ200" s="70"/>
      <c r="WA200" s="70"/>
      <c r="WB200" s="70"/>
      <c r="WC200" s="70"/>
      <c r="WD200" s="70"/>
      <c r="WE200" s="70"/>
      <c r="WF200" s="70"/>
      <c r="WG200" s="70"/>
      <c r="WH200" s="70"/>
      <c r="WI200" s="70"/>
      <c r="WJ200" s="70"/>
      <c r="WK200" s="70"/>
      <c r="WL200" s="70"/>
      <c r="WM200" s="70"/>
      <c r="WN200" s="70"/>
      <c r="WO200" s="70"/>
      <c r="WP200" s="70"/>
      <c r="WQ200" s="70"/>
      <c r="WR200" s="70"/>
      <c r="WS200" s="70"/>
      <c r="WT200" s="70"/>
      <c r="WU200" s="70"/>
      <c r="WV200" s="70"/>
      <c r="WW200" s="70"/>
      <c r="WX200" s="70"/>
      <c r="WY200" s="70"/>
      <c r="WZ200" s="70"/>
      <c r="XA200" s="70"/>
      <c r="XB200" s="70"/>
      <c r="XC200" s="70"/>
      <c r="XD200" s="70"/>
      <c r="XE200" s="70"/>
      <c r="XF200" s="70"/>
      <c r="XG200" s="70"/>
      <c r="XH200" s="70"/>
      <c r="XI200" s="70"/>
      <c r="XJ200" s="70"/>
      <c r="XK200" s="70"/>
      <c r="XL200" s="70"/>
      <c r="XM200" s="70"/>
      <c r="XN200" s="70"/>
      <c r="XO200" s="70"/>
      <c r="XP200" s="70"/>
      <c r="XQ200" s="70"/>
      <c r="XR200" s="70"/>
      <c r="XS200" s="70"/>
      <c r="XT200" s="70"/>
      <c r="XU200" s="70"/>
      <c r="XV200" s="70"/>
      <c r="XW200" s="70"/>
      <c r="XX200" s="70"/>
      <c r="XY200" s="70"/>
      <c r="XZ200" s="70"/>
      <c r="YA200" s="70"/>
      <c r="YB200" s="70"/>
      <c r="YC200" s="70"/>
      <c r="YD200" s="70"/>
      <c r="YE200" s="70"/>
      <c r="YF200" s="70"/>
      <c r="YG200" s="70"/>
      <c r="YH200" s="70"/>
      <c r="YI200" s="70"/>
      <c r="YJ200" s="70"/>
      <c r="YK200" s="70"/>
      <c r="YL200" s="70"/>
      <c r="YM200" s="70"/>
      <c r="YN200" s="70"/>
      <c r="YO200" s="70"/>
      <c r="YP200" s="70"/>
      <c r="YQ200" s="70"/>
      <c r="YR200" s="70"/>
      <c r="YS200" s="70"/>
      <c r="YT200" s="70"/>
      <c r="YU200" s="70"/>
      <c r="YV200" s="70"/>
      <c r="YW200" s="70"/>
      <c r="YX200" s="70"/>
      <c r="YY200" s="70"/>
      <c r="YZ200" s="70"/>
      <c r="ZA200" s="70"/>
      <c r="ZB200" s="70"/>
      <c r="ZC200" s="70"/>
      <c r="ZD200" s="70"/>
      <c r="ZE200" s="70"/>
      <c r="ZF200" s="70"/>
      <c r="ZG200" s="70"/>
      <c r="ZH200" s="70"/>
      <c r="ZI200" s="70"/>
      <c r="ZJ200" s="70"/>
      <c r="ZK200" s="70"/>
      <c r="ZL200" s="70"/>
      <c r="ZM200" s="70"/>
      <c r="ZN200" s="70"/>
      <c r="ZO200" s="70"/>
      <c r="ZP200" s="70"/>
      <c r="ZQ200" s="70"/>
      <c r="ZR200" s="70"/>
      <c r="ZS200" s="70"/>
      <c r="ZT200" s="70"/>
      <c r="ZU200" s="70"/>
      <c r="ZV200" s="70"/>
      <c r="ZW200" s="70"/>
      <c r="ZX200" s="70"/>
      <c r="ZY200" s="70"/>
      <c r="ZZ200" s="70"/>
      <c r="AAA200" s="70"/>
      <c r="AAB200" s="70"/>
      <c r="AAC200" s="70"/>
      <c r="AAD200" s="70"/>
      <c r="AAE200" s="70"/>
      <c r="AAF200" s="70"/>
      <c r="AAG200" s="70"/>
      <c r="AAH200" s="70"/>
      <c r="AAI200" s="70"/>
      <c r="AAJ200" s="70"/>
      <c r="AAK200" s="70"/>
      <c r="AAL200" s="70"/>
      <c r="AAM200" s="70"/>
      <c r="AAN200" s="70"/>
      <c r="AAO200" s="70"/>
      <c r="AAP200" s="70"/>
      <c r="AAQ200" s="70"/>
      <c r="AAR200" s="70"/>
      <c r="AAS200" s="70"/>
      <c r="AAT200" s="70"/>
      <c r="AAU200" s="70"/>
      <c r="AAV200" s="70"/>
      <c r="AAW200" s="70"/>
      <c r="AAX200" s="70"/>
      <c r="AAY200" s="70"/>
      <c r="AAZ200" s="70"/>
      <c r="ABA200" s="70"/>
      <c r="ABB200" s="70"/>
      <c r="ABC200" s="70"/>
      <c r="ABD200" s="70"/>
      <c r="ABE200" s="70"/>
      <c r="ABF200" s="70"/>
      <c r="ABG200" s="70"/>
      <c r="ABH200" s="70"/>
      <c r="ABI200" s="70"/>
      <c r="ABJ200" s="70"/>
      <c r="ABK200" s="70"/>
      <c r="ABL200" s="70"/>
      <c r="ABM200" s="70"/>
      <c r="ABN200" s="70"/>
      <c r="ABO200" s="70"/>
      <c r="ABP200" s="70"/>
      <c r="ABQ200" s="70"/>
      <c r="ABR200" s="70"/>
      <c r="ABS200" s="70"/>
      <c r="ABT200" s="70"/>
      <c r="ABU200" s="70"/>
      <c r="ABV200" s="70"/>
      <c r="ABW200" s="70"/>
      <c r="ABX200" s="70"/>
      <c r="ABY200" s="70"/>
      <c r="ABZ200" s="70"/>
      <c r="ACA200" s="70"/>
      <c r="ACB200" s="70"/>
      <c r="ACC200" s="70"/>
      <c r="ACD200" s="70"/>
      <c r="ACE200" s="70"/>
      <c r="ACF200" s="70"/>
      <c r="ACG200" s="70"/>
      <c r="ACH200" s="70"/>
      <c r="ACI200" s="70"/>
      <c r="ACJ200" s="70"/>
      <c r="ACK200" s="70"/>
      <c r="ACL200" s="70"/>
      <c r="ACM200" s="70"/>
      <c r="ACN200" s="70"/>
      <c r="ACO200" s="70"/>
      <c r="ACP200" s="70"/>
      <c r="ACQ200" s="70"/>
      <c r="ACR200" s="70"/>
      <c r="ACS200" s="70"/>
      <c r="ACT200" s="70"/>
      <c r="ACU200" s="70"/>
      <c r="ACV200" s="70"/>
      <c r="ACW200" s="70"/>
      <c r="ACX200" s="70"/>
      <c r="ACY200" s="70"/>
      <c r="ACZ200" s="70"/>
      <c r="ADA200" s="70"/>
      <c r="ADB200" s="70"/>
      <c r="ADC200" s="70"/>
      <c r="ADD200" s="70"/>
      <c r="ADE200" s="70"/>
      <c r="ADF200" s="70"/>
      <c r="ADG200" s="70"/>
      <c r="ADH200" s="70"/>
      <c r="ADI200" s="70"/>
      <c r="ADJ200" s="70"/>
      <c r="ADK200" s="70"/>
      <c r="ADL200" s="70"/>
      <c r="ADM200" s="70"/>
      <c r="ADN200" s="70"/>
      <c r="ADO200" s="70"/>
      <c r="ADP200" s="70"/>
      <c r="ADQ200" s="70"/>
      <c r="ADR200" s="70"/>
      <c r="ADS200" s="70"/>
      <c r="ADT200" s="70"/>
      <c r="ADU200" s="70"/>
      <c r="ADV200" s="70"/>
      <c r="ADW200" s="70"/>
      <c r="ADX200" s="70"/>
      <c r="ADY200" s="70"/>
      <c r="ADZ200" s="70"/>
      <c r="AEA200" s="70"/>
      <c r="AEB200" s="70"/>
      <c r="AEC200" s="70"/>
      <c r="AED200" s="70"/>
      <c r="AEE200" s="70"/>
      <c r="AEF200" s="70"/>
      <c r="AEG200" s="70"/>
      <c r="AEH200" s="70"/>
      <c r="AEI200" s="70"/>
      <c r="AEJ200" s="70"/>
      <c r="AEK200" s="70"/>
      <c r="AEL200" s="70"/>
      <c r="AEM200" s="70"/>
      <c r="AEN200" s="70"/>
      <c r="AEO200" s="70"/>
      <c r="AEP200" s="70"/>
      <c r="AEQ200" s="70"/>
      <c r="AER200" s="70"/>
      <c r="AES200" s="70"/>
      <c r="AET200" s="70"/>
      <c r="AEU200" s="70"/>
      <c r="AEV200" s="70"/>
      <c r="AEW200" s="70"/>
      <c r="AEX200" s="70"/>
      <c r="AEY200" s="70"/>
      <c r="AEZ200" s="70"/>
      <c r="AFA200" s="70"/>
      <c r="AFB200" s="70"/>
      <c r="AFC200" s="70"/>
      <c r="AFD200" s="70"/>
      <c r="AFE200" s="70"/>
      <c r="AFF200" s="70"/>
      <c r="AFG200" s="70"/>
      <c r="AFH200" s="70"/>
      <c r="AFI200" s="70"/>
      <c r="AFJ200" s="70"/>
      <c r="AFK200" s="70"/>
      <c r="AFL200" s="70"/>
      <c r="AFM200" s="70"/>
      <c r="AFN200" s="70"/>
      <c r="AFO200" s="70"/>
      <c r="AFP200" s="70"/>
      <c r="AFQ200" s="70"/>
      <c r="AFR200" s="70"/>
      <c r="AFS200" s="70"/>
      <c r="AFT200" s="70"/>
      <c r="AFU200" s="70"/>
      <c r="AFV200" s="70"/>
      <c r="AFW200" s="70"/>
      <c r="AFX200" s="70"/>
      <c r="AFY200" s="70"/>
      <c r="AFZ200" s="70"/>
      <c r="AGA200" s="70"/>
      <c r="AGB200" s="70"/>
      <c r="AGC200" s="70"/>
      <c r="AGD200" s="70"/>
      <c r="AGE200" s="70"/>
      <c r="AGF200" s="70"/>
      <c r="AGG200" s="70"/>
      <c r="AGH200" s="70"/>
      <c r="AGI200" s="70"/>
      <c r="AGJ200" s="70"/>
      <c r="AGK200" s="70"/>
      <c r="AGL200" s="70"/>
      <c r="AGM200" s="70"/>
      <c r="AGN200" s="70"/>
      <c r="AGO200" s="70"/>
      <c r="AGP200" s="70"/>
      <c r="AGQ200" s="70"/>
      <c r="AGR200" s="70"/>
      <c r="AGS200" s="70"/>
      <c r="AGT200" s="70"/>
      <c r="AGU200" s="70"/>
      <c r="AGV200" s="70"/>
      <c r="AGW200" s="70"/>
      <c r="AGX200" s="70"/>
      <c r="AGY200" s="70"/>
      <c r="AGZ200" s="70"/>
      <c r="AHA200" s="70"/>
      <c r="AHB200" s="70"/>
      <c r="AHC200" s="70"/>
      <c r="AHD200" s="70"/>
      <c r="AHE200" s="70"/>
      <c r="AHF200" s="70"/>
      <c r="AHG200" s="70"/>
      <c r="AHH200" s="70"/>
      <c r="AHI200" s="70"/>
      <c r="AHJ200" s="70"/>
      <c r="AHK200" s="70"/>
      <c r="AHL200" s="70"/>
      <c r="AHM200" s="70"/>
      <c r="AHN200" s="70"/>
      <c r="AHO200" s="70"/>
      <c r="AHP200" s="70"/>
      <c r="AHQ200" s="70"/>
      <c r="AHR200" s="70"/>
      <c r="AHS200" s="70"/>
      <c r="AHT200" s="70"/>
      <c r="AHU200" s="70"/>
      <c r="AHV200" s="70"/>
      <c r="AHW200" s="70"/>
      <c r="AHX200" s="70"/>
      <c r="AHY200" s="70"/>
      <c r="AHZ200" s="70"/>
      <c r="AIA200" s="70"/>
      <c r="AIB200" s="70"/>
      <c r="AIC200" s="70"/>
      <c r="AID200" s="70"/>
      <c r="AIE200" s="70"/>
      <c r="AIF200" s="70"/>
      <c r="AIG200" s="70"/>
      <c r="AIH200" s="70"/>
      <c r="AII200" s="70"/>
      <c r="AIJ200" s="70"/>
      <c r="AIK200" s="70"/>
      <c r="AIL200" s="70"/>
      <c r="AIM200" s="70"/>
      <c r="AIN200" s="70"/>
      <c r="AIO200" s="70"/>
      <c r="AIP200" s="70"/>
      <c r="AIQ200" s="70"/>
      <c r="AIR200" s="70"/>
      <c r="AIS200" s="70"/>
      <c r="AIT200" s="70"/>
      <c r="AIU200" s="70"/>
      <c r="AIV200" s="70"/>
      <c r="AIW200" s="70"/>
      <c r="AIX200" s="70"/>
      <c r="AIY200" s="70"/>
      <c r="AIZ200" s="70"/>
      <c r="AJA200" s="70"/>
      <c r="AJB200" s="70"/>
      <c r="AJC200" s="70"/>
      <c r="AJD200" s="70"/>
      <c r="AJE200" s="70"/>
      <c r="AJF200" s="70"/>
      <c r="AJG200" s="70"/>
      <c r="AJH200" s="70"/>
      <c r="AJI200" s="70"/>
      <c r="AJJ200" s="70"/>
      <c r="AJK200" s="70"/>
      <c r="AJL200" s="70"/>
      <c r="AJM200" s="70"/>
      <c r="AJN200" s="70"/>
      <c r="AJO200" s="70"/>
      <c r="AJP200" s="70"/>
      <c r="AJQ200" s="70"/>
      <c r="AJR200" s="70"/>
      <c r="AJS200" s="70"/>
      <c r="AJT200" s="70"/>
      <c r="AJU200" s="70"/>
      <c r="AJV200" s="70"/>
      <c r="AJW200" s="70"/>
      <c r="AJX200" s="70"/>
      <c r="AJY200" s="70"/>
      <c r="AJZ200" s="70"/>
      <c r="AKA200" s="70"/>
      <c r="AKB200" s="70"/>
      <c r="AKC200" s="70"/>
      <c r="AKD200" s="70"/>
      <c r="AKE200" s="70"/>
      <c r="AKF200" s="70"/>
      <c r="AKG200" s="70"/>
      <c r="AKH200" s="70"/>
      <c r="AKI200" s="70"/>
      <c r="AKJ200" s="70"/>
      <c r="AKK200" s="70"/>
      <c r="AKL200" s="70"/>
      <c r="AKM200" s="70"/>
      <c r="AKN200" s="70"/>
      <c r="AKO200" s="70"/>
      <c r="AKP200" s="70"/>
      <c r="AKQ200" s="70"/>
      <c r="AKR200" s="70"/>
      <c r="AKS200" s="70"/>
      <c r="AKT200" s="70"/>
      <c r="AKU200" s="70"/>
      <c r="AKV200" s="70"/>
      <c r="AKW200" s="70"/>
      <c r="AKX200" s="70"/>
      <c r="AKY200" s="70"/>
      <c r="AKZ200" s="70"/>
      <c r="ALA200" s="70"/>
      <c r="ALB200" s="70"/>
      <c r="ALC200" s="70"/>
      <c r="ALD200" s="70"/>
      <c r="ALE200" s="70"/>
      <c r="ALF200" s="70"/>
      <c r="ALG200" s="70"/>
      <c r="ALH200" s="70"/>
      <c r="ALI200" s="70"/>
      <c r="ALJ200" s="70"/>
      <c r="ALK200" s="70"/>
      <c r="ALL200" s="70"/>
      <c r="ALM200" s="70"/>
      <c r="ALN200" s="70"/>
      <c r="ALO200" s="70"/>
      <c r="ALP200" s="70"/>
      <c r="ALQ200" s="70"/>
      <c r="ALR200" s="70"/>
      <c r="ALS200" s="70"/>
      <c r="ALT200" s="70"/>
      <c r="ALU200" s="70"/>
      <c r="ALV200" s="70"/>
      <c r="ALW200" s="70"/>
      <c r="ALX200" s="70"/>
      <c r="ALY200" s="70"/>
      <c r="ALZ200" s="70"/>
      <c r="AMA200" s="70"/>
      <c r="AMB200" s="70"/>
      <c r="AMC200" s="70"/>
      <c r="AMD200" s="70"/>
      <c r="AME200" s="70"/>
    </row>
    <row r="201" spans="1:1020" s="18" customFormat="1" ht="123.6" customHeight="1" x14ac:dyDescent="0.3">
      <c r="A201" s="19">
        <v>22</v>
      </c>
      <c r="B201" s="21" t="s">
        <v>184</v>
      </c>
      <c r="C201" s="19" t="s">
        <v>462</v>
      </c>
      <c r="D201" s="19" t="s">
        <v>70</v>
      </c>
      <c r="E201" s="21" t="s">
        <v>457</v>
      </c>
      <c r="F201" s="25" t="s">
        <v>458</v>
      </c>
      <c r="G201" s="20">
        <v>244.7</v>
      </c>
      <c r="H201" s="19" t="s">
        <v>6</v>
      </c>
      <c r="I201" s="19" t="s">
        <v>459</v>
      </c>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c r="DB201" s="70"/>
      <c r="DC201" s="70"/>
      <c r="DD201" s="70"/>
      <c r="DE201" s="70"/>
      <c r="DF201" s="70"/>
      <c r="DG201" s="70"/>
      <c r="DH201" s="70"/>
      <c r="DI201" s="70"/>
      <c r="DJ201" s="70"/>
      <c r="DK201" s="70"/>
      <c r="DL201" s="70"/>
      <c r="DM201" s="70"/>
      <c r="DN201" s="70"/>
      <c r="DO201" s="70"/>
      <c r="DP201" s="70"/>
      <c r="DQ201" s="70"/>
      <c r="DR201" s="70"/>
      <c r="DS201" s="70"/>
      <c r="DT201" s="70"/>
      <c r="DU201" s="70"/>
      <c r="DV201" s="70"/>
      <c r="DW201" s="70"/>
      <c r="DX201" s="70"/>
      <c r="DY201" s="70"/>
      <c r="DZ201" s="70"/>
      <c r="EA201" s="70"/>
      <c r="EB201" s="70"/>
      <c r="EC201" s="70"/>
      <c r="ED201" s="70"/>
      <c r="EE201" s="70"/>
      <c r="EF201" s="70"/>
      <c r="EG201" s="70"/>
      <c r="EH201" s="70"/>
      <c r="EI201" s="70"/>
      <c r="EJ201" s="70"/>
      <c r="EK201" s="70"/>
      <c r="EL201" s="70"/>
      <c r="EM201" s="70"/>
      <c r="EN201" s="70"/>
      <c r="EO201" s="70"/>
      <c r="EP201" s="70"/>
      <c r="EQ201" s="70"/>
      <c r="ER201" s="70"/>
      <c r="ES201" s="70"/>
      <c r="ET201" s="70"/>
      <c r="EU201" s="70"/>
      <c r="EV201" s="70"/>
      <c r="EW201" s="70"/>
      <c r="EX201" s="70"/>
      <c r="EY201" s="70"/>
      <c r="EZ201" s="70"/>
      <c r="FA201" s="70"/>
      <c r="FB201" s="70"/>
      <c r="FC201" s="70"/>
      <c r="FD201" s="70"/>
      <c r="FE201" s="70"/>
      <c r="FF201" s="70"/>
      <c r="FG201" s="70"/>
      <c r="FH201" s="70"/>
      <c r="FI201" s="70"/>
      <c r="FJ201" s="70"/>
      <c r="FK201" s="70"/>
      <c r="FL201" s="70"/>
      <c r="FM201" s="70"/>
      <c r="FN201" s="70"/>
      <c r="FO201" s="70"/>
      <c r="FP201" s="70"/>
      <c r="FQ201" s="70"/>
      <c r="FR201" s="70"/>
      <c r="FS201" s="70"/>
      <c r="FT201" s="70"/>
      <c r="FU201" s="70"/>
      <c r="FV201" s="70"/>
      <c r="FW201" s="70"/>
      <c r="FX201" s="70"/>
      <c r="FY201" s="70"/>
      <c r="FZ201" s="70"/>
      <c r="GA201" s="70"/>
      <c r="GB201" s="70"/>
      <c r="GC201" s="70"/>
      <c r="GD201" s="70"/>
      <c r="GE201" s="70"/>
      <c r="GF201" s="70"/>
      <c r="GG201" s="70"/>
      <c r="GH201" s="70"/>
      <c r="GI201" s="70"/>
      <c r="GJ201" s="70"/>
      <c r="GK201" s="70"/>
      <c r="GL201" s="70"/>
      <c r="GM201" s="70"/>
      <c r="GN201" s="70"/>
      <c r="GO201" s="70"/>
      <c r="GP201" s="70"/>
      <c r="GQ201" s="70"/>
      <c r="GR201" s="70"/>
      <c r="GS201" s="70"/>
      <c r="GT201" s="70"/>
      <c r="GU201" s="70"/>
      <c r="GV201" s="70"/>
      <c r="GW201" s="70"/>
      <c r="GX201" s="70"/>
      <c r="GY201" s="70"/>
      <c r="GZ201" s="70"/>
      <c r="HA201" s="70"/>
      <c r="HB201" s="70"/>
      <c r="HC201" s="70"/>
      <c r="HD201" s="70"/>
      <c r="HE201" s="70"/>
      <c r="HF201" s="70"/>
      <c r="HG201" s="70"/>
      <c r="HH201" s="70"/>
      <c r="HI201" s="70"/>
      <c r="HJ201" s="70"/>
      <c r="HK201" s="70"/>
      <c r="HL201" s="70"/>
      <c r="HM201" s="70"/>
      <c r="HN201" s="70"/>
      <c r="HO201" s="70"/>
      <c r="HP201" s="70"/>
      <c r="HQ201" s="70"/>
      <c r="HR201" s="70"/>
      <c r="HS201" s="70"/>
      <c r="HT201" s="70"/>
      <c r="HU201" s="70"/>
      <c r="HV201" s="70"/>
      <c r="HW201" s="70"/>
      <c r="HX201" s="70"/>
      <c r="HY201" s="70"/>
      <c r="HZ201" s="70"/>
      <c r="IA201" s="70"/>
      <c r="IB201" s="70"/>
      <c r="IC201" s="70"/>
      <c r="ID201" s="70"/>
      <c r="IE201" s="70"/>
      <c r="IF201" s="70"/>
      <c r="IG201" s="70"/>
      <c r="IH201" s="70"/>
      <c r="II201" s="70"/>
      <c r="IJ201" s="70"/>
      <c r="IK201" s="70"/>
      <c r="IL201" s="70"/>
      <c r="IM201" s="70"/>
      <c r="IN201" s="70"/>
      <c r="IO201" s="70"/>
      <c r="IP201" s="70"/>
      <c r="IQ201" s="70"/>
      <c r="IR201" s="70"/>
      <c r="IS201" s="70"/>
      <c r="IT201" s="70"/>
      <c r="IU201" s="70"/>
      <c r="IV201" s="70"/>
      <c r="IW201" s="70"/>
      <c r="IX201" s="70"/>
      <c r="IY201" s="70"/>
      <c r="IZ201" s="70"/>
      <c r="JA201" s="70"/>
      <c r="JB201" s="70"/>
      <c r="JC201" s="70"/>
      <c r="JD201" s="70"/>
      <c r="JE201" s="70"/>
      <c r="JF201" s="70"/>
      <c r="JG201" s="70"/>
      <c r="JH201" s="70"/>
      <c r="JI201" s="70"/>
      <c r="JJ201" s="70"/>
      <c r="JK201" s="70"/>
      <c r="JL201" s="70"/>
      <c r="JM201" s="70"/>
      <c r="JN201" s="70"/>
      <c r="JO201" s="70"/>
      <c r="JP201" s="70"/>
      <c r="JQ201" s="70"/>
      <c r="JR201" s="70"/>
      <c r="JS201" s="70"/>
      <c r="JT201" s="70"/>
      <c r="JU201" s="70"/>
      <c r="JV201" s="70"/>
      <c r="JW201" s="70"/>
      <c r="JX201" s="70"/>
      <c r="JY201" s="70"/>
      <c r="JZ201" s="70"/>
      <c r="KA201" s="70"/>
      <c r="KB201" s="70"/>
      <c r="KC201" s="70"/>
      <c r="KD201" s="70"/>
      <c r="KE201" s="70"/>
      <c r="KF201" s="70"/>
      <c r="KG201" s="70"/>
      <c r="KH201" s="70"/>
      <c r="KI201" s="70"/>
      <c r="KJ201" s="70"/>
      <c r="KK201" s="70"/>
      <c r="KL201" s="70"/>
      <c r="KM201" s="70"/>
      <c r="KN201" s="70"/>
      <c r="KO201" s="70"/>
      <c r="KP201" s="70"/>
      <c r="KQ201" s="70"/>
      <c r="KR201" s="70"/>
      <c r="KS201" s="70"/>
      <c r="KT201" s="70"/>
      <c r="KU201" s="70"/>
      <c r="KV201" s="70"/>
      <c r="KW201" s="70"/>
      <c r="KX201" s="70"/>
      <c r="KY201" s="70"/>
      <c r="KZ201" s="70"/>
      <c r="LA201" s="70"/>
      <c r="LB201" s="70"/>
      <c r="LC201" s="70"/>
      <c r="LD201" s="70"/>
      <c r="LE201" s="70"/>
      <c r="LF201" s="70"/>
      <c r="LG201" s="70"/>
      <c r="LH201" s="70"/>
      <c r="LI201" s="70"/>
      <c r="LJ201" s="70"/>
      <c r="LK201" s="70"/>
      <c r="LL201" s="70"/>
      <c r="LM201" s="70"/>
      <c r="LN201" s="70"/>
      <c r="LO201" s="70"/>
      <c r="LP201" s="70"/>
      <c r="LQ201" s="70"/>
      <c r="LR201" s="70"/>
      <c r="LS201" s="70"/>
      <c r="LT201" s="70"/>
      <c r="LU201" s="70"/>
      <c r="LV201" s="70"/>
      <c r="LW201" s="70"/>
      <c r="LX201" s="70"/>
      <c r="LY201" s="70"/>
      <c r="LZ201" s="70"/>
      <c r="MA201" s="70"/>
      <c r="MB201" s="70"/>
      <c r="MC201" s="70"/>
      <c r="MD201" s="70"/>
      <c r="ME201" s="70"/>
      <c r="MF201" s="70"/>
      <c r="MG201" s="70"/>
      <c r="MH201" s="70"/>
      <c r="MI201" s="70"/>
      <c r="MJ201" s="70"/>
      <c r="MK201" s="70"/>
      <c r="ML201" s="70"/>
      <c r="MM201" s="70"/>
      <c r="MN201" s="70"/>
      <c r="MO201" s="70"/>
      <c r="MP201" s="70"/>
      <c r="MQ201" s="70"/>
      <c r="MR201" s="70"/>
      <c r="MS201" s="70"/>
      <c r="MT201" s="70"/>
      <c r="MU201" s="70"/>
      <c r="MV201" s="70"/>
      <c r="MW201" s="70"/>
      <c r="MX201" s="70"/>
      <c r="MY201" s="70"/>
      <c r="MZ201" s="70"/>
      <c r="NA201" s="70"/>
      <c r="NB201" s="70"/>
      <c r="NC201" s="70"/>
      <c r="ND201" s="70"/>
      <c r="NE201" s="70"/>
      <c r="NF201" s="70"/>
      <c r="NG201" s="70"/>
      <c r="NH201" s="70"/>
      <c r="NI201" s="70"/>
      <c r="NJ201" s="70"/>
      <c r="NK201" s="70"/>
      <c r="NL201" s="70"/>
      <c r="NM201" s="70"/>
      <c r="NN201" s="70"/>
      <c r="NO201" s="70"/>
      <c r="NP201" s="70"/>
      <c r="NQ201" s="70"/>
      <c r="NR201" s="70"/>
      <c r="NS201" s="70"/>
      <c r="NT201" s="70"/>
      <c r="NU201" s="70"/>
      <c r="NV201" s="70"/>
      <c r="NW201" s="70"/>
      <c r="NX201" s="70"/>
      <c r="NY201" s="70"/>
      <c r="NZ201" s="70"/>
      <c r="OA201" s="70"/>
      <c r="OB201" s="70"/>
      <c r="OC201" s="70"/>
      <c r="OD201" s="70"/>
      <c r="OE201" s="70"/>
      <c r="OF201" s="70"/>
      <c r="OG201" s="70"/>
      <c r="OH201" s="70"/>
      <c r="OI201" s="70"/>
      <c r="OJ201" s="70"/>
      <c r="OK201" s="70"/>
      <c r="OL201" s="70"/>
      <c r="OM201" s="70"/>
      <c r="ON201" s="70"/>
      <c r="OO201" s="70"/>
      <c r="OP201" s="70"/>
      <c r="OQ201" s="70"/>
      <c r="OR201" s="70"/>
      <c r="OS201" s="70"/>
      <c r="OT201" s="70"/>
      <c r="OU201" s="70"/>
      <c r="OV201" s="70"/>
      <c r="OW201" s="70"/>
      <c r="OX201" s="70"/>
      <c r="OY201" s="70"/>
      <c r="OZ201" s="70"/>
      <c r="PA201" s="70"/>
      <c r="PB201" s="70"/>
      <c r="PC201" s="70"/>
      <c r="PD201" s="70"/>
      <c r="PE201" s="70"/>
      <c r="PF201" s="70"/>
      <c r="PG201" s="70"/>
      <c r="PH201" s="70"/>
      <c r="PI201" s="70"/>
      <c r="PJ201" s="70"/>
      <c r="PK201" s="70"/>
      <c r="PL201" s="70"/>
      <c r="PM201" s="70"/>
      <c r="PN201" s="70"/>
      <c r="PO201" s="70"/>
      <c r="PP201" s="70"/>
      <c r="PQ201" s="70"/>
      <c r="PR201" s="70"/>
      <c r="PS201" s="70"/>
      <c r="PT201" s="70"/>
      <c r="PU201" s="70"/>
      <c r="PV201" s="70"/>
      <c r="PW201" s="70"/>
      <c r="PX201" s="70"/>
      <c r="PY201" s="70"/>
      <c r="PZ201" s="70"/>
      <c r="QA201" s="70"/>
      <c r="QB201" s="70"/>
      <c r="QC201" s="70"/>
      <c r="QD201" s="70"/>
      <c r="QE201" s="70"/>
      <c r="QF201" s="70"/>
      <c r="QG201" s="70"/>
      <c r="QH201" s="70"/>
      <c r="QI201" s="70"/>
      <c r="QJ201" s="70"/>
      <c r="QK201" s="70"/>
      <c r="QL201" s="70"/>
      <c r="QM201" s="70"/>
      <c r="QN201" s="70"/>
      <c r="QO201" s="70"/>
      <c r="QP201" s="70"/>
      <c r="QQ201" s="70"/>
      <c r="QR201" s="70"/>
      <c r="QS201" s="70"/>
      <c r="QT201" s="70"/>
      <c r="QU201" s="70"/>
      <c r="QV201" s="70"/>
      <c r="QW201" s="70"/>
      <c r="QX201" s="70"/>
      <c r="QY201" s="70"/>
      <c r="QZ201" s="70"/>
      <c r="RA201" s="70"/>
      <c r="RB201" s="70"/>
      <c r="RC201" s="70"/>
      <c r="RD201" s="70"/>
      <c r="RE201" s="70"/>
      <c r="RF201" s="70"/>
      <c r="RG201" s="70"/>
      <c r="RH201" s="70"/>
      <c r="RI201" s="70"/>
      <c r="RJ201" s="70"/>
      <c r="RK201" s="70"/>
      <c r="RL201" s="70"/>
      <c r="RM201" s="70"/>
      <c r="RN201" s="70"/>
      <c r="RO201" s="70"/>
      <c r="RP201" s="70"/>
      <c r="RQ201" s="70"/>
      <c r="RR201" s="70"/>
      <c r="RS201" s="70"/>
      <c r="RT201" s="70"/>
      <c r="RU201" s="70"/>
      <c r="RV201" s="70"/>
      <c r="RW201" s="70"/>
      <c r="RX201" s="70"/>
      <c r="RY201" s="70"/>
      <c r="RZ201" s="70"/>
      <c r="SA201" s="70"/>
      <c r="SB201" s="70"/>
      <c r="SC201" s="70"/>
      <c r="SD201" s="70"/>
      <c r="SE201" s="70"/>
      <c r="SF201" s="70"/>
      <c r="SG201" s="70"/>
      <c r="SH201" s="70"/>
      <c r="SI201" s="70"/>
      <c r="SJ201" s="70"/>
      <c r="SK201" s="70"/>
      <c r="SL201" s="70"/>
      <c r="SM201" s="70"/>
      <c r="SN201" s="70"/>
      <c r="SO201" s="70"/>
      <c r="SP201" s="70"/>
      <c r="SQ201" s="70"/>
      <c r="SR201" s="70"/>
      <c r="SS201" s="70"/>
      <c r="ST201" s="70"/>
      <c r="SU201" s="70"/>
      <c r="SV201" s="70"/>
      <c r="SW201" s="70"/>
      <c r="SX201" s="70"/>
      <c r="SY201" s="70"/>
      <c r="SZ201" s="70"/>
      <c r="TA201" s="70"/>
      <c r="TB201" s="70"/>
      <c r="TC201" s="70"/>
      <c r="TD201" s="70"/>
      <c r="TE201" s="70"/>
      <c r="TF201" s="70"/>
      <c r="TG201" s="70"/>
      <c r="TH201" s="70"/>
      <c r="TI201" s="70"/>
      <c r="TJ201" s="70"/>
      <c r="TK201" s="70"/>
      <c r="TL201" s="70"/>
      <c r="TM201" s="70"/>
      <c r="TN201" s="70"/>
      <c r="TO201" s="70"/>
      <c r="TP201" s="70"/>
      <c r="TQ201" s="70"/>
      <c r="TR201" s="70"/>
      <c r="TS201" s="70"/>
      <c r="TT201" s="70"/>
      <c r="TU201" s="70"/>
      <c r="TV201" s="70"/>
      <c r="TW201" s="70"/>
      <c r="TX201" s="70"/>
      <c r="TY201" s="70"/>
      <c r="TZ201" s="70"/>
      <c r="UA201" s="70"/>
      <c r="UB201" s="70"/>
      <c r="UC201" s="70"/>
      <c r="UD201" s="70"/>
      <c r="UE201" s="70"/>
      <c r="UF201" s="70"/>
      <c r="UG201" s="70"/>
      <c r="UH201" s="70"/>
      <c r="UI201" s="70"/>
      <c r="UJ201" s="70"/>
      <c r="UK201" s="70"/>
      <c r="UL201" s="70"/>
      <c r="UM201" s="70"/>
      <c r="UN201" s="70"/>
      <c r="UO201" s="70"/>
      <c r="UP201" s="70"/>
      <c r="UQ201" s="70"/>
      <c r="UR201" s="70"/>
      <c r="US201" s="70"/>
      <c r="UT201" s="70"/>
      <c r="UU201" s="70"/>
      <c r="UV201" s="70"/>
      <c r="UW201" s="70"/>
      <c r="UX201" s="70"/>
      <c r="UY201" s="70"/>
      <c r="UZ201" s="70"/>
      <c r="VA201" s="70"/>
      <c r="VB201" s="70"/>
      <c r="VC201" s="70"/>
      <c r="VD201" s="70"/>
      <c r="VE201" s="70"/>
      <c r="VF201" s="70"/>
      <c r="VG201" s="70"/>
      <c r="VH201" s="70"/>
      <c r="VI201" s="70"/>
      <c r="VJ201" s="70"/>
      <c r="VK201" s="70"/>
      <c r="VL201" s="70"/>
      <c r="VM201" s="70"/>
      <c r="VN201" s="70"/>
      <c r="VO201" s="70"/>
      <c r="VP201" s="70"/>
      <c r="VQ201" s="70"/>
      <c r="VR201" s="70"/>
      <c r="VS201" s="70"/>
      <c r="VT201" s="70"/>
      <c r="VU201" s="70"/>
      <c r="VV201" s="70"/>
      <c r="VW201" s="70"/>
      <c r="VX201" s="70"/>
      <c r="VY201" s="70"/>
      <c r="VZ201" s="70"/>
      <c r="WA201" s="70"/>
      <c r="WB201" s="70"/>
      <c r="WC201" s="70"/>
      <c r="WD201" s="70"/>
      <c r="WE201" s="70"/>
      <c r="WF201" s="70"/>
      <c r="WG201" s="70"/>
      <c r="WH201" s="70"/>
      <c r="WI201" s="70"/>
      <c r="WJ201" s="70"/>
      <c r="WK201" s="70"/>
      <c r="WL201" s="70"/>
      <c r="WM201" s="70"/>
      <c r="WN201" s="70"/>
      <c r="WO201" s="70"/>
      <c r="WP201" s="70"/>
      <c r="WQ201" s="70"/>
      <c r="WR201" s="70"/>
      <c r="WS201" s="70"/>
      <c r="WT201" s="70"/>
      <c r="WU201" s="70"/>
      <c r="WV201" s="70"/>
      <c r="WW201" s="70"/>
      <c r="WX201" s="70"/>
      <c r="WY201" s="70"/>
      <c r="WZ201" s="70"/>
      <c r="XA201" s="70"/>
      <c r="XB201" s="70"/>
      <c r="XC201" s="70"/>
      <c r="XD201" s="70"/>
      <c r="XE201" s="70"/>
      <c r="XF201" s="70"/>
      <c r="XG201" s="70"/>
      <c r="XH201" s="70"/>
      <c r="XI201" s="70"/>
      <c r="XJ201" s="70"/>
      <c r="XK201" s="70"/>
      <c r="XL201" s="70"/>
      <c r="XM201" s="70"/>
      <c r="XN201" s="70"/>
      <c r="XO201" s="70"/>
      <c r="XP201" s="70"/>
      <c r="XQ201" s="70"/>
      <c r="XR201" s="70"/>
      <c r="XS201" s="70"/>
      <c r="XT201" s="70"/>
      <c r="XU201" s="70"/>
      <c r="XV201" s="70"/>
      <c r="XW201" s="70"/>
      <c r="XX201" s="70"/>
      <c r="XY201" s="70"/>
      <c r="XZ201" s="70"/>
      <c r="YA201" s="70"/>
      <c r="YB201" s="70"/>
      <c r="YC201" s="70"/>
      <c r="YD201" s="70"/>
      <c r="YE201" s="70"/>
      <c r="YF201" s="70"/>
      <c r="YG201" s="70"/>
      <c r="YH201" s="70"/>
      <c r="YI201" s="70"/>
      <c r="YJ201" s="70"/>
      <c r="YK201" s="70"/>
      <c r="YL201" s="70"/>
      <c r="YM201" s="70"/>
      <c r="YN201" s="70"/>
      <c r="YO201" s="70"/>
      <c r="YP201" s="70"/>
      <c r="YQ201" s="70"/>
      <c r="YR201" s="70"/>
      <c r="YS201" s="70"/>
      <c r="YT201" s="70"/>
      <c r="YU201" s="70"/>
      <c r="YV201" s="70"/>
      <c r="YW201" s="70"/>
      <c r="YX201" s="70"/>
      <c r="YY201" s="70"/>
      <c r="YZ201" s="70"/>
      <c r="ZA201" s="70"/>
      <c r="ZB201" s="70"/>
      <c r="ZC201" s="70"/>
      <c r="ZD201" s="70"/>
      <c r="ZE201" s="70"/>
      <c r="ZF201" s="70"/>
      <c r="ZG201" s="70"/>
      <c r="ZH201" s="70"/>
      <c r="ZI201" s="70"/>
      <c r="ZJ201" s="70"/>
      <c r="ZK201" s="70"/>
      <c r="ZL201" s="70"/>
      <c r="ZM201" s="70"/>
      <c r="ZN201" s="70"/>
      <c r="ZO201" s="70"/>
      <c r="ZP201" s="70"/>
      <c r="ZQ201" s="70"/>
      <c r="ZR201" s="70"/>
      <c r="ZS201" s="70"/>
      <c r="ZT201" s="70"/>
      <c r="ZU201" s="70"/>
      <c r="ZV201" s="70"/>
      <c r="ZW201" s="70"/>
      <c r="ZX201" s="70"/>
      <c r="ZY201" s="70"/>
      <c r="ZZ201" s="70"/>
      <c r="AAA201" s="70"/>
      <c r="AAB201" s="70"/>
      <c r="AAC201" s="70"/>
      <c r="AAD201" s="70"/>
      <c r="AAE201" s="70"/>
      <c r="AAF201" s="70"/>
      <c r="AAG201" s="70"/>
      <c r="AAH201" s="70"/>
      <c r="AAI201" s="70"/>
      <c r="AAJ201" s="70"/>
      <c r="AAK201" s="70"/>
      <c r="AAL201" s="70"/>
      <c r="AAM201" s="70"/>
      <c r="AAN201" s="70"/>
      <c r="AAO201" s="70"/>
      <c r="AAP201" s="70"/>
      <c r="AAQ201" s="70"/>
      <c r="AAR201" s="70"/>
      <c r="AAS201" s="70"/>
      <c r="AAT201" s="70"/>
      <c r="AAU201" s="70"/>
      <c r="AAV201" s="70"/>
      <c r="AAW201" s="70"/>
      <c r="AAX201" s="70"/>
      <c r="AAY201" s="70"/>
      <c r="AAZ201" s="70"/>
      <c r="ABA201" s="70"/>
      <c r="ABB201" s="70"/>
      <c r="ABC201" s="70"/>
      <c r="ABD201" s="70"/>
      <c r="ABE201" s="70"/>
      <c r="ABF201" s="70"/>
      <c r="ABG201" s="70"/>
      <c r="ABH201" s="70"/>
      <c r="ABI201" s="70"/>
      <c r="ABJ201" s="70"/>
      <c r="ABK201" s="70"/>
      <c r="ABL201" s="70"/>
      <c r="ABM201" s="70"/>
      <c r="ABN201" s="70"/>
      <c r="ABO201" s="70"/>
      <c r="ABP201" s="70"/>
      <c r="ABQ201" s="70"/>
      <c r="ABR201" s="70"/>
      <c r="ABS201" s="70"/>
      <c r="ABT201" s="70"/>
      <c r="ABU201" s="70"/>
      <c r="ABV201" s="70"/>
      <c r="ABW201" s="70"/>
      <c r="ABX201" s="70"/>
      <c r="ABY201" s="70"/>
      <c r="ABZ201" s="70"/>
      <c r="ACA201" s="70"/>
      <c r="ACB201" s="70"/>
      <c r="ACC201" s="70"/>
      <c r="ACD201" s="70"/>
      <c r="ACE201" s="70"/>
      <c r="ACF201" s="70"/>
      <c r="ACG201" s="70"/>
      <c r="ACH201" s="70"/>
      <c r="ACI201" s="70"/>
      <c r="ACJ201" s="70"/>
      <c r="ACK201" s="70"/>
      <c r="ACL201" s="70"/>
      <c r="ACM201" s="70"/>
      <c r="ACN201" s="70"/>
      <c r="ACO201" s="70"/>
      <c r="ACP201" s="70"/>
      <c r="ACQ201" s="70"/>
      <c r="ACR201" s="70"/>
      <c r="ACS201" s="70"/>
      <c r="ACT201" s="70"/>
      <c r="ACU201" s="70"/>
      <c r="ACV201" s="70"/>
      <c r="ACW201" s="70"/>
      <c r="ACX201" s="70"/>
      <c r="ACY201" s="70"/>
      <c r="ACZ201" s="70"/>
      <c r="ADA201" s="70"/>
      <c r="ADB201" s="70"/>
      <c r="ADC201" s="70"/>
      <c r="ADD201" s="70"/>
      <c r="ADE201" s="70"/>
      <c r="ADF201" s="70"/>
      <c r="ADG201" s="70"/>
      <c r="ADH201" s="70"/>
      <c r="ADI201" s="70"/>
      <c r="ADJ201" s="70"/>
      <c r="ADK201" s="70"/>
      <c r="ADL201" s="70"/>
      <c r="ADM201" s="70"/>
      <c r="ADN201" s="70"/>
      <c r="ADO201" s="70"/>
      <c r="ADP201" s="70"/>
      <c r="ADQ201" s="70"/>
      <c r="ADR201" s="70"/>
      <c r="ADS201" s="70"/>
      <c r="ADT201" s="70"/>
      <c r="ADU201" s="70"/>
      <c r="ADV201" s="70"/>
      <c r="ADW201" s="70"/>
      <c r="ADX201" s="70"/>
      <c r="ADY201" s="70"/>
      <c r="ADZ201" s="70"/>
      <c r="AEA201" s="70"/>
      <c r="AEB201" s="70"/>
      <c r="AEC201" s="70"/>
      <c r="AED201" s="70"/>
      <c r="AEE201" s="70"/>
      <c r="AEF201" s="70"/>
      <c r="AEG201" s="70"/>
      <c r="AEH201" s="70"/>
      <c r="AEI201" s="70"/>
      <c r="AEJ201" s="70"/>
      <c r="AEK201" s="70"/>
      <c r="AEL201" s="70"/>
      <c r="AEM201" s="70"/>
      <c r="AEN201" s="70"/>
      <c r="AEO201" s="70"/>
      <c r="AEP201" s="70"/>
      <c r="AEQ201" s="70"/>
      <c r="AER201" s="70"/>
      <c r="AES201" s="70"/>
      <c r="AET201" s="70"/>
      <c r="AEU201" s="70"/>
      <c r="AEV201" s="70"/>
      <c r="AEW201" s="70"/>
      <c r="AEX201" s="70"/>
      <c r="AEY201" s="70"/>
      <c r="AEZ201" s="70"/>
      <c r="AFA201" s="70"/>
      <c r="AFB201" s="70"/>
      <c r="AFC201" s="70"/>
      <c r="AFD201" s="70"/>
      <c r="AFE201" s="70"/>
      <c r="AFF201" s="70"/>
      <c r="AFG201" s="70"/>
      <c r="AFH201" s="70"/>
      <c r="AFI201" s="70"/>
      <c r="AFJ201" s="70"/>
      <c r="AFK201" s="70"/>
      <c r="AFL201" s="70"/>
      <c r="AFM201" s="70"/>
      <c r="AFN201" s="70"/>
      <c r="AFO201" s="70"/>
      <c r="AFP201" s="70"/>
      <c r="AFQ201" s="70"/>
      <c r="AFR201" s="70"/>
      <c r="AFS201" s="70"/>
      <c r="AFT201" s="70"/>
      <c r="AFU201" s="70"/>
      <c r="AFV201" s="70"/>
      <c r="AFW201" s="70"/>
      <c r="AFX201" s="70"/>
      <c r="AFY201" s="70"/>
      <c r="AFZ201" s="70"/>
      <c r="AGA201" s="70"/>
      <c r="AGB201" s="70"/>
      <c r="AGC201" s="70"/>
      <c r="AGD201" s="70"/>
      <c r="AGE201" s="70"/>
      <c r="AGF201" s="70"/>
      <c r="AGG201" s="70"/>
      <c r="AGH201" s="70"/>
      <c r="AGI201" s="70"/>
      <c r="AGJ201" s="70"/>
      <c r="AGK201" s="70"/>
      <c r="AGL201" s="70"/>
      <c r="AGM201" s="70"/>
      <c r="AGN201" s="70"/>
      <c r="AGO201" s="70"/>
      <c r="AGP201" s="70"/>
      <c r="AGQ201" s="70"/>
      <c r="AGR201" s="70"/>
      <c r="AGS201" s="70"/>
      <c r="AGT201" s="70"/>
      <c r="AGU201" s="70"/>
      <c r="AGV201" s="70"/>
      <c r="AGW201" s="70"/>
      <c r="AGX201" s="70"/>
      <c r="AGY201" s="70"/>
      <c r="AGZ201" s="70"/>
      <c r="AHA201" s="70"/>
      <c r="AHB201" s="70"/>
      <c r="AHC201" s="70"/>
      <c r="AHD201" s="70"/>
      <c r="AHE201" s="70"/>
      <c r="AHF201" s="70"/>
      <c r="AHG201" s="70"/>
      <c r="AHH201" s="70"/>
      <c r="AHI201" s="70"/>
      <c r="AHJ201" s="70"/>
      <c r="AHK201" s="70"/>
      <c r="AHL201" s="70"/>
      <c r="AHM201" s="70"/>
      <c r="AHN201" s="70"/>
      <c r="AHO201" s="70"/>
      <c r="AHP201" s="70"/>
      <c r="AHQ201" s="70"/>
      <c r="AHR201" s="70"/>
      <c r="AHS201" s="70"/>
      <c r="AHT201" s="70"/>
      <c r="AHU201" s="70"/>
      <c r="AHV201" s="70"/>
      <c r="AHW201" s="70"/>
      <c r="AHX201" s="70"/>
      <c r="AHY201" s="70"/>
      <c r="AHZ201" s="70"/>
      <c r="AIA201" s="70"/>
      <c r="AIB201" s="70"/>
      <c r="AIC201" s="70"/>
      <c r="AID201" s="70"/>
      <c r="AIE201" s="70"/>
      <c r="AIF201" s="70"/>
      <c r="AIG201" s="70"/>
      <c r="AIH201" s="70"/>
      <c r="AII201" s="70"/>
      <c r="AIJ201" s="70"/>
      <c r="AIK201" s="70"/>
      <c r="AIL201" s="70"/>
      <c r="AIM201" s="70"/>
      <c r="AIN201" s="70"/>
      <c r="AIO201" s="70"/>
      <c r="AIP201" s="70"/>
      <c r="AIQ201" s="70"/>
      <c r="AIR201" s="70"/>
      <c r="AIS201" s="70"/>
      <c r="AIT201" s="70"/>
      <c r="AIU201" s="70"/>
      <c r="AIV201" s="70"/>
      <c r="AIW201" s="70"/>
      <c r="AIX201" s="70"/>
      <c r="AIY201" s="70"/>
      <c r="AIZ201" s="70"/>
      <c r="AJA201" s="70"/>
      <c r="AJB201" s="70"/>
      <c r="AJC201" s="70"/>
      <c r="AJD201" s="70"/>
      <c r="AJE201" s="70"/>
      <c r="AJF201" s="70"/>
      <c r="AJG201" s="70"/>
      <c r="AJH201" s="70"/>
      <c r="AJI201" s="70"/>
      <c r="AJJ201" s="70"/>
      <c r="AJK201" s="70"/>
      <c r="AJL201" s="70"/>
      <c r="AJM201" s="70"/>
      <c r="AJN201" s="70"/>
      <c r="AJO201" s="70"/>
      <c r="AJP201" s="70"/>
      <c r="AJQ201" s="70"/>
      <c r="AJR201" s="70"/>
      <c r="AJS201" s="70"/>
      <c r="AJT201" s="70"/>
      <c r="AJU201" s="70"/>
      <c r="AJV201" s="70"/>
      <c r="AJW201" s="70"/>
      <c r="AJX201" s="70"/>
      <c r="AJY201" s="70"/>
      <c r="AJZ201" s="70"/>
      <c r="AKA201" s="70"/>
      <c r="AKB201" s="70"/>
      <c r="AKC201" s="70"/>
      <c r="AKD201" s="70"/>
      <c r="AKE201" s="70"/>
      <c r="AKF201" s="70"/>
      <c r="AKG201" s="70"/>
      <c r="AKH201" s="70"/>
      <c r="AKI201" s="70"/>
      <c r="AKJ201" s="70"/>
      <c r="AKK201" s="70"/>
      <c r="AKL201" s="70"/>
      <c r="AKM201" s="70"/>
      <c r="AKN201" s="70"/>
      <c r="AKO201" s="70"/>
      <c r="AKP201" s="70"/>
      <c r="AKQ201" s="70"/>
      <c r="AKR201" s="70"/>
      <c r="AKS201" s="70"/>
      <c r="AKT201" s="70"/>
      <c r="AKU201" s="70"/>
      <c r="AKV201" s="70"/>
      <c r="AKW201" s="70"/>
      <c r="AKX201" s="70"/>
      <c r="AKY201" s="70"/>
      <c r="AKZ201" s="70"/>
      <c r="ALA201" s="70"/>
      <c r="ALB201" s="70"/>
      <c r="ALC201" s="70"/>
      <c r="ALD201" s="70"/>
      <c r="ALE201" s="70"/>
      <c r="ALF201" s="70"/>
      <c r="ALG201" s="70"/>
      <c r="ALH201" s="70"/>
      <c r="ALI201" s="70"/>
      <c r="ALJ201" s="70"/>
      <c r="ALK201" s="70"/>
      <c r="ALL201" s="70"/>
      <c r="ALM201" s="70"/>
      <c r="ALN201" s="70"/>
      <c r="ALO201" s="70"/>
      <c r="ALP201" s="70"/>
      <c r="ALQ201" s="70"/>
      <c r="ALR201" s="70"/>
      <c r="ALS201" s="70"/>
      <c r="ALT201" s="70"/>
      <c r="ALU201" s="70"/>
      <c r="ALV201" s="70"/>
      <c r="ALW201" s="70"/>
      <c r="ALX201" s="70"/>
      <c r="ALY201" s="70"/>
      <c r="ALZ201" s="70"/>
      <c r="AMA201" s="70"/>
      <c r="AMB201" s="70"/>
      <c r="AMC201" s="70"/>
      <c r="AMD201" s="70"/>
      <c r="AME201" s="70"/>
    </row>
    <row r="202" spans="1:1020" s="18" customFormat="1" ht="122.4" customHeight="1" x14ac:dyDescent="0.3">
      <c r="A202" s="19">
        <v>23</v>
      </c>
      <c r="B202" s="21" t="s">
        <v>184</v>
      </c>
      <c r="C202" s="19" t="s">
        <v>462</v>
      </c>
      <c r="D202" s="19" t="s">
        <v>70</v>
      </c>
      <c r="E202" s="21" t="s">
        <v>460</v>
      </c>
      <c r="F202" s="25" t="s">
        <v>458</v>
      </c>
      <c r="G202" s="20">
        <v>231.07</v>
      </c>
      <c r="H202" s="19" t="s">
        <v>6</v>
      </c>
      <c r="I202" s="19" t="s">
        <v>459</v>
      </c>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c r="DB202" s="70"/>
      <c r="DC202" s="70"/>
      <c r="DD202" s="70"/>
      <c r="DE202" s="70"/>
      <c r="DF202" s="70"/>
      <c r="DG202" s="70"/>
      <c r="DH202" s="70"/>
      <c r="DI202" s="70"/>
      <c r="DJ202" s="70"/>
      <c r="DK202" s="70"/>
      <c r="DL202" s="70"/>
      <c r="DM202" s="70"/>
      <c r="DN202" s="70"/>
      <c r="DO202" s="70"/>
      <c r="DP202" s="70"/>
      <c r="DQ202" s="70"/>
      <c r="DR202" s="70"/>
      <c r="DS202" s="70"/>
      <c r="DT202" s="70"/>
      <c r="DU202" s="70"/>
      <c r="DV202" s="70"/>
      <c r="DW202" s="70"/>
      <c r="DX202" s="70"/>
      <c r="DY202" s="70"/>
      <c r="DZ202" s="70"/>
      <c r="EA202" s="70"/>
      <c r="EB202" s="70"/>
      <c r="EC202" s="70"/>
      <c r="ED202" s="70"/>
      <c r="EE202" s="70"/>
      <c r="EF202" s="70"/>
      <c r="EG202" s="70"/>
      <c r="EH202" s="70"/>
      <c r="EI202" s="70"/>
      <c r="EJ202" s="70"/>
      <c r="EK202" s="70"/>
      <c r="EL202" s="70"/>
      <c r="EM202" s="70"/>
      <c r="EN202" s="70"/>
      <c r="EO202" s="70"/>
      <c r="EP202" s="70"/>
      <c r="EQ202" s="70"/>
      <c r="ER202" s="70"/>
      <c r="ES202" s="70"/>
      <c r="ET202" s="70"/>
      <c r="EU202" s="70"/>
      <c r="EV202" s="70"/>
      <c r="EW202" s="70"/>
      <c r="EX202" s="70"/>
      <c r="EY202" s="70"/>
      <c r="EZ202" s="70"/>
      <c r="FA202" s="70"/>
      <c r="FB202" s="70"/>
      <c r="FC202" s="70"/>
      <c r="FD202" s="70"/>
      <c r="FE202" s="70"/>
      <c r="FF202" s="70"/>
      <c r="FG202" s="70"/>
      <c r="FH202" s="70"/>
      <c r="FI202" s="70"/>
      <c r="FJ202" s="70"/>
      <c r="FK202" s="70"/>
      <c r="FL202" s="70"/>
      <c r="FM202" s="70"/>
      <c r="FN202" s="70"/>
      <c r="FO202" s="70"/>
      <c r="FP202" s="70"/>
      <c r="FQ202" s="70"/>
      <c r="FR202" s="70"/>
      <c r="FS202" s="70"/>
      <c r="FT202" s="70"/>
      <c r="FU202" s="70"/>
      <c r="FV202" s="70"/>
      <c r="FW202" s="70"/>
      <c r="FX202" s="70"/>
      <c r="FY202" s="70"/>
      <c r="FZ202" s="70"/>
      <c r="GA202" s="70"/>
      <c r="GB202" s="70"/>
      <c r="GC202" s="70"/>
      <c r="GD202" s="70"/>
      <c r="GE202" s="70"/>
      <c r="GF202" s="70"/>
      <c r="GG202" s="70"/>
      <c r="GH202" s="70"/>
      <c r="GI202" s="70"/>
      <c r="GJ202" s="70"/>
      <c r="GK202" s="70"/>
      <c r="GL202" s="70"/>
      <c r="GM202" s="70"/>
      <c r="GN202" s="70"/>
      <c r="GO202" s="70"/>
      <c r="GP202" s="70"/>
      <c r="GQ202" s="70"/>
      <c r="GR202" s="70"/>
      <c r="GS202" s="70"/>
      <c r="GT202" s="70"/>
      <c r="GU202" s="70"/>
      <c r="GV202" s="70"/>
      <c r="GW202" s="70"/>
      <c r="GX202" s="70"/>
      <c r="GY202" s="70"/>
      <c r="GZ202" s="70"/>
      <c r="HA202" s="70"/>
      <c r="HB202" s="70"/>
      <c r="HC202" s="70"/>
      <c r="HD202" s="70"/>
      <c r="HE202" s="70"/>
      <c r="HF202" s="70"/>
      <c r="HG202" s="70"/>
      <c r="HH202" s="70"/>
      <c r="HI202" s="70"/>
      <c r="HJ202" s="70"/>
      <c r="HK202" s="70"/>
      <c r="HL202" s="70"/>
      <c r="HM202" s="70"/>
      <c r="HN202" s="70"/>
      <c r="HO202" s="70"/>
      <c r="HP202" s="70"/>
      <c r="HQ202" s="70"/>
      <c r="HR202" s="70"/>
      <c r="HS202" s="70"/>
      <c r="HT202" s="70"/>
      <c r="HU202" s="70"/>
      <c r="HV202" s="70"/>
      <c r="HW202" s="70"/>
      <c r="HX202" s="70"/>
      <c r="HY202" s="70"/>
      <c r="HZ202" s="70"/>
      <c r="IA202" s="70"/>
      <c r="IB202" s="70"/>
      <c r="IC202" s="70"/>
      <c r="ID202" s="70"/>
      <c r="IE202" s="70"/>
      <c r="IF202" s="70"/>
      <c r="IG202" s="70"/>
      <c r="IH202" s="70"/>
      <c r="II202" s="70"/>
      <c r="IJ202" s="70"/>
      <c r="IK202" s="70"/>
      <c r="IL202" s="70"/>
      <c r="IM202" s="70"/>
      <c r="IN202" s="70"/>
      <c r="IO202" s="70"/>
      <c r="IP202" s="70"/>
      <c r="IQ202" s="70"/>
      <c r="IR202" s="70"/>
      <c r="IS202" s="70"/>
      <c r="IT202" s="70"/>
      <c r="IU202" s="70"/>
      <c r="IV202" s="70"/>
      <c r="IW202" s="70"/>
      <c r="IX202" s="70"/>
      <c r="IY202" s="70"/>
      <c r="IZ202" s="70"/>
      <c r="JA202" s="70"/>
      <c r="JB202" s="70"/>
      <c r="JC202" s="70"/>
      <c r="JD202" s="70"/>
      <c r="JE202" s="70"/>
      <c r="JF202" s="70"/>
      <c r="JG202" s="70"/>
      <c r="JH202" s="70"/>
      <c r="JI202" s="70"/>
      <c r="JJ202" s="70"/>
      <c r="JK202" s="70"/>
      <c r="JL202" s="70"/>
      <c r="JM202" s="70"/>
      <c r="JN202" s="70"/>
      <c r="JO202" s="70"/>
      <c r="JP202" s="70"/>
      <c r="JQ202" s="70"/>
      <c r="JR202" s="70"/>
      <c r="JS202" s="70"/>
      <c r="JT202" s="70"/>
      <c r="JU202" s="70"/>
      <c r="JV202" s="70"/>
      <c r="JW202" s="70"/>
      <c r="JX202" s="70"/>
      <c r="JY202" s="70"/>
      <c r="JZ202" s="70"/>
      <c r="KA202" s="70"/>
      <c r="KB202" s="70"/>
      <c r="KC202" s="70"/>
      <c r="KD202" s="70"/>
      <c r="KE202" s="70"/>
      <c r="KF202" s="70"/>
      <c r="KG202" s="70"/>
      <c r="KH202" s="70"/>
      <c r="KI202" s="70"/>
      <c r="KJ202" s="70"/>
      <c r="KK202" s="70"/>
      <c r="KL202" s="70"/>
      <c r="KM202" s="70"/>
      <c r="KN202" s="70"/>
      <c r="KO202" s="70"/>
      <c r="KP202" s="70"/>
      <c r="KQ202" s="70"/>
      <c r="KR202" s="70"/>
      <c r="KS202" s="70"/>
      <c r="KT202" s="70"/>
      <c r="KU202" s="70"/>
      <c r="KV202" s="70"/>
      <c r="KW202" s="70"/>
      <c r="KX202" s="70"/>
      <c r="KY202" s="70"/>
      <c r="KZ202" s="70"/>
      <c r="LA202" s="70"/>
      <c r="LB202" s="70"/>
      <c r="LC202" s="70"/>
      <c r="LD202" s="70"/>
      <c r="LE202" s="70"/>
      <c r="LF202" s="70"/>
      <c r="LG202" s="70"/>
      <c r="LH202" s="70"/>
      <c r="LI202" s="70"/>
      <c r="LJ202" s="70"/>
      <c r="LK202" s="70"/>
      <c r="LL202" s="70"/>
      <c r="LM202" s="70"/>
      <c r="LN202" s="70"/>
      <c r="LO202" s="70"/>
      <c r="LP202" s="70"/>
      <c r="LQ202" s="70"/>
      <c r="LR202" s="70"/>
      <c r="LS202" s="70"/>
      <c r="LT202" s="70"/>
      <c r="LU202" s="70"/>
      <c r="LV202" s="70"/>
      <c r="LW202" s="70"/>
      <c r="LX202" s="70"/>
      <c r="LY202" s="70"/>
      <c r="LZ202" s="70"/>
      <c r="MA202" s="70"/>
      <c r="MB202" s="70"/>
      <c r="MC202" s="70"/>
      <c r="MD202" s="70"/>
      <c r="ME202" s="70"/>
      <c r="MF202" s="70"/>
      <c r="MG202" s="70"/>
      <c r="MH202" s="70"/>
      <c r="MI202" s="70"/>
      <c r="MJ202" s="70"/>
      <c r="MK202" s="70"/>
      <c r="ML202" s="70"/>
      <c r="MM202" s="70"/>
      <c r="MN202" s="70"/>
      <c r="MO202" s="70"/>
      <c r="MP202" s="70"/>
      <c r="MQ202" s="70"/>
      <c r="MR202" s="70"/>
      <c r="MS202" s="70"/>
      <c r="MT202" s="70"/>
      <c r="MU202" s="70"/>
      <c r="MV202" s="70"/>
      <c r="MW202" s="70"/>
      <c r="MX202" s="70"/>
      <c r="MY202" s="70"/>
      <c r="MZ202" s="70"/>
      <c r="NA202" s="70"/>
      <c r="NB202" s="70"/>
      <c r="NC202" s="70"/>
      <c r="ND202" s="70"/>
      <c r="NE202" s="70"/>
      <c r="NF202" s="70"/>
      <c r="NG202" s="70"/>
      <c r="NH202" s="70"/>
      <c r="NI202" s="70"/>
      <c r="NJ202" s="70"/>
      <c r="NK202" s="70"/>
      <c r="NL202" s="70"/>
      <c r="NM202" s="70"/>
      <c r="NN202" s="70"/>
      <c r="NO202" s="70"/>
      <c r="NP202" s="70"/>
      <c r="NQ202" s="70"/>
      <c r="NR202" s="70"/>
      <c r="NS202" s="70"/>
      <c r="NT202" s="70"/>
      <c r="NU202" s="70"/>
      <c r="NV202" s="70"/>
      <c r="NW202" s="70"/>
      <c r="NX202" s="70"/>
      <c r="NY202" s="70"/>
      <c r="NZ202" s="70"/>
      <c r="OA202" s="70"/>
      <c r="OB202" s="70"/>
      <c r="OC202" s="70"/>
      <c r="OD202" s="70"/>
      <c r="OE202" s="70"/>
      <c r="OF202" s="70"/>
      <c r="OG202" s="70"/>
      <c r="OH202" s="70"/>
      <c r="OI202" s="70"/>
      <c r="OJ202" s="70"/>
      <c r="OK202" s="70"/>
      <c r="OL202" s="70"/>
      <c r="OM202" s="70"/>
      <c r="ON202" s="70"/>
      <c r="OO202" s="70"/>
      <c r="OP202" s="70"/>
      <c r="OQ202" s="70"/>
      <c r="OR202" s="70"/>
      <c r="OS202" s="70"/>
      <c r="OT202" s="70"/>
      <c r="OU202" s="70"/>
      <c r="OV202" s="70"/>
      <c r="OW202" s="70"/>
      <c r="OX202" s="70"/>
      <c r="OY202" s="70"/>
      <c r="OZ202" s="70"/>
      <c r="PA202" s="70"/>
      <c r="PB202" s="70"/>
      <c r="PC202" s="70"/>
      <c r="PD202" s="70"/>
      <c r="PE202" s="70"/>
      <c r="PF202" s="70"/>
      <c r="PG202" s="70"/>
      <c r="PH202" s="70"/>
      <c r="PI202" s="70"/>
      <c r="PJ202" s="70"/>
      <c r="PK202" s="70"/>
      <c r="PL202" s="70"/>
      <c r="PM202" s="70"/>
      <c r="PN202" s="70"/>
      <c r="PO202" s="70"/>
      <c r="PP202" s="70"/>
      <c r="PQ202" s="70"/>
      <c r="PR202" s="70"/>
      <c r="PS202" s="70"/>
      <c r="PT202" s="70"/>
      <c r="PU202" s="70"/>
      <c r="PV202" s="70"/>
      <c r="PW202" s="70"/>
      <c r="PX202" s="70"/>
      <c r="PY202" s="70"/>
      <c r="PZ202" s="70"/>
      <c r="QA202" s="70"/>
      <c r="QB202" s="70"/>
      <c r="QC202" s="70"/>
      <c r="QD202" s="70"/>
      <c r="QE202" s="70"/>
      <c r="QF202" s="70"/>
      <c r="QG202" s="70"/>
      <c r="QH202" s="70"/>
      <c r="QI202" s="70"/>
      <c r="QJ202" s="70"/>
      <c r="QK202" s="70"/>
      <c r="QL202" s="70"/>
      <c r="QM202" s="70"/>
      <c r="QN202" s="70"/>
      <c r="QO202" s="70"/>
      <c r="QP202" s="70"/>
      <c r="QQ202" s="70"/>
      <c r="QR202" s="70"/>
      <c r="QS202" s="70"/>
      <c r="QT202" s="70"/>
      <c r="QU202" s="70"/>
      <c r="QV202" s="70"/>
      <c r="QW202" s="70"/>
      <c r="QX202" s="70"/>
      <c r="QY202" s="70"/>
      <c r="QZ202" s="70"/>
      <c r="RA202" s="70"/>
      <c r="RB202" s="70"/>
      <c r="RC202" s="70"/>
      <c r="RD202" s="70"/>
      <c r="RE202" s="70"/>
      <c r="RF202" s="70"/>
      <c r="RG202" s="70"/>
      <c r="RH202" s="70"/>
      <c r="RI202" s="70"/>
      <c r="RJ202" s="70"/>
      <c r="RK202" s="70"/>
      <c r="RL202" s="70"/>
      <c r="RM202" s="70"/>
      <c r="RN202" s="70"/>
      <c r="RO202" s="70"/>
      <c r="RP202" s="70"/>
      <c r="RQ202" s="70"/>
      <c r="RR202" s="70"/>
      <c r="RS202" s="70"/>
      <c r="RT202" s="70"/>
      <c r="RU202" s="70"/>
      <c r="RV202" s="70"/>
      <c r="RW202" s="70"/>
      <c r="RX202" s="70"/>
      <c r="RY202" s="70"/>
      <c r="RZ202" s="70"/>
      <c r="SA202" s="70"/>
      <c r="SB202" s="70"/>
      <c r="SC202" s="70"/>
      <c r="SD202" s="70"/>
      <c r="SE202" s="70"/>
      <c r="SF202" s="70"/>
      <c r="SG202" s="70"/>
      <c r="SH202" s="70"/>
      <c r="SI202" s="70"/>
      <c r="SJ202" s="70"/>
      <c r="SK202" s="70"/>
      <c r="SL202" s="70"/>
      <c r="SM202" s="70"/>
      <c r="SN202" s="70"/>
      <c r="SO202" s="70"/>
      <c r="SP202" s="70"/>
      <c r="SQ202" s="70"/>
      <c r="SR202" s="70"/>
      <c r="SS202" s="70"/>
      <c r="ST202" s="70"/>
      <c r="SU202" s="70"/>
      <c r="SV202" s="70"/>
      <c r="SW202" s="70"/>
      <c r="SX202" s="70"/>
      <c r="SY202" s="70"/>
      <c r="SZ202" s="70"/>
      <c r="TA202" s="70"/>
      <c r="TB202" s="70"/>
      <c r="TC202" s="70"/>
      <c r="TD202" s="70"/>
      <c r="TE202" s="70"/>
      <c r="TF202" s="70"/>
      <c r="TG202" s="70"/>
      <c r="TH202" s="70"/>
      <c r="TI202" s="70"/>
      <c r="TJ202" s="70"/>
      <c r="TK202" s="70"/>
      <c r="TL202" s="70"/>
      <c r="TM202" s="70"/>
      <c r="TN202" s="70"/>
      <c r="TO202" s="70"/>
      <c r="TP202" s="70"/>
      <c r="TQ202" s="70"/>
      <c r="TR202" s="70"/>
      <c r="TS202" s="70"/>
      <c r="TT202" s="70"/>
      <c r="TU202" s="70"/>
      <c r="TV202" s="70"/>
      <c r="TW202" s="70"/>
      <c r="TX202" s="70"/>
      <c r="TY202" s="70"/>
      <c r="TZ202" s="70"/>
      <c r="UA202" s="70"/>
      <c r="UB202" s="70"/>
      <c r="UC202" s="70"/>
      <c r="UD202" s="70"/>
      <c r="UE202" s="70"/>
      <c r="UF202" s="70"/>
      <c r="UG202" s="70"/>
      <c r="UH202" s="70"/>
      <c r="UI202" s="70"/>
      <c r="UJ202" s="70"/>
      <c r="UK202" s="70"/>
      <c r="UL202" s="70"/>
      <c r="UM202" s="70"/>
      <c r="UN202" s="70"/>
      <c r="UO202" s="70"/>
      <c r="UP202" s="70"/>
      <c r="UQ202" s="70"/>
      <c r="UR202" s="70"/>
      <c r="US202" s="70"/>
      <c r="UT202" s="70"/>
      <c r="UU202" s="70"/>
      <c r="UV202" s="70"/>
      <c r="UW202" s="70"/>
      <c r="UX202" s="70"/>
      <c r="UY202" s="70"/>
      <c r="UZ202" s="70"/>
      <c r="VA202" s="70"/>
      <c r="VB202" s="70"/>
      <c r="VC202" s="70"/>
      <c r="VD202" s="70"/>
      <c r="VE202" s="70"/>
      <c r="VF202" s="70"/>
      <c r="VG202" s="70"/>
      <c r="VH202" s="70"/>
      <c r="VI202" s="70"/>
      <c r="VJ202" s="70"/>
      <c r="VK202" s="70"/>
      <c r="VL202" s="70"/>
      <c r="VM202" s="70"/>
      <c r="VN202" s="70"/>
      <c r="VO202" s="70"/>
      <c r="VP202" s="70"/>
      <c r="VQ202" s="70"/>
      <c r="VR202" s="70"/>
      <c r="VS202" s="70"/>
      <c r="VT202" s="70"/>
      <c r="VU202" s="70"/>
      <c r="VV202" s="70"/>
      <c r="VW202" s="70"/>
      <c r="VX202" s="70"/>
      <c r="VY202" s="70"/>
      <c r="VZ202" s="70"/>
      <c r="WA202" s="70"/>
      <c r="WB202" s="70"/>
      <c r="WC202" s="70"/>
      <c r="WD202" s="70"/>
      <c r="WE202" s="70"/>
      <c r="WF202" s="70"/>
      <c r="WG202" s="70"/>
      <c r="WH202" s="70"/>
      <c r="WI202" s="70"/>
      <c r="WJ202" s="70"/>
      <c r="WK202" s="70"/>
      <c r="WL202" s="70"/>
      <c r="WM202" s="70"/>
      <c r="WN202" s="70"/>
      <c r="WO202" s="70"/>
      <c r="WP202" s="70"/>
      <c r="WQ202" s="70"/>
      <c r="WR202" s="70"/>
      <c r="WS202" s="70"/>
      <c r="WT202" s="70"/>
      <c r="WU202" s="70"/>
      <c r="WV202" s="70"/>
      <c r="WW202" s="70"/>
      <c r="WX202" s="70"/>
      <c r="WY202" s="70"/>
      <c r="WZ202" s="70"/>
      <c r="XA202" s="70"/>
      <c r="XB202" s="70"/>
      <c r="XC202" s="70"/>
      <c r="XD202" s="70"/>
      <c r="XE202" s="70"/>
      <c r="XF202" s="70"/>
      <c r="XG202" s="70"/>
      <c r="XH202" s="70"/>
      <c r="XI202" s="70"/>
      <c r="XJ202" s="70"/>
      <c r="XK202" s="70"/>
      <c r="XL202" s="70"/>
      <c r="XM202" s="70"/>
      <c r="XN202" s="70"/>
      <c r="XO202" s="70"/>
      <c r="XP202" s="70"/>
      <c r="XQ202" s="70"/>
      <c r="XR202" s="70"/>
      <c r="XS202" s="70"/>
      <c r="XT202" s="70"/>
      <c r="XU202" s="70"/>
      <c r="XV202" s="70"/>
      <c r="XW202" s="70"/>
      <c r="XX202" s="70"/>
      <c r="XY202" s="70"/>
      <c r="XZ202" s="70"/>
      <c r="YA202" s="70"/>
      <c r="YB202" s="70"/>
      <c r="YC202" s="70"/>
      <c r="YD202" s="70"/>
      <c r="YE202" s="70"/>
      <c r="YF202" s="70"/>
      <c r="YG202" s="70"/>
      <c r="YH202" s="70"/>
      <c r="YI202" s="70"/>
      <c r="YJ202" s="70"/>
      <c r="YK202" s="70"/>
      <c r="YL202" s="70"/>
      <c r="YM202" s="70"/>
      <c r="YN202" s="70"/>
      <c r="YO202" s="70"/>
      <c r="YP202" s="70"/>
      <c r="YQ202" s="70"/>
      <c r="YR202" s="70"/>
      <c r="YS202" s="70"/>
      <c r="YT202" s="70"/>
      <c r="YU202" s="70"/>
      <c r="YV202" s="70"/>
      <c r="YW202" s="70"/>
      <c r="YX202" s="70"/>
      <c r="YY202" s="70"/>
      <c r="YZ202" s="70"/>
      <c r="ZA202" s="70"/>
      <c r="ZB202" s="70"/>
      <c r="ZC202" s="70"/>
      <c r="ZD202" s="70"/>
      <c r="ZE202" s="70"/>
      <c r="ZF202" s="70"/>
      <c r="ZG202" s="70"/>
      <c r="ZH202" s="70"/>
      <c r="ZI202" s="70"/>
      <c r="ZJ202" s="70"/>
      <c r="ZK202" s="70"/>
      <c r="ZL202" s="70"/>
      <c r="ZM202" s="70"/>
      <c r="ZN202" s="70"/>
      <c r="ZO202" s="70"/>
      <c r="ZP202" s="70"/>
      <c r="ZQ202" s="70"/>
      <c r="ZR202" s="70"/>
      <c r="ZS202" s="70"/>
      <c r="ZT202" s="70"/>
      <c r="ZU202" s="70"/>
      <c r="ZV202" s="70"/>
      <c r="ZW202" s="70"/>
      <c r="ZX202" s="70"/>
      <c r="ZY202" s="70"/>
      <c r="ZZ202" s="70"/>
      <c r="AAA202" s="70"/>
      <c r="AAB202" s="70"/>
      <c r="AAC202" s="70"/>
      <c r="AAD202" s="70"/>
      <c r="AAE202" s="70"/>
      <c r="AAF202" s="70"/>
      <c r="AAG202" s="70"/>
      <c r="AAH202" s="70"/>
      <c r="AAI202" s="70"/>
      <c r="AAJ202" s="70"/>
      <c r="AAK202" s="70"/>
      <c r="AAL202" s="70"/>
      <c r="AAM202" s="70"/>
      <c r="AAN202" s="70"/>
      <c r="AAO202" s="70"/>
      <c r="AAP202" s="70"/>
      <c r="AAQ202" s="70"/>
      <c r="AAR202" s="70"/>
      <c r="AAS202" s="70"/>
      <c r="AAT202" s="70"/>
      <c r="AAU202" s="70"/>
      <c r="AAV202" s="70"/>
      <c r="AAW202" s="70"/>
      <c r="AAX202" s="70"/>
      <c r="AAY202" s="70"/>
      <c r="AAZ202" s="70"/>
      <c r="ABA202" s="70"/>
      <c r="ABB202" s="70"/>
      <c r="ABC202" s="70"/>
      <c r="ABD202" s="70"/>
      <c r="ABE202" s="70"/>
      <c r="ABF202" s="70"/>
      <c r="ABG202" s="70"/>
      <c r="ABH202" s="70"/>
      <c r="ABI202" s="70"/>
      <c r="ABJ202" s="70"/>
      <c r="ABK202" s="70"/>
      <c r="ABL202" s="70"/>
      <c r="ABM202" s="70"/>
      <c r="ABN202" s="70"/>
      <c r="ABO202" s="70"/>
      <c r="ABP202" s="70"/>
      <c r="ABQ202" s="70"/>
      <c r="ABR202" s="70"/>
      <c r="ABS202" s="70"/>
      <c r="ABT202" s="70"/>
      <c r="ABU202" s="70"/>
      <c r="ABV202" s="70"/>
      <c r="ABW202" s="70"/>
      <c r="ABX202" s="70"/>
      <c r="ABY202" s="70"/>
      <c r="ABZ202" s="70"/>
      <c r="ACA202" s="70"/>
      <c r="ACB202" s="70"/>
      <c r="ACC202" s="70"/>
      <c r="ACD202" s="70"/>
      <c r="ACE202" s="70"/>
      <c r="ACF202" s="70"/>
      <c r="ACG202" s="70"/>
      <c r="ACH202" s="70"/>
      <c r="ACI202" s="70"/>
      <c r="ACJ202" s="70"/>
      <c r="ACK202" s="70"/>
      <c r="ACL202" s="70"/>
      <c r="ACM202" s="70"/>
      <c r="ACN202" s="70"/>
      <c r="ACO202" s="70"/>
      <c r="ACP202" s="70"/>
      <c r="ACQ202" s="70"/>
      <c r="ACR202" s="70"/>
      <c r="ACS202" s="70"/>
      <c r="ACT202" s="70"/>
      <c r="ACU202" s="70"/>
      <c r="ACV202" s="70"/>
      <c r="ACW202" s="70"/>
      <c r="ACX202" s="70"/>
      <c r="ACY202" s="70"/>
      <c r="ACZ202" s="70"/>
      <c r="ADA202" s="70"/>
      <c r="ADB202" s="70"/>
      <c r="ADC202" s="70"/>
      <c r="ADD202" s="70"/>
      <c r="ADE202" s="70"/>
      <c r="ADF202" s="70"/>
      <c r="ADG202" s="70"/>
      <c r="ADH202" s="70"/>
      <c r="ADI202" s="70"/>
      <c r="ADJ202" s="70"/>
      <c r="ADK202" s="70"/>
      <c r="ADL202" s="70"/>
      <c r="ADM202" s="70"/>
      <c r="ADN202" s="70"/>
      <c r="ADO202" s="70"/>
      <c r="ADP202" s="70"/>
      <c r="ADQ202" s="70"/>
      <c r="ADR202" s="70"/>
      <c r="ADS202" s="70"/>
      <c r="ADT202" s="70"/>
      <c r="ADU202" s="70"/>
      <c r="ADV202" s="70"/>
      <c r="ADW202" s="70"/>
      <c r="ADX202" s="70"/>
      <c r="ADY202" s="70"/>
      <c r="ADZ202" s="70"/>
      <c r="AEA202" s="70"/>
      <c r="AEB202" s="70"/>
      <c r="AEC202" s="70"/>
      <c r="AED202" s="70"/>
      <c r="AEE202" s="70"/>
      <c r="AEF202" s="70"/>
      <c r="AEG202" s="70"/>
      <c r="AEH202" s="70"/>
      <c r="AEI202" s="70"/>
      <c r="AEJ202" s="70"/>
      <c r="AEK202" s="70"/>
      <c r="AEL202" s="70"/>
      <c r="AEM202" s="70"/>
      <c r="AEN202" s="70"/>
      <c r="AEO202" s="70"/>
      <c r="AEP202" s="70"/>
      <c r="AEQ202" s="70"/>
      <c r="AER202" s="70"/>
      <c r="AES202" s="70"/>
      <c r="AET202" s="70"/>
      <c r="AEU202" s="70"/>
      <c r="AEV202" s="70"/>
      <c r="AEW202" s="70"/>
      <c r="AEX202" s="70"/>
      <c r="AEY202" s="70"/>
      <c r="AEZ202" s="70"/>
      <c r="AFA202" s="70"/>
      <c r="AFB202" s="70"/>
      <c r="AFC202" s="70"/>
      <c r="AFD202" s="70"/>
      <c r="AFE202" s="70"/>
      <c r="AFF202" s="70"/>
      <c r="AFG202" s="70"/>
      <c r="AFH202" s="70"/>
      <c r="AFI202" s="70"/>
      <c r="AFJ202" s="70"/>
      <c r="AFK202" s="70"/>
      <c r="AFL202" s="70"/>
      <c r="AFM202" s="70"/>
      <c r="AFN202" s="70"/>
      <c r="AFO202" s="70"/>
      <c r="AFP202" s="70"/>
      <c r="AFQ202" s="70"/>
      <c r="AFR202" s="70"/>
      <c r="AFS202" s="70"/>
      <c r="AFT202" s="70"/>
      <c r="AFU202" s="70"/>
      <c r="AFV202" s="70"/>
      <c r="AFW202" s="70"/>
      <c r="AFX202" s="70"/>
      <c r="AFY202" s="70"/>
      <c r="AFZ202" s="70"/>
      <c r="AGA202" s="70"/>
      <c r="AGB202" s="70"/>
      <c r="AGC202" s="70"/>
      <c r="AGD202" s="70"/>
      <c r="AGE202" s="70"/>
      <c r="AGF202" s="70"/>
      <c r="AGG202" s="70"/>
      <c r="AGH202" s="70"/>
      <c r="AGI202" s="70"/>
      <c r="AGJ202" s="70"/>
      <c r="AGK202" s="70"/>
      <c r="AGL202" s="70"/>
      <c r="AGM202" s="70"/>
      <c r="AGN202" s="70"/>
      <c r="AGO202" s="70"/>
      <c r="AGP202" s="70"/>
      <c r="AGQ202" s="70"/>
      <c r="AGR202" s="70"/>
      <c r="AGS202" s="70"/>
      <c r="AGT202" s="70"/>
      <c r="AGU202" s="70"/>
      <c r="AGV202" s="70"/>
      <c r="AGW202" s="70"/>
      <c r="AGX202" s="70"/>
      <c r="AGY202" s="70"/>
      <c r="AGZ202" s="70"/>
      <c r="AHA202" s="70"/>
      <c r="AHB202" s="70"/>
      <c r="AHC202" s="70"/>
      <c r="AHD202" s="70"/>
      <c r="AHE202" s="70"/>
      <c r="AHF202" s="70"/>
      <c r="AHG202" s="70"/>
      <c r="AHH202" s="70"/>
      <c r="AHI202" s="70"/>
      <c r="AHJ202" s="70"/>
      <c r="AHK202" s="70"/>
      <c r="AHL202" s="70"/>
      <c r="AHM202" s="70"/>
      <c r="AHN202" s="70"/>
      <c r="AHO202" s="70"/>
      <c r="AHP202" s="70"/>
      <c r="AHQ202" s="70"/>
      <c r="AHR202" s="70"/>
      <c r="AHS202" s="70"/>
      <c r="AHT202" s="70"/>
      <c r="AHU202" s="70"/>
      <c r="AHV202" s="70"/>
      <c r="AHW202" s="70"/>
      <c r="AHX202" s="70"/>
      <c r="AHY202" s="70"/>
      <c r="AHZ202" s="70"/>
      <c r="AIA202" s="70"/>
      <c r="AIB202" s="70"/>
      <c r="AIC202" s="70"/>
      <c r="AID202" s="70"/>
      <c r="AIE202" s="70"/>
      <c r="AIF202" s="70"/>
      <c r="AIG202" s="70"/>
      <c r="AIH202" s="70"/>
      <c r="AII202" s="70"/>
      <c r="AIJ202" s="70"/>
      <c r="AIK202" s="70"/>
      <c r="AIL202" s="70"/>
      <c r="AIM202" s="70"/>
      <c r="AIN202" s="70"/>
      <c r="AIO202" s="70"/>
      <c r="AIP202" s="70"/>
      <c r="AIQ202" s="70"/>
      <c r="AIR202" s="70"/>
      <c r="AIS202" s="70"/>
      <c r="AIT202" s="70"/>
      <c r="AIU202" s="70"/>
      <c r="AIV202" s="70"/>
      <c r="AIW202" s="70"/>
      <c r="AIX202" s="70"/>
      <c r="AIY202" s="70"/>
      <c r="AIZ202" s="70"/>
      <c r="AJA202" s="70"/>
      <c r="AJB202" s="70"/>
      <c r="AJC202" s="70"/>
      <c r="AJD202" s="70"/>
      <c r="AJE202" s="70"/>
      <c r="AJF202" s="70"/>
      <c r="AJG202" s="70"/>
      <c r="AJH202" s="70"/>
      <c r="AJI202" s="70"/>
      <c r="AJJ202" s="70"/>
      <c r="AJK202" s="70"/>
      <c r="AJL202" s="70"/>
      <c r="AJM202" s="70"/>
      <c r="AJN202" s="70"/>
      <c r="AJO202" s="70"/>
      <c r="AJP202" s="70"/>
      <c r="AJQ202" s="70"/>
      <c r="AJR202" s="70"/>
      <c r="AJS202" s="70"/>
      <c r="AJT202" s="70"/>
      <c r="AJU202" s="70"/>
      <c r="AJV202" s="70"/>
      <c r="AJW202" s="70"/>
      <c r="AJX202" s="70"/>
      <c r="AJY202" s="70"/>
      <c r="AJZ202" s="70"/>
      <c r="AKA202" s="70"/>
      <c r="AKB202" s="70"/>
      <c r="AKC202" s="70"/>
      <c r="AKD202" s="70"/>
      <c r="AKE202" s="70"/>
      <c r="AKF202" s="70"/>
      <c r="AKG202" s="70"/>
      <c r="AKH202" s="70"/>
      <c r="AKI202" s="70"/>
      <c r="AKJ202" s="70"/>
      <c r="AKK202" s="70"/>
      <c r="AKL202" s="70"/>
      <c r="AKM202" s="70"/>
      <c r="AKN202" s="70"/>
      <c r="AKO202" s="70"/>
      <c r="AKP202" s="70"/>
      <c r="AKQ202" s="70"/>
      <c r="AKR202" s="70"/>
      <c r="AKS202" s="70"/>
      <c r="AKT202" s="70"/>
      <c r="AKU202" s="70"/>
      <c r="AKV202" s="70"/>
      <c r="AKW202" s="70"/>
      <c r="AKX202" s="70"/>
      <c r="AKY202" s="70"/>
      <c r="AKZ202" s="70"/>
      <c r="ALA202" s="70"/>
      <c r="ALB202" s="70"/>
      <c r="ALC202" s="70"/>
      <c r="ALD202" s="70"/>
      <c r="ALE202" s="70"/>
      <c r="ALF202" s="70"/>
      <c r="ALG202" s="70"/>
      <c r="ALH202" s="70"/>
      <c r="ALI202" s="70"/>
      <c r="ALJ202" s="70"/>
      <c r="ALK202" s="70"/>
      <c r="ALL202" s="70"/>
      <c r="ALM202" s="70"/>
      <c r="ALN202" s="70"/>
      <c r="ALO202" s="70"/>
      <c r="ALP202" s="70"/>
      <c r="ALQ202" s="70"/>
      <c r="ALR202" s="70"/>
      <c r="ALS202" s="70"/>
      <c r="ALT202" s="70"/>
      <c r="ALU202" s="70"/>
      <c r="ALV202" s="70"/>
      <c r="ALW202" s="70"/>
      <c r="ALX202" s="70"/>
      <c r="ALY202" s="70"/>
      <c r="ALZ202" s="70"/>
      <c r="AMA202" s="70"/>
      <c r="AMB202" s="70"/>
      <c r="AMC202" s="70"/>
      <c r="AMD202" s="70"/>
      <c r="AME202" s="70"/>
    </row>
    <row r="203" spans="1:1020" s="18" customFormat="1" ht="50.4" customHeight="1" x14ac:dyDescent="0.3">
      <c r="A203" s="19">
        <v>24</v>
      </c>
      <c r="B203" s="21" t="s">
        <v>296</v>
      </c>
      <c r="C203" s="19" t="s">
        <v>78</v>
      </c>
      <c r="D203" s="19" t="s">
        <v>69</v>
      </c>
      <c r="E203" s="21" t="s">
        <v>461</v>
      </c>
      <c r="F203" s="25">
        <v>45316</v>
      </c>
      <c r="G203" s="20">
        <v>482.4</v>
      </c>
      <c r="H203" s="19" t="s">
        <v>6</v>
      </c>
      <c r="I203" s="19" t="s">
        <v>574</v>
      </c>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c r="DB203" s="70"/>
      <c r="DC203" s="70"/>
      <c r="DD203" s="70"/>
      <c r="DE203" s="70"/>
      <c r="DF203" s="70"/>
      <c r="DG203" s="70"/>
      <c r="DH203" s="70"/>
      <c r="DI203" s="70"/>
      <c r="DJ203" s="70"/>
      <c r="DK203" s="70"/>
      <c r="DL203" s="70"/>
      <c r="DM203" s="70"/>
      <c r="DN203" s="70"/>
      <c r="DO203" s="70"/>
      <c r="DP203" s="70"/>
      <c r="DQ203" s="70"/>
      <c r="DR203" s="70"/>
      <c r="DS203" s="70"/>
      <c r="DT203" s="70"/>
      <c r="DU203" s="70"/>
      <c r="DV203" s="70"/>
      <c r="DW203" s="70"/>
      <c r="DX203" s="70"/>
      <c r="DY203" s="70"/>
      <c r="DZ203" s="70"/>
      <c r="EA203" s="70"/>
      <c r="EB203" s="70"/>
      <c r="EC203" s="70"/>
      <c r="ED203" s="70"/>
      <c r="EE203" s="70"/>
      <c r="EF203" s="70"/>
      <c r="EG203" s="70"/>
      <c r="EH203" s="70"/>
      <c r="EI203" s="70"/>
      <c r="EJ203" s="70"/>
      <c r="EK203" s="70"/>
      <c r="EL203" s="70"/>
      <c r="EM203" s="70"/>
      <c r="EN203" s="70"/>
      <c r="EO203" s="70"/>
      <c r="EP203" s="70"/>
      <c r="EQ203" s="70"/>
      <c r="ER203" s="70"/>
      <c r="ES203" s="70"/>
      <c r="ET203" s="70"/>
      <c r="EU203" s="70"/>
      <c r="EV203" s="70"/>
      <c r="EW203" s="70"/>
      <c r="EX203" s="70"/>
      <c r="EY203" s="70"/>
      <c r="EZ203" s="70"/>
      <c r="FA203" s="70"/>
      <c r="FB203" s="70"/>
      <c r="FC203" s="70"/>
      <c r="FD203" s="70"/>
      <c r="FE203" s="70"/>
      <c r="FF203" s="70"/>
      <c r="FG203" s="70"/>
      <c r="FH203" s="70"/>
      <c r="FI203" s="70"/>
      <c r="FJ203" s="70"/>
      <c r="FK203" s="70"/>
      <c r="FL203" s="70"/>
      <c r="FM203" s="70"/>
      <c r="FN203" s="70"/>
      <c r="FO203" s="70"/>
      <c r="FP203" s="70"/>
      <c r="FQ203" s="70"/>
      <c r="FR203" s="70"/>
      <c r="FS203" s="70"/>
      <c r="FT203" s="70"/>
      <c r="FU203" s="70"/>
      <c r="FV203" s="70"/>
      <c r="FW203" s="70"/>
      <c r="FX203" s="70"/>
      <c r="FY203" s="70"/>
      <c r="FZ203" s="70"/>
      <c r="GA203" s="70"/>
      <c r="GB203" s="70"/>
      <c r="GC203" s="70"/>
      <c r="GD203" s="70"/>
      <c r="GE203" s="70"/>
      <c r="GF203" s="70"/>
      <c r="GG203" s="70"/>
      <c r="GH203" s="70"/>
      <c r="GI203" s="70"/>
      <c r="GJ203" s="70"/>
      <c r="GK203" s="70"/>
      <c r="GL203" s="70"/>
      <c r="GM203" s="70"/>
      <c r="GN203" s="70"/>
      <c r="GO203" s="70"/>
      <c r="GP203" s="70"/>
      <c r="GQ203" s="70"/>
      <c r="GR203" s="70"/>
      <c r="GS203" s="70"/>
      <c r="GT203" s="70"/>
      <c r="GU203" s="70"/>
      <c r="GV203" s="70"/>
      <c r="GW203" s="70"/>
      <c r="GX203" s="70"/>
      <c r="GY203" s="70"/>
      <c r="GZ203" s="70"/>
      <c r="HA203" s="70"/>
      <c r="HB203" s="70"/>
      <c r="HC203" s="70"/>
      <c r="HD203" s="70"/>
      <c r="HE203" s="70"/>
      <c r="HF203" s="70"/>
      <c r="HG203" s="70"/>
      <c r="HH203" s="70"/>
      <c r="HI203" s="70"/>
      <c r="HJ203" s="70"/>
      <c r="HK203" s="70"/>
      <c r="HL203" s="70"/>
      <c r="HM203" s="70"/>
      <c r="HN203" s="70"/>
      <c r="HO203" s="70"/>
      <c r="HP203" s="70"/>
      <c r="HQ203" s="70"/>
      <c r="HR203" s="70"/>
      <c r="HS203" s="70"/>
      <c r="HT203" s="70"/>
      <c r="HU203" s="70"/>
      <c r="HV203" s="70"/>
      <c r="HW203" s="70"/>
      <c r="HX203" s="70"/>
      <c r="HY203" s="70"/>
      <c r="HZ203" s="70"/>
      <c r="IA203" s="70"/>
      <c r="IB203" s="70"/>
      <c r="IC203" s="70"/>
      <c r="ID203" s="70"/>
      <c r="IE203" s="70"/>
      <c r="IF203" s="70"/>
      <c r="IG203" s="70"/>
      <c r="IH203" s="70"/>
      <c r="II203" s="70"/>
      <c r="IJ203" s="70"/>
      <c r="IK203" s="70"/>
      <c r="IL203" s="70"/>
      <c r="IM203" s="70"/>
      <c r="IN203" s="70"/>
      <c r="IO203" s="70"/>
      <c r="IP203" s="70"/>
      <c r="IQ203" s="70"/>
      <c r="IR203" s="70"/>
      <c r="IS203" s="70"/>
      <c r="IT203" s="70"/>
      <c r="IU203" s="70"/>
      <c r="IV203" s="70"/>
      <c r="IW203" s="70"/>
      <c r="IX203" s="70"/>
      <c r="IY203" s="70"/>
      <c r="IZ203" s="70"/>
      <c r="JA203" s="70"/>
      <c r="JB203" s="70"/>
      <c r="JC203" s="70"/>
      <c r="JD203" s="70"/>
      <c r="JE203" s="70"/>
      <c r="JF203" s="70"/>
      <c r="JG203" s="70"/>
      <c r="JH203" s="70"/>
      <c r="JI203" s="70"/>
      <c r="JJ203" s="70"/>
      <c r="JK203" s="70"/>
      <c r="JL203" s="70"/>
      <c r="JM203" s="70"/>
      <c r="JN203" s="70"/>
      <c r="JO203" s="70"/>
      <c r="JP203" s="70"/>
      <c r="JQ203" s="70"/>
      <c r="JR203" s="70"/>
      <c r="JS203" s="70"/>
      <c r="JT203" s="70"/>
      <c r="JU203" s="70"/>
      <c r="JV203" s="70"/>
      <c r="JW203" s="70"/>
      <c r="JX203" s="70"/>
      <c r="JY203" s="70"/>
      <c r="JZ203" s="70"/>
      <c r="KA203" s="70"/>
      <c r="KB203" s="70"/>
      <c r="KC203" s="70"/>
      <c r="KD203" s="70"/>
      <c r="KE203" s="70"/>
      <c r="KF203" s="70"/>
      <c r="KG203" s="70"/>
      <c r="KH203" s="70"/>
      <c r="KI203" s="70"/>
      <c r="KJ203" s="70"/>
      <c r="KK203" s="70"/>
      <c r="KL203" s="70"/>
      <c r="KM203" s="70"/>
      <c r="KN203" s="70"/>
      <c r="KO203" s="70"/>
      <c r="KP203" s="70"/>
      <c r="KQ203" s="70"/>
      <c r="KR203" s="70"/>
      <c r="KS203" s="70"/>
      <c r="KT203" s="70"/>
      <c r="KU203" s="70"/>
      <c r="KV203" s="70"/>
      <c r="KW203" s="70"/>
      <c r="KX203" s="70"/>
      <c r="KY203" s="70"/>
      <c r="KZ203" s="70"/>
      <c r="LA203" s="70"/>
      <c r="LB203" s="70"/>
      <c r="LC203" s="70"/>
      <c r="LD203" s="70"/>
      <c r="LE203" s="70"/>
      <c r="LF203" s="70"/>
      <c r="LG203" s="70"/>
      <c r="LH203" s="70"/>
      <c r="LI203" s="70"/>
      <c r="LJ203" s="70"/>
      <c r="LK203" s="70"/>
      <c r="LL203" s="70"/>
      <c r="LM203" s="70"/>
      <c r="LN203" s="70"/>
      <c r="LO203" s="70"/>
      <c r="LP203" s="70"/>
      <c r="LQ203" s="70"/>
      <c r="LR203" s="70"/>
      <c r="LS203" s="70"/>
      <c r="LT203" s="70"/>
      <c r="LU203" s="70"/>
      <c r="LV203" s="70"/>
      <c r="LW203" s="70"/>
      <c r="LX203" s="70"/>
      <c r="LY203" s="70"/>
      <c r="LZ203" s="70"/>
      <c r="MA203" s="70"/>
      <c r="MB203" s="70"/>
      <c r="MC203" s="70"/>
      <c r="MD203" s="70"/>
      <c r="ME203" s="70"/>
      <c r="MF203" s="70"/>
      <c r="MG203" s="70"/>
      <c r="MH203" s="70"/>
      <c r="MI203" s="70"/>
      <c r="MJ203" s="70"/>
      <c r="MK203" s="70"/>
      <c r="ML203" s="70"/>
      <c r="MM203" s="70"/>
      <c r="MN203" s="70"/>
      <c r="MO203" s="70"/>
      <c r="MP203" s="70"/>
      <c r="MQ203" s="70"/>
      <c r="MR203" s="70"/>
      <c r="MS203" s="70"/>
      <c r="MT203" s="70"/>
      <c r="MU203" s="70"/>
      <c r="MV203" s="70"/>
      <c r="MW203" s="70"/>
      <c r="MX203" s="70"/>
      <c r="MY203" s="70"/>
      <c r="MZ203" s="70"/>
      <c r="NA203" s="70"/>
      <c r="NB203" s="70"/>
      <c r="NC203" s="70"/>
      <c r="ND203" s="70"/>
      <c r="NE203" s="70"/>
      <c r="NF203" s="70"/>
      <c r="NG203" s="70"/>
      <c r="NH203" s="70"/>
      <c r="NI203" s="70"/>
      <c r="NJ203" s="70"/>
      <c r="NK203" s="70"/>
      <c r="NL203" s="70"/>
      <c r="NM203" s="70"/>
      <c r="NN203" s="70"/>
      <c r="NO203" s="70"/>
      <c r="NP203" s="70"/>
      <c r="NQ203" s="70"/>
      <c r="NR203" s="70"/>
      <c r="NS203" s="70"/>
      <c r="NT203" s="70"/>
      <c r="NU203" s="70"/>
      <c r="NV203" s="70"/>
      <c r="NW203" s="70"/>
      <c r="NX203" s="70"/>
      <c r="NY203" s="70"/>
      <c r="NZ203" s="70"/>
      <c r="OA203" s="70"/>
      <c r="OB203" s="70"/>
      <c r="OC203" s="70"/>
      <c r="OD203" s="70"/>
      <c r="OE203" s="70"/>
      <c r="OF203" s="70"/>
      <c r="OG203" s="70"/>
      <c r="OH203" s="70"/>
      <c r="OI203" s="70"/>
      <c r="OJ203" s="70"/>
      <c r="OK203" s="70"/>
      <c r="OL203" s="70"/>
      <c r="OM203" s="70"/>
      <c r="ON203" s="70"/>
      <c r="OO203" s="70"/>
      <c r="OP203" s="70"/>
      <c r="OQ203" s="70"/>
      <c r="OR203" s="70"/>
      <c r="OS203" s="70"/>
      <c r="OT203" s="70"/>
      <c r="OU203" s="70"/>
      <c r="OV203" s="70"/>
      <c r="OW203" s="70"/>
      <c r="OX203" s="70"/>
      <c r="OY203" s="70"/>
      <c r="OZ203" s="70"/>
      <c r="PA203" s="70"/>
      <c r="PB203" s="70"/>
      <c r="PC203" s="70"/>
      <c r="PD203" s="70"/>
      <c r="PE203" s="70"/>
      <c r="PF203" s="70"/>
      <c r="PG203" s="70"/>
      <c r="PH203" s="70"/>
      <c r="PI203" s="70"/>
      <c r="PJ203" s="70"/>
      <c r="PK203" s="70"/>
      <c r="PL203" s="70"/>
      <c r="PM203" s="70"/>
      <c r="PN203" s="70"/>
      <c r="PO203" s="70"/>
      <c r="PP203" s="70"/>
      <c r="PQ203" s="70"/>
      <c r="PR203" s="70"/>
      <c r="PS203" s="70"/>
      <c r="PT203" s="70"/>
      <c r="PU203" s="70"/>
      <c r="PV203" s="70"/>
      <c r="PW203" s="70"/>
      <c r="PX203" s="70"/>
      <c r="PY203" s="70"/>
      <c r="PZ203" s="70"/>
      <c r="QA203" s="70"/>
      <c r="QB203" s="70"/>
      <c r="QC203" s="70"/>
      <c r="QD203" s="70"/>
      <c r="QE203" s="70"/>
      <c r="QF203" s="70"/>
      <c r="QG203" s="70"/>
      <c r="QH203" s="70"/>
      <c r="QI203" s="70"/>
      <c r="QJ203" s="70"/>
      <c r="QK203" s="70"/>
      <c r="QL203" s="70"/>
      <c r="QM203" s="70"/>
      <c r="QN203" s="70"/>
      <c r="QO203" s="70"/>
      <c r="QP203" s="70"/>
      <c r="QQ203" s="70"/>
      <c r="QR203" s="70"/>
      <c r="QS203" s="70"/>
      <c r="QT203" s="70"/>
      <c r="QU203" s="70"/>
      <c r="QV203" s="70"/>
      <c r="QW203" s="70"/>
      <c r="QX203" s="70"/>
      <c r="QY203" s="70"/>
      <c r="QZ203" s="70"/>
      <c r="RA203" s="70"/>
      <c r="RB203" s="70"/>
      <c r="RC203" s="70"/>
      <c r="RD203" s="70"/>
      <c r="RE203" s="70"/>
      <c r="RF203" s="70"/>
      <c r="RG203" s="70"/>
      <c r="RH203" s="70"/>
      <c r="RI203" s="70"/>
      <c r="RJ203" s="70"/>
      <c r="RK203" s="70"/>
      <c r="RL203" s="70"/>
      <c r="RM203" s="70"/>
      <c r="RN203" s="70"/>
      <c r="RO203" s="70"/>
      <c r="RP203" s="70"/>
      <c r="RQ203" s="70"/>
      <c r="RR203" s="70"/>
      <c r="RS203" s="70"/>
      <c r="RT203" s="70"/>
      <c r="RU203" s="70"/>
      <c r="RV203" s="70"/>
      <c r="RW203" s="70"/>
      <c r="RX203" s="70"/>
      <c r="RY203" s="70"/>
      <c r="RZ203" s="70"/>
      <c r="SA203" s="70"/>
      <c r="SB203" s="70"/>
      <c r="SC203" s="70"/>
      <c r="SD203" s="70"/>
      <c r="SE203" s="70"/>
      <c r="SF203" s="70"/>
      <c r="SG203" s="70"/>
      <c r="SH203" s="70"/>
      <c r="SI203" s="70"/>
      <c r="SJ203" s="70"/>
      <c r="SK203" s="70"/>
      <c r="SL203" s="70"/>
      <c r="SM203" s="70"/>
      <c r="SN203" s="70"/>
      <c r="SO203" s="70"/>
      <c r="SP203" s="70"/>
      <c r="SQ203" s="70"/>
      <c r="SR203" s="70"/>
      <c r="SS203" s="70"/>
      <c r="ST203" s="70"/>
      <c r="SU203" s="70"/>
      <c r="SV203" s="70"/>
      <c r="SW203" s="70"/>
      <c r="SX203" s="70"/>
      <c r="SY203" s="70"/>
      <c r="SZ203" s="70"/>
      <c r="TA203" s="70"/>
      <c r="TB203" s="70"/>
      <c r="TC203" s="70"/>
      <c r="TD203" s="70"/>
      <c r="TE203" s="70"/>
      <c r="TF203" s="70"/>
      <c r="TG203" s="70"/>
      <c r="TH203" s="70"/>
      <c r="TI203" s="70"/>
      <c r="TJ203" s="70"/>
      <c r="TK203" s="70"/>
      <c r="TL203" s="70"/>
      <c r="TM203" s="70"/>
      <c r="TN203" s="70"/>
      <c r="TO203" s="70"/>
      <c r="TP203" s="70"/>
      <c r="TQ203" s="70"/>
      <c r="TR203" s="70"/>
      <c r="TS203" s="70"/>
      <c r="TT203" s="70"/>
      <c r="TU203" s="70"/>
      <c r="TV203" s="70"/>
      <c r="TW203" s="70"/>
      <c r="TX203" s="70"/>
      <c r="TY203" s="70"/>
      <c r="TZ203" s="70"/>
      <c r="UA203" s="70"/>
      <c r="UB203" s="70"/>
      <c r="UC203" s="70"/>
      <c r="UD203" s="70"/>
      <c r="UE203" s="70"/>
      <c r="UF203" s="70"/>
      <c r="UG203" s="70"/>
      <c r="UH203" s="70"/>
      <c r="UI203" s="70"/>
      <c r="UJ203" s="70"/>
      <c r="UK203" s="70"/>
      <c r="UL203" s="70"/>
      <c r="UM203" s="70"/>
      <c r="UN203" s="70"/>
      <c r="UO203" s="70"/>
      <c r="UP203" s="70"/>
      <c r="UQ203" s="70"/>
      <c r="UR203" s="70"/>
      <c r="US203" s="70"/>
      <c r="UT203" s="70"/>
      <c r="UU203" s="70"/>
      <c r="UV203" s="70"/>
      <c r="UW203" s="70"/>
      <c r="UX203" s="70"/>
      <c r="UY203" s="70"/>
      <c r="UZ203" s="70"/>
      <c r="VA203" s="70"/>
      <c r="VB203" s="70"/>
      <c r="VC203" s="70"/>
      <c r="VD203" s="70"/>
      <c r="VE203" s="70"/>
      <c r="VF203" s="70"/>
      <c r="VG203" s="70"/>
      <c r="VH203" s="70"/>
      <c r="VI203" s="70"/>
      <c r="VJ203" s="70"/>
      <c r="VK203" s="70"/>
      <c r="VL203" s="70"/>
      <c r="VM203" s="70"/>
      <c r="VN203" s="70"/>
      <c r="VO203" s="70"/>
      <c r="VP203" s="70"/>
      <c r="VQ203" s="70"/>
      <c r="VR203" s="70"/>
      <c r="VS203" s="70"/>
      <c r="VT203" s="70"/>
      <c r="VU203" s="70"/>
      <c r="VV203" s="70"/>
      <c r="VW203" s="70"/>
      <c r="VX203" s="70"/>
      <c r="VY203" s="70"/>
      <c r="VZ203" s="70"/>
      <c r="WA203" s="70"/>
      <c r="WB203" s="70"/>
      <c r="WC203" s="70"/>
      <c r="WD203" s="70"/>
      <c r="WE203" s="70"/>
      <c r="WF203" s="70"/>
      <c r="WG203" s="70"/>
      <c r="WH203" s="70"/>
      <c r="WI203" s="70"/>
      <c r="WJ203" s="70"/>
      <c r="WK203" s="70"/>
      <c r="WL203" s="70"/>
      <c r="WM203" s="70"/>
      <c r="WN203" s="70"/>
      <c r="WO203" s="70"/>
      <c r="WP203" s="70"/>
      <c r="WQ203" s="70"/>
      <c r="WR203" s="70"/>
      <c r="WS203" s="70"/>
      <c r="WT203" s="70"/>
      <c r="WU203" s="70"/>
      <c r="WV203" s="70"/>
      <c r="WW203" s="70"/>
      <c r="WX203" s="70"/>
      <c r="WY203" s="70"/>
      <c r="WZ203" s="70"/>
      <c r="XA203" s="70"/>
      <c r="XB203" s="70"/>
      <c r="XC203" s="70"/>
      <c r="XD203" s="70"/>
      <c r="XE203" s="70"/>
      <c r="XF203" s="70"/>
      <c r="XG203" s="70"/>
      <c r="XH203" s="70"/>
      <c r="XI203" s="70"/>
      <c r="XJ203" s="70"/>
      <c r="XK203" s="70"/>
      <c r="XL203" s="70"/>
      <c r="XM203" s="70"/>
      <c r="XN203" s="70"/>
      <c r="XO203" s="70"/>
      <c r="XP203" s="70"/>
      <c r="XQ203" s="70"/>
      <c r="XR203" s="70"/>
      <c r="XS203" s="70"/>
      <c r="XT203" s="70"/>
      <c r="XU203" s="70"/>
      <c r="XV203" s="70"/>
      <c r="XW203" s="70"/>
      <c r="XX203" s="70"/>
      <c r="XY203" s="70"/>
      <c r="XZ203" s="70"/>
      <c r="YA203" s="70"/>
      <c r="YB203" s="70"/>
      <c r="YC203" s="70"/>
      <c r="YD203" s="70"/>
      <c r="YE203" s="70"/>
      <c r="YF203" s="70"/>
      <c r="YG203" s="70"/>
      <c r="YH203" s="70"/>
      <c r="YI203" s="70"/>
      <c r="YJ203" s="70"/>
      <c r="YK203" s="70"/>
      <c r="YL203" s="70"/>
      <c r="YM203" s="70"/>
      <c r="YN203" s="70"/>
      <c r="YO203" s="70"/>
      <c r="YP203" s="70"/>
      <c r="YQ203" s="70"/>
      <c r="YR203" s="70"/>
      <c r="YS203" s="70"/>
      <c r="YT203" s="70"/>
      <c r="YU203" s="70"/>
      <c r="YV203" s="70"/>
      <c r="YW203" s="70"/>
      <c r="YX203" s="70"/>
      <c r="YY203" s="70"/>
      <c r="YZ203" s="70"/>
      <c r="ZA203" s="70"/>
      <c r="ZB203" s="70"/>
      <c r="ZC203" s="70"/>
      <c r="ZD203" s="70"/>
      <c r="ZE203" s="70"/>
      <c r="ZF203" s="70"/>
      <c r="ZG203" s="70"/>
      <c r="ZH203" s="70"/>
      <c r="ZI203" s="70"/>
      <c r="ZJ203" s="70"/>
      <c r="ZK203" s="70"/>
      <c r="ZL203" s="70"/>
      <c r="ZM203" s="70"/>
      <c r="ZN203" s="70"/>
      <c r="ZO203" s="70"/>
      <c r="ZP203" s="70"/>
      <c r="ZQ203" s="70"/>
      <c r="ZR203" s="70"/>
      <c r="ZS203" s="70"/>
      <c r="ZT203" s="70"/>
      <c r="ZU203" s="70"/>
      <c r="ZV203" s="70"/>
      <c r="ZW203" s="70"/>
      <c r="ZX203" s="70"/>
      <c r="ZY203" s="70"/>
      <c r="ZZ203" s="70"/>
      <c r="AAA203" s="70"/>
      <c r="AAB203" s="70"/>
      <c r="AAC203" s="70"/>
      <c r="AAD203" s="70"/>
      <c r="AAE203" s="70"/>
      <c r="AAF203" s="70"/>
      <c r="AAG203" s="70"/>
      <c r="AAH203" s="70"/>
      <c r="AAI203" s="70"/>
      <c r="AAJ203" s="70"/>
      <c r="AAK203" s="70"/>
      <c r="AAL203" s="70"/>
      <c r="AAM203" s="70"/>
      <c r="AAN203" s="70"/>
      <c r="AAO203" s="70"/>
      <c r="AAP203" s="70"/>
      <c r="AAQ203" s="70"/>
      <c r="AAR203" s="70"/>
      <c r="AAS203" s="70"/>
      <c r="AAT203" s="70"/>
      <c r="AAU203" s="70"/>
      <c r="AAV203" s="70"/>
      <c r="AAW203" s="70"/>
      <c r="AAX203" s="70"/>
      <c r="AAY203" s="70"/>
      <c r="AAZ203" s="70"/>
      <c r="ABA203" s="70"/>
      <c r="ABB203" s="70"/>
      <c r="ABC203" s="70"/>
      <c r="ABD203" s="70"/>
      <c r="ABE203" s="70"/>
      <c r="ABF203" s="70"/>
      <c r="ABG203" s="70"/>
      <c r="ABH203" s="70"/>
      <c r="ABI203" s="70"/>
      <c r="ABJ203" s="70"/>
      <c r="ABK203" s="70"/>
      <c r="ABL203" s="70"/>
      <c r="ABM203" s="70"/>
      <c r="ABN203" s="70"/>
      <c r="ABO203" s="70"/>
      <c r="ABP203" s="70"/>
      <c r="ABQ203" s="70"/>
      <c r="ABR203" s="70"/>
      <c r="ABS203" s="70"/>
      <c r="ABT203" s="70"/>
      <c r="ABU203" s="70"/>
      <c r="ABV203" s="70"/>
      <c r="ABW203" s="70"/>
      <c r="ABX203" s="70"/>
      <c r="ABY203" s="70"/>
      <c r="ABZ203" s="70"/>
      <c r="ACA203" s="70"/>
      <c r="ACB203" s="70"/>
      <c r="ACC203" s="70"/>
      <c r="ACD203" s="70"/>
      <c r="ACE203" s="70"/>
      <c r="ACF203" s="70"/>
      <c r="ACG203" s="70"/>
      <c r="ACH203" s="70"/>
      <c r="ACI203" s="70"/>
      <c r="ACJ203" s="70"/>
      <c r="ACK203" s="70"/>
      <c r="ACL203" s="70"/>
      <c r="ACM203" s="70"/>
      <c r="ACN203" s="70"/>
      <c r="ACO203" s="70"/>
      <c r="ACP203" s="70"/>
      <c r="ACQ203" s="70"/>
      <c r="ACR203" s="70"/>
      <c r="ACS203" s="70"/>
      <c r="ACT203" s="70"/>
      <c r="ACU203" s="70"/>
      <c r="ACV203" s="70"/>
      <c r="ACW203" s="70"/>
      <c r="ACX203" s="70"/>
      <c r="ACY203" s="70"/>
      <c r="ACZ203" s="70"/>
      <c r="ADA203" s="70"/>
      <c r="ADB203" s="70"/>
      <c r="ADC203" s="70"/>
      <c r="ADD203" s="70"/>
      <c r="ADE203" s="70"/>
      <c r="ADF203" s="70"/>
      <c r="ADG203" s="70"/>
      <c r="ADH203" s="70"/>
      <c r="ADI203" s="70"/>
      <c r="ADJ203" s="70"/>
      <c r="ADK203" s="70"/>
      <c r="ADL203" s="70"/>
      <c r="ADM203" s="70"/>
      <c r="ADN203" s="70"/>
      <c r="ADO203" s="70"/>
      <c r="ADP203" s="70"/>
      <c r="ADQ203" s="70"/>
      <c r="ADR203" s="70"/>
      <c r="ADS203" s="70"/>
      <c r="ADT203" s="70"/>
      <c r="ADU203" s="70"/>
      <c r="ADV203" s="70"/>
      <c r="ADW203" s="70"/>
      <c r="ADX203" s="70"/>
      <c r="ADY203" s="70"/>
      <c r="ADZ203" s="70"/>
      <c r="AEA203" s="70"/>
      <c r="AEB203" s="70"/>
      <c r="AEC203" s="70"/>
      <c r="AED203" s="70"/>
      <c r="AEE203" s="70"/>
      <c r="AEF203" s="70"/>
      <c r="AEG203" s="70"/>
      <c r="AEH203" s="70"/>
      <c r="AEI203" s="70"/>
      <c r="AEJ203" s="70"/>
      <c r="AEK203" s="70"/>
      <c r="AEL203" s="70"/>
      <c r="AEM203" s="70"/>
      <c r="AEN203" s="70"/>
      <c r="AEO203" s="70"/>
      <c r="AEP203" s="70"/>
      <c r="AEQ203" s="70"/>
      <c r="AER203" s="70"/>
      <c r="AES203" s="70"/>
      <c r="AET203" s="70"/>
      <c r="AEU203" s="70"/>
      <c r="AEV203" s="70"/>
      <c r="AEW203" s="70"/>
      <c r="AEX203" s="70"/>
      <c r="AEY203" s="70"/>
      <c r="AEZ203" s="70"/>
      <c r="AFA203" s="70"/>
      <c r="AFB203" s="70"/>
      <c r="AFC203" s="70"/>
      <c r="AFD203" s="70"/>
      <c r="AFE203" s="70"/>
      <c r="AFF203" s="70"/>
      <c r="AFG203" s="70"/>
      <c r="AFH203" s="70"/>
      <c r="AFI203" s="70"/>
      <c r="AFJ203" s="70"/>
      <c r="AFK203" s="70"/>
      <c r="AFL203" s="70"/>
      <c r="AFM203" s="70"/>
      <c r="AFN203" s="70"/>
      <c r="AFO203" s="70"/>
      <c r="AFP203" s="70"/>
      <c r="AFQ203" s="70"/>
      <c r="AFR203" s="70"/>
      <c r="AFS203" s="70"/>
      <c r="AFT203" s="70"/>
      <c r="AFU203" s="70"/>
      <c r="AFV203" s="70"/>
      <c r="AFW203" s="70"/>
      <c r="AFX203" s="70"/>
      <c r="AFY203" s="70"/>
      <c r="AFZ203" s="70"/>
      <c r="AGA203" s="70"/>
      <c r="AGB203" s="70"/>
      <c r="AGC203" s="70"/>
      <c r="AGD203" s="70"/>
      <c r="AGE203" s="70"/>
      <c r="AGF203" s="70"/>
      <c r="AGG203" s="70"/>
      <c r="AGH203" s="70"/>
      <c r="AGI203" s="70"/>
      <c r="AGJ203" s="70"/>
      <c r="AGK203" s="70"/>
      <c r="AGL203" s="70"/>
      <c r="AGM203" s="70"/>
      <c r="AGN203" s="70"/>
      <c r="AGO203" s="70"/>
      <c r="AGP203" s="70"/>
      <c r="AGQ203" s="70"/>
      <c r="AGR203" s="70"/>
      <c r="AGS203" s="70"/>
      <c r="AGT203" s="70"/>
      <c r="AGU203" s="70"/>
      <c r="AGV203" s="70"/>
      <c r="AGW203" s="70"/>
      <c r="AGX203" s="70"/>
      <c r="AGY203" s="70"/>
      <c r="AGZ203" s="70"/>
      <c r="AHA203" s="70"/>
      <c r="AHB203" s="70"/>
      <c r="AHC203" s="70"/>
      <c r="AHD203" s="70"/>
      <c r="AHE203" s="70"/>
      <c r="AHF203" s="70"/>
      <c r="AHG203" s="70"/>
      <c r="AHH203" s="70"/>
      <c r="AHI203" s="70"/>
      <c r="AHJ203" s="70"/>
      <c r="AHK203" s="70"/>
      <c r="AHL203" s="70"/>
      <c r="AHM203" s="70"/>
      <c r="AHN203" s="70"/>
      <c r="AHO203" s="70"/>
      <c r="AHP203" s="70"/>
      <c r="AHQ203" s="70"/>
      <c r="AHR203" s="70"/>
      <c r="AHS203" s="70"/>
      <c r="AHT203" s="70"/>
      <c r="AHU203" s="70"/>
      <c r="AHV203" s="70"/>
      <c r="AHW203" s="70"/>
      <c r="AHX203" s="70"/>
      <c r="AHY203" s="70"/>
      <c r="AHZ203" s="70"/>
      <c r="AIA203" s="70"/>
      <c r="AIB203" s="70"/>
      <c r="AIC203" s="70"/>
      <c r="AID203" s="70"/>
      <c r="AIE203" s="70"/>
      <c r="AIF203" s="70"/>
      <c r="AIG203" s="70"/>
      <c r="AIH203" s="70"/>
      <c r="AII203" s="70"/>
      <c r="AIJ203" s="70"/>
      <c r="AIK203" s="70"/>
      <c r="AIL203" s="70"/>
      <c r="AIM203" s="70"/>
      <c r="AIN203" s="70"/>
      <c r="AIO203" s="70"/>
      <c r="AIP203" s="70"/>
      <c r="AIQ203" s="70"/>
      <c r="AIR203" s="70"/>
      <c r="AIS203" s="70"/>
      <c r="AIT203" s="70"/>
      <c r="AIU203" s="70"/>
      <c r="AIV203" s="70"/>
      <c r="AIW203" s="70"/>
      <c r="AIX203" s="70"/>
      <c r="AIY203" s="70"/>
      <c r="AIZ203" s="70"/>
      <c r="AJA203" s="70"/>
      <c r="AJB203" s="70"/>
      <c r="AJC203" s="70"/>
      <c r="AJD203" s="70"/>
      <c r="AJE203" s="70"/>
      <c r="AJF203" s="70"/>
      <c r="AJG203" s="70"/>
      <c r="AJH203" s="70"/>
      <c r="AJI203" s="70"/>
      <c r="AJJ203" s="70"/>
      <c r="AJK203" s="70"/>
      <c r="AJL203" s="70"/>
      <c r="AJM203" s="70"/>
      <c r="AJN203" s="70"/>
      <c r="AJO203" s="70"/>
      <c r="AJP203" s="70"/>
      <c r="AJQ203" s="70"/>
      <c r="AJR203" s="70"/>
      <c r="AJS203" s="70"/>
      <c r="AJT203" s="70"/>
      <c r="AJU203" s="70"/>
      <c r="AJV203" s="70"/>
      <c r="AJW203" s="70"/>
      <c r="AJX203" s="70"/>
      <c r="AJY203" s="70"/>
      <c r="AJZ203" s="70"/>
      <c r="AKA203" s="70"/>
      <c r="AKB203" s="70"/>
      <c r="AKC203" s="70"/>
      <c r="AKD203" s="70"/>
      <c r="AKE203" s="70"/>
      <c r="AKF203" s="70"/>
      <c r="AKG203" s="70"/>
      <c r="AKH203" s="70"/>
      <c r="AKI203" s="70"/>
      <c r="AKJ203" s="70"/>
      <c r="AKK203" s="70"/>
      <c r="AKL203" s="70"/>
      <c r="AKM203" s="70"/>
      <c r="AKN203" s="70"/>
      <c r="AKO203" s="70"/>
      <c r="AKP203" s="70"/>
      <c r="AKQ203" s="70"/>
      <c r="AKR203" s="70"/>
      <c r="AKS203" s="70"/>
      <c r="AKT203" s="70"/>
      <c r="AKU203" s="70"/>
      <c r="AKV203" s="70"/>
      <c r="AKW203" s="70"/>
      <c r="AKX203" s="70"/>
      <c r="AKY203" s="70"/>
      <c r="AKZ203" s="70"/>
      <c r="ALA203" s="70"/>
      <c r="ALB203" s="70"/>
      <c r="ALC203" s="70"/>
      <c r="ALD203" s="70"/>
      <c r="ALE203" s="70"/>
      <c r="ALF203" s="70"/>
      <c r="ALG203" s="70"/>
      <c r="ALH203" s="70"/>
      <c r="ALI203" s="70"/>
      <c r="ALJ203" s="70"/>
      <c r="ALK203" s="70"/>
      <c r="ALL203" s="70"/>
      <c r="ALM203" s="70"/>
      <c r="ALN203" s="70"/>
      <c r="ALO203" s="70"/>
      <c r="ALP203" s="70"/>
      <c r="ALQ203" s="70"/>
      <c r="ALR203" s="70"/>
      <c r="ALS203" s="70"/>
      <c r="ALT203" s="70"/>
      <c r="ALU203" s="70"/>
      <c r="ALV203" s="70"/>
      <c r="ALW203" s="70"/>
      <c r="ALX203" s="70"/>
      <c r="ALY203" s="70"/>
      <c r="ALZ203" s="70"/>
      <c r="AMA203" s="70"/>
      <c r="AMB203" s="70"/>
      <c r="AMC203" s="70"/>
      <c r="AMD203" s="70"/>
      <c r="AME203" s="70"/>
    </row>
    <row r="204" spans="1:1020" s="18" customFormat="1" ht="46.8" x14ac:dyDescent="0.3">
      <c r="A204" s="19">
        <v>25</v>
      </c>
      <c r="B204" s="21" t="s">
        <v>288</v>
      </c>
      <c r="C204" s="19" t="s">
        <v>575</v>
      </c>
      <c r="D204" s="19" t="s">
        <v>69</v>
      </c>
      <c r="E204" s="21" t="s">
        <v>576</v>
      </c>
      <c r="F204" s="25">
        <v>45322</v>
      </c>
      <c r="G204" s="20">
        <v>224.5</v>
      </c>
      <c r="H204" s="19" t="s">
        <v>6</v>
      </c>
      <c r="I204" s="19"/>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c r="DE204" s="70"/>
      <c r="DF204" s="70"/>
      <c r="DG204" s="70"/>
      <c r="DH204" s="70"/>
      <c r="DI204" s="70"/>
      <c r="DJ204" s="70"/>
      <c r="DK204" s="70"/>
      <c r="DL204" s="70"/>
      <c r="DM204" s="70"/>
      <c r="DN204" s="70"/>
      <c r="DO204" s="70"/>
      <c r="DP204" s="70"/>
      <c r="DQ204" s="70"/>
      <c r="DR204" s="70"/>
      <c r="DS204" s="70"/>
      <c r="DT204" s="70"/>
      <c r="DU204" s="70"/>
      <c r="DV204" s="70"/>
      <c r="DW204" s="70"/>
      <c r="DX204" s="70"/>
      <c r="DY204" s="70"/>
      <c r="DZ204" s="70"/>
      <c r="EA204" s="70"/>
      <c r="EB204" s="70"/>
      <c r="EC204" s="70"/>
      <c r="ED204" s="70"/>
      <c r="EE204" s="70"/>
      <c r="EF204" s="70"/>
      <c r="EG204" s="70"/>
      <c r="EH204" s="70"/>
      <c r="EI204" s="70"/>
      <c r="EJ204" s="70"/>
      <c r="EK204" s="70"/>
      <c r="EL204" s="70"/>
      <c r="EM204" s="70"/>
      <c r="EN204" s="70"/>
      <c r="EO204" s="70"/>
      <c r="EP204" s="70"/>
      <c r="EQ204" s="70"/>
      <c r="ER204" s="70"/>
      <c r="ES204" s="70"/>
      <c r="ET204" s="70"/>
      <c r="EU204" s="70"/>
      <c r="EV204" s="70"/>
      <c r="EW204" s="70"/>
      <c r="EX204" s="70"/>
      <c r="EY204" s="70"/>
      <c r="EZ204" s="70"/>
      <c r="FA204" s="70"/>
      <c r="FB204" s="70"/>
      <c r="FC204" s="70"/>
      <c r="FD204" s="70"/>
      <c r="FE204" s="70"/>
      <c r="FF204" s="70"/>
      <c r="FG204" s="70"/>
      <c r="FH204" s="70"/>
      <c r="FI204" s="70"/>
      <c r="FJ204" s="70"/>
      <c r="FK204" s="70"/>
      <c r="FL204" s="70"/>
      <c r="FM204" s="70"/>
      <c r="FN204" s="70"/>
      <c r="FO204" s="70"/>
      <c r="FP204" s="70"/>
      <c r="FQ204" s="70"/>
      <c r="FR204" s="70"/>
      <c r="FS204" s="70"/>
      <c r="FT204" s="70"/>
      <c r="FU204" s="70"/>
      <c r="FV204" s="70"/>
      <c r="FW204" s="70"/>
      <c r="FX204" s="70"/>
      <c r="FY204" s="70"/>
      <c r="FZ204" s="70"/>
      <c r="GA204" s="70"/>
      <c r="GB204" s="70"/>
      <c r="GC204" s="70"/>
      <c r="GD204" s="70"/>
      <c r="GE204" s="70"/>
      <c r="GF204" s="70"/>
      <c r="GG204" s="70"/>
      <c r="GH204" s="70"/>
      <c r="GI204" s="70"/>
      <c r="GJ204" s="70"/>
      <c r="GK204" s="70"/>
      <c r="GL204" s="70"/>
      <c r="GM204" s="70"/>
      <c r="GN204" s="70"/>
      <c r="GO204" s="70"/>
      <c r="GP204" s="70"/>
      <c r="GQ204" s="70"/>
      <c r="GR204" s="70"/>
      <c r="GS204" s="70"/>
      <c r="GT204" s="70"/>
      <c r="GU204" s="70"/>
      <c r="GV204" s="70"/>
      <c r="GW204" s="70"/>
      <c r="GX204" s="70"/>
      <c r="GY204" s="70"/>
      <c r="GZ204" s="70"/>
      <c r="HA204" s="70"/>
      <c r="HB204" s="70"/>
      <c r="HC204" s="70"/>
      <c r="HD204" s="70"/>
      <c r="HE204" s="70"/>
      <c r="HF204" s="70"/>
      <c r="HG204" s="70"/>
      <c r="HH204" s="70"/>
      <c r="HI204" s="70"/>
      <c r="HJ204" s="70"/>
      <c r="HK204" s="70"/>
      <c r="HL204" s="70"/>
      <c r="HM204" s="70"/>
      <c r="HN204" s="70"/>
      <c r="HO204" s="70"/>
      <c r="HP204" s="70"/>
      <c r="HQ204" s="70"/>
      <c r="HR204" s="70"/>
      <c r="HS204" s="70"/>
      <c r="HT204" s="70"/>
      <c r="HU204" s="70"/>
      <c r="HV204" s="70"/>
      <c r="HW204" s="70"/>
      <c r="HX204" s="70"/>
      <c r="HY204" s="70"/>
      <c r="HZ204" s="70"/>
      <c r="IA204" s="70"/>
      <c r="IB204" s="70"/>
      <c r="IC204" s="70"/>
      <c r="ID204" s="70"/>
      <c r="IE204" s="70"/>
      <c r="IF204" s="70"/>
      <c r="IG204" s="70"/>
      <c r="IH204" s="70"/>
      <c r="II204" s="70"/>
      <c r="IJ204" s="70"/>
      <c r="IK204" s="70"/>
      <c r="IL204" s="70"/>
      <c r="IM204" s="70"/>
      <c r="IN204" s="70"/>
      <c r="IO204" s="70"/>
      <c r="IP204" s="70"/>
      <c r="IQ204" s="70"/>
      <c r="IR204" s="70"/>
      <c r="IS204" s="70"/>
      <c r="IT204" s="70"/>
      <c r="IU204" s="70"/>
      <c r="IV204" s="70"/>
      <c r="IW204" s="70"/>
      <c r="IX204" s="70"/>
      <c r="IY204" s="70"/>
      <c r="IZ204" s="70"/>
      <c r="JA204" s="70"/>
      <c r="JB204" s="70"/>
      <c r="JC204" s="70"/>
      <c r="JD204" s="70"/>
      <c r="JE204" s="70"/>
      <c r="JF204" s="70"/>
      <c r="JG204" s="70"/>
      <c r="JH204" s="70"/>
      <c r="JI204" s="70"/>
      <c r="JJ204" s="70"/>
      <c r="JK204" s="70"/>
      <c r="JL204" s="70"/>
      <c r="JM204" s="70"/>
      <c r="JN204" s="70"/>
      <c r="JO204" s="70"/>
      <c r="JP204" s="70"/>
      <c r="JQ204" s="70"/>
      <c r="JR204" s="70"/>
      <c r="JS204" s="70"/>
      <c r="JT204" s="70"/>
      <c r="JU204" s="70"/>
      <c r="JV204" s="70"/>
      <c r="JW204" s="70"/>
      <c r="JX204" s="70"/>
      <c r="JY204" s="70"/>
      <c r="JZ204" s="70"/>
      <c r="KA204" s="70"/>
      <c r="KB204" s="70"/>
      <c r="KC204" s="70"/>
      <c r="KD204" s="70"/>
      <c r="KE204" s="70"/>
      <c r="KF204" s="70"/>
      <c r="KG204" s="70"/>
      <c r="KH204" s="70"/>
      <c r="KI204" s="70"/>
      <c r="KJ204" s="70"/>
      <c r="KK204" s="70"/>
      <c r="KL204" s="70"/>
      <c r="KM204" s="70"/>
      <c r="KN204" s="70"/>
      <c r="KO204" s="70"/>
      <c r="KP204" s="70"/>
      <c r="KQ204" s="70"/>
      <c r="KR204" s="70"/>
      <c r="KS204" s="70"/>
      <c r="KT204" s="70"/>
      <c r="KU204" s="70"/>
      <c r="KV204" s="70"/>
      <c r="KW204" s="70"/>
      <c r="KX204" s="70"/>
      <c r="KY204" s="70"/>
      <c r="KZ204" s="70"/>
      <c r="LA204" s="70"/>
      <c r="LB204" s="70"/>
      <c r="LC204" s="70"/>
      <c r="LD204" s="70"/>
      <c r="LE204" s="70"/>
      <c r="LF204" s="70"/>
      <c r="LG204" s="70"/>
      <c r="LH204" s="70"/>
      <c r="LI204" s="70"/>
      <c r="LJ204" s="70"/>
      <c r="LK204" s="70"/>
      <c r="LL204" s="70"/>
      <c r="LM204" s="70"/>
      <c r="LN204" s="70"/>
      <c r="LO204" s="70"/>
      <c r="LP204" s="70"/>
      <c r="LQ204" s="70"/>
      <c r="LR204" s="70"/>
      <c r="LS204" s="70"/>
      <c r="LT204" s="70"/>
      <c r="LU204" s="70"/>
      <c r="LV204" s="70"/>
      <c r="LW204" s="70"/>
      <c r="LX204" s="70"/>
      <c r="LY204" s="70"/>
      <c r="LZ204" s="70"/>
      <c r="MA204" s="70"/>
      <c r="MB204" s="70"/>
      <c r="MC204" s="70"/>
      <c r="MD204" s="70"/>
      <c r="ME204" s="70"/>
      <c r="MF204" s="70"/>
      <c r="MG204" s="70"/>
      <c r="MH204" s="70"/>
      <c r="MI204" s="70"/>
      <c r="MJ204" s="70"/>
      <c r="MK204" s="70"/>
      <c r="ML204" s="70"/>
      <c r="MM204" s="70"/>
      <c r="MN204" s="70"/>
      <c r="MO204" s="70"/>
      <c r="MP204" s="70"/>
      <c r="MQ204" s="70"/>
      <c r="MR204" s="70"/>
      <c r="MS204" s="70"/>
      <c r="MT204" s="70"/>
      <c r="MU204" s="70"/>
      <c r="MV204" s="70"/>
      <c r="MW204" s="70"/>
      <c r="MX204" s="70"/>
      <c r="MY204" s="70"/>
      <c r="MZ204" s="70"/>
      <c r="NA204" s="70"/>
      <c r="NB204" s="70"/>
      <c r="NC204" s="70"/>
      <c r="ND204" s="70"/>
      <c r="NE204" s="70"/>
      <c r="NF204" s="70"/>
      <c r="NG204" s="70"/>
      <c r="NH204" s="70"/>
      <c r="NI204" s="70"/>
      <c r="NJ204" s="70"/>
      <c r="NK204" s="70"/>
      <c r="NL204" s="70"/>
      <c r="NM204" s="70"/>
      <c r="NN204" s="70"/>
      <c r="NO204" s="70"/>
      <c r="NP204" s="70"/>
      <c r="NQ204" s="70"/>
      <c r="NR204" s="70"/>
      <c r="NS204" s="70"/>
      <c r="NT204" s="70"/>
      <c r="NU204" s="70"/>
      <c r="NV204" s="70"/>
      <c r="NW204" s="70"/>
      <c r="NX204" s="70"/>
      <c r="NY204" s="70"/>
      <c r="NZ204" s="70"/>
      <c r="OA204" s="70"/>
      <c r="OB204" s="70"/>
      <c r="OC204" s="70"/>
      <c r="OD204" s="70"/>
      <c r="OE204" s="70"/>
      <c r="OF204" s="70"/>
      <c r="OG204" s="70"/>
      <c r="OH204" s="70"/>
      <c r="OI204" s="70"/>
      <c r="OJ204" s="70"/>
      <c r="OK204" s="70"/>
      <c r="OL204" s="70"/>
      <c r="OM204" s="70"/>
      <c r="ON204" s="70"/>
      <c r="OO204" s="70"/>
      <c r="OP204" s="70"/>
      <c r="OQ204" s="70"/>
      <c r="OR204" s="70"/>
      <c r="OS204" s="70"/>
      <c r="OT204" s="70"/>
      <c r="OU204" s="70"/>
      <c r="OV204" s="70"/>
      <c r="OW204" s="70"/>
      <c r="OX204" s="70"/>
      <c r="OY204" s="70"/>
      <c r="OZ204" s="70"/>
      <c r="PA204" s="70"/>
      <c r="PB204" s="70"/>
      <c r="PC204" s="70"/>
      <c r="PD204" s="70"/>
      <c r="PE204" s="70"/>
      <c r="PF204" s="70"/>
      <c r="PG204" s="70"/>
      <c r="PH204" s="70"/>
      <c r="PI204" s="70"/>
      <c r="PJ204" s="70"/>
      <c r="PK204" s="70"/>
      <c r="PL204" s="70"/>
      <c r="PM204" s="70"/>
      <c r="PN204" s="70"/>
      <c r="PO204" s="70"/>
      <c r="PP204" s="70"/>
      <c r="PQ204" s="70"/>
      <c r="PR204" s="70"/>
      <c r="PS204" s="70"/>
      <c r="PT204" s="70"/>
      <c r="PU204" s="70"/>
      <c r="PV204" s="70"/>
      <c r="PW204" s="70"/>
      <c r="PX204" s="70"/>
      <c r="PY204" s="70"/>
      <c r="PZ204" s="70"/>
      <c r="QA204" s="70"/>
      <c r="QB204" s="70"/>
      <c r="QC204" s="70"/>
      <c r="QD204" s="70"/>
      <c r="QE204" s="70"/>
      <c r="QF204" s="70"/>
      <c r="QG204" s="70"/>
      <c r="QH204" s="70"/>
      <c r="QI204" s="70"/>
      <c r="QJ204" s="70"/>
      <c r="QK204" s="70"/>
      <c r="QL204" s="70"/>
      <c r="QM204" s="70"/>
      <c r="QN204" s="70"/>
      <c r="QO204" s="70"/>
      <c r="QP204" s="70"/>
      <c r="QQ204" s="70"/>
      <c r="QR204" s="70"/>
      <c r="QS204" s="70"/>
      <c r="QT204" s="70"/>
      <c r="QU204" s="70"/>
      <c r="QV204" s="70"/>
      <c r="QW204" s="70"/>
      <c r="QX204" s="70"/>
      <c r="QY204" s="70"/>
      <c r="QZ204" s="70"/>
      <c r="RA204" s="70"/>
      <c r="RB204" s="70"/>
      <c r="RC204" s="70"/>
      <c r="RD204" s="70"/>
      <c r="RE204" s="70"/>
      <c r="RF204" s="70"/>
      <c r="RG204" s="70"/>
      <c r="RH204" s="70"/>
      <c r="RI204" s="70"/>
      <c r="RJ204" s="70"/>
      <c r="RK204" s="70"/>
      <c r="RL204" s="70"/>
      <c r="RM204" s="70"/>
      <c r="RN204" s="70"/>
      <c r="RO204" s="70"/>
      <c r="RP204" s="70"/>
      <c r="RQ204" s="70"/>
      <c r="RR204" s="70"/>
      <c r="RS204" s="70"/>
      <c r="RT204" s="70"/>
      <c r="RU204" s="70"/>
      <c r="RV204" s="70"/>
      <c r="RW204" s="70"/>
      <c r="RX204" s="70"/>
      <c r="RY204" s="70"/>
      <c r="RZ204" s="70"/>
      <c r="SA204" s="70"/>
      <c r="SB204" s="70"/>
      <c r="SC204" s="70"/>
      <c r="SD204" s="70"/>
      <c r="SE204" s="70"/>
      <c r="SF204" s="70"/>
      <c r="SG204" s="70"/>
      <c r="SH204" s="70"/>
      <c r="SI204" s="70"/>
      <c r="SJ204" s="70"/>
      <c r="SK204" s="70"/>
      <c r="SL204" s="70"/>
      <c r="SM204" s="70"/>
      <c r="SN204" s="70"/>
      <c r="SO204" s="70"/>
      <c r="SP204" s="70"/>
      <c r="SQ204" s="70"/>
      <c r="SR204" s="70"/>
      <c r="SS204" s="70"/>
      <c r="ST204" s="70"/>
      <c r="SU204" s="70"/>
      <c r="SV204" s="70"/>
      <c r="SW204" s="70"/>
      <c r="SX204" s="70"/>
      <c r="SY204" s="70"/>
      <c r="SZ204" s="70"/>
      <c r="TA204" s="70"/>
      <c r="TB204" s="70"/>
      <c r="TC204" s="70"/>
      <c r="TD204" s="70"/>
      <c r="TE204" s="70"/>
      <c r="TF204" s="70"/>
      <c r="TG204" s="70"/>
      <c r="TH204" s="70"/>
      <c r="TI204" s="70"/>
      <c r="TJ204" s="70"/>
      <c r="TK204" s="70"/>
      <c r="TL204" s="70"/>
      <c r="TM204" s="70"/>
      <c r="TN204" s="70"/>
      <c r="TO204" s="70"/>
      <c r="TP204" s="70"/>
      <c r="TQ204" s="70"/>
      <c r="TR204" s="70"/>
      <c r="TS204" s="70"/>
      <c r="TT204" s="70"/>
      <c r="TU204" s="70"/>
      <c r="TV204" s="70"/>
      <c r="TW204" s="70"/>
      <c r="TX204" s="70"/>
      <c r="TY204" s="70"/>
      <c r="TZ204" s="70"/>
      <c r="UA204" s="70"/>
      <c r="UB204" s="70"/>
      <c r="UC204" s="70"/>
      <c r="UD204" s="70"/>
      <c r="UE204" s="70"/>
      <c r="UF204" s="70"/>
      <c r="UG204" s="70"/>
      <c r="UH204" s="70"/>
      <c r="UI204" s="70"/>
      <c r="UJ204" s="70"/>
      <c r="UK204" s="70"/>
      <c r="UL204" s="70"/>
      <c r="UM204" s="70"/>
      <c r="UN204" s="70"/>
      <c r="UO204" s="70"/>
      <c r="UP204" s="70"/>
      <c r="UQ204" s="70"/>
      <c r="UR204" s="70"/>
      <c r="US204" s="70"/>
      <c r="UT204" s="70"/>
      <c r="UU204" s="70"/>
      <c r="UV204" s="70"/>
      <c r="UW204" s="70"/>
      <c r="UX204" s="70"/>
      <c r="UY204" s="70"/>
      <c r="UZ204" s="70"/>
      <c r="VA204" s="70"/>
      <c r="VB204" s="70"/>
      <c r="VC204" s="70"/>
      <c r="VD204" s="70"/>
      <c r="VE204" s="70"/>
      <c r="VF204" s="70"/>
      <c r="VG204" s="70"/>
      <c r="VH204" s="70"/>
      <c r="VI204" s="70"/>
      <c r="VJ204" s="70"/>
      <c r="VK204" s="70"/>
      <c r="VL204" s="70"/>
      <c r="VM204" s="70"/>
      <c r="VN204" s="70"/>
      <c r="VO204" s="70"/>
      <c r="VP204" s="70"/>
      <c r="VQ204" s="70"/>
      <c r="VR204" s="70"/>
      <c r="VS204" s="70"/>
      <c r="VT204" s="70"/>
      <c r="VU204" s="70"/>
      <c r="VV204" s="70"/>
      <c r="VW204" s="70"/>
      <c r="VX204" s="70"/>
      <c r="VY204" s="70"/>
      <c r="VZ204" s="70"/>
      <c r="WA204" s="70"/>
      <c r="WB204" s="70"/>
      <c r="WC204" s="70"/>
      <c r="WD204" s="70"/>
      <c r="WE204" s="70"/>
      <c r="WF204" s="70"/>
      <c r="WG204" s="70"/>
      <c r="WH204" s="70"/>
      <c r="WI204" s="70"/>
      <c r="WJ204" s="70"/>
      <c r="WK204" s="70"/>
      <c r="WL204" s="70"/>
      <c r="WM204" s="70"/>
      <c r="WN204" s="70"/>
      <c r="WO204" s="70"/>
      <c r="WP204" s="70"/>
      <c r="WQ204" s="70"/>
      <c r="WR204" s="70"/>
      <c r="WS204" s="70"/>
      <c r="WT204" s="70"/>
      <c r="WU204" s="70"/>
      <c r="WV204" s="70"/>
      <c r="WW204" s="70"/>
      <c r="WX204" s="70"/>
      <c r="WY204" s="70"/>
      <c r="WZ204" s="70"/>
      <c r="XA204" s="70"/>
      <c r="XB204" s="70"/>
      <c r="XC204" s="70"/>
      <c r="XD204" s="70"/>
      <c r="XE204" s="70"/>
      <c r="XF204" s="70"/>
      <c r="XG204" s="70"/>
      <c r="XH204" s="70"/>
      <c r="XI204" s="70"/>
      <c r="XJ204" s="70"/>
      <c r="XK204" s="70"/>
      <c r="XL204" s="70"/>
      <c r="XM204" s="70"/>
      <c r="XN204" s="70"/>
      <c r="XO204" s="70"/>
      <c r="XP204" s="70"/>
      <c r="XQ204" s="70"/>
      <c r="XR204" s="70"/>
      <c r="XS204" s="70"/>
      <c r="XT204" s="70"/>
      <c r="XU204" s="70"/>
      <c r="XV204" s="70"/>
      <c r="XW204" s="70"/>
      <c r="XX204" s="70"/>
      <c r="XY204" s="70"/>
      <c r="XZ204" s="70"/>
      <c r="YA204" s="70"/>
      <c r="YB204" s="70"/>
      <c r="YC204" s="70"/>
      <c r="YD204" s="70"/>
      <c r="YE204" s="70"/>
      <c r="YF204" s="70"/>
      <c r="YG204" s="70"/>
      <c r="YH204" s="70"/>
      <c r="YI204" s="70"/>
      <c r="YJ204" s="70"/>
      <c r="YK204" s="70"/>
      <c r="YL204" s="70"/>
      <c r="YM204" s="70"/>
      <c r="YN204" s="70"/>
      <c r="YO204" s="70"/>
      <c r="YP204" s="70"/>
      <c r="YQ204" s="70"/>
      <c r="YR204" s="70"/>
      <c r="YS204" s="70"/>
      <c r="YT204" s="70"/>
      <c r="YU204" s="70"/>
      <c r="YV204" s="70"/>
      <c r="YW204" s="70"/>
      <c r="YX204" s="70"/>
      <c r="YY204" s="70"/>
      <c r="YZ204" s="70"/>
      <c r="ZA204" s="70"/>
      <c r="ZB204" s="70"/>
      <c r="ZC204" s="70"/>
      <c r="ZD204" s="70"/>
      <c r="ZE204" s="70"/>
      <c r="ZF204" s="70"/>
      <c r="ZG204" s="70"/>
      <c r="ZH204" s="70"/>
      <c r="ZI204" s="70"/>
      <c r="ZJ204" s="70"/>
      <c r="ZK204" s="70"/>
      <c r="ZL204" s="70"/>
      <c r="ZM204" s="70"/>
      <c r="ZN204" s="70"/>
      <c r="ZO204" s="70"/>
      <c r="ZP204" s="70"/>
      <c r="ZQ204" s="70"/>
      <c r="ZR204" s="70"/>
      <c r="ZS204" s="70"/>
      <c r="ZT204" s="70"/>
      <c r="ZU204" s="70"/>
      <c r="ZV204" s="70"/>
      <c r="ZW204" s="70"/>
      <c r="ZX204" s="70"/>
      <c r="ZY204" s="70"/>
      <c r="ZZ204" s="70"/>
      <c r="AAA204" s="70"/>
      <c r="AAB204" s="70"/>
      <c r="AAC204" s="70"/>
      <c r="AAD204" s="70"/>
      <c r="AAE204" s="70"/>
      <c r="AAF204" s="70"/>
      <c r="AAG204" s="70"/>
      <c r="AAH204" s="70"/>
      <c r="AAI204" s="70"/>
      <c r="AAJ204" s="70"/>
      <c r="AAK204" s="70"/>
      <c r="AAL204" s="70"/>
      <c r="AAM204" s="70"/>
      <c r="AAN204" s="70"/>
      <c r="AAO204" s="70"/>
      <c r="AAP204" s="70"/>
      <c r="AAQ204" s="70"/>
      <c r="AAR204" s="70"/>
      <c r="AAS204" s="70"/>
      <c r="AAT204" s="70"/>
      <c r="AAU204" s="70"/>
      <c r="AAV204" s="70"/>
      <c r="AAW204" s="70"/>
      <c r="AAX204" s="70"/>
      <c r="AAY204" s="70"/>
      <c r="AAZ204" s="70"/>
      <c r="ABA204" s="70"/>
      <c r="ABB204" s="70"/>
      <c r="ABC204" s="70"/>
      <c r="ABD204" s="70"/>
      <c r="ABE204" s="70"/>
      <c r="ABF204" s="70"/>
      <c r="ABG204" s="70"/>
      <c r="ABH204" s="70"/>
      <c r="ABI204" s="70"/>
      <c r="ABJ204" s="70"/>
      <c r="ABK204" s="70"/>
      <c r="ABL204" s="70"/>
      <c r="ABM204" s="70"/>
      <c r="ABN204" s="70"/>
      <c r="ABO204" s="70"/>
      <c r="ABP204" s="70"/>
      <c r="ABQ204" s="70"/>
      <c r="ABR204" s="70"/>
      <c r="ABS204" s="70"/>
      <c r="ABT204" s="70"/>
      <c r="ABU204" s="70"/>
      <c r="ABV204" s="70"/>
      <c r="ABW204" s="70"/>
      <c r="ABX204" s="70"/>
      <c r="ABY204" s="70"/>
      <c r="ABZ204" s="70"/>
      <c r="ACA204" s="70"/>
      <c r="ACB204" s="70"/>
      <c r="ACC204" s="70"/>
      <c r="ACD204" s="70"/>
      <c r="ACE204" s="70"/>
      <c r="ACF204" s="70"/>
      <c r="ACG204" s="70"/>
      <c r="ACH204" s="70"/>
      <c r="ACI204" s="70"/>
      <c r="ACJ204" s="70"/>
      <c r="ACK204" s="70"/>
      <c r="ACL204" s="70"/>
      <c r="ACM204" s="70"/>
      <c r="ACN204" s="70"/>
      <c r="ACO204" s="70"/>
      <c r="ACP204" s="70"/>
      <c r="ACQ204" s="70"/>
      <c r="ACR204" s="70"/>
      <c r="ACS204" s="70"/>
      <c r="ACT204" s="70"/>
      <c r="ACU204" s="70"/>
      <c r="ACV204" s="70"/>
      <c r="ACW204" s="70"/>
      <c r="ACX204" s="70"/>
      <c r="ACY204" s="70"/>
      <c r="ACZ204" s="70"/>
      <c r="ADA204" s="70"/>
      <c r="ADB204" s="70"/>
      <c r="ADC204" s="70"/>
      <c r="ADD204" s="70"/>
      <c r="ADE204" s="70"/>
      <c r="ADF204" s="70"/>
      <c r="ADG204" s="70"/>
      <c r="ADH204" s="70"/>
      <c r="ADI204" s="70"/>
      <c r="ADJ204" s="70"/>
      <c r="ADK204" s="70"/>
      <c r="ADL204" s="70"/>
      <c r="ADM204" s="70"/>
      <c r="ADN204" s="70"/>
      <c r="ADO204" s="70"/>
      <c r="ADP204" s="70"/>
      <c r="ADQ204" s="70"/>
      <c r="ADR204" s="70"/>
      <c r="ADS204" s="70"/>
      <c r="ADT204" s="70"/>
      <c r="ADU204" s="70"/>
      <c r="ADV204" s="70"/>
      <c r="ADW204" s="70"/>
      <c r="ADX204" s="70"/>
      <c r="ADY204" s="70"/>
      <c r="ADZ204" s="70"/>
      <c r="AEA204" s="70"/>
      <c r="AEB204" s="70"/>
      <c r="AEC204" s="70"/>
      <c r="AED204" s="70"/>
      <c r="AEE204" s="70"/>
      <c r="AEF204" s="70"/>
      <c r="AEG204" s="70"/>
      <c r="AEH204" s="70"/>
      <c r="AEI204" s="70"/>
      <c r="AEJ204" s="70"/>
      <c r="AEK204" s="70"/>
      <c r="AEL204" s="70"/>
      <c r="AEM204" s="70"/>
      <c r="AEN204" s="70"/>
      <c r="AEO204" s="70"/>
      <c r="AEP204" s="70"/>
      <c r="AEQ204" s="70"/>
      <c r="AER204" s="70"/>
      <c r="AES204" s="70"/>
      <c r="AET204" s="70"/>
      <c r="AEU204" s="70"/>
      <c r="AEV204" s="70"/>
      <c r="AEW204" s="70"/>
      <c r="AEX204" s="70"/>
      <c r="AEY204" s="70"/>
      <c r="AEZ204" s="70"/>
      <c r="AFA204" s="70"/>
      <c r="AFB204" s="70"/>
      <c r="AFC204" s="70"/>
      <c r="AFD204" s="70"/>
      <c r="AFE204" s="70"/>
      <c r="AFF204" s="70"/>
      <c r="AFG204" s="70"/>
      <c r="AFH204" s="70"/>
      <c r="AFI204" s="70"/>
      <c r="AFJ204" s="70"/>
      <c r="AFK204" s="70"/>
      <c r="AFL204" s="70"/>
      <c r="AFM204" s="70"/>
      <c r="AFN204" s="70"/>
      <c r="AFO204" s="70"/>
      <c r="AFP204" s="70"/>
      <c r="AFQ204" s="70"/>
      <c r="AFR204" s="70"/>
      <c r="AFS204" s="70"/>
      <c r="AFT204" s="70"/>
      <c r="AFU204" s="70"/>
      <c r="AFV204" s="70"/>
      <c r="AFW204" s="70"/>
      <c r="AFX204" s="70"/>
      <c r="AFY204" s="70"/>
      <c r="AFZ204" s="70"/>
      <c r="AGA204" s="70"/>
      <c r="AGB204" s="70"/>
      <c r="AGC204" s="70"/>
      <c r="AGD204" s="70"/>
      <c r="AGE204" s="70"/>
      <c r="AGF204" s="70"/>
      <c r="AGG204" s="70"/>
      <c r="AGH204" s="70"/>
      <c r="AGI204" s="70"/>
      <c r="AGJ204" s="70"/>
      <c r="AGK204" s="70"/>
      <c r="AGL204" s="70"/>
      <c r="AGM204" s="70"/>
      <c r="AGN204" s="70"/>
      <c r="AGO204" s="70"/>
      <c r="AGP204" s="70"/>
      <c r="AGQ204" s="70"/>
      <c r="AGR204" s="70"/>
      <c r="AGS204" s="70"/>
      <c r="AGT204" s="70"/>
      <c r="AGU204" s="70"/>
      <c r="AGV204" s="70"/>
      <c r="AGW204" s="70"/>
      <c r="AGX204" s="70"/>
      <c r="AGY204" s="70"/>
      <c r="AGZ204" s="70"/>
      <c r="AHA204" s="70"/>
      <c r="AHB204" s="70"/>
      <c r="AHC204" s="70"/>
      <c r="AHD204" s="70"/>
      <c r="AHE204" s="70"/>
      <c r="AHF204" s="70"/>
      <c r="AHG204" s="70"/>
      <c r="AHH204" s="70"/>
      <c r="AHI204" s="70"/>
      <c r="AHJ204" s="70"/>
      <c r="AHK204" s="70"/>
      <c r="AHL204" s="70"/>
      <c r="AHM204" s="70"/>
      <c r="AHN204" s="70"/>
      <c r="AHO204" s="70"/>
      <c r="AHP204" s="70"/>
      <c r="AHQ204" s="70"/>
      <c r="AHR204" s="70"/>
      <c r="AHS204" s="70"/>
      <c r="AHT204" s="70"/>
      <c r="AHU204" s="70"/>
      <c r="AHV204" s="70"/>
      <c r="AHW204" s="70"/>
      <c r="AHX204" s="70"/>
      <c r="AHY204" s="70"/>
      <c r="AHZ204" s="70"/>
      <c r="AIA204" s="70"/>
      <c r="AIB204" s="70"/>
      <c r="AIC204" s="70"/>
      <c r="AID204" s="70"/>
      <c r="AIE204" s="70"/>
      <c r="AIF204" s="70"/>
      <c r="AIG204" s="70"/>
      <c r="AIH204" s="70"/>
      <c r="AII204" s="70"/>
      <c r="AIJ204" s="70"/>
      <c r="AIK204" s="70"/>
      <c r="AIL204" s="70"/>
      <c r="AIM204" s="70"/>
      <c r="AIN204" s="70"/>
      <c r="AIO204" s="70"/>
      <c r="AIP204" s="70"/>
      <c r="AIQ204" s="70"/>
      <c r="AIR204" s="70"/>
      <c r="AIS204" s="70"/>
      <c r="AIT204" s="70"/>
      <c r="AIU204" s="70"/>
      <c r="AIV204" s="70"/>
      <c r="AIW204" s="70"/>
      <c r="AIX204" s="70"/>
      <c r="AIY204" s="70"/>
      <c r="AIZ204" s="70"/>
      <c r="AJA204" s="70"/>
      <c r="AJB204" s="70"/>
      <c r="AJC204" s="70"/>
      <c r="AJD204" s="70"/>
      <c r="AJE204" s="70"/>
      <c r="AJF204" s="70"/>
      <c r="AJG204" s="70"/>
      <c r="AJH204" s="70"/>
      <c r="AJI204" s="70"/>
      <c r="AJJ204" s="70"/>
      <c r="AJK204" s="70"/>
      <c r="AJL204" s="70"/>
      <c r="AJM204" s="70"/>
      <c r="AJN204" s="70"/>
      <c r="AJO204" s="70"/>
      <c r="AJP204" s="70"/>
      <c r="AJQ204" s="70"/>
      <c r="AJR204" s="70"/>
      <c r="AJS204" s="70"/>
      <c r="AJT204" s="70"/>
      <c r="AJU204" s="70"/>
      <c r="AJV204" s="70"/>
      <c r="AJW204" s="70"/>
      <c r="AJX204" s="70"/>
      <c r="AJY204" s="70"/>
      <c r="AJZ204" s="70"/>
      <c r="AKA204" s="70"/>
      <c r="AKB204" s="70"/>
      <c r="AKC204" s="70"/>
      <c r="AKD204" s="70"/>
      <c r="AKE204" s="70"/>
      <c r="AKF204" s="70"/>
      <c r="AKG204" s="70"/>
      <c r="AKH204" s="70"/>
      <c r="AKI204" s="70"/>
      <c r="AKJ204" s="70"/>
      <c r="AKK204" s="70"/>
      <c r="AKL204" s="70"/>
      <c r="AKM204" s="70"/>
      <c r="AKN204" s="70"/>
      <c r="AKO204" s="70"/>
      <c r="AKP204" s="70"/>
      <c r="AKQ204" s="70"/>
      <c r="AKR204" s="70"/>
      <c r="AKS204" s="70"/>
      <c r="AKT204" s="70"/>
      <c r="AKU204" s="70"/>
      <c r="AKV204" s="70"/>
      <c r="AKW204" s="70"/>
      <c r="AKX204" s="70"/>
      <c r="AKY204" s="70"/>
      <c r="AKZ204" s="70"/>
      <c r="ALA204" s="70"/>
      <c r="ALB204" s="70"/>
      <c r="ALC204" s="70"/>
      <c r="ALD204" s="70"/>
      <c r="ALE204" s="70"/>
      <c r="ALF204" s="70"/>
      <c r="ALG204" s="70"/>
      <c r="ALH204" s="70"/>
      <c r="ALI204" s="70"/>
      <c r="ALJ204" s="70"/>
      <c r="ALK204" s="70"/>
      <c r="ALL204" s="70"/>
      <c r="ALM204" s="70"/>
      <c r="ALN204" s="70"/>
      <c r="ALO204" s="70"/>
      <c r="ALP204" s="70"/>
      <c r="ALQ204" s="70"/>
      <c r="ALR204" s="70"/>
      <c r="ALS204" s="70"/>
      <c r="ALT204" s="70"/>
      <c r="ALU204" s="70"/>
      <c r="ALV204" s="70"/>
      <c r="ALW204" s="70"/>
      <c r="ALX204" s="70"/>
      <c r="ALY204" s="70"/>
      <c r="ALZ204" s="70"/>
      <c r="AMA204" s="70"/>
      <c r="AMB204" s="70"/>
      <c r="AMC204" s="70"/>
      <c r="AMD204" s="70"/>
      <c r="AME204" s="70"/>
      <c r="AMF204" s="70"/>
    </row>
    <row r="205" spans="1:1020" s="18" customFormat="1" ht="154.19999999999999" customHeight="1" x14ac:dyDescent="0.3">
      <c r="A205" s="19">
        <v>26</v>
      </c>
      <c r="B205" s="21" t="s">
        <v>184</v>
      </c>
      <c r="C205" s="19" t="s">
        <v>189</v>
      </c>
      <c r="D205" s="19" t="s">
        <v>70</v>
      </c>
      <c r="E205" s="21" t="s">
        <v>577</v>
      </c>
      <c r="F205" s="25">
        <v>45323</v>
      </c>
      <c r="G205" s="20">
        <v>600</v>
      </c>
      <c r="H205" s="19" t="s">
        <v>6</v>
      </c>
      <c r="I205" s="19" t="s">
        <v>459</v>
      </c>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c r="DE205" s="70"/>
      <c r="DF205" s="70"/>
      <c r="DG205" s="70"/>
      <c r="DH205" s="70"/>
      <c r="DI205" s="70"/>
      <c r="DJ205" s="70"/>
      <c r="DK205" s="70"/>
      <c r="DL205" s="70"/>
      <c r="DM205" s="70"/>
      <c r="DN205" s="70"/>
      <c r="DO205" s="70"/>
      <c r="DP205" s="70"/>
      <c r="DQ205" s="70"/>
      <c r="DR205" s="70"/>
      <c r="DS205" s="70"/>
      <c r="DT205" s="70"/>
      <c r="DU205" s="70"/>
      <c r="DV205" s="70"/>
      <c r="DW205" s="70"/>
      <c r="DX205" s="70"/>
      <c r="DY205" s="70"/>
      <c r="DZ205" s="70"/>
      <c r="EA205" s="70"/>
      <c r="EB205" s="70"/>
      <c r="EC205" s="70"/>
      <c r="ED205" s="70"/>
      <c r="EE205" s="70"/>
      <c r="EF205" s="70"/>
      <c r="EG205" s="70"/>
      <c r="EH205" s="70"/>
      <c r="EI205" s="70"/>
      <c r="EJ205" s="70"/>
      <c r="EK205" s="70"/>
      <c r="EL205" s="70"/>
      <c r="EM205" s="70"/>
      <c r="EN205" s="70"/>
      <c r="EO205" s="70"/>
      <c r="EP205" s="70"/>
      <c r="EQ205" s="70"/>
      <c r="ER205" s="70"/>
      <c r="ES205" s="70"/>
      <c r="ET205" s="70"/>
      <c r="EU205" s="70"/>
      <c r="EV205" s="70"/>
      <c r="EW205" s="70"/>
      <c r="EX205" s="70"/>
      <c r="EY205" s="70"/>
      <c r="EZ205" s="70"/>
      <c r="FA205" s="70"/>
      <c r="FB205" s="70"/>
      <c r="FC205" s="70"/>
      <c r="FD205" s="70"/>
      <c r="FE205" s="70"/>
      <c r="FF205" s="70"/>
      <c r="FG205" s="70"/>
      <c r="FH205" s="70"/>
      <c r="FI205" s="70"/>
      <c r="FJ205" s="70"/>
      <c r="FK205" s="70"/>
      <c r="FL205" s="70"/>
      <c r="FM205" s="70"/>
      <c r="FN205" s="70"/>
      <c r="FO205" s="70"/>
      <c r="FP205" s="70"/>
      <c r="FQ205" s="70"/>
      <c r="FR205" s="70"/>
      <c r="FS205" s="70"/>
      <c r="FT205" s="70"/>
      <c r="FU205" s="70"/>
      <c r="FV205" s="70"/>
      <c r="FW205" s="70"/>
      <c r="FX205" s="70"/>
      <c r="FY205" s="70"/>
      <c r="FZ205" s="70"/>
      <c r="GA205" s="70"/>
      <c r="GB205" s="70"/>
      <c r="GC205" s="70"/>
      <c r="GD205" s="70"/>
      <c r="GE205" s="70"/>
      <c r="GF205" s="70"/>
      <c r="GG205" s="70"/>
      <c r="GH205" s="70"/>
      <c r="GI205" s="70"/>
      <c r="GJ205" s="70"/>
      <c r="GK205" s="70"/>
      <c r="GL205" s="70"/>
      <c r="GM205" s="70"/>
      <c r="GN205" s="70"/>
      <c r="GO205" s="70"/>
      <c r="GP205" s="70"/>
      <c r="GQ205" s="70"/>
      <c r="GR205" s="70"/>
      <c r="GS205" s="70"/>
      <c r="GT205" s="70"/>
      <c r="GU205" s="70"/>
      <c r="GV205" s="70"/>
      <c r="GW205" s="70"/>
      <c r="GX205" s="70"/>
      <c r="GY205" s="70"/>
      <c r="GZ205" s="70"/>
      <c r="HA205" s="70"/>
      <c r="HB205" s="70"/>
      <c r="HC205" s="70"/>
      <c r="HD205" s="70"/>
      <c r="HE205" s="70"/>
      <c r="HF205" s="70"/>
      <c r="HG205" s="70"/>
      <c r="HH205" s="70"/>
      <c r="HI205" s="70"/>
      <c r="HJ205" s="70"/>
      <c r="HK205" s="70"/>
      <c r="HL205" s="70"/>
      <c r="HM205" s="70"/>
      <c r="HN205" s="70"/>
      <c r="HO205" s="70"/>
      <c r="HP205" s="70"/>
      <c r="HQ205" s="70"/>
      <c r="HR205" s="70"/>
      <c r="HS205" s="70"/>
      <c r="HT205" s="70"/>
      <c r="HU205" s="70"/>
      <c r="HV205" s="70"/>
      <c r="HW205" s="70"/>
      <c r="HX205" s="70"/>
      <c r="HY205" s="70"/>
      <c r="HZ205" s="70"/>
      <c r="IA205" s="70"/>
      <c r="IB205" s="70"/>
      <c r="IC205" s="70"/>
      <c r="ID205" s="70"/>
      <c r="IE205" s="70"/>
      <c r="IF205" s="70"/>
      <c r="IG205" s="70"/>
      <c r="IH205" s="70"/>
      <c r="II205" s="70"/>
      <c r="IJ205" s="70"/>
      <c r="IK205" s="70"/>
      <c r="IL205" s="70"/>
      <c r="IM205" s="70"/>
      <c r="IN205" s="70"/>
      <c r="IO205" s="70"/>
      <c r="IP205" s="70"/>
      <c r="IQ205" s="70"/>
      <c r="IR205" s="70"/>
      <c r="IS205" s="70"/>
      <c r="IT205" s="70"/>
      <c r="IU205" s="70"/>
      <c r="IV205" s="70"/>
      <c r="IW205" s="70"/>
      <c r="IX205" s="70"/>
      <c r="IY205" s="70"/>
      <c r="IZ205" s="70"/>
      <c r="JA205" s="70"/>
      <c r="JB205" s="70"/>
      <c r="JC205" s="70"/>
      <c r="JD205" s="70"/>
      <c r="JE205" s="70"/>
      <c r="JF205" s="70"/>
      <c r="JG205" s="70"/>
      <c r="JH205" s="70"/>
      <c r="JI205" s="70"/>
      <c r="JJ205" s="70"/>
      <c r="JK205" s="70"/>
      <c r="JL205" s="70"/>
      <c r="JM205" s="70"/>
      <c r="JN205" s="70"/>
      <c r="JO205" s="70"/>
      <c r="JP205" s="70"/>
      <c r="JQ205" s="70"/>
      <c r="JR205" s="70"/>
      <c r="JS205" s="70"/>
      <c r="JT205" s="70"/>
      <c r="JU205" s="70"/>
      <c r="JV205" s="70"/>
      <c r="JW205" s="70"/>
      <c r="JX205" s="70"/>
      <c r="JY205" s="70"/>
      <c r="JZ205" s="70"/>
      <c r="KA205" s="70"/>
      <c r="KB205" s="70"/>
      <c r="KC205" s="70"/>
      <c r="KD205" s="70"/>
      <c r="KE205" s="70"/>
      <c r="KF205" s="70"/>
      <c r="KG205" s="70"/>
      <c r="KH205" s="70"/>
      <c r="KI205" s="70"/>
      <c r="KJ205" s="70"/>
      <c r="KK205" s="70"/>
      <c r="KL205" s="70"/>
      <c r="KM205" s="70"/>
      <c r="KN205" s="70"/>
      <c r="KO205" s="70"/>
      <c r="KP205" s="70"/>
      <c r="KQ205" s="70"/>
      <c r="KR205" s="70"/>
      <c r="KS205" s="70"/>
      <c r="KT205" s="70"/>
      <c r="KU205" s="70"/>
      <c r="KV205" s="70"/>
      <c r="KW205" s="70"/>
      <c r="KX205" s="70"/>
      <c r="KY205" s="70"/>
      <c r="KZ205" s="70"/>
      <c r="LA205" s="70"/>
      <c r="LB205" s="70"/>
      <c r="LC205" s="70"/>
      <c r="LD205" s="70"/>
      <c r="LE205" s="70"/>
      <c r="LF205" s="70"/>
      <c r="LG205" s="70"/>
      <c r="LH205" s="70"/>
      <c r="LI205" s="70"/>
      <c r="LJ205" s="70"/>
      <c r="LK205" s="70"/>
      <c r="LL205" s="70"/>
      <c r="LM205" s="70"/>
      <c r="LN205" s="70"/>
      <c r="LO205" s="70"/>
      <c r="LP205" s="70"/>
      <c r="LQ205" s="70"/>
      <c r="LR205" s="70"/>
      <c r="LS205" s="70"/>
      <c r="LT205" s="70"/>
      <c r="LU205" s="70"/>
      <c r="LV205" s="70"/>
      <c r="LW205" s="70"/>
      <c r="LX205" s="70"/>
      <c r="LY205" s="70"/>
      <c r="LZ205" s="70"/>
      <c r="MA205" s="70"/>
      <c r="MB205" s="70"/>
      <c r="MC205" s="70"/>
      <c r="MD205" s="70"/>
      <c r="ME205" s="70"/>
      <c r="MF205" s="70"/>
      <c r="MG205" s="70"/>
      <c r="MH205" s="70"/>
      <c r="MI205" s="70"/>
      <c r="MJ205" s="70"/>
      <c r="MK205" s="70"/>
      <c r="ML205" s="70"/>
      <c r="MM205" s="70"/>
      <c r="MN205" s="70"/>
      <c r="MO205" s="70"/>
      <c r="MP205" s="70"/>
      <c r="MQ205" s="70"/>
      <c r="MR205" s="70"/>
      <c r="MS205" s="70"/>
      <c r="MT205" s="70"/>
      <c r="MU205" s="70"/>
      <c r="MV205" s="70"/>
      <c r="MW205" s="70"/>
      <c r="MX205" s="70"/>
      <c r="MY205" s="70"/>
      <c r="MZ205" s="70"/>
      <c r="NA205" s="70"/>
      <c r="NB205" s="70"/>
      <c r="NC205" s="70"/>
      <c r="ND205" s="70"/>
      <c r="NE205" s="70"/>
      <c r="NF205" s="70"/>
      <c r="NG205" s="70"/>
      <c r="NH205" s="70"/>
      <c r="NI205" s="70"/>
      <c r="NJ205" s="70"/>
      <c r="NK205" s="70"/>
      <c r="NL205" s="70"/>
      <c r="NM205" s="70"/>
      <c r="NN205" s="70"/>
      <c r="NO205" s="70"/>
      <c r="NP205" s="70"/>
      <c r="NQ205" s="70"/>
      <c r="NR205" s="70"/>
      <c r="NS205" s="70"/>
      <c r="NT205" s="70"/>
      <c r="NU205" s="70"/>
      <c r="NV205" s="70"/>
      <c r="NW205" s="70"/>
      <c r="NX205" s="70"/>
      <c r="NY205" s="70"/>
      <c r="NZ205" s="70"/>
      <c r="OA205" s="70"/>
      <c r="OB205" s="70"/>
      <c r="OC205" s="70"/>
      <c r="OD205" s="70"/>
      <c r="OE205" s="70"/>
      <c r="OF205" s="70"/>
      <c r="OG205" s="70"/>
      <c r="OH205" s="70"/>
      <c r="OI205" s="70"/>
      <c r="OJ205" s="70"/>
      <c r="OK205" s="70"/>
      <c r="OL205" s="70"/>
      <c r="OM205" s="70"/>
      <c r="ON205" s="70"/>
      <c r="OO205" s="70"/>
      <c r="OP205" s="70"/>
      <c r="OQ205" s="70"/>
      <c r="OR205" s="70"/>
      <c r="OS205" s="70"/>
      <c r="OT205" s="70"/>
      <c r="OU205" s="70"/>
      <c r="OV205" s="70"/>
      <c r="OW205" s="70"/>
      <c r="OX205" s="70"/>
      <c r="OY205" s="70"/>
      <c r="OZ205" s="70"/>
      <c r="PA205" s="70"/>
      <c r="PB205" s="70"/>
      <c r="PC205" s="70"/>
      <c r="PD205" s="70"/>
      <c r="PE205" s="70"/>
      <c r="PF205" s="70"/>
      <c r="PG205" s="70"/>
      <c r="PH205" s="70"/>
      <c r="PI205" s="70"/>
      <c r="PJ205" s="70"/>
      <c r="PK205" s="70"/>
      <c r="PL205" s="70"/>
      <c r="PM205" s="70"/>
      <c r="PN205" s="70"/>
      <c r="PO205" s="70"/>
      <c r="PP205" s="70"/>
      <c r="PQ205" s="70"/>
      <c r="PR205" s="70"/>
      <c r="PS205" s="70"/>
      <c r="PT205" s="70"/>
      <c r="PU205" s="70"/>
      <c r="PV205" s="70"/>
      <c r="PW205" s="70"/>
      <c r="PX205" s="70"/>
      <c r="PY205" s="70"/>
      <c r="PZ205" s="70"/>
      <c r="QA205" s="70"/>
      <c r="QB205" s="70"/>
      <c r="QC205" s="70"/>
      <c r="QD205" s="70"/>
      <c r="QE205" s="70"/>
      <c r="QF205" s="70"/>
      <c r="QG205" s="70"/>
      <c r="QH205" s="70"/>
      <c r="QI205" s="70"/>
      <c r="QJ205" s="70"/>
      <c r="QK205" s="70"/>
      <c r="QL205" s="70"/>
      <c r="QM205" s="70"/>
      <c r="QN205" s="70"/>
      <c r="QO205" s="70"/>
      <c r="QP205" s="70"/>
      <c r="QQ205" s="70"/>
      <c r="QR205" s="70"/>
      <c r="QS205" s="70"/>
      <c r="QT205" s="70"/>
      <c r="QU205" s="70"/>
      <c r="QV205" s="70"/>
      <c r="QW205" s="70"/>
      <c r="QX205" s="70"/>
      <c r="QY205" s="70"/>
      <c r="QZ205" s="70"/>
      <c r="RA205" s="70"/>
      <c r="RB205" s="70"/>
      <c r="RC205" s="70"/>
      <c r="RD205" s="70"/>
      <c r="RE205" s="70"/>
      <c r="RF205" s="70"/>
      <c r="RG205" s="70"/>
      <c r="RH205" s="70"/>
      <c r="RI205" s="70"/>
      <c r="RJ205" s="70"/>
      <c r="RK205" s="70"/>
      <c r="RL205" s="70"/>
      <c r="RM205" s="70"/>
      <c r="RN205" s="70"/>
      <c r="RO205" s="70"/>
      <c r="RP205" s="70"/>
      <c r="RQ205" s="70"/>
      <c r="RR205" s="70"/>
      <c r="RS205" s="70"/>
      <c r="RT205" s="70"/>
      <c r="RU205" s="70"/>
      <c r="RV205" s="70"/>
      <c r="RW205" s="70"/>
      <c r="RX205" s="70"/>
      <c r="RY205" s="70"/>
      <c r="RZ205" s="70"/>
      <c r="SA205" s="70"/>
      <c r="SB205" s="70"/>
      <c r="SC205" s="70"/>
      <c r="SD205" s="70"/>
      <c r="SE205" s="70"/>
      <c r="SF205" s="70"/>
      <c r="SG205" s="70"/>
      <c r="SH205" s="70"/>
      <c r="SI205" s="70"/>
      <c r="SJ205" s="70"/>
      <c r="SK205" s="70"/>
      <c r="SL205" s="70"/>
      <c r="SM205" s="70"/>
      <c r="SN205" s="70"/>
      <c r="SO205" s="70"/>
      <c r="SP205" s="70"/>
      <c r="SQ205" s="70"/>
      <c r="SR205" s="70"/>
      <c r="SS205" s="70"/>
      <c r="ST205" s="70"/>
      <c r="SU205" s="70"/>
      <c r="SV205" s="70"/>
      <c r="SW205" s="70"/>
      <c r="SX205" s="70"/>
      <c r="SY205" s="70"/>
      <c r="SZ205" s="70"/>
      <c r="TA205" s="70"/>
      <c r="TB205" s="70"/>
      <c r="TC205" s="70"/>
      <c r="TD205" s="70"/>
      <c r="TE205" s="70"/>
      <c r="TF205" s="70"/>
      <c r="TG205" s="70"/>
      <c r="TH205" s="70"/>
      <c r="TI205" s="70"/>
      <c r="TJ205" s="70"/>
      <c r="TK205" s="70"/>
      <c r="TL205" s="70"/>
      <c r="TM205" s="70"/>
      <c r="TN205" s="70"/>
      <c r="TO205" s="70"/>
      <c r="TP205" s="70"/>
      <c r="TQ205" s="70"/>
      <c r="TR205" s="70"/>
      <c r="TS205" s="70"/>
      <c r="TT205" s="70"/>
      <c r="TU205" s="70"/>
      <c r="TV205" s="70"/>
      <c r="TW205" s="70"/>
      <c r="TX205" s="70"/>
      <c r="TY205" s="70"/>
      <c r="TZ205" s="70"/>
      <c r="UA205" s="70"/>
      <c r="UB205" s="70"/>
      <c r="UC205" s="70"/>
      <c r="UD205" s="70"/>
      <c r="UE205" s="70"/>
      <c r="UF205" s="70"/>
      <c r="UG205" s="70"/>
      <c r="UH205" s="70"/>
      <c r="UI205" s="70"/>
      <c r="UJ205" s="70"/>
      <c r="UK205" s="70"/>
      <c r="UL205" s="70"/>
      <c r="UM205" s="70"/>
      <c r="UN205" s="70"/>
      <c r="UO205" s="70"/>
      <c r="UP205" s="70"/>
      <c r="UQ205" s="70"/>
      <c r="UR205" s="70"/>
      <c r="US205" s="70"/>
      <c r="UT205" s="70"/>
      <c r="UU205" s="70"/>
      <c r="UV205" s="70"/>
      <c r="UW205" s="70"/>
      <c r="UX205" s="70"/>
      <c r="UY205" s="70"/>
      <c r="UZ205" s="70"/>
      <c r="VA205" s="70"/>
      <c r="VB205" s="70"/>
      <c r="VC205" s="70"/>
      <c r="VD205" s="70"/>
      <c r="VE205" s="70"/>
      <c r="VF205" s="70"/>
      <c r="VG205" s="70"/>
      <c r="VH205" s="70"/>
      <c r="VI205" s="70"/>
      <c r="VJ205" s="70"/>
      <c r="VK205" s="70"/>
      <c r="VL205" s="70"/>
      <c r="VM205" s="70"/>
      <c r="VN205" s="70"/>
      <c r="VO205" s="70"/>
      <c r="VP205" s="70"/>
      <c r="VQ205" s="70"/>
      <c r="VR205" s="70"/>
      <c r="VS205" s="70"/>
      <c r="VT205" s="70"/>
      <c r="VU205" s="70"/>
      <c r="VV205" s="70"/>
      <c r="VW205" s="70"/>
      <c r="VX205" s="70"/>
      <c r="VY205" s="70"/>
      <c r="VZ205" s="70"/>
      <c r="WA205" s="70"/>
      <c r="WB205" s="70"/>
      <c r="WC205" s="70"/>
      <c r="WD205" s="70"/>
      <c r="WE205" s="70"/>
      <c r="WF205" s="70"/>
      <c r="WG205" s="70"/>
      <c r="WH205" s="70"/>
      <c r="WI205" s="70"/>
      <c r="WJ205" s="70"/>
      <c r="WK205" s="70"/>
      <c r="WL205" s="70"/>
      <c r="WM205" s="70"/>
      <c r="WN205" s="70"/>
      <c r="WO205" s="70"/>
      <c r="WP205" s="70"/>
      <c r="WQ205" s="70"/>
      <c r="WR205" s="70"/>
      <c r="WS205" s="70"/>
      <c r="WT205" s="70"/>
      <c r="WU205" s="70"/>
      <c r="WV205" s="70"/>
      <c r="WW205" s="70"/>
      <c r="WX205" s="70"/>
      <c r="WY205" s="70"/>
      <c r="WZ205" s="70"/>
      <c r="XA205" s="70"/>
      <c r="XB205" s="70"/>
      <c r="XC205" s="70"/>
      <c r="XD205" s="70"/>
      <c r="XE205" s="70"/>
      <c r="XF205" s="70"/>
      <c r="XG205" s="70"/>
      <c r="XH205" s="70"/>
      <c r="XI205" s="70"/>
      <c r="XJ205" s="70"/>
      <c r="XK205" s="70"/>
      <c r="XL205" s="70"/>
      <c r="XM205" s="70"/>
      <c r="XN205" s="70"/>
      <c r="XO205" s="70"/>
      <c r="XP205" s="70"/>
      <c r="XQ205" s="70"/>
      <c r="XR205" s="70"/>
      <c r="XS205" s="70"/>
      <c r="XT205" s="70"/>
      <c r="XU205" s="70"/>
      <c r="XV205" s="70"/>
      <c r="XW205" s="70"/>
      <c r="XX205" s="70"/>
      <c r="XY205" s="70"/>
      <c r="XZ205" s="70"/>
      <c r="YA205" s="70"/>
      <c r="YB205" s="70"/>
      <c r="YC205" s="70"/>
      <c r="YD205" s="70"/>
      <c r="YE205" s="70"/>
      <c r="YF205" s="70"/>
      <c r="YG205" s="70"/>
      <c r="YH205" s="70"/>
      <c r="YI205" s="70"/>
      <c r="YJ205" s="70"/>
      <c r="YK205" s="70"/>
      <c r="YL205" s="70"/>
      <c r="YM205" s="70"/>
      <c r="YN205" s="70"/>
      <c r="YO205" s="70"/>
      <c r="YP205" s="70"/>
      <c r="YQ205" s="70"/>
      <c r="YR205" s="70"/>
      <c r="YS205" s="70"/>
      <c r="YT205" s="70"/>
      <c r="YU205" s="70"/>
      <c r="YV205" s="70"/>
      <c r="YW205" s="70"/>
      <c r="YX205" s="70"/>
      <c r="YY205" s="70"/>
      <c r="YZ205" s="70"/>
      <c r="ZA205" s="70"/>
      <c r="ZB205" s="70"/>
      <c r="ZC205" s="70"/>
      <c r="ZD205" s="70"/>
      <c r="ZE205" s="70"/>
      <c r="ZF205" s="70"/>
      <c r="ZG205" s="70"/>
      <c r="ZH205" s="70"/>
      <c r="ZI205" s="70"/>
      <c r="ZJ205" s="70"/>
      <c r="ZK205" s="70"/>
      <c r="ZL205" s="70"/>
      <c r="ZM205" s="70"/>
      <c r="ZN205" s="70"/>
      <c r="ZO205" s="70"/>
      <c r="ZP205" s="70"/>
      <c r="ZQ205" s="70"/>
      <c r="ZR205" s="70"/>
      <c r="ZS205" s="70"/>
      <c r="ZT205" s="70"/>
      <c r="ZU205" s="70"/>
      <c r="ZV205" s="70"/>
      <c r="ZW205" s="70"/>
      <c r="ZX205" s="70"/>
      <c r="ZY205" s="70"/>
      <c r="ZZ205" s="70"/>
      <c r="AAA205" s="70"/>
      <c r="AAB205" s="70"/>
      <c r="AAC205" s="70"/>
      <c r="AAD205" s="70"/>
      <c r="AAE205" s="70"/>
      <c r="AAF205" s="70"/>
      <c r="AAG205" s="70"/>
      <c r="AAH205" s="70"/>
      <c r="AAI205" s="70"/>
      <c r="AAJ205" s="70"/>
      <c r="AAK205" s="70"/>
      <c r="AAL205" s="70"/>
      <c r="AAM205" s="70"/>
      <c r="AAN205" s="70"/>
      <c r="AAO205" s="70"/>
      <c r="AAP205" s="70"/>
      <c r="AAQ205" s="70"/>
      <c r="AAR205" s="70"/>
      <c r="AAS205" s="70"/>
      <c r="AAT205" s="70"/>
      <c r="AAU205" s="70"/>
      <c r="AAV205" s="70"/>
      <c r="AAW205" s="70"/>
      <c r="AAX205" s="70"/>
      <c r="AAY205" s="70"/>
      <c r="AAZ205" s="70"/>
      <c r="ABA205" s="70"/>
      <c r="ABB205" s="70"/>
      <c r="ABC205" s="70"/>
      <c r="ABD205" s="70"/>
      <c r="ABE205" s="70"/>
      <c r="ABF205" s="70"/>
      <c r="ABG205" s="70"/>
      <c r="ABH205" s="70"/>
      <c r="ABI205" s="70"/>
      <c r="ABJ205" s="70"/>
      <c r="ABK205" s="70"/>
      <c r="ABL205" s="70"/>
      <c r="ABM205" s="70"/>
      <c r="ABN205" s="70"/>
      <c r="ABO205" s="70"/>
      <c r="ABP205" s="70"/>
      <c r="ABQ205" s="70"/>
      <c r="ABR205" s="70"/>
      <c r="ABS205" s="70"/>
      <c r="ABT205" s="70"/>
      <c r="ABU205" s="70"/>
      <c r="ABV205" s="70"/>
      <c r="ABW205" s="70"/>
      <c r="ABX205" s="70"/>
      <c r="ABY205" s="70"/>
      <c r="ABZ205" s="70"/>
      <c r="ACA205" s="70"/>
      <c r="ACB205" s="70"/>
      <c r="ACC205" s="70"/>
      <c r="ACD205" s="70"/>
      <c r="ACE205" s="70"/>
      <c r="ACF205" s="70"/>
      <c r="ACG205" s="70"/>
      <c r="ACH205" s="70"/>
      <c r="ACI205" s="70"/>
      <c r="ACJ205" s="70"/>
      <c r="ACK205" s="70"/>
      <c r="ACL205" s="70"/>
      <c r="ACM205" s="70"/>
      <c r="ACN205" s="70"/>
      <c r="ACO205" s="70"/>
      <c r="ACP205" s="70"/>
      <c r="ACQ205" s="70"/>
      <c r="ACR205" s="70"/>
      <c r="ACS205" s="70"/>
      <c r="ACT205" s="70"/>
      <c r="ACU205" s="70"/>
      <c r="ACV205" s="70"/>
      <c r="ACW205" s="70"/>
      <c r="ACX205" s="70"/>
      <c r="ACY205" s="70"/>
      <c r="ACZ205" s="70"/>
      <c r="ADA205" s="70"/>
      <c r="ADB205" s="70"/>
      <c r="ADC205" s="70"/>
      <c r="ADD205" s="70"/>
      <c r="ADE205" s="70"/>
      <c r="ADF205" s="70"/>
      <c r="ADG205" s="70"/>
      <c r="ADH205" s="70"/>
      <c r="ADI205" s="70"/>
      <c r="ADJ205" s="70"/>
      <c r="ADK205" s="70"/>
      <c r="ADL205" s="70"/>
      <c r="ADM205" s="70"/>
      <c r="ADN205" s="70"/>
      <c r="ADO205" s="70"/>
      <c r="ADP205" s="70"/>
      <c r="ADQ205" s="70"/>
      <c r="ADR205" s="70"/>
      <c r="ADS205" s="70"/>
      <c r="ADT205" s="70"/>
      <c r="ADU205" s="70"/>
      <c r="ADV205" s="70"/>
      <c r="ADW205" s="70"/>
      <c r="ADX205" s="70"/>
      <c r="ADY205" s="70"/>
      <c r="ADZ205" s="70"/>
      <c r="AEA205" s="70"/>
      <c r="AEB205" s="70"/>
      <c r="AEC205" s="70"/>
      <c r="AED205" s="70"/>
      <c r="AEE205" s="70"/>
      <c r="AEF205" s="70"/>
      <c r="AEG205" s="70"/>
      <c r="AEH205" s="70"/>
      <c r="AEI205" s="70"/>
      <c r="AEJ205" s="70"/>
      <c r="AEK205" s="70"/>
      <c r="AEL205" s="70"/>
      <c r="AEM205" s="70"/>
      <c r="AEN205" s="70"/>
      <c r="AEO205" s="70"/>
      <c r="AEP205" s="70"/>
      <c r="AEQ205" s="70"/>
      <c r="AER205" s="70"/>
      <c r="AES205" s="70"/>
      <c r="AET205" s="70"/>
      <c r="AEU205" s="70"/>
      <c r="AEV205" s="70"/>
      <c r="AEW205" s="70"/>
      <c r="AEX205" s="70"/>
      <c r="AEY205" s="70"/>
      <c r="AEZ205" s="70"/>
      <c r="AFA205" s="70"/>
      <c r="AFB205" s="70"/>
      <c r="AFC205" s="70"/>
      <c r="AFD205" s="70"/>
      <c r="AFE205" s="70"/>
      <c r="AFF205" s="70"/>
      <c r="AFG205" s="70"/>
      <c r="AFH205" s="70"/>
      <c r="AFI205" s="70"/>
      <c r="AFJ205" s="70"/>
      <c r="AFK205" s="70"/>
      <c r="AFL205" s="70"/>
      <c r="AFM205" s="70"/>
      <c r="AFN205" s="70"/>
      <c r="AFO205" s="70"/>
      <c r="AFP205" s="70"/>
      <c r="AFQ205" s="70"/>
      <c r="AFR205" s="70"/>
      <c r="AFS205" s="70"/>
      <c r="AFT205" s="70"/>
      <c r="AFU205" s="70"/>
      <c r="AFV205" s="70"/>
      <c r="AFW205" s="70"/>
      <c r="AFX205" s="70"/>
      <c r="AFY205" s="70"/>
      <c r="AFZ205" s="70"/>
      <c r="AGA205" s="70"/>
      <c r="AGB205" s="70"/>
      <c r="AGC205" s="70"/>
      <c r="AGD205" s="70"/>
      <c r="AGE205" s="70"/>
      <c r="AGF205" s="70"/>
      <c r="AGG205" s="70"/>
      <c r="AGH205" s="70"/>
      <c r="AGI205" s="70"/>
      <c r="AGJ205" s="70"/>
      <c r="AGK205" s="70"/>
      <c r="AGL205" s="70"/>
      <c r="AGM205" s="70"/>
      <c r="AGN205" s="70"/>
      <c r="AGO205" s="70"/>
      <c r="AGP205" s="70"/>
      <c r="AGQ205" s="70"/>
      <c r="AGR205" s="70"/>
      <c r="AGS205" s="70"/>
      <c r="AGT205" s="70"/>
      <c r="AGU205" s="70"/>
      <c r="AGV205" s="70"/>
      <c r="AGW205" s="70"/>
      <c r="AGX205" s="70"/>
      <c r="AGY205" s="70"/>
      <c r="AGZ205" s="70"/>
      <c r="AHA205" s="70"/>
      <c r="AHB205" s="70"/>
      <c r="AHC205" s="70"/>
      <c r="AHD205" s="70"/>
      <c r="AHE205" s="70"/>
      <c r="AHF205" s="70"/>
      <c r="AHG205" s="70"/>
      <c r="AHH205" s="70"/>
      <c r="AHI205" s="70"/>
      <c r="AHJ205" s="70"/>
      <c r="AHK205" s="70"/>
      <c r="AHL205" s="70"/>
      <c r="AHM205" s="70"/>
      <c r="AHN205" s="70"/>
      <c r="AHO205" s="70"/>
      <c r="AHP205" s="70"/>
      <c r="AHQ205" s="70"/>
      <c r="AHR205" s="70"/>
      <c r="AHS205" s="70"/>
      <c r="AHT205" s="70"/>
      <c r="AHU205" s="70"/>
      <c r="AHV205" s="70"/>
      <c r="AHW205" s="70"/>
      <c r="AHX205" s="70"/>
      <c r="AHY205" s="70"/>
      <c r="AHZ205" s="70"/>
      <c r="AIA205" s="70"/>
      <c r="AIB205" s="70"/>
      <c r="AIC205" s="70"/>
      <c r="AID205" s="70"/>
      <c r="AIE205" s="70"/>
      <c r="AIF205" s="70"/>
      <c r="AIG205" s="70"/>
      <c r="AIH205" s="70"/>
      <c r="AII205" s="70"/>
      <c r="AIJ205" s="70"/>
      <c r="AIK205" s="70"/>
      <c r="AIL205" s="70"/>
      <c r="AIM205" s="70"/>
      <c r="AIN205" s="70"/>
      <c r="AIO205" s="70"/>
      <c r="AIP205" s="70"/>
      <c r="AIQ205" s="70"/>
      <c r="AIR205" s="70"/>
      <c r="AIS205" s="70"/>
      <c r="AIT205" s="70"/>
      <c r="AIU205" s="70"/>
      <c r="AIV205" s="70"/>
      <c r="AIW205" s="70"/>
      <c r="AIX205" s="70"/>
      <c r="AIY205" s="70"/>
      <c r="AIZ205" s="70"/>
      <c r="AJA205" s="70"/>
      <c r="AJB205" s="70"/>
      <c r="AJC205" s="70"/>
      <c r="AJD205" s="70"/>
      <c r="AJE205" s="70"/>
      <c r="AJF205" s="70"/>
      <c r="AJG205" s="70"/>
      <c r="AJH205" s="70"/>
      <c r="AJI205" s="70"/>
      <c r="AJJ205" s="70"/>
      <c r="AJK205" s="70"/>
      <c r="AJL205" s="70"/>
      <c r="AJM205" s="70"/>
      <c r="AJN205" s="70"/>
      <c r="AJO205" s="70"/>
      <c r="AJP205" s="70"/>
      <c r="AJQ205" s="70"/>
      <c r="AJR205" s="70"/>
      <c r="AJS205" s="70"/>
      <c r="AJT205" s="70"/>
      <c r="AJU205" s="70"/>
      <c r="AJV205" s="70"/>
      <c r="AJW205" s="70"/>
      <c r="AJX205" s="70"/>
      <c r="AJY205" s="70"/>
      <c r="AJZ205" s="70"/>
      <c r="AKA205" s="70"/>
      <c r="AKB205" s="70"/>
      <c r="AKC205" s="70"/>
      <c r="AKD205" s="70"/>
      <c r="AKE205" s="70"/>
      <c r="AKF205" s="70"/>
      <c r="AKG205" s="70"/>
      <c r="AKH205" s="70"/>
      <c r="AKI205" s="70"/>
      <c r="AKJ205" s="70"/>
      <c r="AKK205" s="70"/>
      <c r="AKL205" s="70"/>
      <c r="AKM205" s="70"/>
      <c r="AKN205" s="70"/>
      <c r="AKO205" s="70"/>
      <c r="AKP205" s="70"/>
      <c r="AKQ205" s="70"/>
      <c r="AKR205" s="70"/>
      <c r="AKS205" s="70"/>
      <c r="AKT205" s="70"/>
      <c r="AKU205" s="70"/>
      <c r="AKV205" s="70"/>
      <c r="AKW205" s="70"/>
      <c r="AKX205" s="70"/>
      <c r="AKY205" s="70"/>
      <c r="AKZ205" s="70"/>
      <c r="ALA205" s="70"/>
      <c r="ALB205" s="70"/>
      <c r="ALC205" s="70"/>
      <c r="ALD205" s="70"/>
      <c r="ALE205" s="70"/>
      <c r="ALF205" s="70"/>
      <c r="ALG205" s="70"/>
      <c r="ALH205" s="70"/>
      <c r="ALI205" s="70"/>
      <c r="ALJ205" s="70"/>
      <c r="ALK205" s="70"/>
      <c r="ALL205" s="70"/>
      <c r="ALM205" s="70"/>
      <c r="ALN205" s="70"/>
      <c r="ALO205" s="70"/>
      <c r="ALP205" s="70"/>
      <c r="ALQ205" s="70"/>
      <c r="ALR205" s="70"/>
      <c r="ALS205" s="70"/>
      <c r="ALT205" s="70"/>
      <c r="ALU205" s="70"/>
      <c r="ALV205" s="70"/>
      <c r="ALW205" s="70"/>
      <c r="ALX205" s="70"/>
      <c r="ALY205" s="70"/>
      <c r="ALZ205" s="70"/>
      <c r="AMA205" s="70"/>
      <c r="AMB205" s="70"/>
      <c r="AMC205" s="70"/>
      <c r="AMD205" s="70"/>
      <c r="AME205" s="70"/>
      <c r="AMF205" s="70"/>
    </row>
    <row r="206" spans="1:1020" s="18" customFormat="1" ht="64.95" customHeight="1" x14ac:dyDescent="0.3">
      <c r="A206" s="19">
        <v>27</v>
      </c>
      <c r="B206" s="21" t="s">
        <v>85</v>
      </c>
      <c r="C206" s="19" t="s">
        <v>109</v>
      </c>
      <c r="D206" s="19" t="s">
        <v>69</v>
      </c>
      <c r="E206" s="21" t="s">
        <v>187</v>
      </c>
      <c r="F206" s="25">
        <v>45324</v>
      </c>
      <c r="G206" s="20">
        <v>523.69500000000005</v>
      </c>
      <c r="H206" s="19" t="s">
        <v>6</v>
      </c>
      <c r="I206" s="19" t="s">
        <v>584</v>
      </c>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c r="EP206" s="70"/>
      <c r="EQ206" s="70"/>
      <c r="ER206" s="70"/>
      <c r="ES206" s="70"/>
      <c r="ET206" s="70"/>
      <c r="EU206" s="70"/>
      <c r="EV206" s="70"/>
      <c r="EW206" s="70"/>
      <c r="EX206" s="70"/>
      <c r="EY206" s="70"/>
      <c r="EZ206" s="70"/>
      <c r="FA206" s="70"/>
      <c r="FB206" s="70"/>
      <c r="FC206" s="70"/>
      <c r="FD206" s="70"/>
      <c r="FE206" s="70"/>
      <c r="FF206" s="70"/>
      <c r="FG206" s="70"/>
      <c r="FH206" s="70"/>
      <c r="FI206" s="70"/>
      <c r="FJ206" s="70"/>
      <c r="FK206" s="70"/>
      <c r="FL206" s="70"/>
      <c r="FM206" s="70"/>
      <c r="FN206" s="70"/>
      <c r="FO206" s="70"/>
      <c r="FP206" s="70"/>
      <c r="FQ206" s="70"/>
      <c r="FR206" s="70"/>
      <c r="FS206" s="70"/>
      <c r="FT206" s="70"/>
      <c r="FU206" s="70"/>
      <c r="FV206" s="70"/>
      <c r="FW206" s="70"/>
      <c r="FX206" s="70"/>
      <c r="FY206" s="70"/>
      <c r="FZ206" s="70"/>
      <c r="GA206" s="70"/>
      <c r="GB206" s="70"/>
      <c r="GC206" s="70"/>
      <c r="GD206" s="70"/>
      <c r="GE206" s="70"/>
      <c r="GF206" s="70"/>
      <c r="GG206" s="70"/>
      <c r="GH206" s="70"/>
      <c r="GI206" s="70"/>
      <c r="GJ206" s="70"/>
      <c r="GK206" s="70"/>
      <c r="GL206" s="70"/>
      <c r="GM206" s="70"/>
      <c r="GN206" s="70"/>
      <c r="GO206" s="70"/>
      <c r="GP206" s="70"/>
      <c r="GQ206" s="70"/>
      <c r="GR206" s="70"/>
      <c r="GS206" s="70"/>
      <c r="GT206" s="70"/>
      <c r="GU206" s="70"/>
      <c r="GV206" s="70"/>
      <c r="GW206" s="70"/>
      <c r="GX206" s="70"/>
      <c r="GY206" s="70"/>
      <c r="GZ206" s="70"/>
      <c r="HA206" s="70"/>
      <c r="HB206" s="70"/>
      <c r="HC206" s="70"/>
      <c r="HD206" s="70"/>
      <c r="HE206" s="70"/>
      <c r="HF206" s="70"/>
      <c r="HG206" s="70"/>
      <c r="HH206" s="70"/>
      <c r="HI206" s="70"/>
      <c r="HJ206" s="70"/>
      <c r="HK206" s="70"/>
      <c r="HL206" s="70"/>
      <c r="HM206" s="70"/>
      <c r="HN206" s="70"/>
      <c r="HO206" s="70"/>
      <c r="HP206" s="70"/>
      <c r="HQ206" s="70"/>
      <c r="HR206" s="70"/>
      <c r="HS206" s="70"/>
      <c r="HT206" s="70"/>
      <c r="HU206" s="70"/>
      <c r="HV206" s="70"/>
      <c r="HW206" s="70"/>
      <c r="HX206" s="70"/>
      <c r="HY206" s="70"/>
      <c r="HZ206" s="70"/>
      <c r="IA206" s="70"/>
      <c r="IB206" s="70"/>
      <c r="IC206" s="70"/>
      <c r="ID206" s="70"/>
      <c r="IE206" s="70"/>
      <c r="IF206" s="70"/>
      <c r="IG206" s="70"/>
      <c r="IH206" s="70"/>
      <c r="II206" s="70"/>
      <c r="IJ206" s="70"/>
      <c r="IK206" s="70"/>
      <c r="IL206" s="70"/>
      <c r="IM206" s="70"/>
      <c r="IN206" s="70"/>
      <c r="IO206" s="70"/>
      <c r="IP206" s="70"/>
      <c r="IQ206" s="70"/>
      <c r="IR206" s="70"/>
      <c r="IS206" s="70"/>
      <c r="IT206" s="70"/>
      <c r="IU206" s="70"/>
      <c r="IV206" s="70"/>
      <c r="IW206" s="70"/>
      <c r="IX206" s="70"/>
      <c r="IY206" s="70"/>
      <c r="IZ206" s="70"/>
      <c r="JA206" s="70"/>
      <c r="JB206" s="70"/>
      <c r="JC206" s="70"/>
      <c r="JD206" s="70"/>
      <c r="JE206" s="70"/>
      <c r="JF206" s="70"/>
      <c r="JG206" s="70"/>
      <c r="JH206" s="70"/>
      <c r="JI206" s="70"/>
      <c r="JJ206" s="70"/>
      <c r="JK206" s="70"/>
      <c r="JL206" s="70"/>
      <c r="JM206" s="70"/>
      <c r="JN206" s="70"/>
      <c r="JO206" s="70"/>
      <c r="JP206" s="70"/>
      <c r="JQ206" s="70"/>
      <c r="JR206" s="70"/>
      <c r="JS206" s="70"/>
      <c r="JT206" s="70"/>
      <c r="JU206" s="70"/>
      <c r="JV206" s="70"/>
      <c r="JW206" s="70"/>
      <c r="JX206" s="70"/>
      <c r="JY206" s="70"/>
      <c r="JZ206" s="70"/>
      <c r="KA206" s="70"/>
      <c r="KB206" s="70"/>
      <c r="KC206" s="70"/>
      <c r="KD206" s="70"/>
      <c r="KE206" s="70"/>
      <c r="KF206" s="70"/>
      <c r="KG206" s="70"/>
      <c r="KH206" s="70"/>
      <c r="KI206" s="70"/>
      <c r="KJ206" s="70"/>
      <c r="KK206" s="70"/>
      <c r="KL206" s="70"/>
      <c r="KM206" s="70"/>
      <c r="KN206" s="70"/>
      <c r="KO206" s="70"/>
      <c r="KP206" s="70"/>
      <c r="KQ206" s="70"/>
      <c r="KR206" s="70"/>
      <c r="KS206" s="70"/>
      <c r="KT206" s="70"/>
      <c r="KU206" s="70"/>
      <c r="KV206" s="70"/>
      <c r="KW206" s="70"/>
      <c r="KX206" s="70"/>
      <c r="KY206" s="70"/>
      <c r="KZ206" s="70"/>
      <c r="LA206" s="70"/>
      <c r="LB206" s="70"/>
      <c r="LC206" s="70"/>
      <c r="LD206" s="70"/>
      <c r="LE206" s="70"/>
      <c r="LF206" s="70"/>
      <c r="LG206" s="70"/>
      <c r="LH206" s="70"/>
      <c r="LI206" s="70"/>
      <c r="LJ206" s="70"/>
      <c r="LK206" s="70"/>
      <c r="LL206" s="70"/>
      <c r="LM206" s="70"/>
      <c r="LN206" s="70"/>
      <c r="LO206" s="70"/>
      <c r="LP206" s="70"/>
      <c r="LQ206" s="70"/>
      <c r="LR206" s="70"/>
      <c r="LS206" s="70"/>
      <c r="LT206" s="70"/>
      <c r="LU206" s="70"/>
      <c r="LV206" s="70"/>
      <c r="LW206" s="70"/>
      <c r="LX206" s="70"/>
      <c r="LY206" s="70"/>
      <c r="LZ206" s="70"/>
      <c r="MA206" s="70"/>
      <c r="MB206" s="70"/>
      <c r="MC206" s="70"/>
      <c r="MD206" s="70"/>
      <c r="ME206" s="70"/>
      <c r="MF206" s="70"/>
      <c r="MG206" s="70"/>
      <c r="MH206" s="70"/>
      <c r="MI206" s="70"/>
      <c r="MJ206" s="70"/>
      <c r="MK206" s="70"/>
      <c r="ML206" s="70"/>
      <c r="MM206" s="70"/>
      <c r="MN206" s="70"/>
      <c r="MO206" s="70"/>
      <c r="MP206" s="70"/>
      <c r="MQ206" s="70"/>
      <c r="MR206" s="70"/>
      <c r="MS206" s="70"/>
      <c r="MT206" s="70"/>
      <c r="MU206" s="70"/>
      <c r="MV206" s="70"/>
      <c r="MW206" s="70"/>
      <c r="MX206" s="70"/>
      <c r="MY206" s="70"/>
      <c r="MZ206" s="70"/>
      <c r="NA206" s="70"/>
      <c r="NB206" s="70"/>
      <c r="NC206" s="70"/>
      <c r="ND206" s="70"/>
      <c r="NE206" s="70"/>
      <c r="NF206" s="70"/>
      <c r="NG206" s="70"/>
      <c r="NH206" s="70"/>
      <c r="NI206" s="70"/>
      <c r="NJ206" s="70"/>
      <c r="NK206" s="70"/>
      <c r="NL206" s="70"/>
      <c r="NM206" s="70"/>
      <c r="NN206" s="70"/>
      <c r="NO206" s="70"/>
      <c r="NP206" s="70"/>
      <c r="NQ206" s="70"/>
      <c r="NR206" s="70"/>
      <c r="NS206" s="70"/>
      <c r="NT206" s="70"/>
      <c r="NU206" s="70"/>
      <c r="NV206" s="70"/>
      <c r="NW206" s="70"/>
      <c r="NX206" s="70"/>
      <c r="NY206" s="70"/>
      <c r="NZ206" s="70"/>
      <c r="OA206" s="70"/>
      <c r="OB206" s="70"/>
      <c r="OC206" s="70"/>
      <c r="OD206" s="70"/>
      <c r="OE206" s="70"/>
      <c r="OF206" s="70"/>
      <c r="OG206" s="70"/>
      <c r="OH206" s="70"/>
      <c r="OI206" s="70"/>
      <c r="OJ206" s="70"/>
      <c r="OK206" s="70"/>
      <c r="OL206" s="70"/>
      <c r="OM206" s="70"/>
      <c r="ON206" s="70"/>
      <c r="OO206" s="70"/>
      <c r="OP206" s="70"/>
      <c r="OQ206" s="70"/>
      <c r="OR206" s="70"/>
      <c r="OS206" s="70"/>
      <c r="OT206" s="70"/>
      <c r="OU206" s="70"/>
      <c r="OV206" s="70"/>
      <c r="OW206" s="70"/>
      <c r="OX206" s="70"/>
      <c r="OY206" s="70"/>
      <c r="OZ206" s="70"/>
      <c r="PA206" s="70"/>
      <c r="PB206" s="70"/>
      <c r="PC206" s="70"/>
      <c r="PD206" s="70"/>
      <c r="PE206" s="70"/>
      <c r="PF206" s="70"/>
      <c r="PG206" s="70"/>
      <c r="PH206" s="70"/>
      <c r="PI206" s="70"/>
      <c r="PJ206" s="70"/>
      <c r="PK206" s="70"/>
      <c r="PL206" s="70"/>
      <c r="PM206" s="70"/>
      <c r="PN206" s="70"/>
      <c r="PO206" s="70"/>
      <c r="PP206" s="70"/>
      <c r="PQ206" s="70"/>
      <c r="PR206" s="70"/>
      <c r="PS206" s="70"/>
      <c r="PT206" s="70"/>
      <c r="PU206" s="70"/>
      <c r="PV206" s="70"/>
      <c r="PW206" s="70"/>
      <c r="PX206" s="70"/>
      <c r="PY206" s="70"/>
      <c r="PZ206" s="70"/>
      <c r="QA206" s="70"/>
      <c r="QB206" s="70"/>
      <c r="QC206" s="70"/>
      <c r="QD206" s="70"/>
      <c r="QE206" s="70"/>
      <c r="QF206" s="70"/>
      <c r="QG206" s="70"/>
      <c r="QH206" s="70"/>
      <c r="QI206" s="70"/>
      <c r="QJ206" s="70"/>
      <c r="QK206" s="70"/>
      <c r="QL206" s="70"/>
      <c r="QM206" s="70"/>
      <c r="QN206" s="70"/>
      <c r="QO206" s="70"/>
      <c r="QP206" s="70"/>
      <c r="QQ206" s="70"/>
      <c r="QR206" s="70"/>
      <c r="QS206" s="70"/>
      <c r="QT206" s="70"/>
      <c r="QU206" s="70"/>
      <c r="QV206" s="70"/>
      <c r="QW206" s="70"/>
      <c r="QX206" s="70"/>
      <c r="QY206" s="70"/>
      <c r="QZ206" s="70"/>
      <c r="RA206" s="70"/>
      <c r="RB206" s="70"/>
      <c r="RC206" s="70"/>
      <c r="RD206" s="70"/>
      <c r="RE206" s="70"/>
      <c r="RF206" s="70"/>
      <c r="RG206" s="70"/>
      <c r="RH206" s="70"/>
      <c r="RI206" s="70"/>
      <c r="RJ206" s="70"/>
      <c r="RK206" s="70"/>
      <c r="RL206" s="70"/>
      <c r="RM206" s="70"/>
      <c r="RN206" s="70"/>
      <c r="RO206" s="70"/>
      <c r="RP206" s="70"/>
      <c r="RQ206" s="70"/>
      <c r="RR206" s="70"/>
      <c r="RS206" s="70"/>
      <c r="RT206" s="70"/>
      <c r="RU206" s="70"/>
      <c r="RV206" s="70"/>
      <c r="RW206" s="70"/>
      <c r="RX206" s="70"/>
      <c r="RY206" s="70"/>
      <c r="RZ206" s="70"/>
      <c r="SA206" s="70"/>
      <c r="SB206" s="70"/>
      <c r="SC206" s="70"/>
      <c r="SD206" s="70"/>
      <c r="SE206" s="70"/>
      <c r="SF206" s="70"/>
      <c r="SG206" s="70"/>
      <c r="SH206" s="70"/>
      <c r="SI206" s="70"/>
      <c r="SJ206" s="70"/>
      <c r="SK206" s="70"/>
      <c r="SL206" s="70"/>
      <c r="SM206" s="70"/>
      <c r="SN206" s="70"/>
      <c r="SO206" s="70"/>
      <c r="SP206" s="70"/>
      <c r="SQ206" s="70"/>
      <c r="SR206" s="70"/>
      <c r="SS206" s="70"/>
      <c r="ST206" s="70"/>
      <c r="SU206" s="70"/>
      <c r="SV206" s="70"/>
      <c r="SW206" s="70"/>
      <c r="SX206" s="70"/>
      <c r="SY206" s="70"/>
      <c r="SZ206" s="70"/>
      <c r="TA206" s="70"/>
      <c r="TB206" s="70"/>
      <c r="TC206" s="70"/>
      <c r="TD206" s="70"/>
      <c r="TE206" s="70"/>
      <c r="TF206" s="70"/>
      <c r="TG206" s="70"/>
      <c r="TH206" s="70"/>
      <c r="TI206" s="70"/>
      <c r="TJ206" s="70"/>
      <c r="TK206" s="70"/>
      <c r="TL206" s="70"/>
      <c r="TM206" s="70"/>
      <c r="TN206" s="70"/>
      <c r="TO206" s="70"/>
      <c r="TP206" s="70"/>
      <c r="TQ206" s="70"/>
      <c r="TR206" s="70"/>
      <c r="TS206" s="70"/>
      <c r="TT206" s="70"/>
      <c r="TU206" s="70"/>
      <c r="TV206" s="70"/>
      <c r="TW206" s="70"/>
      <c r="TX206" s="70"/>
      <c r="TY206" s="70"/>
      <c r="TZ206" s="70"/>
      <c r="UA206" s="70"/>
      <c r="UB206" s="70"/>
      <c r="UC206" s="70"/>
      <c r="UD206" s="70"/>
      <c r="UE206" s="70"/>
      <c r="UF206" s="70"/>
      <c r="UG206" s="70"/>
      <c r="UH206" s="70"/>
      <c r="UI206" s="70"/>
      <c r="UJ206" s="70"/>
      <c r="UK206" s="70"/>
      <c r="UL206" s="70"/>
      <c r="UM206" s="70"/>
      <c r="UN206" s="70"/>
      <c r="UO206" s="70"/>
      <c r="UP206" s="70"/>
      <c r="UQ206" s="70"/>
      <c r="UR206" s="70"/>
      <c r="US206" s="70"/>
      <c r="UT206" s="70"/>
      <c r="UU206" s="70"/>
      <c r="UV206" s="70"/>
      <c r="UW206" s="70"/>
      <c r="UX206" s="70"/>
      <c r="UY206" s="70"/>
      <c r="UZ206" s="70"/>
      <c r="VA206" s="70"/>
      <c r="VB206" s="70"/>
      <c r="VC206" s="70"/>
      <c r="VD206" s="70"/>
      <c r="VE206" s="70"/>
      <c r="VF206" s="70"/>
      <c r="VG206" s="70"/>
      <c r="VH206" s="70"/>
      <c r="VI206" s="70"/>
      <c r="VJ206" s="70"/>
      <c r="VK206" s="70"/>
      <c r="VL206" s="70"/>
      <c r="VM206" s="70"/>
      <c r="VN206" s="70"/>
      <c r="VO206" s="70"/>
      <c r="VP206" s="70"/>
      <c r="VQ206" s="70"/>
      <c r="VR206" s="70"/>
      <c r="VS206" s="70"/>
      <c r="VT206" s="70"/>
      <c r="VU206" s="70"/>
      <c r="VV206" s="70"/>
      <c r="VW206" s="70"/>
      <c r="VX206" s="70"/>
      <c r="VY206" s="70"/>
      <c r="VZ206" s="70"/>
      <c r="WA206" s="70"/>
      <c r="WB206" s="70"/>
      <c r="WC206" s="70"/>
      <c r="WD206" s="70"/>
      <c r="WE206" s="70"/>
      <c r="WF206" s="70"/>
      <c r="WG206" s="70"/>
      <c r="WH206" s="70"/>
      <c r="WI206" s="70"/>
      <c r="WJ206" s="70"/>
      <c r="WK206" s="70"/>
      <c r="WL206" s="70"/>
      <c r="WM206" s="70"/>
      <c r="WN206" s="70"/>
      <c r="WO206" s="70"/>
      <c r="WP206" s="70"/>
      <c r="WQ206" s="70"/>
      <c r="WR206" s="70"/>
      <c r="WS206" s="70"/>
      <c r="WT206" s="70"/>
      <c r="WU206" s="70"/>
      <c r="WV206" s="70"/>
      <c r="WW206" s="70"/>
      <c r="WX206" s="70"/>
      <c r="WY206" s="70"/>
      <c r="WZ206" s="70"/>
      <c r="XA206" s="70"/>
      <c r="XB206" s="70"/>
      <c r="XC206" s="70"/>
      <c r="XD206" s="70"/>
      <c r="XE206" s="70"/>
      <c r="XF206" s="70"/>
      <c r="XG206" s="70"/>
      <c r="XH206" s="70"/>
      <c r="XI206" s="70"/>
      <c r="XJ206" s="70"/>
      <c r="XK206" s="70"/>
      <c r="XL206" s="70"/>
      <c r="XM206" s="70"/>
      <c r="XN206" s="70"/>
      <c r="XO206" s="70"/>
      <c r="XP206" s="70"/>
      <c r="XQ206" s="70"/>
      <c r="XR206" s="70"/>
      <c r="XS206" s="70"/>
      <c r="XT206" s="70"/>
      <c r="XU206" s="70"/>
      <c r="XV206" s="70"/>
      <c r="XW206" s="70"/>
      <c r="XX206" s="70"/>
      <c r="XY206" s="70"/>
      <c r="XZ206" s="70"/>
      <c r="YA206" s="70"/>
      <c r="YB206" s="70"/>
      <c r="YC206" s="70"/>
      <c r="YD206" s="70"/>
      <c r="YE206" s="70"/>
      <c r="YF206" s="70"/>
      <c r="YG206" s="70"/>
      <c r="YH206" s="70"/>
      <c r="YI206" s="70"/>
      <c r="YJ206" s="70"/>
      <c r="YK206" s="70"/>
      <c r="YL206" s="70"/>
      <c r="YM206" s="70"/>
      <c r="YN206" s="70"/>
      <c r="YO206" s="70"/>
      <c r="YP206" s="70"/>
      <c r="YQ206" s="70"/>
      <c r="YR206" s="70"/>
      <c r="YS206" s="70"/>
      <c r="YT206" s="70"/>
      <c r="YU206" s="70"/>
      <c r="YV206" s="70"/>
      <c r="YW206" s="70"/>
      <c r="YX206" s="70"/>
      <c r="YY206" s="70"/>
      <c r="YZ206" s="70"/>
      <c r="ZA206" s="70"/>
      <c r="ZB206" s="70"/>
      <c r="ZC206" s="70"/>
      <c r="ZD206" s="70"/>
      <c r="ZE206" s="70"/>
      <c r="ZF206" s="70"/>
      <c r="ZG206" s="70"/>
      <c r="ZH206" s="70"/>
      <c r="ZI206" s="70"/>
      <c r="ZJ206" s="70"/>
      <c r="ZK206" s="70"/>
      <c r="ZL206" s="70"/>
      <c r="ZM206" s="70"/>
      <c r="ZN206" s="70"/>
      <c r="ZO206" s="70"/>
      <c r="ZP206" s="70"/>
      <c r="ZQ206" s="70"/>
      <c r="ZR206" s="70"/>
      <c r="ZS206" s="70"/>
      <c r="ZT206" s="70"/>
      <c r="ZU206" s="70"/>
      <c r="ZV206" s="70"/>
      <c r="ZW206" s="70"/>
      <c r="ZX206" s="70"/>
      <c r="ZY206" s="70"/>
      <c r="ZZ206" s="70"/>
      <c r="AAA206" s="70"/>
      <c r="AAB206" s="70"/>
      <c r="AAC206" s="70"/>
      <c r="AAD206" s="70"/>
      <c r="AAE206" s="70"/>
      <c r="AAF206" s="70"/>
      <c r="AAG206" s="70"/>
      <c r="AAH206" s="70"/>
      <c r="AAI206" s="70"/>
      <c r="AAJ206" s="70"/>
      <c r="AAK206" s="70"/>
      <c r="AAL206" s="70"/>
      <c r="AAM206" s="70"/>
      <c r="AAN206" s="70"/>
      <c r="AAO206" s="70"/>
      <c r="AAP206" s="70"/>
      <c r="AAQ206" s="70"/>
      <c r="AAR206" s="70"/>
      <c r="AAS206" s="70"/>
      <c r="AAT206" s="70"/>
      <c r="AAU206" s="70"/>
      <c r="AAV206" s="70"/>
      <c r="AAW206" s="70"/>
      <c r="AAX206" s="70"/>
      <c r="AAY206" s="70"/>
      <c r="AAZ206" s="70"/>
      <c r="ABA206" s="70"/>
      <c r="ABB206" s="70"/>
      <c r="ABC206" s="70"/>
      <c r="ABD206" s="70"/>
      <c r="ABE206" s="70"/>
      <c r="ABF206" s="70"/>
      <c r="ABG206" s="70"/>
      <c r="ABH206" s="70"/>
      <c r="ABI206" s="70"/>
      <c r="ABJ206" s="70"/>
      <c r="ABK206" s="70"/>
      <c r="ABL206" s="70"/>
      <c r="ABM206" s="70"/>
      <c r="ABN206" s="70"/>
      <c r="ABO206" s="70"/>
      <c r="ABP206" s="70"/>
      <c r="ABQ206" s="70"/>
      <c r="ABR206" s="70"/>
      <c r="ABS206" s="70"/>
      <c r="ABT206" s="70"/>
      <c r="ABU206" s="70"/>
      <c r="ABV206" s="70"/>
      <c r="ABW206" s="70"/>
      <c r="ABX206" s="70"/>
      <c r="ABY206" s="70"/>
      <c r="ABZ206" s="70"/>
      <c r="ACA206" s="70"/>
      <c r="ACB206" s="70"/>
      <c r="ACC206" s="70"/>
      <c r="ACD206" s="70"/>
      <c r="ACE206" s="70"/>
      <c r="ACF206" s="70"/>
      <c r="ACG206" s="70"/>
      <c r="ACH206" s="70"/>
      <c r="ACI206" s="70"/>
      <c r="ACJ206" s="70"/>
      <c r="ACK206" s="70"/>
      <c r="ACL206" s="70"/>
      <c r="ACM206" s="70"/>
      <c r="ACN206" s="70"/>
      <c r="ACO206" s="70"/>
      <c r="ACP206" s="70"/>
      <c r="ACQ206" s="70"/>
      <c r="ACR206" s="70"/>
      <c r="ACS206" s="70"/>
      <c r="ACT206" s="70"/>
      <c r="ACU206" s="70"/>
      <c r="ACV206" s="70"/>
      <c r="ACW206" s="70"/>
      <c r="ACX206" s="70"/>
      <c r="ACY206" s="70"/>
      <c r="ACZ206" s="70"/>
      <c r="ADA206" s="70"/>
      <c r="ADB206" s="70"/>
      <c r="ADC206" s="70"/>
      <c r="ADD206" s="70"/>
      <c r="ADE206" s="70"/>
      <c r="ADF206" s="70"/>
      <c r="ADG206" s="70"/>
      <c r="ADH206" s="70"/>
      <c r="ADI206" s="70"/>
      <c r="ADJ206" s="70"/>
      <c r="ADK206" s="70"/>
      <c r="ADL206" s="70"/>
      <c r="ADM206" s="70"/>
      <c r="ADN206" s="70"/>
      <c r="ADO206" s="70"/>
      <c r="ADP206" s="70"/>
      <c r="ADQ206" s="70"/>
      <c r="ADR206" s="70"/>
      <c r="ADS206" s="70"/>
      <c r="ADT206" s="70"/>
      <c r="ADU206" s="70"/>
      <c r="ADV206" s="70"/>
      <c r="ADW206" s="70"/>
      <c r="ADX206" s="70"/>
      <c r="ADY206" s="70"/>
      <c r="ADZ206" s="70"/>
      <c r="AEA206" s="70"/>
      <c r="AEB206" s="70"/>
      <c r="AEC206" s="70"/>
      <c r="AED206" s="70"/>
      <c r="AEE206" s="70"/>
      <c r="AEF206" s="70"/>
      <c r="AEG206" s="70"/>
      <c r="AEH206" s="70"/>
      <c r="AEI206" s="70"/>
      <c r="AEJ206" s="70"/>
      <c r="AEK206" s="70"/>
      <c r="AEL206" s="70"/>
      <c r="AEM206" s="70"/>
      <c r="AEN206" s="70"/>
      <c r="AEO206" s="70"/>
      <c r="AEP206" s="70"/>
      <c r="AEQ206" s="70"/>
      <c r="AER206" s="70"/>
      <c r="AES206" s="70"/>
      <c r="AET206" s="70"/>
      <c r="AEU206" s="70"/>
      <c r="AEV206" s="70"/>
      <c r="AEW206" s="70"/>
      <c r="AEX206" s="70"/>
      <c r="AEY206" s="70"/>
      <c r="AEZ206" s="70"/>
      <c r="AFA206" s="70"/>
      <c r="AFB206" s="70"/>
      <c r="AFC206" s="70"/>
      <c r="AFD206" s="70"/>
      <c r="AFE206" s="70"/>
      <c r="AFF206" s="70"/>
      <c r="AFG206" s="70"/>
      <c r="AFH206" s="70"/>
      <c r="AFI206" s="70"/>
      <c r="AFJ206" s="70"/>
      <c r="AFK206" s="70"/>
      <c r="AFL206" s="70"/>
      <c r="AFM206" s="70"/>
      <c r="AFN206" s="70"/>
      <c r="AFO206" s="70"/>
      <c r="AFP206" s="70"/>
      <c r="AFQ206" s="70"/>
      <c r="AFR206" s="70"/>
      <c r="AFS206" s="70"/>
      <c r="AFT206" s="70"/>
      <c r="AFU206" s="70"/>
      <c r="AFV206" s="70"/>
      <c r="AFW206" s="70"/>
      <c r="AFX206" s="70"/>
      <c r="AFY206" s="70"/>
      <c r="AFZ206" s="70"/>
      <c r="AGA206" s="70"/>
      <c r="AGB206" s="70"/>
      <c r="AGC206" s="70"/>
      <c r="AGD206" s="70"/>
      <c r="AGE206" s="70"/>
      <c r="AGF206" s="70"/>
      <c r="AGG206" s="70"/>
      <c r="AGH206" s="70"/>
      <c r="AGI206" s="70"/>
      <c r="AGJ206" s="70"/>
      <c r="AGK206" s="70"/>
      <c r="AGL206" s="70"/>
      <c r="AGM206" s="70"/>
      <c r="AGN206" s="70"/>
      <c r="AGO206" s="70"/>
      <c r="AGP206" s="70"/>
      <c r="AGQ206" s="70"/>
      <c r="AGR206" s="70"/>
      <c r="AGS206" s="70"/>
      <c r="AGT206" s="70"/>
      <c r="AGU206" s="70"/>
      <c r="AGV206" s="70"/>
      <c r="AGW206" s="70"/>
      <c r="AGX206" s="70"/>
      <c r="AGY206" s="70"/>
      <c r="AGZ206" s="70"/>
      <c r="AHA206" s="70"/>
      <c r="AHB206" s="70"/>
      <c r="AHC206" s="70"/>
      <c r="AHD206" s="70"/>
      <c r="AHE206" s="70"/>
      <c r="AHF206" s="70"/>
      <c r="AHG206" s="70"/>
      <c r="AHH206" s="70"/>
      <c r="AHI206" s="70"/>
      <c r="AHJ206" s="70"/>
      <c r="AHK206" s="70"/>
      <c r="AHL206" s="70"/>
      <c r="AHM206" s="70"/>
      <c r="AHN206" s="70"/>
      <c r="AHO206" s="70"/>
      <c r="AHP206" s="70"/>
      <c r="AHQ206" s="70"/>
      <c r="AHR206" s="70"/>
      <c r="AHS206" s="70"/>
      <c r="AHT206" s="70"/>
      <c r="AHU206" s="70"/>
      <c r="AHV206" s="70"/>
      <c r="AHW206" s="70"/>
      <c r="AHX206" s="70"/>
      <c r="AHY206" s="70"/>
      <c r="AHZ206" s="70"/>
      <c r="AIA206" s="70"/>
      <c r="AIB206" s="70"/>
      <c r="AIC206" s="70"/>
      <c r="AID206" s="70"/>
      <c r="AIE206" s="70"/>
      <c r="AIF206" s="70"/>
      <c r="AIG206" s="70"/>
      <c r="AIH206" s="70"/>
      <c r="AII206" s="70"/>
      <c r="AIJ206" s="70"/>
      <c r="AIK206" s="70"/>
      <c r="AIL206" s="70"/>
      <c r="AIM206" s="70"/>
      <c r="AIN206" s="70"/>
      <c r="AIO206" s="70"/>
      <c r="AIP206" s="70"/>
      <c r="AIQ206" s="70"/>
      <c r="AIR206" s="70"/>
      <c r="AIS206" s="70"/>
      <c r="AIT206" s="70"/>
      <c r="AIU206" s="70"/>
      <c r="AIV206" s="70"/>
      <c r="AIW206" s="70"/>
      <c r="AIX206" s="70"/>
      <c r="AIY206" s="70"/>
      <c r="AIZ206" s="70"/>
      <c r="AJA206" s="70"/>
      <c r="AJB206" s="70"/>
      <c r="AJC206" s="70"/>
      <c r="AJD206" s="70"/>
      <c r="AJE206" s="70"/>
      <c r="AJF206" s="70"/>
      <c r="AJG206" s="70"/>
      <c r="AJH206" s="70"/>
      <c r="AJI206" s="70"/>
      <c r="AJJ206" s="70"/>
      <c r="AJK206" s="70"/>
      <c r="AJL206" s="70"/>
      <c r="AJM206" s="70"/>
      <c r="AJN206" s="70"/>
      <c r="AJO206" s="70"/>
      <c r="AJP206" s="70"/>
      <c r="AJQ206" s="70"/>
      <c r="AJR206" s="70"/>
      <c r="AJS206" s="70"/>
      <c r="AJT206" s="70"/>
      <c r="AJU206" s="70"/>
      <c r="AJV206" s="70"/>
      <c r="AJW206" s="70"/>
      <c r="AJX206" s="70"/>
      <c r="AJY206" s="70"/>
      <c r="AJZ206" s="70"/>
      <c r="AKA206" s="70"/>
      <c r="AKB206" s="70"/>
      <c r="AKC206" s="70"/>
      <c r="AKD206" s="70"/>
      <c r="AKE206" s="70"/>
      <c r="AKF206" s="70"/>
      <c r="AKG206" s="70"/>
      <c r="AKH206" s="70"/>
      <c r="AKI206" s="70"/>
      <c r="AKJ206" s="70"/>
      <c r="AKK206" s="70"/>
      <c r="AKL206" s="70"/>
      <c r="AKM206" s="70"/>
      <c r="AKN206" s="70"/>
      <c r="AKO206" s="70"/>
      <c r="AKP206" s="70"/>
      <c r="AKQ206" s="70"/>
      <c r="AKR206" s="70"/>
      <c r="AKS206" s="70"/>
      <c r="AKT206" s="70"/>
      <c r="AKU206" s="70"/>
      <c r="AKV206" s="70"/>
      <c r="AKW206" s="70"/>
      <c r="AKX206" s="70"/>
      <c r="AKY206" s="70"/>
      <c r="AKZ206" s="70"/>
      <c r="ALA206" s="70"/>
      <c r="ALB206" s="70"/>
      <c r="ALC206" s="70"/>
      <c r="ALD206" s="70"/>
      <c r="ALE206" s="70"/>
      <c r="ALF206" s="70"/>
      <c r="ALG206" s="70"/>
      <c r="ALH206" s="70"/>
      <c r="ALI206" s="70"/>
      <c r="ALJ206" s="70"/>
      <c r="ALK206" s="70"/>
      <c r="ALL206" s="70"/>
      <c r="ALM206" s="70"/>
      <c r="ALN206" s="70"/>
      <c r="ALO206" s="70"/>
      <c r="ALP206" s="70"/>
      <c r="ALQ206" s="70"/>
      <c r="ALR206" s="70"/>
      <c r="ALS206" s="70"/>
      <c r="ALT206" s="70"/>
      <c r="ALU206" s="70"/>
      <c r="ALV206" s="70"/>
      <c r="ALW206" s="70"/>
      <c r="ALX206" s="70"/>
      <c r="ALY206" s="70"/>
      <c r="ALZ206" s="70"/>
      <c r="AMA206" s="70"/>
      <c r="AMB206" s="70"/>
      <c r="AMC206" s="70"/>
      <c r="AMD206" s="70"/>
      <c r="AME206" s="70"/>
      <c r="AMF206" s="70"/>
    </row>
    <row r="207" spans="1:1020" s="18" customFormat="1" ht="32.4" customHeight="1" x14ac:dyDescent="0.3">
      <c r="A207" s="19">
        <v>28</v>
      </c>
      <c r="B207" s="21" t="s">
        <v>408</v>
      </c>
      <c r="C207" s="19" t="s">
        <v>78</v>
      </c>
      <c r="D207" s="19" t="s">
        <v>69</v>
      </c>
      <c r="E207" s="21" t="s">
        <v>578</v>
      </c>
      <c r="F207" s="25">
        <v>45316</v>
      </c>
      <c r="G207" s="20">
        <v>220</v>
      </c>
      <c r="H207" s="19" t="s">
        <v>52</v>
      </c>
      <c r="I207" s="19" t="s">
        <v>574</v>
      </c>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c r="DB207" s="70"/>
      <c r="DC207" s="70"/>
      <c r="DD207" s="70"/>
      <c r="DE207" s="70"/>
      <c r="DF207" s="70"/>
      <c r="DG207" s="70"/>
      <c r="DH207" s="70"/>
      <c r="DI207" s="70"/>
      <c r="DJ207" s="70"/>
      <c r="DK207" s="70"/>
      <c r="DL207" s="70"/>
      <c r="DM207" s="70"/>
      <c r="DN207" s="70"/>
      <c r="DO207" s="70"/>
      <c r="DP207" s="70"/>
      <c r="DQ207" s="70"/>
      <c r="DR207" s="70"/>
      <c r="DS207" s="70"/>
      <c r="DT207" s="70"/>
      <c r="DU207" s="70"/>
      <c r="DV207" s="70"/>
      <c r="DW207" s="70"/>
      <c r="DX207" s="70"/>
      <c r="DY207" s="70"/>
      <c r="DZ207" s="70"/>
      <c r="EA207" s="70"/>
      <c r="EB207" s="70"/>
      <c r="EC207" s="70"/>
      <c r="ED207" s="70"/>
      <c r="EE207" s="70"/>
      <c r="EF207" s="70"/>
      <c r="EG207" s="70"/>
      <c r="EH207" s="70"/>
      <c r="EI207" s="70"/>
      <c r="EJ207" s="70"/>
      <c r="EK207" s="70"/>
      <c r="EL207" s="70"/>
      <c r="EM207" s="70"/>
      <c r="EN207" s="70"/>
      <c r="EO207" s="70"/>
      <c r="EP207" s="70"/>
      <c r="EQ207" s="70"/>
      <c r="ER207" s="70"/>
      <c r="ES207" s="70"/>
      <c r="ET207" s="70"/>
      <c r="EU207" s="70"/>
      <c r="EV207" s="70"/>
      <c r="EW207" s="70"/>
      <c r="EX207" s="70"/>
      <c r="EY207" s="70"/>
      <c r="EZ207" s="70"/>
      <c r="FA207" s="70"/>
      <c r="FB207" s="70"/>
      <c r="FC207" s="70"/>
      <c r="FD207" s="70"/>
      <c r="FE207" s="70"/>
      <c r="FF207" s="70"/>
      <c r="FG207" s="70"/>
      <c r="FH207" s="70"/>
      <c r="FI207" s="70"/>
      <c r="FJ207" s="70"/>
      <c r="FK207" s="70"/>
      <c r="FL207" s="70"/>
      <c r="FM207" s="70"/>
      <c r="FN207" s="70"/>
      <c r="FO207" s="70"/>
      <c r="FP207" s="70"/>
      <c r="FQ207" s="70"/>
      <c r="FR207" s="70"/>
      <c r="FS207" s="70"/>
      <c r="FT207" s="70"/>
      <c r="FU207" s="70"/>
      <c r="FV207" s="70"/>
      <c r="FW207" s="70"/>
      <c r="FX207" s="70"/>
      <c r="FY207" s="70"/>
      <c r="FZ207" s="70"/>
      <c r="GA207" s="70"/>
      <c r="GB207" s="70"/>
      <c r="GC207" s="70"/>
      <c r="GD207" s="70"/>
      <c r="GE207" s="70"/>
      <c r="GF207" s="70"/>
      <c r="GG207" s="70"/>
      <c r="GH207" s="70"/>
      <c r="GI207" s="70"/>
      <c r="GJ207" s="70"/>
      <c r="GK207" s="70"/>
      <c r="GL207" s="70"/>
      <c r="GM207" s="70"/>
      <c r="GN207" s="70"/>
      <c r="GO207" s="70"/>
      <c r="GP207" s="70"/>
      <c r="GQ207" s="70"/>
      <c r="GR207" s="70"/>
      <c r="GS207" s="70"/>
      <c r="GT207" s="70"/>
      <c r="GU207" s="70"/>
      <c r="GV207" s="70"/>
      <c r="GW207" s="70"/>
      <c r="GX207" s="70"/>
      <c r="GY207" s="70"/>
      <c r="GZ207" s="70"/>
      <c r="HA207" s="70"/>
      <c r="HB207" s="70"/>
      <c r="HC207" s="70"/>
      <c r="HD207" s="70"/>
      <c r="HE207" s="70"/>
      <c r="HF207" s="70"/>
      <c r="HG207" s="70"/>
      <c r="HH207" s="70"/>
      <c r="HI207" s="70"/>
      <c r="HJ207" s="70"/>
      <c r="HK207" s="70"/>
      <c r="HL207" s="70"/>
      <c r="HM207" s="70"/>
      <c r="HN207" s="70"/>
      <c r="HO207" s="70"/>
      <c r="HP207" s="70"/>
      <c r="HQ207" s="70"/>
      <c r="HR207" s="70"/>
      <c r="HS207" s="70"/>
      <c r="HT207" s="70"/>
      <c r="HU207" s="70"/>
      <c r="HV207" s="70"/>
      <c r="HW207" s="70"/>
      <c r="HX207" s="70"/>
      <c r="HY207" s="70"/>
      <c r="HZ207" s="70"/>
      <c r="IA207" s="70"/>
      <c r="IB207" s="70"/>
      <c r="IC207" s="70"/>
      <c r="ID207" s="70"/>
      <c r="IE207" s="70"/>
      <c r="IF207" s="70"/>
      <c r="IG207" s="70"/>
      <c r="IH207" s="70"/>
      <c r="II207" s="70"/>
      <c r="IJ207" s="70"/>
      <c r="IK207" s="70"/>
      <c r="IL207" s="70"/>
      <c r="IM207" s="70"/>
      <c r="IN207" s="70"/>
      <c r="IO207" s="70"/>
      <c r="IP207" s="70"/>
      <c r="IQ207" s="70"/>
      <c r="IR207" s="70"/>
      <c r="IS207" s="70"/>
      <c r="IT207" s="70"/>
      <c r="IU207" s="70"/>
      <c r="IV207" s="70"/>
      <c r="IW207" s="70"/>
      <c r="IX207" s="70"/>
      <c r="IY207" s="70"/>
      <c r="IZ207" s="70"/>
      <c r="JA207" s="70"/>
      <c r="JB207" s="70"/>
      <c r="JC207" s="70"/>
      <c r="JD207" s="70"/>
      <c r="JE207" s="70"/>
      <c r="JF207" s="70"/>
      <c r="JG207" s="70"/>
      <c r="JH207" s="70"/>
      <c r="JI207" s="70"/>
      <c r="JJ207" s="70"/>
      <c r="JK207" s="70"/>
      <c r="JL207" s="70"/>
      <c r="JM207" s="70"/>
      <c r="JN207" s="70"/>
      <c r="JO207" s="70"/>
      <c r="JP207" s="70"/>
      <c r="JQ207" s="70"/>
      <c r="JR207" s="70"/>
      <c r="JS207" s="70"/>
      <c r="JT207" s="70"/>
      <c r="JU207" s="70"/>
      <c r="JV207" s="70"/>
      <c r="JW207" s="70"/>
      <c r="JX207" s="70"/>
      <c r="JY207" s="70"/>
      <c r="JZ207" s="70"/>
      <c r="KA207" s="70"/>
      <c r="KB207" s="70"/>
      <c r="KC207" s="70"/>
      <c r="KD207" s="70"/>
      <c r="KE207" s="70"/>
      <c r="KF207" s="70"/>
      <c r="KG207" s="70"/>
      <c r="KH207" s="70"/>
      <c r="KI207" s="70"/>
      <c r="KJ207" s="70"/>
      <c r="KK207" s="70"/>
      <c r="KL207" s="70"/>
      <c r="KM207" s="70"/>
      <c r="KN207" s="70"/>
      <c r="KO207" s="70"/>
      <c r="KP207" s="70"/>
      <c r="KQ207" s="70"/>
      <c r="KR207" s="70"/>
      <c r="KS207" s="70"/>
      <c r="KT207" s="70"/>
      <c r="KU207" s="70"/>
      <c r="KV207" s="70"/>
      <c r="KW207" s="70"/>
      <c r="KX207" s="70"/>
      <c r="KY207" s="70"/>
      <c r="KZ207" s="70"/>
      <c r="LA207" s="70"/>
      <c r="LB207" s="70"/>
      <c r="LC207" s="70"/>
      <c r="LD207" s="70"/>
      <c r="LE207" s="70"/>
      <c r="LF207" s="70"/>
      <c r="LG207" s="70"/>
      <c r="LH207" s="70"/>
      <c r="LI207" s="70"/>
      <c r="LJ207" s="70"/>
      <c r="LK207" s="70"/>
      <c r="LL207" s="70"/>
      <c r="LM207" s="70"/>
      <c r="LN207" s="70"/>
      <c r="LO207" s="70"/>
      <c r="LP207" s="70"/>
      <c r="LQ207" s="70"/>
      <c r="LR207" s="70"/>
      <c r="LS207" s="70"/>
      <c r="LT207" s="70"/>
      <c r="LU207" s="70"/>
      <c r="LV207" s="70"/>
      <c r="LW207" s="70"/>
      <c r="LX207" s="70"/>
      <c r="LY207" s="70"/>
      <c r="LZ207" s="70"/>
      <c r="MA207" s="70"/>
      <c r="MB207" s="70"/>
      <c r="MC207" s="70"/>
      <c r="MD207" s="70"/>
      <c r="ME207" s="70"/>
      <c r="MF207" s="70"/>
      <c r="MG207" s="70"/>
      <c r="MH207" s="70"/>
      <c r="MI207" s="70"/>
      <c r="MJ207" s="70"/>
      <c r="MK207" s="70"/>
      <c r="ML207" s="70"/>
      <c r="MM207" s="70"/>
      <c r="MN207" s="70"/>
      <c r="MO207" s="70"/>
      <c r="MP207" s="70"/>
      <c r="MQ207" s="70"/>
      <c r="MR207" s="70"/>
      <c r="MS207" s="70"/>
      <c r="MT207" s="70"/>
      <c r="MU207" s="70"/>
      <c r="MV207" s="70"/>
      <c r="MW207" s="70"/>
      <c r="MX207" s="70"/>
      <c r="MY207" s="70"/>
      <c r="MZ207" s="70"/>
      <c r="NA207" s="70"/>
      <c r="NB207" s="70"/>
      <c r="NC207" s="70"/>
      <c r="ND207" s="70"/>
      <c r="NE207" s="70"/>
      <c r="NF207" s="70"/>
      <c r="NG207" s="70"/>
      <c r="NH207" s="70"/>
      <c r="NI207" s="70"/>
      <c r="NJ207" s="70"/>
      <c r="NK207" s="70"/>
      <c r="NL207" s="70"/>
      <c r="NM207" s="70"/>
      <c r="NN207" s="70"/>
      <c r="NO207" s="70"/>
      <c r="NP207" s="70"/>
      <c r="NQ207" s="70"/>
      <c r="NR207" s="70"/>
      <c r="NS207" s="70"/>
      <c r="NT207" s="70"/>
      <c r="NU207" s="70"/>
      <c r="NV207" s="70"/>
      <c r="NW207" s="70"/>
      <c r="NX207" s="70"/>
      <c r="NY207" s="70"/>
      <c r="NZ207" s="70"/>
      <c r="OA207" s="70"/>
      <c r="OB207" s="70"/>
      <c r="OC207" s="70"/>
      <c r="OD207" s="70"/>
      <c r="OE207" s="70"/>
      <c r="OF207" s="70"/>
      <c r="OG207" s="70"/>
      <c r="OH207" s="70"/>
      <c r="OI207" s="70"/>
      <c r="OJ207" s="70"/>
      <c r="OK207" s="70"/>
      <c r="OL207" s="70"/>
      <c r="OM207" s="70"/>
      <c r="ON207" s="70"/>
      <c r="OO207" s="70"/>
      <c r="OP207" s="70"/>
      <c r="OQ207" s="70"/>
      <c r="OR207" s="70"/>
      <c r="OS207" s="70"/>
      <c r="OT207" s="70"/>
      <c r="OU207" s="70"/>
      <c r="OV207" s="70"/>
      <c r="OW207" s="70"/>
      <c r="OX207" s="70"/>
      <c r="OY207" s="70"/>
      <c r="OZ207" s="70"/>
      <c r="PA207" s="70"/>
      <c r="PB207" s="70"/>
      <c r="PC207" s="70"/>
      <c r="PD207" s="70"/>
      <c r="PE207" s="70"/>
      <c r="PF207" s="70"/>
      <c r="PG207" s="70"/>
      <c r="PH207" s="70"/>
      <c r="PI207" s="70"/>
      <c r="PJ207" s="70"/>
      <c r="PK207" s="70"/>
      <c r="PL207" s="70"/>
      <c r="PM207" s="70"/>
      <c r="PN207" s="70"/>
      <c r="PO207" s="70"/>
      <c r="PP207" s="70"/>
      <c r="PQ207" s="70"/>
      <c r="PR207" s="70"/>
      <c r="PS207" s="70"/>
      <c r="PT207" s="70"/>
      <c r="PU207" s="70"/>
      <c r="PV207" s="70"/>
      <c r="PW207" s="70"/>
      <c r="PX207" s="70"/>
      <c r="PY207" s="70"/>
      <c r="PZ207" s="70"/>
      <c r="QA207" s="70"/>
      <c r="QB207" s="70"/>
      <c r="QC207" s="70"/>
      <c r="QD207" s="70"/>
      <c r="QE207" s="70"/>
      <c r="QF207" s="70"/>
      <c r="QG207" s="70"/>
      <c r="QH207" s="70"/>
      <c r="QI207" s="70"/>
      <c r="QJ207" s="70"/>
      <c r="QK207" s="70"/>
      <c r="QL207" s="70"/>
      <c r="QM207" s="70"/>
      <c r="QN207" s="70"/>
      <c r="QO207" s="70"/>
      <c r="QP207" s="70"/>
      <c r="QQ207" s="70"/>
      <c r="QR207" s="70"/>
      <c r="QS207" s="70"/>
      <c r="QT207" s="70"/>
      <c r="QU207" s="70"/>
      <c r="QV207" s="70"/>
      <c r="QW207" s="70"/>
      <c r="QX207" s="70"/>
      <c r="QY207" s="70"/>
      <c r="QZ207" s="70"/>
      <c r="RA207" s="70"/>
      <c r="RB207" s="70"/>
      <c r="RC207" s="70"/>
      <c r="RD207" s="70"/>
      <c r="RE207" s="70"/>
      <c r="RF207" s="70"/>
      <c r="RG207" s="70"/>
      <c r="RH207" s="70"/>
      <c r="RI207" s="70"/>
      <c r="RJ207" s="70"/>
      <c r="RK207" s="70"/>
      <c r="RL207" s="70"/>
      <c r="RM207" s="70"/>
      <c r="RN207" s="70"/>
      <c r="RO207" s="70"/>
      <c r="RP207" s="70"/>
      <c r="RQ207" s="70"/>
      <c r="RR207" s="70"/>
      <c r="RS207" s="70"/>
      <c r="RT207" s="70"/>
      <c r="RU207" s="70"/>
      <c r="RV207" s="70"/>
      <c r="RW207" s="70"/>
      <c r="RX207" s="70"/>
      <c r="RY207" s="70"/>
      <c r="RZ207" s="70"/>
      <c r="SA207" s="70"/>
      <c r="SB207" s="70"/>
      <c r="SC207" s="70"/>
      <c r="SD207" s="70"/>
      <c r="SE207" s="70"/>
      <c r="SF207" s="70"/>
      <c r="SG207" s="70"/>
      <c r="SH207" s="70"/>
      <c r="SI207" s="70"/>
      <c r="SJ207" s="70"/>
      <c r="SK207" s="70"/>
      <c r="SL207" s="70"/>
      <c r="SM207" s="70"/>
      <c r="SN207" s="70"/>
      <c r="SO207" s="70"/>
      <c r="SP207" s="70"/>
      <c r="SQ207" s="70"/>
      <c r="SR207" s="70"/>
      <c r="SS207" s="70"/>
      <c r="ST207" s="70"/>
      <c r="SU207" s="70"/>
      <c r="SV207" s="70"/>
      <c r="SW207" s="70"/>
      <c r="SX207" s="70"/>
      <c r="SY207" s="70"/>
      <c r="SZ207" s="70"/>
      <c r="TA207" s="70"/>
      <c r="TB207" s="70"/>
      <c r="TC207" s="70"/>
      <c r="TD207" s="70"/>
      <c r="TE207" s="70"/>
      <c r="TF207" s="70"/>
      <c r="TG207" s="70"/>
      <c r="TH207" s="70"/>
      <c r="TI207" s="70"/>
      <c r="TJ207" s="70"/>
      <c r="TK207" s="70"/>
      <c r="TL207" s="70"/>
      <c r="TM207" s="70"/>
      <c r="TN207" s="70"/>
      <c r="TO207" s="70"/>
      <c r="TP207" s="70"/>
      <c r="TQ207" s="70"/>
      <c r="TR207" s="70"/>
      <c r="TS207" s="70"/>
      <c r="TT207" s="70"/>
      <c r="TU207" s="70"/>
      <c r="TV207" s="70"/>
      <c r="TW207" s="70"/>
      <c r="TX207" s="70"/>
      <c r="TY207" s="70"/>
      <c r="TZ207" s="70"/>
      <c r="UA207" s="70"/>
      <c r="UB207" s="70"/>
      <c r="UC207" s="70"/>
      <c r="UD207" s="70"/>
      <c r="UE207" s="70"/>
      <c r="UF207" s="70"/>
      <c r="UG207" s="70"/>
      <c r="UH207" s="70"/>
      <c r="UI207" s="70"/>
      <c r="UJ207" s="70"/>
      <c r="UK207" s="70"/>
      <c r="UL207" s="70"/>
      <c r="UM207" s="70"/>
      <c r="UN207" s="70"/>
      <c r="UO207" s="70"/>
      <c r="UP207" s="70"/>
      <c r="UQ207" s="70"/>
      <c r="UR207" s="70"/>
      <c r="US207" s="70"/>
      <c r="UT207" s="70"/>
      <c r="UU207" s="70"/>
      <c r="UV207" s="70"/>
      <c r="UW207" s="70"/>
      <c r="UX207" s="70"/>
      <c r="UY207" s="70"/>
      <c r="UZ207" s="70"/>
      <c r="VA207" s="70"/>
      <c r="VB207" s="70"/>
      <c r="VC207" s="70"/>
      <c r="VD207" s="70"/>
      <c r="VE207" s="70"/>
      <c r="VF207" s="70"/>
      <c r="VG207" s="70"/>
      <c r="VH207" s="70"/>
      <c r="VI207" s="70"/>
      <c r="VJ207" s="70"/>
      <c r="VK207" s="70"/>
      <c r="VL207" s="70"/>
      <c r="VM207" s="70"/>
      <c r="VN207" s="70"/>
      <c r="VO207" s="70"/>
      <c r="VP207" s="70"/>
      <c r="VQ207" s="70"/>
      <c r="VR207" s="70"/>
      <c r="VS207" s="70"/>
      <c r="VT207" s="70"/>
      <c r="VU207" s="70"/>
      <c r="VV207" s="70"/>
      <c r="VW207" s="70"/>
      <c r="VX207" s="70"/>
      <c r="VY207" s="70"/>
      <c r="VZ207" s="70"/>
      <c r="WA207" s="70"/>
      <c r="WB207" s="70"/>
      <c r="WC207" s="70"/>
      <c r="WD207" s="70"/>
      <c r="WE207" s="70"/>
      <c r="WF207" s="70"/>
      <c r="WG207" s="70"/>
      <c r="WH207" s="70"/>
      <c r="WI207" s="70"/>
      <c r="WJ207" s="70"/>
      <c r="WK207" s="70"/>
      <c r="WL207" s="70"/>
      <c r="WM207" s="70"/>
      <c r="WN207" s="70"/>
      <c r="WO207" s="70"/>
      <c r="WP207" s="70"/>
      <c r="WQ207" s="70"/>
      <c r="WR207" s="70"/>
      <c r="WS207" s="70"/>
      <c r="WT207" s="70"/>
      <c r="WU207" s="70"/>
      <c r="WV207" s="70"/>
      <c r="WW207" s="70"/>
      <c r="WX207" s="70"/>
      <c r="WY207" s="70"/>
      <c r="WZ207" s="70"/>
      <c r="XA207" s="70"/>
      <c r="XB207" s="70"/>
      <c r="XC207" s="70"/>
      <c r="XD207" s="70"/>
      <c r="XE207" s="70"/>
      <c r="XF207" s="70"/>
      <c r="XG207" s="70"/>
      <c r="XH207" s="70"/>
      <c r="XI207" s="70"/>
      <c r="XJ207" s="70"/>
      <c r="XK207" s="70"/>
      <c r="XL207" s="70"/>
      <c r="XM207" s="70"/>
      <c r="XN207" s="70"/>
      <c r="XO207" s="70"/>
      <c r="XP207" s="70"/>
      <c r="XQ207" s="70"/>
      <c r="XR207" s="70"/>
      <c r="XS207" s="70"/>
      <c r="XT207" s="70"/>
      <c r="XU207" s="70"/>
      <c r="XV207" s="70"/>
      <c r="XW207" s="70"/>
      <c r="XX207" s="70"/>
      <c r="XY207" s="70"/>
      <c r="XZ207" s="70"/>
      <c r="YA207" s="70"/>
      <c r="YB207" s="70"/>
      <c r="YC207" s="70"/>
      <c r="YD207" s="70"/>
      <c r="YE207" s="70"/>
      <c r="YF207" s="70"/>
      <c r="YG207" s="70"/>
      <c r="YH207" s="70"/>
      <c r="YI207" s="70"/>
      <c r="YJ207" s="70"/>
      <c r="YK207" s="70"/>
      <c r="YL207" s="70"/>
      <c r="YM207" s="70"/>
      <c r="YN207" s="70"/>
      <c r="YO207" s="70"/>
      <c r="YP207" s="70"/>
      <c r="YQ207" s="70"/>
      <c r="YR207" s="70"/>
      <c r="YS207" s="70"/>
      <c r="YT207" s="70"/>
      <c r="YU207" s="70"/>
      <c r="YV207" s="70"/>
      <c r="YW207" s="70"/>
      <c r="YX207" s="70"/>
      <c r="YY207" s="70"/>
      <c r="YZ207" s="70"/>
      <c r="ZA207" s="70"/>
      <c r="ZB207" s="70"/>
      <c r="ZC207" s="70"/>
      <c r="ZD207" s="70"/>
      <c r="ZE207" s="70"/>
      <c r="ZF207" s="70"/>
      <c r="ZG207" s="70"/>
      <c r="ZH207" s="70"/>
      <c r="ZI207" s="70"/>
      <c r="ZJ207" s="70"/>
      <c r="ZK207" s="70"/>
      <c r="ZL207" s="70"/>
      <c r="ZM207" s="70"/>
      <c r="ZN207" s="70"/>
      <c r="ZO207" s="70"/>
      <c r="ZP207" s="70"/>
      <c r="ZQ207" s="70"/>
      <c r="ZR207" s="70"/>
      <c r="ZS207" s="70"/>
      <c r="ZT207" s="70"/>
      <c r="ZU207" s="70"/>
      <c r="ZV207" s="70"/>
      <c r="ZW207" s="70"/>
      <c r="ZX207" s="70"/>
      <c r="ZY207" s="70"/>
      <c r="ZZ207" s="70"/>
      <c r="AAA207" s="70"/>
      <c r="AAB207" s="70"/>
      <c r="AAC207" s="70"/>
      <c r="AAD207" s="70"/>
      <c r="AAE207" s="70"/>
      <c r="AAF207" s="70"/>
      <c r="AAG207" s="70"/>
      <c r="AAH207" s="70"/>
      <c r="AAI207" s="70"/>
      <c r="AAJ207" s="70"/>
      <c r="AAK207" s="70"/>
      <c r="AAL207" s="70"/>
      <c r="AAM207" s="70"/>
      <c r="AAN207" s="70"/>
      <c r="AAO207" s="70"/>
      <c r="AAP207" s="70"/>
      <c r="AAQ207" s="70"/>
      <c r="AAR207" s="70"/>
      <c r="AAS207" s="70"/>
      <c r="AAT207" s="70"/>
      <c r="AAU207" s="70"/>
      <c r="AAV207" s="70"/>
      <c r="AAW207" s="70"/>
      <c r="AAX207" s="70"/>
      <c r="AAY207" s="70"/>
      <c r="AAZ207" s="70"/>
      <c r="ABA207" s="70"/>
      <c r="ABB207" s="70"/>
      <c r="ABC207" s="70"/>
      <c r="ABD207" s="70"/>
      <c r="ABE207" s="70"/>
      <c r="ABF207" s="70"/>
      <c r="ABG207" s="70"/>
      <c r="ABH207" s="70"/>
      <c r="ABI207" s="70"/>
      <c r="ABJ207" s="70"/>
      <c r="ABK207" s="70"/>
      <c r="ABL207" s="70"/>
      <c r="ABM207" s="70"/>
      <c r="ABN207" s="70"/>
      <c r="ABO207" s="70"/>
      <c r="ABP207" s="70"/>
      <c r="ABQ207" s="70"/>
      <c r="ABR207" s="70"/>
      <c r="ABS207" s="70"/>
      <c r="ABT207" s="70"/>
      <c r="ABU207" s="70"/>
      <c r="ABV207" s="70"/>
      <c r="ABW207" s="70"/>
      <c r="ABX207" s="70"/>
      <c r="ABY207" s="70"/>
      <c r="ABZ207" s="70"/>
      <c r="ACA207" s="70"/>
      <c r="ACB207" s="70"/>
      <c r="ACC207" s="70"/>
      <c r="ACD207" s="70"/>
      <c r="ACE207" s="70"/>
      <c r="ACF207" s="70"/>
      <c r="ACG207" s="70"/>
      <c r="ACH207" s="70"/>
      <c r="ACI207" s="70"/>
      <c r="ACJ207" s="70"/>
      <c r="ACK207" s="70"/>
      <c r="ACL207" s="70"/>
      <c r="ACM207" s="70"/>
      <c r="ACN207" s="70"/>
      <c r="ACO207" s="70"/>
      <c r="ACP207" s="70"/>
      <c r="ACQ207" s="70"/>
      <c r="ACR207" s="70"/>
      <c r="ACS207" s="70"/>
      <c r="ACT207" s="70"/>
      <c r="ACU207" s="70"/>
      <c r="ACV207" s="70"/>
      <c r="ACW207" s="70"/>
      <c r="ACX207" s="70"/>
      <c r="ACY207" s="70"/>
      <c r="ACZ207" s="70"/>
      <c r="ADA207" s="70"/>
      <c r="ADB207" s="70"/>
      <c r="ADC207" s="70"/>
      <c r="ADD207" s="70"/>
      <c r="ADE207" s="70"/>
      <c r="ADF207" s="70"/>
      <c r="ADG207" s="70"/>
      <c r="ADH207" s="70"/>
      <c r="ADI207" s="70"/>
      <c r="ADJ207" s="70"/>
      <c r="ADK207" s="70"/>
      <c r="ADL207" s="70"/>
      <c r="ADM207" s="70"/>
      <c r="ADN207" s="70"/>
      <c r="ADO207" s="70"/>
      <c r="ADP207" s="70"/>
      <c r="ADQ207" s="70"/>
      <c r="ADR207" s="70"/>
      <c r="ADS207" s="70"/>
      <c r="ADT207" s="70"/>
      <c r="ADU207" s="70"/>
      <c r="ADV207" s="70"/>
      <c r="ADW207" s="70"/>
      <c r="ADX207" s="70"/>
      <c r="ADY207" s="70"/>
      <c r="ADZ207" s="70"/>
      <c r="AEA207" s="70"/>
      <c r="AEB207" s="70"/>
      <c r="AEC207" s="70"/>
      <c r="AED207" s="70"/>
      <c r="AEE207" s="70"/>
      <c r="AEF207" s="70"/>
      <c r="AEG207" s="70"/>
      <c r="AEH207" s="70"/>
      <c r="AEI207" s="70"/>
      <c r="AEJ207" s="70"/>
      <c r="AEK207" s="70"/>
      <c r="AEL207" s="70"/>
      <c r="AEM207" s="70"/>
      <c r="AEN207" s="70"/>
      <c r="AEO207" s="70"/>
      <c r="AEP207" s="70"/>
      <c r="AEQ207" s="70"/>
      <c r="AER207" s="70"/>
      <c r="AES207" s="70"/>
      <c r="AET207" s="70"/>
      <c r="AEU207" s="70"/>
      <c r="AEV207" s="70"/>
      <c r="AEW207" s="70"/>
      <c r="AEX207" s="70"/>
      <c r="AEY207" s="70"/>
      <c r="AEZ207" s="70"/>
      <c r="AFA207" s="70"/>
      <c r="AFB207" s="70"/>
      <c r="AFC207" s="70"/>
      <c r="AFD207" s="70"/>
      <c r="AFE207" s="70"/>
      <c r="AFF207" s="70"/>
      <c r="AFG207" s="70"/>
      <c r="AFH207" s="70"/>
      <c r="AFI207" s="70"/>
      <c r="AFJ207" s="70"/>
      <c r="AFK207" s="70"/>
      <c r="AFL207" s="70"/>
      <c r="AFM207" s="70"/>
      <c r="AFN207" s="70"/>
      <c r="AFO207" s="70"/>
      <c r="AFP207" s="70"/>
      <c r="AFQ207" s="70"/>
      <c r="AFR207" s="70"/>
      <c r="AFS207" s="70"/>
      <c r="AFT207" s="70"/>
      <c r="AFU207" s="70"/>
      <c r="AFV207" s="70"/>
      <c r="AFW207" s="70"/>
      <c r="AFX207" s="70"/>
      <c r="AFY207" s="70"/>
      <c r="AFZ207" s="70"/>
      <c r="AGA207" s="70"/>
      <c r="AGB207" s="70"/>
      <c r="AGC207" s="70"/>
      <c r="AGD207" s="70"/>
      <c r="AGE207" s="70"/>
      <c r="AGF207" s="70"/>
      <c r="AGG207" s="70"/>
      <c r="AGH207" s="70"/>
      <c r="AGI207" s="70"/>
      <c r="AGJ207" s="70"/>
      <c r="AGK207" s="70"/>
      <c r="AGL207" s="70"/>
      <c r="AGM207" s="70"/>
      <c r="AGN207" s="70"/>
      <c r="AGO207" s="70"/>
      <c r="AGP207" s="70"/>
      <c r="AGQ207" s="70"/>
      <c r="AGR207" s="70"/>
      <c r="AGS207" s="70"/>
      <c r="AGT207" s="70"/>
      <c r="AGU207" s="70"/>
      <c r="AGV207" s="70"/>
      <c r="AGW207" s="70"/>
      <c r="AGX207" s="70"/>
      <c r="AGY207" s="70"/>
      <c r="AGZ207" s="70"/>
      <c r="AHA207" s="70"/>
      <c r="AHB207" s="70"/>
      <c r="AHC207" s="70"/>
      <c r="AHD207" s="70"/>
      <c r="AHE207" s="70"/>
      <c r="AHF207" s="70"/>
      <c r="AHG207" s="70"/>
      <c r="AHH207" s="70"/>
      <c r="AHI207" s="70"/>
      <c r="AHJ207" s="70"/>
      <c r="AHK207" s="70"/>
      <c r="AHL207" s="70"/>
      <c r="AHM207" s="70"/>
      <c r="AHN207" s="70"/>
      <c r="AHO207" s="70"/>
      <c r="AHP207" s="70"/>
      <c r="AHQ207" s="70"/>
      <c r="AHR207" s="70"/>
      <c r="AHS207" s="70"/>
      <c r="AHT207" s="70"/>
      <c r="AHU207" s="70"/>
      <c r="AHV207" s="70"/>
      <c r="AHW207" s="70"/>
      <c r="AHX207" s="70"/>
      <c r="AHY207" s="70"/>
      <c r="AHZ207" s="70"/>
      <c r="AIA207" s="70"/>
      <c r="AIB207" s="70"/>
      <c r="AIC207" s="70"/>
      <c r="AID207" s="70"/>
      <c r="AIE207" s="70"/>
      <c r="AIF207" s="70"/>
      <c r="AIG207" s="70"/>
      <c r="AIH207" s="70"/>
      <c r="AII207" s="70"/>
      <c r="AIJ207" s="70"/>
      <c r="AIK207" s="70"/>
      <c r="AIL207" s="70"/>
      <c r="AIM207" s="70"/>
      <c r="AIN207" s="70"/>
      <c r="AIO207" s="70"/>
      <c r="AIP207" s="70"/>
      <c r="AIQ207" s="70"/>
      <c r="AIR207" s="70"/>
      <c r="AIS207" s="70"/>
      <c r="AIT207" s="70"/>
      <c r="AIU207" s="70"/>
      <c r="AIV207" s="70"/>
      <c r="AIW207" s="70"/>
      <c r="AIX207" s="70"/>
      <c r="AIY207" s="70"/>
      <c r="AIZ207" s="70"/>
      <c r="AJA207" s="70"/>
      <c r="AJB207" s="70"/>
      <c r="AJC207" s="70"/>
      <c r="AJD207" s="70"/>
      <c r="AJE207" s="70"/>
      <c r="AJF207" s="70"/>
      <c r="AJG207" s="70"/>
      <c r="AJH207" s="70"/>
      <c r="AJI207" s="70"/>
      <c r="AJJ207" s="70"/>
      <c r="AJK207" s="70"/>
      <c r="AJL207" s="70"/>
      <c r="AJM207" s="70"/>
      <c r="AJN207" s="70"/>
      <c r="AJO207" s="70"/>
      <c r="AJP207" s="70"/>
      <c r="AJQ207" s="70"/>
      <c r="AJR207" s="70"/>
      <c r="AJS207" s="70"/>
      <c r="AJT207" s="70"/>
      <c r="AJU207" s="70"/>
      <c r="AJV207" s="70"/>
      <c r="AJW207" s="70"/>
      <c r="AJX207" s="70"/>
      <c r="AJY207" s="70"/>
      <c r="AJZ207" s="70"/>
      <c r="AKA207" s="70"/>
      <c r="AKB207" s="70"/>
      <c r="AKC207" s="70"/>
      <c r="AKD207" s="70"/>
      <c r="AKE207" s="70"/>
      <c r="AKF207" s="70"/>
      <c r="AKG207" s="70"/>
      <c r="AKH207" s="70"/>
      <c r="AKI207" s="70"/>
      <c r="AKJ207" s="70"/>
      <c r="AKK207" s="70"/>
      <c r="AKL207" s="70"/>
      <c r="AKM207" s="70"/>
      <c r="AKN207" s="70"/>
      <c r="AKO207" s="70"/>
      <c r="AKP207" s="70"/>
      <c r="AKQ207" s="70"/>
      <c r="AKR207" s="70"/>
      <c r="AKS207" s="70"/>
      <c r="AKT207" s="70"/>
      <c r="AKU207" s="70"/>
      <c r="AKV207" s="70"/>
      <c r="AKW207" s="70"/>
      <c r="AKX207" s="70"/>
      <c r="AKY207" s="70"/>
      <c r="AKZ207" s="70"/>
      <c r="ALA207" s="70"/>
      <c r="ALB207" s="70"/>
      <c r="ALC207" s="70"/>
      <c r="ALD207" s="70"/>
      <c r="ALE207" s="70"/>
      <c r="ALF207" s="70"/>
      <c r="ALG207" s="70"/>
      <c r="ALH207" s="70"/>
      <c r="ALI207" s="70"/>
      <c r="ALJ207" s="70"/>
      <c r="ALK207" s="70"/>
      <c r="ALL207" s="70"/>
      <c r="ALM207" s="70"/>
      <c r="ALN207" s="70"/>
      <c r="ALO207" s="70"/>
      <c r="ALP207" s="70"/>
      <c r="ALQ207" s="70"/>
      <c r="ALR207" s="70"/>
      <c r="ALS207" s="70"/>
      <c r="ALT207" s="70"/>
      <c r="ALU207" s="70"/>
      <c r="ALV207" s="70"/>
      <c r="ALW207" s="70"/>
      <c r="ALX207" s="70"/>
      <c r="ALY207" s="70"/>
      <c r="ALZ207" s="70"/>
      <c r="AMA207" s="70"/>
      <c r="AMB207" s="70"/>
      <c r="AMC207" s="70"/>
      <c r="AMD207" s="70"/>
      <c r="AME207" s="70"/>
      <c r="AMF207" s="70"/>
    </row>
    <row r="208" spans="1:1020" s="18" customFormat="1" ht="31.95" customHeight="1" x14ac:dyDescent="0.3">
      <c r="A208" s="19">
        <v>29</v>
      </c>
      <c r="B208" s="21" t="s">
        <v>408</v>
      </c>
      <c r="C208" s="19" t="s">
        <v>218</v>
      </c>
      <c r="D208" s="19" t="s">
        <v>69</v>
      </c>
      <c r="E208" s="21" t="s">
        <v>579</v>
      </c>
      <c r="F208" s="25">
        <v>45327</v>
      </c>
      <c r="G208" s="20">
        <v>280</v>
      </c>
      <c r="H208" s="19" t="s">
        <v>6</v>
      </c>
      <c r="I208" s="19"/>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c r="DB208" s="70"/>
      <c r="DC208" s="70"/>
      <c r="DD208" s="70"/>
      <c r="DE208" s="70"/>
      <c r="DF208" s="70"/>
      <c r="DG208" s="70"/>
      <c r="DH208" s="70"/>
      <c r="DI208" s="70"/>
      <c r="DJ208" s="70"/>
      <c r="DK208" s="70"/>
      <c r="DL208" s="70"/>
      <c r="DM208" s="70"/>
      <c r="DN208" s="70"/>
      <c r="DO208" s="70"/>
      <c r="DP208" s="70"/>
      <c r="DQ208" s="70"/>
      <c r="DR208" s="70"/>
      <c r="DS208" s="70"/>
      <c r="DT208" s="70"/>
      <c r="DU208" s="70"/>
      <c r="DV208" s="70"/>
      <c r="DW208" s="70"/>
      <c r="DX208" s="70"/>
      <c r="DY208" s="70"/>
      <c r="DZ208" s="70"/>
      <c r="EA208" s="70"/>
      <c r="EB208" s="70"/>
      <c r="EC208" s="70"/>
      <c r="ED208" s="70"/>
      <c r="EE208" s="70"/>
      <c r="EF208" s="70"/>
      <c r="EG208" s="70"/>
      <c r="EH208" s="70"/>
      <c r="EI208" s="70"/>
      <c r="EJ208" s="70"/>
      <c r="EK208" s="70"/>
      <c r="EL208" s="70"/>
      <c r="EM208" s="70"/>
      <c r="EN208" s="70"/>
      <c r="EO208" s="70"/>
      <c r="EP208" s="70"/>
      <c r="EQ208" s="70"/>
      <c r="ER208" s="70"/>
      <c r="ES208" s="70"/>
      <c r="ET208" s="70"/>
      <c r="EU208" s="70"/>
      <c r="EV208" s="70"/>
      <c r="EW208" s="70"/>
      <c r="EX208" s="70"/>
      <c r="EY208" s="70"/>
      <c r="EZ208" s="70"/>
      <c r="FA208" s="70"/>
      <c r="FB208" s="70"/>
      <c r="FC208" s="70"/>
      <c r="FD208" s="70"/>
      <c r="FE208" s="70"/>
      <c r="FF208" s="70"/>
      <c r="FG208" s="70"/>
      <c r="FH208" s="70"/>
      <c r="FI208" s="70"/>
      <c r="FJ208" s="70"/>
      <c r="FK208" s="70"/>
      <c r="FL208" s="70"/>
      <c r="FM208" s="70"/>
      <c r="FN208" s="70"/>
      <c r="FO208" s="70"/>
      <c r="FP208" s="70"/>
      <c r="FQ208" s="70"/>
      <c r="FR208" s="70"/>
      <c r="FS208" s="70"/>
      <c r="FT208" s="70"/>
      <c r="FU208" s="70"/>
      <c r="FV208" s="70"/>
      <c r="FW208" s="70"/>
      <c r="FX208" s="70"/>
      <c r="FY208" s="70"/>
      <c r="FZ208" s="70"/>
      <c r="GA208" s="70"/>
      <c r="GB208" s="70"/>
      <c r="GC208" s="70"/>
      <c r="GD208" s="70"/>
      <c r="GE208" s="70"/>
      <c r="GF208" s="70"/>
      <c r="GG208" s="70"/>
      <c r="GH208" s="70"/>
      <c r="GI208" s="70"/>
      <c r="GJ208" s="70"/>
      <c r="GK208" s="70"/>
      <c r="GL208" s="70"/>
      <c r="GM208" s="70"/>
      <c r="GN208" s="70"/>
      <c r="GO208" s="70"/>
      <c r="GP208" s="70"/>
      <c r="GQ208" s="70"/>
      <c r="GR208" s="70"/>
      <c r="GS208" s="70"/>
      <c r="GT208" s="70"/>
      <c r="GU208" s="70"/>
      <c r="GV208" s="70"/>
      <c r="GW208" s="70"/>
      <c r="GX208" s="70"/>
      <c r="GY208" s="70"/>
      <c r="GZ208" s="70"/>
      <c r="HA208" s="70"/>
      <c r="HB208" s="70"/>
      <c r="HC208" s="70"/>
      <c r="HD208" s="70"/>
      <c r="HE208" s="70"/>
      <c r="HF208" s="70"/>
      <c r="HG208" s="70"/>
      <c r="HH208" s="70"/>
      <c r="HI208" s="70"/>
      <c r="HJ208" s="70"/>
      <c r="HK208" s="70"/>
      <c r="HL208" s="70"/>
      <c r="HM208" s="70"/>
      <c r="HN208" s="70"/>
      <c r="HO208" s="70"/>
      <c r="HP208" s="70"/>
      <c r="HQ208" s="70"/>
      <c r="HR208" s="70"/>
      <c r="HS208" s="70"/>
      <c r="HT208" s="70"/>
      <c r="HU208" s="70"/>
      <c r="HV208" s="70"/>
      <c r="HW208" s="70"/>
      <c r="HX208" s="70"/>
      <c r="HY208" s="70"/>
      <c r="HZ208" s="70"/>
      <c r="IA208" s="70"/>
      <c r="IB208" s="70"/>
      <c r="IC208" s="70"/>
      <c r="ID208" s="70"/>
      <c r="IE208" s="70"/>
      <c r="IF208" s="70"/>
      <c r="IG208" s="70"/>
      <c r="IH208" s="70"/>
      <c r="II208" s="70"/>
      <c r="IJ208" s="70"/>
      <c r="IK208" s="70"/>
      <c r="IL208" s="70"/>
      <c r="IM208" s="70"/>
      <c r="IN208" s="70"/>
      <c r="IO208" s="70"/>
      <c r="IP208" s="70"/>
      <c r="IQ208" s="70"/>
      <c r="IR208" s="70"/>
      <c r="IS208" s="70"/>
      <c r="IT208" s="70"/>
      <c r="IU208" s="70"/>
      <c r="IV208" s="70"/>
      <c r="IW208" s="70"/>
      <c r="IX208" s="70"/>
      <c r="IY208" s="70"/>
      <c r="IZ208" s="70"/>
      <c r="JA208" s="70"/>
      <c r="JB208" s="70"/>
      <c r="JC208" s="70"/>
      <c r="JD208" s="70"/>
      <c r="JE208" s="70"/>
      <c r="JF208" s="70"/>
      <c r="JG208" s="70"/>
      <c r="JH208" s="70"/>
      <c r="JI208" s="70"/>
      <c r="JJ208" s="70"/>
      <c r="JK208" s="70"/>
      <c r="JL208" s="70"/>
      <c r="JM208" s="70"/>
      <c r="JN208" s="70"/>
      <c r="JO208" s="70"/>
      <c r="JP208" s="70"/>
      <c r="JQ208" s="70"/>
      <c r="JR208" s="70"/>
      <c r="JS208" s="70"/>
      <c r="JT208" s="70"/>
      <c r="JU208" s="70"/>
      <c r="JV208" s="70"/>
      <c r="JW208" s="70"/>
      <c r="JX208" s="70"/>
      <c r="JY208" s="70"/>
      <c r="JZ208" s="70"/>
      <c r="KA208" s="70"/>
      <c r="KB208" s="70"/>
      <c r="KC208" s="70"/>
      <c r="KD208" s="70"/>
      <c r="KE208" s="70"/>
      <c r="KF208" s="70"/>
      <c r="KG208" s="70"/>
      <c r="KH208" s="70"/>
      <c r="KI208" s="70"/>
      <c r="KJ208" s="70"/>
      <c r="KK208" s="70"/>
      <c r="KL208" s="70"/>
      <c r="KM208" s="70"/>
      <c r="KN208" s="70"/>
      <c r="KO208" s="70"/>
      <c r="KP208" s="70"/>
      <c r="KQ208" s="70"/>
      <c r="KR208" s="70"/>
      <c r="KS208" s="70"/>
      <c r="KT208" s="70"/>
      <c r="KU208" s="70"/>
      <c r="KV208" s="70"/>
      <c r="KW208" s="70"/>
      <c r="KX208" s="70"/>
      <c r="KY208" s="70"/>
      <c r="KZ208" s="70"/>
      <c r="LA208" s="70"/>
      <c r="LB208" s="70"/>
      <c r="LC208" s="70"/>
      <c r="LD208" s="70"/>
      <c r="LE208" s="70"/>
      <c r="LF208" s="70"/>
      <c r="LG208" s="70"/>
      <c r="LH208" s="70"/>
      <c r="LI208" s="70"/>
      <c r="LJ208" s="70"/>
      <c r="LK208" s="70"/>
      <c r="LL208" s="70"/>
      <c r="LM208" s="70"/>
      <c r="LN208" s="70"/>
      <c r="LO208" s="70"/>
      <c r="LP208" s="70"/>
      <c r="LQ208" s="70"/>
      <c r="LR208" s="70"/>
      <c r="LS208" s="70"/>
      <c r="LT208" s="70"/>
      <c r="LU208" s="70"/>
      <c r="LV208" s="70"/>
      <c r="LW208" s="70"/>
      <c r="LX208" s="70"/>
      <c r="LY208" s="70"/>
      <c r="LZ208" s="70"/>
      <c r="MA208" s="70"/>
      <c r="MB208" s="70"/>
      <c r="MC208" s="70"/>
      <c r="MD208" s="70"/>
      <c r="ME208" s="70"/>
      <c r="MF208" s="70"/>
      <c r="MG208" s="70"/>
      <c r="MH208" s="70"/>
      <c r="MI208" s="70"/>
      <c r="MJ208" s="70"/>
      <c r="MK208" s="70"/>
      <c r="ML208" s="70"/>
      <c r="MM208" s="70"/>
      <c r="MN208" s="70"/>
      <c r="MO208" s="70"/>
      <c r="MP208" s="70"/>
      <c r="MQ208" s="70"/>
      <c r="MR208" s="70"/>
      <c r="MS208" s="70"/>
      <c r="MT208" s="70"/>
      <c r="MU208" s="70"/>
      <c r="MV208" s="70"/>
      <c r="MW208" s="70"/>
      <c r="MX208" s="70"/>
      <c r="MY208" s="70"/>
      <c r="MZ208" s="70"/>
      <c r="NA208" s="70"/>
      <c r="NB208" s="70"/>
      <c r="NC208" s="70"/>
      <c r="ND208" s="70"/>
      <c r="NE208" s="70"/>
      <c r="NF208" s="70"/>
      <c r="NG208" s="70"/>
      <c r="NH208" s="70"/>
      <c r="NI208" s="70"/>
      <c r="NJ208" s="70"/>
      <c r="NK208" s="70"/>
      <c r="NL208" s="70"/>
      <c r="NM208" s="70"/>
      <c r="NN208" s="70"/>
      <c r="NO208" s="70"/>
      <c r="NP208" s="70"/>
      <c r="NQ208" s="70"/>
      <c r="NR208" s="70"/>
      <c r="NS208" s="70"/>
      <c r="NT208" s="70"/>
      <c r="NU208" s="70"/>
      <c r="NV208" s="70"/>
      <c r="NW208" s="70"/>
      <c r="NX208" s="70"/>
      <c r="NY208" s="70"/>
      <c r="NZ208" s="70"/>
      <c r="OA208" s="70"/>
      <c r="OB208" s="70"/>
      <c r="OC208" s="70"/>
      <c r="OD208" s="70"/>
      <c r="OE208" s="70"/>
      <c r="OF208" s="70"/>
      <c r="OG208" s="70"/>
      <c r="OH208" s="70"/>
      <c r="OI208" s="70"/>
      <c r="OJ208" s="70"/>
      <c r="OK208" s="70"/>
      <c r="OL208" s="70"/>
      <c r="OM208" s="70"/>
      <c r="ON208" s="70"/>
      <c r="OO208" s="70"/>
      <c r="OP208" s="70"/>
      <c r="OQ208" s="70"/>
      <c r="OR208" s="70"/>
      <c r="OS208" s="70"/>
      <c r="OT208" s="70"/>
      <c r="OU208" s="70"/>
      <c r="OV208" s="70"/>
      <c r="OW208" s="70"/>
      <c r="OX208" s="70"/>
      <c r="OY208" s="70"/>
      <c r="OZ208" s="70"/>
      <c r="PA208" s="70"/>
      <c r="PB208" s="70"/>
      <c r="PC208" s="70"/>
      <c r="PD208" s="70"/>
      <c r="PE208" s="70"/>
      <c r="PF208" s="70"/>
      <c r="PG208" s="70"/>
      <c r="PH208" s="70"/>
      <c r="PI208" s="70"/>
      <c r="PJ208" s="70"/>
      <c r="PK208" s="70"/>
      <c r="PL208" s="70"/>
      <c r="PM208" s="70"/>
      <c r="PN208" s="70"/>
      <c r="PO208" s="70"/>
      <c r="PP208" s="70"/>
      <c r="PQ208" s="70"/>
      <c r="PR208" s="70"/>
      <c r="PS208" s="70"/>
      <c r="PT208" s="70"/>
      <c r="PU208" s="70"/>
      <c r="PV208" s="70"/>
      <c r="PW208" s="70"/>
      <c r="PX208" s="70"/>
      <c r="PY208" s="70"/>
      <c r="PZ208" s="70"/>
      <c r="QA208" s="70"/>
      <c r="QB208" s="70"/>
      <c r="QC208" s="70"/>
      <c r="QD208" s="70"/>
      <c r="QE208" s="70"/>
      <c r="QF208" s="70"/>
      <c r="QG208" s="70"/>
      <c r="QH208" s="70"/>
      <c r="QI208" s="70"/>
      <c r="QJ208" s="70"/>
      <c r="QK208" s="70"/>
      <c r="QL208" s="70"/>
      <c r="QM208" s="70"/>
      <c r="QN208" s="70"/>
      <c r="QO208" s="70"/>
      <c r="QP208" s="70"/>
      <c r="QQ208" s="70"/>
      <c r="QR208" s="70"/>
      <c r="QS208" s="70"/>
      <c r="QT208" s="70"/>
      <c r="QU208" s="70"/>
      <c r="QV208" s="70"/>
      <c r="QW208" s="70"/>
      <c r="QX208" s="70"/>
      <c r="QY208" s="70"/>
      <c r="QZ208" s="70"/>
      <c r="RA208" s="70"/>
      <c r="RB208" s="70"/>
      <c r="RC208" s="70"/>
      <c r="RD208" s="70"/>
      <c r="RE208" s="70"/>
      <c r="RF208" s="70"/>
      <c r="RG208" s="70"/>
      <c r="RH208" s="70"/>
      <c r="RI208" s="70"/>
      <c r="RJ208" s="70"/>
      <c r="RK208" s="70"/>
      <c r="RL208" s="70"/>
      <c r="RM208" s="70"/>
      <c r="RN208" s="70"/>
      <c r="RO208" s="70"/>
      <c r="RP208" s="70"/>
      <c r="RQ208" s="70"/>
      <c r="RR208" s="70"/>
      <c r="RS208" s="70"/>
      <c r="RT208" s="70"/>
      <c r="RU208" s="70"/>
      <c r="RV208" s="70"/>
      <c r="RW208" s="70"/>
      <c r="RX208" s="70"/>
      <c r="RY208" s="70"/>
      <c r="RZ208" s="70"/>
      <c r="SA208" s="70"/>
      <c r="SB208" s="70"/>
      <c r="SC208" s="70"/>
      <c r="SD208" s="70"/>
      <c r="SE208" s="70"/>
      <c r="SF208" s="70"/>
      <c r="SG208" s="70"/>
      <c r="SH208" s="70"/>
      <c r="SI208" s="70"/>
      <c r="SJ208" s="70"/>
      <c r="SK208" s="70"/>
      <c r="SL208" s="70"/>
      <c r="SM208" s="70"/>
      <c r="SN208" s="70"/>
      <c r="SO208" s="70"/>
      <c r="SP208" s="70"/>
      <c r="SQ208" s="70"/>
      <c r="SR208" s="70"/>
      <c r="SS208" s="70"/>
      <c r="ST208" s="70"/>
      <c r="SU208" s="70"/>
      <c r="SV208" s="70"/>
      <c r="SW208" s="70"/>
      <c r="SX208" s="70"/>
      <c r="SY208" s="70"/>
      <c r="SZ208" s="70"/>
      <c r="TA208" s="70"/>
      <c r="TB208" s="70"/>
      <c r="TC208" s="70"/>
      <c r="TD208" s="70"/>
      <c r="TE208" s="70"/>
      <c r="TF208" s="70"/>
      <c r="TG208" s="70"/>
      <c r="TH208" s="70"/>
      <c r="TI208" s="70"/>
      <c r="TJ208" s="70"/>
      <c r="TK208" s="70"/>
      <c r="TL208" s="70"/>
      <c r="TM208" s="70"/>
      <c r="TN208" s="70"/>
      <c r="TO208" s="70"/>
      <c r="TP208" s="70"/>
      <c r="TQ208" s="70"/>
      <c r="TR208" s="70"/>
      <c r="TS208" s="70"/>
      <c r="TT208" s="70"/>
      <c r="TU208" s="70"/>
      <c r="TV208" s="70"/>
      <c r="TW208" s="70"/>
      <c r="TX208" s="70"/>
      <c r="TY208" s="70"/>
      <c r="TZ208" s="70"/>
      <c r="UA208" s="70"/>
      <c r="UB208" s="70"/>
      <c r="UC208" s="70"/>
      <c r="UD208" s="70"/>
      <c r="UE208" s="70"/>
      <c r="UF208" s="70"/>
      <c r="UG208" s="70"/>
      <c r="UH208" s="70"/>
      <c r="UI208" s="70"/>
      <c r="UJ208" s="70"/>
      <c r="UK208" s="70"/>
      <c r="UL208" s="70"/>
      <c r="UM208" s="70"/>
      <c r="UN208" s="70"/>
      <c r="UO208" s="70"/>
      <c r="UP208" s="70"/>
      <c r="UQ208" s="70"/>
      <c r="UR208" s="70"/>
      <c r="US208" s="70"/>
      <c r="UT208" s="70"/>
      <c r="UU208" s="70"/>
      <c r="UV208" s="70"/>
      <c r="UW208" s="70"/>
      <c r="UX208" s="70"/>
      <c r="UY208" s="70"/>
      <c r="UZ208" s="70"/>
      <c r="VA208" s="70"/>
      <c r="VB208" s="70"/>
      <c r="VC208" s="70"/>
      <c r="VD208" s="70"/>
      <c r="VE208" s="70"/>
      <c r="VF208" s="70"/>
      <c r="VG208" s="70"/>
      <c r="VH208" s="70"/>
      <c r="VI208" s="70"/>
      <c r="VJ208" s="70"/>
      <c r="VK208" s="70"/>
      <c r="VL208" s="70"/>
      <c r="VM208" s="70"/>
      <c r="VN208" s="70"/>
      <c r="VO208" s="70"/>
      <c r="VP208" s="70"/>
      <c r="VQ208" s="70"/>
      <c r="VR208" s="70"/>
      <c r="VS208" s="70"/>
      <c r="VT208" s="70"/>
      <c r="VU208" s="70"/>
      <c r="VV208" s="70"/>
      <c r="VW208" s="70"/>
      <c r="VX208" s="70"/>
      <c r="VY208" s="70"/>
      <c r="VZ208" s="70"/>
      <c r="WA208" s="70"/>
      <c r="WB208" s="70"/>
      <c r="WC208" s="70"/>
      <c r="WD208" s="70"/>
      <c r="WE208" s="70"/>
      <c r="WF208" s="70"/>
      <c r="WG208" s="70"/>
      <c r="WH208" s="70"/>
      <c r="WI208" s="70"/>
      <c r="WJ208" s="70"/>
      <c r="WK208" s="70"/>
      <c r="WL208" s="70"/>
      <c r="WM208" s="70"/>
      <c r="WN208" s="70"/>
      <c r="WO208" s="70"/>
      <c r="WP208" s="70"/>
      <c r="WQ208" s="70"/>
      <c r="WR208" s="70"/>
      <c r="WS208" s="70"/>
      <c r="WT208" s="70"/>
      <c r="WU208" s="70"/>
      <c r="WV208" s="70"/>
      <c r="WW208" s="70"/>
      <c r="WX208" s="70"/>
      <c r="WY208" s="70"/>
      <c r="WZ208" s="70"/>
      <c r="XA208" s="70"/>
      <c r="XB208" s="70"/>
      <c r="XC208" s="70"/>
      <c r="XD208" s="70"/>
      <c r="XE208" s="70"/>
      <c r="XF208" s="70"/>
      <c r="XG208" s="70"/>
      <c r="XH208" s="70"/>
      <c r="XI208" s="70"/>
      <c r="XJ208" s="70"/>
      <c r="XK208" s="70"/>
      <c r="XL208" s="70"/>
      <c r="XM208" s="70"/>
      <c r="XN208" s="70"/>
      <c r="XO208" s="70"/>
      <c r="XP208" s="70"/>
      <c r="XQ208" s="70"/>
      <c r="XR208" s="70"/>
      <c r="XS208" s="70"/>
      <c r="XT208" s="70"/>
      <c r="XU208" s="70"/>
      <c r="XV208" s="70"/>
      <c r="XW208" s="70"/>
      <c r="XX208" s="70"/>
      <c r="XY208" s="70"/>
      <c r="XZ208" s="70"/>
      <c r="YA208" s="70"/>
      <c r="YB208" s="70"/>
      <c r="YC208" s="70"/>
      <c r="YD208" s="70"/>
      <c r="YE208" s="70"/>
      <c r="YF208" s="70"/>
      <c r="YG208" s="70"/>
      <c r="YH208" s="70"/>
      <c r="YI208" s="70"/>
      <c r="YJ208" s="70"/>
      <c r="YK208" s="70"/>
      <c r="YL208" s="70"/>
      <c r="YM208" s="70"/>
      <c r="YN208" s="70"/>
      <c r="YO208" s="70"/>
      <c r="YP208" s="70"/>
      <c r="YQ208" s="70"/>
      <c r="YR208" s="70"/>
      <c r="YS208" s="70"/>
      <c r="YT208" s="70"/>
      <c r="YU208" s="70"/>
      <c r="YV208" s="70"/>
      <c r="YW208" s="70"/>
      <c r="YX208" s="70"/>
      <c r="YY208" s="70"/>
      <c r="YZ208" s="70"/>
      <c r="ZA208" s="70"/>
      <c r="ZB208" s="70"/>
      <c r="ZC208" s="70"/>
      <c r="ZD208" s="70"/>
      <c r="ZE208" s="70"/>
      <c r="ZF208" s="70"/>
      <c r="ZG208" s="70"/>
      <c r="ZH208" s="70"/>
      <c r="ZI208" s="70"/>
      <c r="ZJ208" s="70"/>
      <c r="ZK208" s="70"/>
      <c r="ZL208" s="70"/>
      <c r="ZM208" s="70"/>
      <c r="ZN208" s="70"/>
      <c r="ZO208" s="70"/>
      <c r="ZP208" s="70"/>
      <c r="ZQ208" s="70"/>
      <c r="ZR208" s="70"/>
      <c r="ZS208" s="70"/>
      <c r="ZT208" s="70"/>
      <c r="ZU208" s="70"/>
      <c r="ZV208" s="70"/>
      <c r="ZW208" s="70"/>
      <c r="ZX208" s="70"/>
      <c r="ZY208" s="70"/>
      <c r="ZZ208" s="70"/>
      <c r="AAA208" s="70"/>
      <c r="AAB208" s="70"/>
      <c r="AAC208" s="70"/>
      <c r="AAD208" s="70"/>
      <c r="AAE208" s="70"/>
      <c r="AAF208" s="70"/>
      <c r="AAG208" s="70"/>
      <c r="AAH208" s="70"/>
      <c r="AAI208" s="70"/>
      <c r="AAJ208" s="70"/>
      <c r="AAK208" s="70"/>
      <c r="AAL208" s="70"/>
      <c r="AAM208" s="70"/>
      <c r="AAN208" s="70"/>
      <c r="AAO208" s="70"/>
      <c r="AAP208" s="70"/>
      <c r="AAQ208" s="70"/>
      <c r="AAR208" s="70"/>
      <c r="AAS208" s="70"/>
      <c r="AAT208" s="70"/>
      <c r="AAU208" s="70"/>
      <c r="AAV208" s="70"/>
      <c r="AAW208" s="70"/>
      <c r="AAX208" s="70"/>
      <c r="AAY208" s="70"/>
      <c r="AAZ208" s="70"/>
      <c r="ABA208" s="70"/>
      <c r="ABB208" s="70"/>
      <c r="ABC208" s="70"/>
      <c r="ABD208" s="70"/>
      <c r="ABE208" s="70"/>
      <c r="ABF208" s="70"/>
      <c r="ABG208" s="70"/>
      <c r="ABH208" s="70"/>
      <c r="ABI208" s="70"/>
      <c r="ABJ208" s="70"/>
      <c r="ABK208" s="70"/>
      <c r="ABL208" s="70"/>
      <c r="ABM208" s="70"/>
      <c r="ABN208" s="70"/>
      <c r="ABO208" s="70"/>
      <c r="ABP208" s="70"/>
      <c r="ABQ208" s="70"/>
      <c r="ABR208" s="70"/>
      <c r="ABS208" s="70"/>
      <c r="ABT208" s="70"/>
      <c r="ABU208" s="70"/>
      <c r="ABV208" s="70"/>
      <c r="ABW208" s="70"/>
      <c r="ABX208" s="70"/>
      <c r="ABY208" s="70"/>
      <c r="ABZ208" s="70"/>
      <c r="ACA208" s="70"/>
      <c r="ACB208" s="70"/>
      <c r="ACC208" s="70"/>
      <c r="ACD208" s="70"/>
      <c r="ACE208" s="70"/>
      <c r="ACF208" s="70"/>
      <c r="ACG208" s="70"/>
      <c r="ACH208" s="70"/>
      <c r="ACI208" s="70"/>
      <c r="ACJ208" s="70"/>
      <c r="ACK208" s="70"/>
      <c r="ACL208" s="70"/>
      <c r="ACM208" s="70"/>
      <c r="ACN208" s="70"/>
      <c r="ACO208" s="70"/>
      <c r="ACP208" s="70"/>
      <c r="ACQ208" s="70"/>
      <c r="ACR208" s="70"/>
      <c r="ACS208" s="70"/>
      <c r="ACT208" s="70"/>
      <c r="ACU208" s="70"/>
      <c r="ACV208" s="70"/>
      <c r="ACW208" s="70"/>
      <c r="ACX208" s="70"/>
      <c r="ACY208" s="70"/>
      <c r="ACZ208" s="70"/>
      <c r="ADA208" s="70"/>
      <c r="ADB208" s="70"/>
      <c r="ADC208" s="70"/>
      <c r="ADD208" s="70"/>
      <c r="ADE208" s="70"/>
      <c r="ADF208" s="70"/>
      <c r="ADG208" s="70"/>
      <c r="ADH208" s="70"/>
      <c r="ADI208" s="70"/>
      <c r="ADJ208" s="70"/>
      <c r="ADK208" s="70"/>
      <c r="ADL208" s="70"/>
      <c r="ADM208" s="70"/>
      <c r="ADN208" s="70"/>
      <c r="ADO208" s="70"/>
      <c r="ADP208" s="70"/>
      <c r="ADQ208" s="70"/>
      <c r="ADR208" s="70"/>
      <c r="ADS208" s="70"/>
      <c r="ADT208" s="70"/>
      <c r="ADU208" s="70"/>
      <c r="ADV208" s="70"/>
      <c r="ADW208" s="70"/>
      <c r="ADX208" s="70"/>
      <c r="ADY208" s="70"/>
      <c r="ADZ208" s="70"/>
      <c r="AEA208" s="70"/>
      <c r="AEB208" s="70"/>
      <c r="AEC208" s="70"/>
      <c r="AED208" s="70"/>
      <c r="AEE208" s="70"/>
      <c r="AEF208" s="70"/>
      <c r="AEG208" s="70"/>
      <c r="AEH208" s="70"/>
      <c r="AEI208" s="70"/>
      <c r="AEJ208" s="70"/>
      <c r="AEK208" s="70"/>
      <c r="AEL208" s="70"/>
      <c r="AEM208" s="70"/>
      <c r="AEN208" s="70"/>
      <c r="AEO208" s="70"/>
      <c r="AEP208" s="70"/>
      <c r="AEQ208" s="70"/>
      <c r="AER208" s="70"/>
      <c r="AES208" s="70"/>
      <c r="AET208" s="70"/>
      <c r="AEU208" s="70"/>
      <c r="AEV208" s="70"/>
      <c r="AEW208" s="70"/>
      <c r="AEX208" s="70"/>
      <c r="AEY208" s="70"/>
      <c r="AEZ208" s="70"/>
      <c r="AFA208" s="70"/>
      <c r="AFB208" s="70"/>
      <c r="AFC208" s="70"/>
      <c r="AFD208" s="70"/>
      <c r="AFE208" s="70"/>
      <c r="AFF208" s="70"/>
      <c r="AFG208" s="70"/>
      <c r="AFH208" s="70"/>
      <c r="AFI208" s="70"/>
      <c r="AFJ208" s="70"/>
      <c r="AFK208" s="70"/>
      <c r="AFL208" s="70"/>
      <c r="AFM208" s="70"/>
      <c r="AFN208" s="70"/>
      <c r="AFO208" s="70"/>
      <c r="AFP208" s="70"/>
      <c r="AFQ208" s="70"/>
      <c r="AFR208" s="70"/>
      <c r="AFS208" s="70"/>
      <c r="AFT208" s="70"/>
      <c r="AFU208" s="70"/>
      <c r="AFV208" s="70"/>
      <c r="AFW208" s="70"/>
      <c r="AFX208" s="70"/>
      <c r="AFY208" s="70"/>
      <c r="AFZ208" s="70"/>
      <c r="AGA208" s="70"/>
      <c r="AGB208" s="70"/>
      <c r="AGC208" s="70"/>
      <c r="AGD208" s="70"/>
      <c r="AGE208" s="70"/>
      <c r="AGF208" s="70"/>
      <c r="AGG208" s="70"/>
      <c r="AGH208" s="70"/>
      <c r="AGI208" s="70"/>
      <c r="AGJ208" s="70"/>
      <c r="AGK208" s="70"/>
      <c r="AGL208" s="70"/>
      <c r="AGM208" s="70"/>
      <c r="AGN208" s="70"/>
      <c r="AGO208" s="70"/>
      <c r="AGP208" s="70"/>
      <c r="AGQ208" s="70"/>
      <c r="AGR208" s="70"/>
      <c r="AGS208" s="70"/>
      <c r="AGT208" s="70"/>
      <c r="AGU208" s="70"/>
      <c r="AGV208" s="70"/>
      <c r="AGW208" s="70"/>
      <c r="AGX208" s="70"/>
      <c r="AGY208" s="70"/>
      <c r="AGZ208" s="70"/>
      <c r="AHA208" s="70"/>
      <c r="AHB208" s="70"/>
      <c r="AHC208" s="70"/>
      <c r="AHD208" s="70"/>
      <c r="AHE208" s="70"/>
      <c r="AHF208" s="70"/>
      <c r="AHG208" s="70"/>
      <c r="AHH208" s="70"/>
      <c r="AHI208" s="70"/>
      <c r="AHJ208" s="70"/>
      <c r="AHK208" s="70"/>
      <c r="AHL208" s="70"/>
      <c r="AHM208" s="70"/>
      <c r="AHN208" s="70"/>
      <c r="AHO208" s="70"/>
      <c r="AHP208" s="70"/>
      <c r="AHQ208" s="70"/>
      <c r="AHR208" s="70"/>
      <c r="AHS208" s="70"/>
      <c r="AHT208" s="70"/>
      <c r="AHU208" s="70"/>
      <c r="AHV208" s="70"/>
      <c r="AHW208" s="70"/>
      <c r="AHX208" s="70"/>
      <c r="AHY208" s="70"/>
      <c r="AHZ208" s="70"/>
      <c r="AIA208" s="70"/>
      <c r="AIB208" s="70"/>
      <c r="AIC208" s="70"/>
      <c r="AID208" s="70"/>
      <c r="AIE208" s="70"/>
      <c r="AIF208" s="70"/>
      <c r="AIG208" s="70"/>
      <c r="AIH208" s="70"/>
      <c r="AII208" s="70"/>
      <c r="AIJ208" s="70"/>
      <c r="AIK208" s="70"/>
      <c r="AIL208" s="70"/>
      <c r="AIM208" s="70"/>
      <c r="AIN208" s="70"/>
      <c r="AIO208" s="70"/>
      <c r="AIP208" s="70"/>
      <c r="AIQ208" s="70"/>
      <c r="AIR208" s="70"/>
      <c r="AIS208" s="70"/>
      <c r="AIT208" s="70"/>
      <c r="AIU208" s="70"/>
      <c r="AIV208" s="70"/>
      <c r="AIW208" s="70"/>
      <c r="AIX208" s="70"/>
      <c r="AIY208" s="70"/>
      <c r="AIZ208" s="70"/>
      <c r="AJA208" s="70"/>
      <c r="AJB208" s="70"/>
      <c r="AJC208" s="70"/>
      <c r="AJD208" s="70"/>
      <c r="AJE208" s="70"/>
      <c r="AJF208" s="70"/>
      <c r="AJG208" s="70"/>
      <c r="AJH208" s="70"/>
      <c r="AJI208" s="70"/>
      <c r="AJJ208" s="70"/>
      <c r="AJK208" s="70"/>
      <c r="AJL208" s="70"/>
      <c r="AJM208" s="70"/>
      <c r="AJN208" s="70"/>
      <c r="AJO208" s="70"/>
      <c r="AJP208" s="70"/>
      <c r="AJQ208" s="70"/>
      <c r="AJR208" s="70"/>
      <c r="AJS208" s="70"/>
      <c r="AJT208" s="70"/>
      <c r="AJU208" s="70"/>
      <c r="AJV208" s="70"/>
      <c r="AJW208" s="70"/>
      <c r="AJX208" s="70"/>
      <c r="AJY208" s="70"/>
      <c r="AJZ208" s="70"/>
      <c r="AKA208" s="70"/>
      <c r="AKB208" s="70"/>
      <c r="AKC208" s="70"/>
      <c r="AKD208" s="70"/>
      <c r="AKE208" s="70"/>
      <c r="AKF208" s="70"/>
      <c r="AKG208" s="70"/>
      <c r="AKH208" s="70"/>
      <c r="AKI208" s="70"/>
      <c r="AKJ208" s="70"/>
      <c r="AKK208" s="70"/>
      <c r="AKL208" s="70"/>
      <c r="AKM208" s="70"/>
      <c r="AKN208" s="70"/>
      <c r="AKO208" s="70"/>
      <c r="AKP208" s="70"/>
      <c r="AKQ208" s="70"/>
      <c r="AKR208" s="70"/>
      <c r="AKS208" s="70"/>
      <c r="AKT208" s="70"/>
      <c r="AKU208" s="70"/>
      <c r="AKV208" s="70"/>
      <c r="AKW208" s="70"/>
      <c r="AKX208" s="70"/>
      <c r="AKY208" s="70"/>
      <c r="AKZ208" s="70"/>
      <c r="ALA208" s="70"/>
      <c r="ALB208" s="70"/>
      <c r="ALC208" s="70"/>
      <c r="ALD208" s="70"/>
      <c r="ALE208" s="70"/>
      <c r="ALF208" s="70"/>
      <c r="ALG208" s="70"/>
      <c r="ALH208" s="70"/>
      <c r="ALI208" s="70"/>
      <c r="ALJ208" s="70"/>
      <c r="ALK208" s="70"/>
      <c r="ALL208" s="70"/>
      <c r="ALM208" s="70"/>
      <c r="ALN208" s="70"/>
      <c r="ALO208" s="70"/>
      <c r="ALP208" s="70"/>
      <c r="ALQ208" s="70"/>
      <c r="ALR208" s="70"/>
      <c r="ALS208" s="70"/>
      <c r="ALT208" s="70"/>
      <c r="ALU208" s="70"/>
      <c r="ALV208" s="70"/>
      <c r="ALW208" s="70"/>
      <c r="ALX208" s="70"/>
      <c r="ALY208" s="70"/>
      <c r="ALZ208" s="70"/>
      <c r="AMA208" s="70"/>
      <c r="AMB208" s="70"/>
      <c r="AMC208" s="70"/>
      <c r="AMD208" s="70"/>
      <c r="AME208" s="70"/>
      <c r="AMF208" s="70"/>
    </row>
    <row r="209" spans="1:1022" s="18" customFormat="1" ht="49.2" customHeight="1" x14ac:dyDescent="0.3">
      <c r="A209" s="19">
        <v>30</v>
      </c>
      <c r="B209" s="21" t="s">
        <v>408</v>
      </c>
      <c r="C209" s="19" t="s">
        <v>218</v>
      </c>
      <c r="D209" s="19" t="s">
        <v>69</v>
      </c>
      <c r="E209" s="21" t="s">
        <v>580</v>
      </c>
      <c r="F209" s="25">
        <v>45323</v>
      </c>
      <c r="G209" s="20">
        <v>2740</v>
      </c>
      <c r="H209" s="19" t="s">
        <v>52</v>
      </c>
      <c r="I209" s="19" t="s">
        <v>585</v>
      </c>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c r="DB209" s="70"/>
      <c r="DC209" s="70"/>
      <c r="DD209" s="70"/>
      <c r="DE209" s="70"/>
      <c r="DF209" s="70"/>
      <c r="DG209" s="70"/>
      <c r="DH209" s="70"/>
      <c r="DI209" s="70"/>
      <c r="DJ209" s="70"/>
      <c r="DK209" s="70"/>
      <c r="DL209" s="70"/>
      <c r="DM209" s="70"/>
      <c r="DN209" s="70"/>
      <c r="DO209" s="70"/>
      <c r="DP209" s="70"/>
      <c r="DQ209" s="70"/>
      <c r="DR209" s="70"/>
      <c r="DS209" s="70"/>
      <c r="DT209" s="70"/>
      <c r="DU209" s="70"/>
      <c r="DV209" s="70"/>
      <c r="DW209" s="70"/>
      <c r="DX209" s="70"/>
      <c r="DY209" s="70"/>
      <c r="DZ209" s="70"/>
      <c r="EA209" s="70"/>
      <c r="EB209" s="70"/>
      <c r="EC209" s="70"/>
      <c r="ED209" s="70"/>
      <c r="EE209" s="70"/>
      <c r="EF209" s="70"/>
      <c r="EG209" s="70"/>
      <c r="EH209" s="70"/>
      <c r="EI209" s="70"/>
      <c r="EJ209" s="70"/>
      <c r="EK209" s="70"/>
      <c r="EL209" s="70"/>
      <c r="EM209" s="70"/>
      <c r="EN209" s="70"/>
      <c r="EO209" s="70"/>
      <c r="EP209" s="70"/>
      <c r="EQ209" s="70"/>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0"/>
      <c r="FU209" s="70"/>
      <c r="FV209" s="70"/>
      <c r="FW209" s="70"/>
      <c r="FX209" s="70"/>
      <c r="FY209" s="70"/>
      <c r="FZ209" s="70"/>
      <c r="GA209" s="70"/>
      <c r="GB209" s="70"/>
      <c r="GC209" s="70"/>
      <c r="GD209" s="70"/>
      <c r="GE209" s="70"/>
      <c r="GF209" s="70"/>
      <c r="GG209" s="70"/>
      <c r="GH209" s="70"/>
      <c r="GI209" s="70"/>
      <c r="GJ209" s="70"/>
      <c r="GK209" s="70"/>
      <c r="GL209" s="70"/>
      <c r="GM209" s="70"/>
      <c r="GN209" s="70"/>
      <c r="GO209" s="70"/>
      <c r="GP209" s="70"/>
      <c r="GQ209" s="70"/>
      <c r="GR209" s="70"/>
      <c r="GS209" s="70"/>
      <c r="GT209" s="70"/>
      <c r="GU209" s="70"/>
      <c r="GV209" s="70"/>
      <c r="GW209" s="70"/>
      <c r="GX209" s="70"/>
      <c r="GY209" s="70"/>
      <c r="GZ209" s="70"/>
      <c r="HA209" s="70"/>
      <c r="HB209" s="70"/>
      <c r="HC209" s="70"/>
      <c r="HD209" s="70"/>
      <c r="HE209" s="70"/>
      <c r="HF209" s="70"/>
      <c r="HG209" s="70"/>
      <c r="HH209" s="70"/>
      <c r="HI209" s="70"/>
      <c r="HJ209" s="70"/>
      <c r="HK209" s="70"/>
      <c r="HL209" s="70"/>
      <c r="HM209" s="70"/>
      <c r="HN209" s="70"/>
      <c r="HO209" s="70"/>
      <c r="HP209" s="70"/>
      <c r="HQ209" s="70"/>
      <c r="HR209" s="70"/>
      <c r="HS209" s="70"/>
      <c r="HT209" s="70"/>
      <c r="HU209" s="70"/>
      <c r="HV209" s="70"/>
      <c r="HW209" s="70"/>
      <c r="HX209" s="70"/>
      <c r="HY209" s="70"/>
      <c r="HZ209" s="70"/>
      <c r="IA209" s="70"/>
      <c r="IB209" s="70"/>
      <c r="IC209" s="70"/>
      <c r="ID209" s="70"/>
      <c r="IE209" s="70"/>
      <c r="IF209" s="70"/>
      <c r="IG209" s="70"/>
      <c r="IH209" s="70"/>
      <c r="II209" s="70"/>
      <c r="IJ209" s="70"/>
      <c r="IK209" s="70"/>
      <c r="IL209" s="70"/>
      <c r="IM209" s="70"/>
      <c r="IN209" s="70"/>
      <c r="IO209" s="70"/>
      <c r="IP209" s="70"/>
      <c r="IQ209" s="70"/>
      <c r="IR209" s="70"/>
      <c r="IS209" s="70"/>
      <c r="IT209" s="70"/>
      <c r="IU209" s="70"/>
      <c r="IV209" s="70"/>
      <c r="IW209" s="70"/>
      <c r="IX209" s="70"/>
      <c r="IY209" s="70"/>
      <c r="IZ209" s="70"/>
      <c r="JA209" s="70"/>
      <c r="JB209" s="70"/>
      <c r="JC209" s="70"/>
      <c r="JD209" s="70"/>
      <c r="JE209" s="70"/>
      <c r="JF209" s="70"/>
      <c r="JG209" s="70"/>
      <c r="JH209" s="70"/>
      <c r="JI209" s="70"/>
      <c r="JJ209" s="70"/>
      <c r="JK209" s="70"/>
      <c r="JL209" s="70"/>
      <c r="JM209" s="70"/>
      <c r="JN209" s="70"/>
      <c r="JO209" s="70"/>
      <c r="JP209" s="70"/>
      <c r="JQ209" s="70"/>
      <c r="JR209" s="70"/>
      <c r="JS209" s="70"/>
      <c r="JT209" s="70"/>
      <c r="JU209" s="70"/>
      <c r="JV209" s="70"/>
      <c r="JW209" s="70"/>
      <c r="JX209" s="70"/>
      <c r="JY209" s="70"/>
      <c r="JZ209" s="70"/>
      <c r="KA209" s="70"/>
      <c r="KB209" s="70"/>
      <c r="KC209" s="70"/>
      <c r="KD209" s="70"/>
      <c r="KE209" s="70"/>
      <c r="KF209" s="70"/>
      <c r="KG209" s="70"/>
      <c r="KH209" s="70"/>
      <c r="KI209" s="70"/>
      <c r="KJ209" s="70"/>
      <c r="KK209" s="70"/>
      <c r="KL209" s="70"/>
      <c r="KM209" s="70"/>
      <c r="KN209" s="70"/>
      <c r="KO209" s="70"/>
      <c r="KP209" s="70"/>
      <c r="KQ209" s="70"/>
      <c r="KR209" s="70"/>
      <c r="KS209" s="70"/>
      <c r="KT209" s="70"/>
      <c r="KU209" s="70"/>
      <c r="KV209" s="70"/>
      <c r="KW209" s="70"/>
      <c r="KX209" s="70"/>
      <c r="KY209" s="70"/>
      <c r="KZ209" s="70"/>
      <c r="LA209" s="70"/>
      <c r="LB209" s="70"/>
      <c r="LC209" s="70"/>
      <c r="LD209" s="70"/>
      <c r="LE209" s="70"/>
      <c r="LF209" s="70"/>
      <c r="LG209" s="70"/>
      <c r="LH209" s="70"/>
      <c r="LI209" s="70"/>
      <c r="LJ209" s="70"/>
      <c r="LK209" s="70"/>
      <c r="LL209" s="70"/>
      <c r="LM209" s="70"/>
      <c r="LN209" s="70"/>
      <c r="LO209" s="70"/>
      <c r="LP209" s="70"/>
      <c r="LQ209" s="70"/>
      <c r="LR209" s="70"/>
      <c r="LS209" s="70"/>
      <c r="LT209" s="70"/>
      <c r="LU209" s="70"/>
      <c r="LV209" s="70"/>
      <c r="LW209" s="70"/>
      <c r="LX209" s="70"/>
      <c r="LY209" s="70"/>
      <c r="LZ209" s="70"/>
      <c r="MA209" s="70"/>
      <c r="MB209" s="70"/>
      <c r="MC209" s="70"/>
      <c r="MD209" s="70"/>
      <c r="ME209" s="70"/>
      <c r="MF209" s="70"/>
      <c r="MG209" s="70"/>
      <c r="MH209" s="70"/>
      <c r="MI209" s="70"/>
      <c r="MJ209" s="70"/>
      <c r="MK209" s="70"/>
      <c r="ML209" s="70"/>
      <c r="MM209" s="70"/>
      <c r="MN209" s="70"/>
      <c r="MO209" s="70"/>
      <c r="MP209" s="70"/>
      <c r="MQ209" s="70"/>
      <c r="MR209" s="70"/>
      <c r="MS209" s="70"/>
      <c r="MT209" s="70"/>
      <c r="MU209" s="70"/>
      <c r="MV209" s="70"/>
      <c r="MW209" s="70"/>
      <c r="MX209" s="70"/>
      <c r="MY209" s="70"/>
      <c r="MZ209" s="70"/>
      <c r="NA209" s="70"/>
      <c r="NB209" s="70"/>
      <c r="NC209" s="70"/>
      <c r="ND209" s="70"/>
      <c r="NE209" s="70"/>
      <c r="NF209" s="70"/>
      <c r="NG209" s="70"/>
      <c r="NH209" s="70"/>
      <c r="NI209" s="70"/>
      <c r="NJ209" s="70"/>
      <c r="NK209" s="70"/>
      <c r="NL209" s="70"/>
      <c r="NM209" s="70"/>
      <c r="NN209" s="70"/>
      <c r="NO209" s="70"/>
      <c r="NP209" s="70"/>
      <c r="NQ209" s="70"/>
      <c r="NR209" s="70"/>
      <c r="NS209" s="70"/>
      <c r="NT209" s="70"/>
      <c r="NU209" s="70"/>
      <c r="NV209" s="70"/>
      <c r="NW209" s="70"/>
      <c r="NX209" s="70"/>
      <c r="NY209" s="70"/>
      <c r="NZ209" s="70"/>
      <c r="OA209" s="70"/>
      <c r="OB209" s="70"/>
      <c r="OC209" s="70"/>
      <c r="OD209" s="70"/>
      <c r="OE209" s="70"/>
      <c r="OF209" s="70"/>
      <c r="OG209" s="70"/>
      <c r="OH209" s="70"/>
      <c r="OI209" s="70"/>
      <c r="OJ209" s="70"/>
      <c r="OK209" s="70"/>
      <c r="OL209" s="70"/>
      <c r="OM209" s="70"/>
      <c r="ON209" s="70"/>
      <c r="OO209" s="70"/>
      <c r="OP209" s="70"/>
      <c r="OQ209" s="70"/>
      <c r="OR209" s="70"/>
      <c r="OS209" s="70"/>
      <c r="OT209" s="70"/>
      <c r="OU209" s="70"/>
      <c r="OV209" s="70"/>
      <c r="OW209" s="70"/>
      <c r="OX209" s="70"/>
      <c r="OY209" s="70"/>
      <c r="OZ209" s="70"/>
      <c r="PA209" s="70"/>
      <c r="PB209" s="70"/>
      <c r="PC209" s="70"/>
      <c r="PD209" s="70"/>
      <c r="PE209" s="70"/>
      <c r="PF209" s="70"/>
      <c r="PG209" s="70"/>
      <c r="PH209" s="70"/>
      <c r="PI209" s="70"/>
      <c r="PJ209" s="70"/>
      <c r="PK209" s="70"/>
      <c r="PL209" s="70"/>
      <c r="PM209" s="70"/>
      <c r="PN209" s="70"/>
      <c r="PO209" s="70"/>
      <c r="PP209" s="70"/>
      <c r="PQ209" s="70"/>
      <c r="PR209" s="70"/>
      <c r="PS209" s="70"/>
      <c r="PT209" s="70"/>
      <c r="PU209" s="70"/>
      <c r="PV209" s="70"/>
      <c r="PW209" s="70"/>
      <c r="PX209" s="70"/>
      <c r="PY209" s="70"/>
      <c r="PZ209" s="70"/>
      <c r="QA209" s="70"/>
      <c r="QB209" s="70"/>
      <c r="QC209" s="70"/>
      <c r="QD209" s="70"/>
      <c r="QE209" s="70"/>
      <c r="QF209" s="70"/>
      <c r="QG209" s="70"/>
      <c r="QH209" s="70"/>
      <c r="QI209" s="70"/>
      <c r="QJ209" s="70"/>
      <c r="QK209" s="70"/>
      <c r="QL209" s="70"/>
      <c r="QM209" s="70"/>
      <c r="QN209" s="70"/>
      <c r="QO209" s="70"/>
      <c r="QP209" s="70"/>
      <c r="QQ209" s="70"/>
      <c r="QR209" s="70"/>
      <c r="QS209" s="70"/>
      <c r="QT209" s="70"/>
      <c r="QU209" s="70"/>
      <c r="QV209" s="70"/>
      <c r="QW209" s="70"/>
      <c r="QX209" s="70"/>
      <c r="QY209" s="70"/>
      <c r="QZ209" s="70"/>
      <c r="RA209" s="70"/>
      <c r="RB209" s="70"/>
      <c r="RC209" s="70"/>
      <c r="RD209" s="70"/>
      <c r="RE209" s="70"/>
      <c r="RF209" s="70"/>
      <c r="RG209" s="70"/>
      <c r="RH209" s="70"/>
      <c r="RI209" s="70"/>
      <c r="RJ209" s="70"/>
      <c r="RK209" s="70"/>
      <c r="RL209" s="70"/>
      <c r="RM209" s="70"/>
      <c r="RN209" s="70"/>
      <c r="RO209" s="70"/>
      <c r="RP209" s="70"/>
      <c r="RQ209" s="70"/>
      <c r="RR209" s="70"/>
      <c r="RS209" s="70"/>
      <c r="RT209" s="70"/>
      <c r="RU209" s="70"/>
      <c r="RV209" s="70"/>
      <c r="RW209" s="70"/>
      <c r="RX209" s="70"/>
      <c r="RY209" s="70"/>
      <c r="RZ209" s="70"/>
      <c r="SA209" s="70"/>
      <c r="SB209" s="70"/>
      <c r="SC209" s="70"/>
      <c r="SD209" s="70"/>
      <c r="SE209" s="70"/>
      <c r="SF209" s="70"/>
      <c r="SG209" s="70"/>
      <c r="SH209" s="70"/>
      <c r="SI209" s="70"/>
      <c r="SJ209" s="70"/>
      <c r="SK209" s="70"/>
      <c r="SL209" s="70"/>
      <c r="SM209" s="70"/>
      <c r="SN209" s="70"/>
      <c r="SO209" s="70"/>
      <c r="SP209" s="70"/>
      <c r="SQ209" s="70"/>
      <c r="SR209" s="70"/>
      <c r="SS209" s="70"/>
      <c r="ST209" s="70"/>
      <c r="SU209" s="70"/>
      <c r="SV209" s="70"/>
      <c r="SW209" s="70"/>
      <c r="SX209" s="70"/>
      <c r="SY209" s="70"/>
      <c r="SZ209" s="70"/>
      <c r="TA209" s="70"/>
      <c r="TB209" s="70"/>
      <c r="TC209" s="70"/>
      <c r="TD209" s="70"/>
      <c r="TE209" s="70"/>
      <c r="TF209" s="70"/>
      <c r="TG209" s="70"/>
      <c r="TH209" s="70"/>
      <c r="TI209" s="70"/>
      <c r="TJ209" s="70"/>
      <c r="TK209" s="70"/>
      <c r="TL209" s="70"/>
      <c r="TM209" s="70"/>
      <c r="TN209" s="70"/>
      <c r="TO209" s="70"/>
      <c r="TP209" s="70"/>
      <c r="TQ209" s="70"/>
      <c r="TR209" s="70"/>
      <c r="TS209" s="70"/>
      <c r="TT209" s="70"/>
      <c r="TU209" s="70"/>
      <c r="TV209" s="70"/>
      <c r="TW209" s="70"/>
      <c r="TX209" s="70"/>
      <c r="TY209" s="70"/>
      <c r="TZ209" s="70"/>
      <c r="UA209" s="70"/>
      <c r="UB209" s="70"/>
      <c r="UC209" s="70"/>
      <c r="UD209" s="70"/>
      <c r="UE209" s="70"/>
      <c r="UF209" s="70"/>
      <c r="UG209" s="70"/>
      <c r="UH209" s="70"/>
      <c r="UI209" s="70"/>
      <c r="UJ209" s="70"/>
      <c r="UK209" s="70"/>
      <c r="UL209" s="70"/>
      <c r="UM209" s="70"/>
      <c r="UN209" s="70"/>
      <c r="UO209" s="70"/>
      <c r="UP209" s="70"/>
      <c r="UQ209" s="70"/>
      <c r="UR209" s="70"/>
      <c r="US209" s="70"/>
      <c r="UT209" s="70"/>
      <c r="UU209" s="70"/>
      <c r="UV209" s="70"/>
      <c r="UW209" s="70"/>
      <c r="UX209" s="70"/>
      <c r="UY209" s="70"/>
      <c r="UZ209" s="70"/>
      <c r="VA209" s="70"/>
      <c r="VB209" s="70"/>
      <c r="VC209" s="70"/>
      <c r="VD209" s="70"/>
      <c r="VE209" s="70"/>
      <c r="VF209" s="70"/>
      <c r="VG209" s="70"/>
      <c r="VH209" s="70"/>
      <c r="VI209" s="70"/>
      <c r="VJ209" s="70"/>
      <c r="VK209" s="70"/>
      <c r="VL209" s="70"/>
      <c r="VM209" s="70"/>
      <c r="VN209" s="70"/>
      <c r="VO209" s="70"/>
      <c r="VP209" s="70"/>
      <c r="VQ209" s="70"/>
      <c r="VR209" s="70"/>
      <c r="VS209" s="70"/>
      <c r="VT209" s="70"/>
      <c r="VU209" s="70"/>
      <c r="VV209" s="70"/>
      <c r="VW209" s="70"/>
      <c r="VX209" s="70"/>
      <c r="VY209" s="70"/>
      <c r="VZ209" s="70"/>
      <c r="WA209" s="70"/>
      <c r="WB209" s="70"/>
      <c r="WC209" s="70"/>
      <c r="WD209" s="70"/>
      <c r="WE209" s="70"/>
      <c r="WF209" s="70"/>
      <c r="WG209" s="70"/>
      <c r="WH209" s="70"/>
      <c r="WI209" s="70"/>
      <c r="WJ209" s="70"/>
      <c r="WK209" s="70"/>
      <c r="WL209" s="70"/>
      <c r="WM209" s="70"/>
      <c r="WN209" s="70"/>
      <c r="WO209" s="70"/>
      <c r="WP209" s="70"/>
      <c r="WQ209" s="70"/>
      <c r="WR209" s="70"/>
      <c r="WS209" s="70"/>
      <c r="WT209" s="70"/>
      <c r="WU209" s="70"/>
      <c r="WV209" s="70"/>
      <c r="WW209" s="70"/>
      <c r="WX209" s="70"/>
      <c r="WY209" s="70"/>
      <c r="WZ209" s="70"/>
      <c r="XA209" s="70"/>
      <c r="XB209" s="70"/>
      <c r="XC209" s="70"/>
      <c r="XD209" s="70"/>
      <c r="XE209" s="70"/>
      <c r="XF209" s="70"/>
      <c r="XG209" s="70"/>
      <c r="XH209" s="70"/>
      <c r="XI209" s="70"/>
      <c r="XJ209" s="70"/>
      <c r="XK209" s="70"/>
      <c r="XL209" s="70"/>
      <c r="XM209" s="70"/>
      <c r="XN209" s="70"/>
      <c r="XO209" s="70"/>
      <c r="XP209" s="70"/>
      <c r="XQ209" s="70"/>
      <c r="XR209" s="70"/>
      <c r="XS209" s="70"/>
      <c r="XT209" s="70"/>
      <c r="XU209" s="70"/>
      <c r="XV209" s="70"/>
      <c r="XW209" s="70"/>
      <c r="XX209" s="70"/>
      <c r="XY209" s="70"/>
      <c r="XZ209" s="70"/>
      <c r="YA209" s="70"/>
      <c r="YB209" s="70"/>
      <c r="YC209" s="70"/>
      <c r="YD209" s="70"/>
      <c r="YE209" s="70"/>
      <c r="YF209" s="70"/>
      <c r="YG209" s="70"/>
      <c r="YH209" s="70"/>
      <c r="YI209" s="70"/>
      <c r="YJ209" s="70"/>
      <c r="YK209" s="70"/>
      <c r="YL209" s="70"/>
      <c r="YM209" s="70"/>
      <c r="YN209" s="70"/>
      <c r="YO209" s="70"/>
      <c r="YP209" s="70"/>
      <c r="YQ209" s="70"/>
      <c r="YR209" s="70"/>
      <c r="YS209" s="70"/>
      <c r="YT209" s="70"/>
      <c r="YU209" s="70"/>
      <c r="YV209" s="70"/>
      <c r="YW209" s="70"/>
      <c r="YX209" s="70"/>
      <c r="YY209" s="70"/>
      <c r="YZ209" s="70"/>
      <c r="ZA209" s="70"/>
      <c r="ZB209" s="70"/>
      <c r="ZC209" s="70"/>
      <c r="ZD209" s="70"/>
      <c r="ZE209" s="70"/>
      <c r="ZF209" s="70"/>
      <c r="ZG209" s="70"/>
      <c r="ZH209" s="70"/>
      <c r="ZI209" s="70"/>
      <c r="ZJ209" s="70"/>
      <c r="ZK209" s="70"/>
      <c r="ZL209" s="70"/>
      <c r="ZM209" s="70"/>
      <c r="ZN209" s="70"/>
      <c r="ZO209" s="70"/>
      <c r="ZP209" s="70"/>
      <c r="ZQ209" s="70"/>
      <c r="ZR209" s="70"/>
      <c r="ZS209" s="70"/>
      <c r="ZT209" s="70"/>
      <c r="ZU209" s="70"/>
      <c r="ZV209" s="70"/>
      <c r="ZW209" s="70"/>
      <c r="ZX209" s="70"/>
      <c r="ZY209" s="70"/>
      <c r="ZZ209" s="70"/>
      <c r="AAA209" s="70"/>
      <c r="AAB209" s="70"/>
      <c r="AAC209" s="70"/>
      <c r="AAD209" s="70"/>
      <c r="AAE209" s="70"/>
      <c r="AAF209" s="70"/>
      <c r="AAG209" s="70"/>
      <c r="AAH209" s="70"/>
      <c r="AAI209" s="70"/>
      <c r="AAJ209" s="70"/>
      <c r="AAK209" s="70"/>
      <c r="AAL209" s="70"/>
      <c r="AAM209" s="70"/>
      <c r="AAN209" s="70"/>
      <c r="AAO209" s="70"/>
      <c r="AAP209" s="70"/>
      <c r="AAQ209" s="70"/>
      <c r="AAR209" s="70"/>
      <c r="AAS209" s="70"/>
      <c r="AAT209" s="70"/>
      <c r="AAU209" s="70"/>
      <c r="AAV209" s="70"/>
      <c r="AAW209" s="70"/>
      <c r="AAX209" s="70"/>
      <c r="AAY209" s="70"/>
      <c r="AAZ209" s="70"/>
      <c r="ABA209" s="70"/>
      <c r="ABB209" s="70"/>
      <c r="ABC209" s="70"/>
      <c r="ABD209" s="70"/>
      <c r="ABE209" s="70"/>
      <c r="ABF209" s="70"/>
      <c r="ABG209" s="70"/>
      <c r="ABH209" s="70"/>
      <c r="ABI209" s="70"/>
      <c r="ABJ209" s="70"/>
      <c r="ABK209" s="70"/>
      <c r="ABL209" s="70"/>
      <c r="ABM209" s="70"/>
      <c r="ABN209" s="70"/>
      <c r="ABO209" s="70"/>
      <c r="ABP209" s="70"/>
      <c r="ABQ209" s="70"/>
      <c r="ABR209" s="70"/>
      <c r="ABS209" s="70"/>
      <c r="ABT209" s="70"/>
      <c r="ABU209" s="70"/>
      <c r="ABV209" s="70"/>
      <c r="ABW209" s="70"/>
      <c r="ABX209" s="70"/>
      <c r="ABY209" s="70"/>
      <c r="ABZ209" s="70"/>
      <c r="ACA209" s="70"/>
      <c r="ACB209" s="70"/>
      <c r="ACC209" s="70"/>
      <c r="ACD209" s="70"/>
      <c r="ACE209" s="70"/>
      <c r="ACF209" s="70"/>
      <c r="ACG209" s="70"/>
      <c r="ACH209" s="70"/>
      <c r="ACI209" s="70"/>
      <c r="ACJ209" s="70"/>
      <c r="ACK209" s="70"/>
      <c r="ACL209" s="70"/>
      <c r="ACM209" s="70"/>
      <c r="ACN209" s="70"/>
      <c r="ACO209" s="70"/>
      <c r="ACP209" s="70"/>
      <c r="ACQ209" s="70"/>
      <c r="ACR209" s="70"/>
      <c r="ACS209" s="70"/>
      <c r="ACT209" s="70"/>
      <c r="ACU209" s="70"/>
      <c r="ACV209" s="70"/>
      <c r="ACW209" s="70"/>
      <c r="ACX209" s="70"/>
      <c r="ACY209" s="70"/>
      <c r="ACZ209" s="70"/>
      <c r="ADA209" s="70"/>
      <c r="ADB209" s="70"/>
      <c r="ADC209" s="70"/>
      <c r="ADD209" s="70"/>
      <c r="ADE209" s="70"/>
      <c r="ADF209" s="70"/>
      <c r="ADG209" s="70"/>
      <c r="ADH209" s="70"/>
      <c r="ADI209" s="70"/>
      <c r="ADJ209" s="70"/>
      <c r="ADK209" s="70"/>
      <c r="ADL209" s="70"/>
      <c r="ADM209" s="70"/>
      <c r="ADN209" s="70"/>
      <c r="ADO209" s="70"/>
      <c r="ADP209" s="70"/>
      <c r="ADQ209" s="70"/>
      <c r="ADR209" s="70"/>
      <c r="ADS209" s="70"/>
      <c r="ADT209" s="70"/>
      <c r="ADU209" s="70"/>
      <c r="ADV209" s="70"/>
      <c r="ADW209" s="70"/>
      <c r="ADX209" s="70"/>
      <c r="ADY209" s="70"/>
      <c r="ADZ209" s="70"/>
      <c r="AEA209" s="70"/>
      <c r="AEB209" s="70"/>
      <c r="AEC209" s="70"/>
      <c r="AED209" s="70"/>
      <c r="AEE209" s="70"/>
      <c r="AEF209" s="70"/>
      <c r="AEG209" s="70"/>
      <c r="AEH209" s="70"/>
      <c r="AEI209" s="70"/>
      <c r="AEJ209" s="70"/>
      <c r="AEK209" s="70"/>
      <c r="AEL209" s="70"/>
      <c r="AEM209" s="70"/>
      <c r="AEN209" s="70"/>
      <c r="AEO209" s="70"/>
      <c r="AEP209" s="70"/>
      <c r="AEQ209" s="70"/>
      <c r="AER209" s="70"/>
      <c r="AES209" s="70"/>
      <c r="AET209" s="70"/>
      <c r="AEU209" s="70"/>
      <c r="AEV209" s="70"/>
      <c r="AEW209" s="70"/>
      <c r="AEX209" s="70"/>
      <c r="AEY209" s="70"/>
      <c r="AEZ209" s="70"/>
      <c r="AFA209" s="70"/>
      <c r="AFB209" s="70"/>
      <c r="AFC209" s="70"/>
      <c r="AFD209" s="70"/>
      <c r="AFE209" s="70"/>
      <c r="AFF209" s="70"/>
      <c r="AFG209" s="70"/>
      <c r="AFH209" s="70"/>
      <c r="AFI209" s="70"/>
      <c r="AFJ209" s="70"/>
      <c r="AFK209" s="70"/>
      <c r="AFL209" s="70"/>
      <c r="AFM209" s="70"/>
      <c r="AFN209" s="70"/>
      <c r="AFO209" s="70"/>
      <c r="AFP209" s="70"/>
      <c r="AFQ209" s="70"/>
      <c r="AFR209" s="70"/>
      <c r="AFS209" s="70"/>
      <c r="AFT209" s="70"/>
      <c r="AFU209" s="70"/>
      <c r="AFV209" s="70"/>
      <c r="AFW209" s="70"/>
      <c r="AFX209" s="70"/>
      <c r="AFY209" s="70"/>
      <c r="AFZ209" s="70"/>
      <c r="AGA209" s="70"/>
      <c r="AGB209" s="70"/>
      <c r="AGC209" s="70"/>
      <c r="AGD209" s="70"/>
      <c r="AGE209" s="70"/>
      <c r="AGF209" s="70"/>
      <c r="AGG209" s="70"/>
      <c r="AGH209" s="70"/>
      <c r="AGI209" s="70"/>
      <c r="AGJ209" s="70"/>
      <c r="AGK209" s="70"/>
      <c r="AGL209" s="70"/>
      <c r="AGM209" s="70"/>
      <c r="AGN209" s="70"/>
      <c r="AGO209" s="70"/>
      <c r="AGP209" s="70"/>
      <c r="AGQ209" s="70"/>
      <c r="AGR209" s="70"/>
      <c r="AGS209" s="70"/>
      <c r="AGT209" s="70"/>
      <c r="AGU209" s="70"/>
      <c r="AGV209" s="70"/>
      <c r="AGW209" s="70"/>
      <c r="AGX209" s="70"/>
      <c r="AGY209" s="70"/>
      <c r="AGZ209" s="70"/>
      <c r="AHA209" s="70"/>
      <c r="AHB209" s="70"/>
      <c r="AHC209" s="70"/>
      <c r="AHD209" s="70"/>
      <c r="AHE209" s="70"/>
      <c r="AHF209" s="70"/>
      <c r="AHG209" s="70"/>
      <c r="AHH209" s="70"/>
      <c r="AHI209" s="70"/>
      <c r="AHJ209" s="70"/>
      <c r="AHK209" s="70"/>
      <c r="AHL209" s="70"/>
      <c r="AHM209" s="70"/>
      <c r="AHN209" s="70"/>
      <c r="AHO209" s="70"/>
      <c r="AHP209" s="70"/>
      <c r="AHQ209" s="70"/>
      <c r="AHR209" s="70"/>
      <c r="AHS209" s="70"/>
      <c r="AHT209" s="70"/>
      <c r="AHU209" s="70"/>
      <c r="AHV209" s="70"/>
      <c r="AHW209" s="70"/>
      <c r="AHX209" s="70"/>
      <c r="AHY209" s="70"/>
      <c r="AHZ209" s="70"/>
      <c r="AIA209" s="70"/>
      <c r="AIB209" s="70"/>
      <c r="AIC209" s="70"/>
      <c r="AID209" s="70"/>
      <c r="AIE209" s="70"/>
      <c r="AIF209" s="70"/>
      <c r="AIG209" s="70"/>
      <c r="AIH209" s="70"/>
      <c r="AII209" s="70"/>
      <c r="AIJ209" s="70"/>
      <c r="AIK209" s="70"/>
      <c r="AIL209" s="70"/>
      <c r="AIM209" s="70"/>
      <c r="AIN209" s="70"/>
      <c r="AIO209" s="70"/>
      <c r="AIP209" s="70"/>
      <c r="AIQ209" s="70"/>
      <c r="AIR209" s="70"/>
      <c r="AIS209" s="70"/>
      <c r="AIT209" s="70"/>
      <c r="AIU209" s="70"/>
      <c r="AIV209" s="70"/>
      <c r="AIW209" s="70"/>
      <c r="AIX209" s="70"/>
      <c r="AIY209" s="70"/>
      <c r="AIZ209" s="70"/>
      <c r="AJA209" s="70"/>
      <c r="AJB209" s="70"/>
      <c r="AJC209" s="70"/>
      <c r="AJD209" s="70"/>
      <c r="AJE209" s="70"/>
      <c r="AJF209" s="70"/>
      <c r="AJG209" s="70"/>
      <c r="AJH209" s="70"/>
      <c r="AJI209" s="70"/>
      <c r="AJJ209" s="70"/>
      <c r="AJK209" s="70"/>
      <c r="AJL209" s="70"/>
      <c r="AJM209" s="70"/>
      <c r="AJN209" s="70"/>
      <c r="AJO209" s="70"/>
      <c r="AJP209" s="70"/>
      <c r="AJQ209" s="70"/>
      <c r="AJR209" s="70"/>
      <c r="AJS209" s="70"/>
      <c r="AJT209" s="70"/>
      <c r="AJU209" s="70"/>
      <c r="AJV209" s="70"/>
      <c r="AJW209" s="70"/>
      <c r="AJX209" s="70"/>
      <c r="AJY209" s="70"/>
      <c r="AJZ209" s="70"/>
      <c r="AKA209" s="70"/>
      <c r="AKB209" s="70"/>
      <c r="AKC209" s="70"/>
      <c r="AKD209" s="70"/>
      <c r="AKE209" s="70"/>
      <c r="AKF209" s="70"/>
      <c r="AKG209" s="70"/>
      <c r="AKH209" s="70"/>
      <c r="AKI209" s="70"/>
      <c r="AKJ209" s="70"/>
      <c r="AKK209" s="70"/>
      <c r="AKL209" s="70"/>
      <c r="AKM209" s="70"/>
      <c r="AKN209" s="70"/>
      <c r="AKO209" s="70"/>
      <c r="AKP209" s="70"/>
      <c r="AKQ209" s="70"/>
      <c r="AKR209" s="70"/>
      <c r="AKS209" s="70"/>
      <c r="AKT209" s="70"/>
      <c r="AKU209" s="70"/>
      <c r="AKV209" s="70"/>
      <c r="AKW209" s="70"/>
      <c r="AKX209" s="70"/>
      <c r="AKY209" s="70"/>
      <c r="AKZ209" s="70"/>
      <c r="ALA209" s="70"/>
      <c r="ALB209" s="70"/>
      <c r="ALC209" s="70"/>
      <c r="ALD209" s="70"/>
      <c r="ALE209" s="70"/>
      <c r="ALF209" s="70"/>
      <c r="ALG209" s="70"/>
      <c r="ALH209" s="70"/>
      <c r="ALI209" s="70"/>
      <c r="ALJ209" s="70"/>
      <c r="ALK209" s="70"/>
      <c r="ALL209" s="70"/>
      <c r="ALM209" s="70"/>
      <c r="ALN209" s="70"/>
      <c r="ALO209" s="70"/>
      <c r="ALP209" s="70"/>
      <c r="ALQ209" s="70"/>
      <c r="ALR209" s="70"/>
      <c r="ALS209" s="70"/>
      <c r="ALT209" s="70"/>
      <c r="ALU209" s="70"/>
      <c r="ALV209" s="70"/>
      <c r="ALW209" s="70"/>
      <c r="ALX209" s="70"/>
      <c r="ALY209" s="70"/>
      <c r="ALZ209" s="70"/>
      <c r="AMA209" s="70"/>
      <c r="AMB209" s="70"/>
      <c r="AMC209" s="70"/>
      <c r="AMD209" s="70"/>
      <c r="AME209" s="70"/>
      <c r="AMF209" s="70"/>
    </row>
    <row r="210" spans="1:1022" s="18" customFormat="1" ht="52.2" customHeight="1" x14ac:dyDescent="0.3">
      <c r="A210" s="19">
        <v>31</v>
      </c>
      <c r="B210" s="21" t="s">
        <v>408</v>
      </c>
      <c r="C210" s="19" t="s">
        <v>109</v>
      </c>
      <c r="D210" s="19" t="s">
        <v>70</v>
      </c>
      <c r="E210" s="21" t="s">
        <v>581</v>
      </c>
      <c r="F210" s="25">
        <v>45314</v>
      </c>
      <c r="G210" s="20">
        <v>500</v>
      </c>
      <c r="H210" s="19" t="s">
        <v>6</v>
      </c>
      <c r="I210" s="19" t="s">
        <v>584</v>
      </c>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c r="DB210" s="70"/>
      <c r="DC210" s="70"/>
      <c r="DD210" s="70"/>
      <c r="DE210" s="70"/>
      <c r="DF210" s="70"/>
      <c r="DG210" s="70"/>
      <c r="DH210" s="70"/>
      <c r="DI210" s="70"/>
      <c r="DJ210" s="70"/>
      <c r="DK210" s="70"/>
      <c r="DL210" s="70"/>
      <c r="DM210" s="70"/>
      <c r="DN210" s="70"/>
      <c r="DO210" s="70"/>
      <c r="DP210" s="70"/>
      <c r="DQ210" s="70"/>
      <c r="DR210" s="70"/>
      <c r="DS210" s="70"/>
      <c r="DT210" s="70"/>
      <c r="DU210" s="70"/>
      <c r="DV210" s="70"/>
      <c r="DW210" s="70"/>
      <c r="DX210" s="70"/>
      <c r="DY210" s="70"/>
      <c r="DZ210" s="70"/>
      <c r="EA210" s="70"/>
      <c r="EB210" s="70"/>
      <c r="EC210" s="70"/>
      <c r="ED210" s="70"/>
      <c r="EE210" s="70"/>
      <c r="EF210" s="70"/>
      <c r="EG210" s="70"/>
      <c r="EH210" s="70"/>
      <c r="EI210" s="70"/>
      <c r="EJ210" s="70"/>
      <c r="EK210" s="70"/>
      <c r="EL210" s="70"/>
      <c r="EM210" s="70"/>
      <c r="EN210" s="70"/>
      <c r="EO210" s="70"/>
      <c r="EP210" s="70"/>
      <c r="EQ210" s="70"/>
      <c r="ER210" s="70"/>
      <c r="ES210" s="70"/>
      <c r="ET210" s="70"/>
      <c r="EU210" s="70"/>
      <c r="EV210" s="70"/>
      <c r="EW210" s="70"/>
      <c r="EX210" s="70"/>
      <c r="EY210" s="70"/>
      <c r="EZ210" s="70"/>
      <c r="FA210" s="70"/>
      <c r="FB210" s="70"/>
      <c r="FC210" s="70"/>
      <c r="FD210" s="70"/>
      <c r="FE210" s="70"/>
      <c r="FF210" s="70"/>
      <c r="FG210" s="70"/>
      <c r="FH210" s="70"/>
      <c r="FI210" s="70"/>
      <c r="FJ210" s="70"/>
      <c r="FK210" s="70"/>
      <c r="FL210" s="70"/>
      <c r="FM210" s="70"/>
      <c r="FN210" s="70"/>
      <c r="FO210" s="70"/>
      <c r="FP210" s="70"/>
      <c r="FQ210" s="70"/>
      <c r="FR210" s="70"/>
      <c r="FS210" s="70"/>
      <c r="FT210" s="70"/>
      <c r="FU210" s="70"/>
      <c r="FV210" s="70"/>
      <c r="FW210" s="70"/>
      <c r="FX210" s="70"/>
      <c r="FY210" s="70"/>
      <c r="FZ210" s="70"/>
      <c r="GA210" s="70"/>
      <c r="GB210" s="70"/>
      <c r="GC210" s="70"/>
      <c r="GD210" s="70"/>
      <c r="GE210" s="70"/>
      <c r="GF210" s="70"/>
      <c r="GG210" s="70"/>
      <c r="GH210" s="70"/>
      <c r="GI210" s="70"/>
      <c r="GJ210" s="70"/>
      <c r="GK210" s="70"/>
      <c r="GL210" s="70"/>
      <c r="GM210" s="70"/>
      <c r="GN210" s="70"/>
      <c r="GO210" s="70"/>
      <c r="GP210" s="70"/>
      <c r="GQ210" s="70"/>
      <c r="GR210" s="70"/>
      <c r="GS210" s="70"/>
      <c r="GT210" s="70"/>
      <c r="GU210" s="70"/>
      <c r="GV210" s="70"/>
      <c r="GW210" s="70"/>
      <c r="GX210" s="70"/>
      <c r="GY210" s="70"/>
      <c r="GZ210" s="70"/>
      <c r="HA210" s="70"/>
      <c r="HB210" s="70"/>
      <c r="HC210" s="70"/>
      <c r="HD210" s="70"/>
      <c r="HE210" s="70"/>
      <c r="HF210" s="70"/>
      <c r="HG210" s="70"/>
      <c r="HH210" s="70"/>
      <c r="HI210" s="70"/>
      <c r="HJ210" s="70"/>
      <c r="HK210" s="70"/>
      <c r="HL210" s="70"/>
      <c r="HM210" s="70"/>
      <c r="HN210" s="70"/>
      <c r="HO210" s="70"/>
      <c r="HP210" s="70"/>
      <c r="HQ210" s="70"/>
      <c r="HR210" s="70"/>
      <c r="HS210" s="70"/>
      <c r="HT210" s="70"/>
      <c r="HU210" s="70"/>
      <c r="HV210" s="70"/>
      <c r="HW210" s="70"/>
      <c r="HX210" s="70"/>
      <c r="HY210" s="70"/>
      <c r="HZ210" s="70"/>
      <c r="IA210" s="70"/>
      <c r="IB210" s="70"/>
      <c r="IC210" s="70"/>
      <c r="ID210" s="70"/>
      <c r="IE210" s="70"/>
      <c r="IF210" s="70"/>
      <c r="IG210" s="70"/>
      <c r="IH210" s="70"/>
      <c r="II210" s="70"/>
      <c r="IJ210" s="70"/>
      <c r="IK210" s="70"/>
      <c r="IL210" s="70"/>
      <c r="IM210" s="70"/>
      <c r="IN210" s="70"/>
      <c r="IO210" s="70"/>
      <c r="IP210" s="70"/>
      <c r="IQ210" s="70"/>
      <c r="IR210" s="70"/>
      <c r="IS210" s="70"/>
      <c r="IT210" s="70"/>
      <c r="IU210" s="70"/>
      <c r="IV210" s="70"/>
      <c r="IW210" s="70"/>
      <c r="IX210" s="70"/>
      <c r="IY210" s="70"/>
      <c r="IZ210" s="70"/>
      <c r="JA210" s="70"/>
      <c r="JB210" s="70"/>
      <c r="JC210" s="70"/>
      <c r="JD210" s="70"/>
      <c r="JE210" s="70"/>
      <c r="JF210" s="70"/>
      <c r="JG210" s="70"/>
      <c r="JH210" s="70"/>
      <c r="JI210" s="70"/>
      <c r="JJ210" s="70"/>
      <c r="JK210" s="70"/>
      <c r="JL210" s="70"/>
      <c r="JM210" s="70"/>
      <c r="JN210" s="70"/>
      <c r="JO210" s="70"/>
      <c r="JP210" s="70"/>
      <c r="JQ210" s="70"/>
      <c r="JR210" s="70"/>
      <c r="JS210" s="70"/>
      <c r="JT210" s="70"/>
      <c r="JU210" s="70"/>
      <c r="JV210" s="70"/>
      <c r="JW210" s="70"/>
      <c r="JX210" s="70"/>
      <c r="JY210" s="70"/>
      <c r="JZ210" s="70"/>
      <c r="KA210" s="70"/>
      <c r="KB210" s="70"/>
      <c r="KC210" s="70"/>
      <c r="KD210" s="70"/>
      <c r="KE210" s="70"/>
      <c r="KF210" s="70"/>
      <c r="KG210" s="70"/>
      <c r="KH210" s="70"/>
      <c r="KI210" s="70"/>
      <c r="KJ210" s="70"/>
      <c r="KK210" s="70"/>
      <c r="KL210" s="70"/>
      <c r="KM210" s="70"/>
      <c r="KN210" s="70"/>
      <c r="KO210" s="70"/>
      <c r="KP210" s="70"/>
      <c r="KQ210" s="70"/>
      <c r="KR210" s="70"/>
      <c r="KS210" s="70"/>
      <c r="KT210" s="70"/>
      <c r="KU210" s="70"/>
      <c r="KV210" s="70"/>
      <c r="KW210" s="70"/>
      <c r="KX210" s="70"/>
      <c r="KY210" s="70"/>
      <c r="KZ210" s="70"/>
      <c r="LA210" s="70"/>
      <c r="LB210" s="70"/>
      <c r="LC210" s="70"/>
      <c r="LD210" s="70"/>
      <c r="LE210" s="70"/>
      <c r="LF210" s="70"/>
      <c r="LG210" s="70"/>
      <c r="LH210" s="70"/>
      <c r="LI210" s="70"/>
      <c r="LJ210" s="70"/>
      <c r="LK210" s="70"/>
      <c r="LL210" s="70"/>
      <c r="LM210" s="70"/>
      <c r="LN210" s="70"/>
      <c r="LO210" s="70"/>
      <c r="LP210" s="70"/>
      <c r="LQ210" s="70"/>
      <c r="LR210" s="70"/>
      <c r="LS210" s="70"/>
      <c r="LT210" s="70"/>
      <c r="LU210" s="70"/>
      <c r="LV210" s="70"/>
      <c r="LW210" s="70"/>
      <c r="LX210" s="70"/>
      <c r="LY210" s="70"/>
      <c r="LZ210" s="70"/>
      <c r="MA210" s="70"/>
      <c r="MB210" s="70"/>
      <c r="MC210" s="70"/>
      <c r="MD210" s="70"/>
      <c r="ME210" s="70"/>
      <c r="MF210" s="70"/>
      <c r="MG210" s="70"/>
      <c r="MH210" s="70"/>
      <c r="MI210" s="70"/>
      <c r="MJ210" s="70"/>
      <c r="MK210" s="70"/>
      <c r="ML210" s="70"/>
      <c r="MM210" s="70"/>
      <c r="MN210" s="70"/>
      <c r="MO210" s="70"/>
      <c r="MP210" s="70"/>
      <c r="MQ210" s="70"/>
      <c r="MR210" s="70"/>
      <c r="MS210" s="70"/>
      <c r="MT210" s="70"/>
      <c r="MU210" s="70"/>
      <c r="MV210" s="70"/>
      <c r="MW210" s="70"/>
      <c r="MX210" s="70"/>
      <c r="MY210" s="70"/>
      <c r="MZ210" s="70"/>
      <c r="NA210" s="70"/>
      <c r="NB210" s="70"/>
      <c r="NC210" s="70"/>
      <c r="ND210" s="70"/>
      <c r="NE210" s="70"/>
      <c r="NF210" s="70"/>
      <c r="NG210" s="70"/>
      <c r="NH210" s="70"/>
      <c r="NI210" s="70"/>
      <c r="NJ210" s="70"/>
      <c r="NK210" s="70"/>
      <c r="NL210" s="70"/>
      <c r="NM210" s="70"/>
      <c r="NN210" s="70"/>
      <c r="NO210" s="70"/>
      <c r="NP210" s="70"/>
      <c r="NQ210" s="70"/>
      <c r="NR210" s="70"/>
      <c r="NS210" s="70"/>
      <c r="NT210" s="70"/>
      <c r="NU210" s="70"/>
      <c r="NV210" s="70"/>
      <c r="NW210" s="70"/>
      <c r="NX210" s="70"/>
      <c r="NY210" s="70"/>
      <c r="NZ210" s="70"/>
      <c r="OA210" s="70"/>
      <c r="OB210" s="70"/>
      <c r="OC210" s="70"/>
      <c r="OD210" s="70"/>
      <c r="OE210" s="70"/>
      <c r="OF210" s="70"/>
      <c r="OG210" s="70"/>
      <c r="OH210" s="70"/>
      <c r="OI210" s="70"/>
      <c r="OJ210" s="70"/>
      <c r="OK210" s="70"/>
      <c r="OL210" s="70"/>
      <c r="OM210" s="70"/>
      <c r="ON210" s="70"/>
      <c r="OO210" s="70"/>
      <c r="OP210" s="70"/>
      <c r="OQ210" s="70"/>
      <c r="OR210" s="70"/>
      <c r="OS210" s="70"/>
      <c r="OT210" s="70"/>
      <c r="OU210" s="70"/>
      <c r="OV210" s="70"/>
      <c r="OW210" s="70"/>
      <c r="OX210" s="70"/>
      <c r="OY210" s="70"/>
      <c r="OZ210" s="70"/>
      <c r="PA210" s="70"/>
      <c r="PB210" s="70"/>
      <c r="PC210" s="70"/>
      <c r="PD210" s="70"/>
      <c r="PE210" s="70"/>
      <c r="PF210" s="70"/>
      <c r="PG210" s="70"/>
      <c r="PH210" s="70"/>
      <c r="PI210" s="70"/>
      <c r="PJ210" s="70"/>
      <c r="PK210" s="70"/>
      <c r="PL210" s="70"/>
      <c r="PM210" s="70"/>
      <c r="PN210" s="70"/>
      <c r="PO210" s="70"/>
      <c r="PP210" s="70"/>
      <c r="PQ210" s="70"/>
      <c r="PR210" s="70"/>
      <c r="PS210" s="70"/>
      <c r="PT210" s="70"/>
      <c r="PU210" s="70"/>
      <c r="PV210" s="70"/>
      <c r="PW210" s="70"/>
      <c r="PX210" s="70"/>
      <c r="PY210" s="70"/>
      <c r="PZ210" s="70"/>
      <c r="QA210" s="70"/>
      <c r="QB210" s="70"/>
      <c r="QC210" s="70"/>
      <c r="QD210" s="70"/>
      <c r="QE210" s="70"/>
      <c r="QF210" s="70"/>
      <c r="QG210" s="70"/>
      <c r="QH210" s="70"/>
      <c r="QI210" s="70"/>
      <c r="QJ210" s="70"/>
      <c r="QK210" s="70"/>
      <c r="QL210" s="70"/>
      <c r="QM210" s="70"/>
      <c r="QN210" s="70"/>
      <c r="QO210" s="70"/>
      <c r="QP210" s="70"/>
      <c r="QQ210" s="70"/>
      <c r="QR210" s="70"/>
      <c r="QS210" s="70"/>
      <c r="QT210" s="70"/>
      <c r="QU210" s="70"/>
      <c r="QV210" s="70"/>
      <c r="QW210" s="70"/>
      <c r="QX210" s="70"/>
      <c r="QY210" s="70"/>
      <c r="QZ210" s="70"/>
      <c r="RA210" s="70"/>
      <c r="RB210" s="70"/>
      <c r="RC210" s="70"/>
      <c r="RD210" s="70"/>
      <c r="RE210" s="70"/>
      <c r="RF210" s="70"/>
      <c r="RG210" s="70"/>
      <c r="RH210" s="70"/>
      <c r="RI210" s="70"/>
      <c r="RJ210" s="70"/>
      <c r="RK210" s="70"/>
      <c r="RL210" s="70"/>
      <c r="RM210" s="70"/>
      <c r="RN210" s="70"/>
      <c r="RO210" s="70"/>
      <c r="RP210" s="70"/>
      <c r="RQ210" s="70"/>
      <c r="RR210" s="70"/>
      <c r="RS210" s="70"/>
      <c r="RT210" s="70"/>
      <c r="RU210" s="70"/>
      <c r="RV210" s="70"/>
      <c r="RW210" s="70"/>
      <c r="RX210" s="70"/>
      <c r="RY210" s="70"/>
      <c r="RZ210" s="70"/>
      <c r="SA210" s="70"/>
      <c r="SB210" s="70"/>
      <c r="SC210" s="70"/>
      <c r="SD210" s="70"/>
      <c r="SE210" s="70"/>
      <c r="SF210" s="70"/>
      <c r="SG210" s="70"/>
      <c r="SH210" s="70"/>
      <c r="SI210" s="70"/>
      <c r="SJ210" s="70"/>
      <c r="SK210" s="70"/>
      <c r="SL210" s="70"/>
      <c r="SM210" s="70"/>
      <c r="SN210" s="70"/>
      <c r="SO210" s="70"/>
      <c r="SP210" s="70"/>
      <c r="SQ210" s="70"/>
      <c r="SR210" s="70"/>
      <c r="SS210" s="70"/>
      <c r="ST210" s="70"/>
      <c r="SU210" s="70"/>
      <c r="SV210" s="70"/>
      <c r="SW210" s="70"/>
      <c r="SX210" s="70"/>
      <c r="SY210" s="70"/>
      <c r="SZ210" s="70"/>
      <c r="TA210" s="70"/>
      <c r="TB210" s="70"/>
      <c r="TC210" s="70"/>
      <c r="TD210" s="70"/>
      <c r="TE210" s="70"/>
      <c r="TF210" s="70"/>
      <c r="TG210" s="70"/>
      <c r="TH210" s="70"/>
      <c r="TI210" s="70"/>
      <c r="TJ210" s="70"/>
      <c r="TK210" s="70"/>
      <c r="TL210" s="70"/>
      <c r="TM210" s="70"/>
      <c r="TN210" s="70"/>
      <c r="TO210" s="70"/>
      <c r="TP210" s="70"/>
      <c r="TQ210" s="70"/>
      <c r="TR210" s="70"/>
      <c r="TS210" s="70"/>
      <c r="TT210" s="70"/>
      <c r="TU210" s="70"/>
      <c r="TV210" s="70"/>
      <c r="TW210" s="70"/>
      <c r="TX210" s="70"/>
      <c r="TY210" s="70"/>
      <c r="TZ210" s="70"/>
      <c r="UA210" s="70"/>
      <c r="UB210" s="70"/>
      <c r="UC210" s="70"/>
      <c r="UD210" s="70"/>
      <c r="UE210" s="70"/>
      <c r="UF210" s="70"/>
      <c r="UG210" s="70"/>
      <c r="UH210" s="70"/>
      <c r="UI210" s="70"/>
      <c r="UJ210" s="70"/>
      <c r="UK210" s="70"/>
      <c r="UL210" s="70"/>
      <c r="UM210" s="70"/>
      <c r="UN210" s="70"/>
      <c r="UO210" s="70"/>
      <c r="UP210" s="70"/>
      <c r="UQ210" s="70"/>
      <c r="UR210" s="70"/>
      <c r="US210" s="70"/>
      <c r="UT210" s="70"/>
      <c r="UU210" s="70"/>
      <c r="UV210" s="70"/>
      <c r="UW210" s="70"/>
      <c r="UX210" s="70"/>
      <c r="UY210" s="70"/>
      <c r="UZ210" s="70"/>
      <c r="VA210" s="70"/>
      <c r="VB210" s="70"/>
      <c r="VC210" s="70"/>
      <c r="VD210" s="70"/>
      <c r="VE210" s="70"/>
      <c r="VF210" s="70"/>
      <c r="VG210" s="70"/>
      <c r="VH210" s="70"/>
      <c r="VI210" s="70"/>
      <c r="VJ210" s="70"/>
      <c r="VK210" s="70"/>
      <c r="VL210" s="70"/>
      <c r="VM210" s="70"/>
      <c r="VN210" s="70"/>
      <c r="VO210" s="70"/>
      <c r="VP210" s="70"/>
      <c r="VQ210" s="70"/>
      <c r="VR210" s="70"/>
      <c r="VS210" s="70"/>
      <c r="VT210" s="70"/>
      <c r="VU210" s="70"/>
      <c r="VV210" s="70"/>
      <c r="VW210" s="70"/>
      <c r="VX210" s="70"/>
      <c r="VY210" s="70"/>
      <c r="VZ210" s="70"/>
      <c r="WA210" s="70"/>
      <c r="WB210" s="70"/>
      <c r="WC210" s="70"/>
      <c r="WD210" s="70"/>
      <c r="WE210" s="70"/>
      <c r="WF210" s="70"/>
      <c r="WG210" s="70"/>
      <c r="WH210" s="70"/>
      <c r="WI210" s="70"/>
      <c r="WJ210" s="70"/>
      <c r="WK210" s="70"/>
      <c r="WL210" s="70"/>
      <c r="WM210" s="70"/>
      <c r="WN210" s="70"/>
      <c r="WO210" s="70"/>
      <c r="WP210" s="70"/>
      <c r="WQ210" s="70"/>
      <c r="WR210" s="70"/>
      <c r="WS210" s="70"/>
      <c r="WT210" s="70"/>
      <c r="WU210" s="70"/>
      <c r="WV210" s="70"/>
      <c r="WW210" s="70"/>
      <c r="WX210" s="70"/>
      <c r="WY210" s="70"/>
      <c r="WZ210" s="70"/>
      <c r="XA210" s="70"/>
      <c r="XB210" s="70"/>
      <c r="XC210" s="70"/>
      <c r="XD210" s="70"/>
      <c r="XE210" s="70"/>
      <c r="XF210" s="70"/>
      <c r="XG210" s="70"/>
      <c r="XH210" s="70"/>
      <c r="XI210" s="70"/>
      <c r="XJ210" s="70"/>
      <c r="XK210" s="70"/>
      <c r="XL210" s="70"/>
      <c r="XM210" s="70"/>
      <c r="XN210" s="70"/>
      <c r="XO210" s="70"/>
      <c r="XP210" s="70"/>
      <c r="XQ210" s="70"/>
      <c r="XR210" s="70"/>
      <c r="XS210" s="70"/>
      <c r="XT210" s="70"/>
      <c r="XU210" s="70"/>
      <c r="XV210" s="70"/>
      <c r="XW210" s="70"/>
      <c r="XX210" s="70"/>
      <c r="XY210" s="70"/>
      <c r="XZ210" s="70"/>
      <c r="YA210" s="70"/>
      <c r="YB210" s="70"/>
      <c r="YC210" s="70"/>
      <c r="YD210" s="70"/>
      <c r="YE210" s="70"/>
      <c r="YF210" s="70"/>
      <c r="YG210" s="70"/>
      <c r="YH210" s="70"/>
      <c r="YI210" s="70"/>
      <c r="YJ210" s="70"/>
      <c r="YK210" s="70"/>
      <c r="YL210" s="70"/>
      <c r="YM210" s="70"/>
      <c r="YN210" s="70"/>
      <c r="YO210" s="70"/>
      <c r="YP210" s="70"/>
      <c r="YQ210" s="70"/>
      <c r="YR210" s="70"/>
      <c r="YS210" s="70"/>
      <c r="YT210" s="70"/>
      <c r="YU210" s="70"/>
      <c r="YV210" s="70"/>
      <c r="YW210" s="70"/>
      <c r="YX210" s="70"/>
      <c r="YY210" s="70"/>
      <c r="YZ210" s="70"/>
      <c r="ZA210" s="70"/>
      <c r="ZB210" s="70"/>
      <c r="ZC210" s="70"/>
      <c r="ZD210" s="70"/>
      <c r="ZE210" s="70"/>
      <c r="ZF210" s="70"/>
      <c r="ZG210" s="70"/>
      <c r="ZH210" s="70"/>
      <c r="ZI210" s="70"/>
      <c r="ZJ210" s="70"/>
      <c r="ZK210" s="70"/>
      <c r="ZL210" s="70"/>
      <c r="ZM210" s="70"/>
      <c r="ZN210" s="70"/>
      <c r="ZO210" s="70"/>
      <c r="ZP210" s="70"/>
      <c r="ZQ210" s="70"/>
      <c r="ZR210" s="70"/>
      <c r="ZS210" s="70"/>
      <c r="ZT210" s="70"/>
      <c r="ZU210" s="70"/>
      <c r="ZV210" s="70"/>
      <c r="ZW210" s="70"/>
      <c r="ZX210" s="70"/>
      <c r="ZY210" s="70"/>
      <c r="ZZ210" s="70"/>
      <c r="AAA210" s="70"/>
      <c r="AAB210" s="70"/>
      <c r="AAC210" s="70"/>
      <c r="AAD210" s="70"/>
      <c r="AAE210" s="70"/>
      <c r="AAF210" s="70"/>
      <c r="AAG210" s="70"/>
      <c r="AAH210" s="70"/>
      <c r="AAI210" s="70"/>
      <c r="AAJ210" s="70"/>
      <c r="AAK210" s="70"/>
      <c r="AAL210" s="70"/>
      <c r="AAM210" s="70"/>
      <c r="AAN210" s="70"/>
      <c r="AAO210" s="70"/>
      <c r="AAP210" s="70"/>
      <c r="AAQ210" s="70"/>
      <c r="AAR210" s="70"/>
      <c r="AAS210" s="70"/>
      <c r="AAT210" s="70"/>
      <c r="AAU210" s="70"/>
      <c r="AAV210" s="70"/>
      <c r="AAW210" s="70"/>
      <c r="AAX210" s="70"/>
      <c r="AAY210" s="70"/>
      <c r="AAZ210" s="70"/>
      <c r="ABA210" s="70"/>
      <c r="ABB210" s="70"/>
      <c r="ABC210" s="70"/>
      <c r="ABD210" s="70"/>
      <c r="ABE210" s="70"/>
      <c r="ABF210" s="70"/>
      <c r="ABG210" s="70"/>
      <c r="ABH210" s="70"/>
      <c r="ABI210" s="70"/>
      <c r="ABJ210" s="70"/>
      <c r="ABK210" s="70"/>
      <c r="ABL210" s="70"/>
      <c r="ABM210" s="70"/>
      <c r="ABN210" s="70"/>
      <c r="ABO210" s="70"/>
      <c r="ABP210" s="70"/>
      <c r="ABQ210" s="70"/>
      <c r="ABR210" s="70"/>
      <c r="ABS210" s="70"/>
      <c r="ABT210" s="70"/>
      <c r="ABU210" s="70"/>
      <c r="ABV210" s="70"/>
      <c r="ABW210" s="70"/>
      <c r="ABX210" s="70"/>
      <c r="ABY210" s="70"/>
      <c r="ABZ210" s="70"/>
      <c r="ACA210" s="70"/>
      <c r="ACB210" s="70"/>
      <c r="ACC210" s="70"/>
      <c r="ACD210" s="70"/>
      <c r="ACE210" s="70"/>
      <c r="ACF210" s="70"/>
      <c r="ACG210" s="70"/>
      <c r="ACH210" s="70"/>
      <c r="ACI210" s="70"/>
      <c r="ACJ210" s="70"/>
      <c r="ACK210" s="70"/>
      <c r="ACL210" s="70"/>
      <c r="ACM210" s="70"/>
      <c r="ACN210" s="70"/>
      <c r="ACO210" s="70"/>
      <c r="ACP210" s="70"/>
      <c r="ACQ210" s="70"/>
      <c r="ACR210" s="70"/>
      <c r="ACS210" s="70"/>
      <c r="ACT210" s="70"/>
      <c r="ACU210" s="70"/>
      <c r="ACV210" s="70"/>
      <c r="ACW210" s="70"/>
      <c r="ACX210" s="70"/>
      <c r="ACY210" s="70"/>
      <c r="ACZ210" s="70"/>
      <c r="ADA210" s="70"/>
      <c r="ADB210" s="70"/>
      <c r="ADC210" s="70"/>
      <c r="ADD210" s="70"/>
      <c r="ADE210" s="70"/>
      <c r="ADF210" s="70"/>
      <c r="ADG210" s="70"/>
      <c r="ADH210" s="70"/>
      <c r="ADI210" s="70"/>
      <c r="ADJ210" s="70"/>
      <c r="ADK210" s="70"/>
      <c r="ADL210" s="70"/>
      <c r="ADM210" s="70"/>
      <c r="ADN210" s="70"/>
      <c r="ADO210" s="70"/>
      <c r="ADP210" s="70"/>
      <c r="ADQ210" s="70"/>
      <c r="ADR210" s="70"/>
      <c r="ADS210" s="70"/>
      <c r="ADT210" s="70"/>
      <c r="ADU210" s="70"/>
      <c r="ADV210" s="70"/>
      <c r="ADW210" s="70"/>
      <c r="ADX210" s="70"/>
      <c r="ADY210" s="70"/>
      <c r="ADZ210" s="70"/>
      <c r="AEA210" s="70"/>
      <c r="AEB210" s="70"/>
      <c r="AEC210" s="70"/>
      <c r="AED210" s="70"/>
      <c r="AEE210" s="70"/>
      <c r="AEF210" s="70"/>
      <c r="AEG210" s="70"/>
      <c r="AEH210" s="70"/>
      <c r="AEI210" s="70"/>
      <c r="AEJ210" s="70"/>
      <c r="AEK210" s="70"/>
      <c r="AEL210" s="70"/>
      <c r="AEM210" s="70"/>
      <c r="AEN210" s="70"/>
      <c r="AEO210" s="70"/>
      <c r="AEP210" s="70"/>
      <c r="AEQ210" s="70"/>
      <c r="AER210" s="70"/>
      <c r="AES210" s="70"/>
      <c r="AET210" s="70"/>
      <c r="AEU210" s="70"/>
      <c r="AEV210" s="70"/>
      <c r="AEW210" s="70"/>
      <c r="AEX210" s="70"/>
      <c r="AEY210" s="70"/>
      <c r="AEZ210" s="70"/>
      <c r="AFA210" s="70"/>
      <c r="AFB210" s="70"/>
      <c r="AFC210" s="70"/>
      <c r="AFD210" s="70"/>
      <c r="AFE210" s="70"/>
      <c r="AFF210" s="70"/>
      <c r="AFG210" s="70"/>
      <c r="AFH210" s="70"/>
      <c r="AFI210" s="70"/>
      <c r="AFJ210" s="70"/>
      <c r="AFK210" s="70"/>
      <c r="AFL210" s="70"/>
      <c r="AFM210" s="70"/>
      <c r="AFN210" s="70"/>
      <c r="AFO210" s="70"/>
      <c r="AFP210" s="70"/>
      <c r="AFQ210" s="70"/>
      <c r="AFR210" s="70"/>
      <c r="AFS210" s="70"/>
      <c r="AFT210" s="70"/>
      <c r="AFU210" s="70"/>
      <c r="AFV210" s="70"/>
      <c r="AFW210" s="70"/>
      <c r="AFX210" s="70"/>
      <c r="AFY210" s="70"/>
      <c r="AFZ210" s="70"/>
      <c r="AGA210" s="70"/>
      <c r="AGB210" s="70"/>
      <c r="AGC210" s="70"/>
      <c r="AGD210" s="70"/>
      <c r="AGE210" s="70"/>
      <c r="AGF210" s="70"/>
      <c r="AGG210" s="70"/>
      <c r="AGH210" s="70"/>
      <c r="AGI210" s="70"/>
      <c r="AGJ210" s="70"/>
      <c r="AGK210" s="70"/>
      <c r="AGL210" s="70"/>
      <c r="AGM210" s="70"/>
      <c r="AGN210" s="70"/>
      <c r="AGO210" s="70"/>
      <c r="AGP210" s="70"/>
      <c r="AGQ210" s="70"/>
      <c r="AGR210" s="70"/>
      <c r="AGS210" s="70"/>
      <c r="AGT210" s="70"/>
      <c r="AGU210" s="70"/>
      <c r="AGV210" s="70"/>
      <c r="AGW210" s="70"/>
      <c r="AGX210" s="70"/>
      <c r="AGY210" s="70"/>
      <c r="AGZ210" s="70"/>
      <c r="AHA210" s="70"/>
      <c r="AHB210" s="70"/>
      <c r="AHC210" s="70"/>
      <c r="AHD210" s="70"/>
      <c r="AHE210" s="70"/>
      <c r="AHF210" s="70"/>
      <c r="AHG210" s="70"/>
      <c r="AHH210" s="70"/>
      <c r="AHI210" s="70"/>
      <c r="AHJ210" s="70"/>
      <c r="AHK210" s="70"/>
      <c r="AHL210" s="70"/>
      <c r="AHM210" s="70"/>
      <c r="AHN210" s="70"/>
      <c r="AHO210" s="70"/>
      <c r="AHP210" s="70"/>
      <c r="AHQ210" s="70"/>
      <c r="AHR210" s="70"/>
      <c r="AHS210" s="70"/>
      <c r="AHT210" s="70"/>
      <c r="AHU210" s="70"/>
      <c r="AHV210" s="70"/>
      <c r="AHW210" s="70"/>
      <c r="AHX210" s="70"/>
      <c r="AHY210" s="70"/>
      <c r="AHZ210" s="70"/>
      <c r="AIA210" s="70"/>
      <c r="AIB210" s="70"/>
      <c r="AIC210" s="70"/>
      <c r="AID210" s="70"/>
      <c r="AIE210" s="70"/>
      <c r="AIF210" s="70"/>
      <c r="AIG210" s="70"/>
      <c r="AIH210" s="70"/>
      <c r="AII210" s="70"/>
      <c r="AIJ210" s="70"/>
      <c r="AIK210" s="70"/>
      <c r="AIL210" s="70"/>
      <c r="AIM210" s="70"/>
      <c r="AIN210" s="70"/>
      <c r="AIO210" s="70"/>
      <c r="AIP210" s="70"/>
      <c r="AIQ210" s="70"/>
      <c r="AIR210" s="70"/>
      <c r="AIS210" s="70"/>
      <c r="AIT210" s="70"/>
      <c r="AIU210" s="70"/>
      <c r="AIV210" s="70"/>
      <c r="AIW210" s="70"/>
      <c r="AIX210" s="70"/>
      <c r="AIY210" s="70"/>
      <c r="AIZ210" s="70"/>
      <c r="AJA210" s="70"/>
      <c r="AJB210" s="70"/>
      <c r="AJC210" s="70"/>
      <c r="AJD210" s="70"/>
      <c r="AJE210" s="70"/>
      <c r="AJF210" s="70"/>
      <c r="AJG210" s="70"/>
      <c r="AJH210" s="70"/>
      <c r="AJI210" s="70"/>
      <c r="AJJ210" s="70"/>
      <c r="AJK210" s="70"/>
      <c r="AJL210" s="70"/>
      <c r="AJM210" s="70"/>
      <c r="AJN210" s="70"/>
      <c r="AJO210" s="70"/>
      <c r="AJP210" s="70"/>
      <c r="AJQ210" s="70"/>
      <c r="AJR210" s="70"/>
      <c r="AJS210" s="70"/>
      <c r="AJT210" s="70"/>
      <c r="AJU210" s="70"/>
      <c r="AJV210" s="70"/>
      <c r="AJW210" s="70"/>
      <c r="AJX210" s="70"/>
      <c r="AJY210" s="70"/>
      <c r="AJZ210" s="70"/>
      <c r="AKA210" s="70"/>
      <c r="AKB210" s="70"/>
      <c r="AKC210" s="70"/>
      <c r="AKD210" s="70"/>
      <c r="AKE210" s="70"/>
      <c r="AKF210" s="70"/>
      <c r="AKG210" s="70"/>
      <c r="AKH210" s="70"/>
      <c r="AKI210" s="70"/>
      <c r="AKJ210" s="70"/>
      <c r="AKK210" s="70"/>
      <c r="AKL210" s="70"/>
      <c r="AKM210" s="70"/>
      <c r="AKN210" s="70"/>
      <c r="AKO210" s="70"/>
      <c r="AKP210" s="70"/>
      <c r="AKQ210" s="70"/>
      <c r="AKR210" s="70"/>
      <c r="AKS210" s="70"/>
      <c r="AKT210" s="70"/>
      <c r="AKU210" s="70"/>
      <c r="AKV210" s="70"/>
      <c r="AKW210" s="70"/>
      <c r="AKX210" s="70"/>
      <c r="AKY210" s="70"/>
      <c r="AKZ210" s="70"/>
      <c r="ALA210" s="70"/>
      <c r="ALB210" s="70"/>
      <c r="ALC210" s="70"/>
      <c r="ALD210" s="70"/>
      <c r="ALE210" s="70"/>
      <c r="ALF210" s="70"/>
      <c r="ALG210" s="70"/>
      <c r="ALH210" s="70"/>
      <c r="ALI210" s="70"/>
      <c r="ALJ210" s="70"/>
      <c r="ALK210" s="70"/>
      <c r="ALL210" s="70"/>
      <c r="ALM210" s="70"/>
      <c r="ALN210" s="70"/>
      <c r="ALO210" s="70"/>
      <c r="ALP210" s="70"/>
      <c r="ALQ210" s="70"/>
      <c r="ALR210" s="70"/>
      <c r="ALS210" s="70"/>
      <c r="ALT210" s="70"/>
      <c r="ALU210" s="70"/>
      <c r="ALV210" s="70"/>
      <c r="ALW210" s="70"/>
      <c r="ALX210" s="70"/>
      <c r="ALY210" s="70"/>
      <c r="ALZ210" s="70"/>
      <c r="AMA210" s="70"/>
      <c r="AMB210" s="70"/>
      <c r="AMC210" s="70"/>
      <c r="AMD210" s="70"/>
      <c r="AME210" s="70"/>
      <c r="AMF210" s="70"/>
    </row>
    <row r="211" spans="1:1022" s="18" customFormat="1" ht="52.95" customHeight="1" x14ac:dyDescent="0.3">
      <c r="A211" s="19">
        <v>32</v>
      </c>
      <c r="B211" s="21" t="s">
        <v>408</v>
      </c>
      <c r="C211" s="19" t="s">
        <v>109</v>
      </c>
      <c r="D211" s="19" t="s">
        <v>69</v>
      </c>
      <c r="E211" s="21" t="s">
        <v>581</v>
      </c>
      <c r="F211" s="25">
        <v>45306</v>
      </c>
      <c r="G211" s="20">
        <v>2000</v>
      </c>
      <c r="H211" s="19" t="s">
        <v>6</v>
      </c>
      <c r="I211" s="19" t="s">
        <v>584</v>
      </c>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c r="DB211" s="70"/>
      <c r="DC211" s="70"/>
      <c r="DD211" s="70"/>
      <c r="DE211" s="70"/>
      <c r="DF211" s="70"/>
      <c r="DG211" s="70"/>
      <c r="DH211" s="70"/>
      <c r="DI211" s="70"/>
      <c r="DJ211" s="70"/>
      <c r="DK211" s="70"/>
      <c r="DL211" s="70"/>
      <c r="DM211" s="70"/>
      <c r="DN211" s="70"/>
      <c r="DO211" s="70"/>
      <c r="DP211" s="70"/>
      <c r="DQ211" s="70"/>
      <c r="DR211" s="70"/>
      <c r="DS211" s="70"/>
      <c r="DT211" s="70"/>
      <c r="DU211" s="70"/>
      <c r="DV211" s="70"/>
      <c r="DW211" s="70"/>
      <c r="DX211" s="70"/>
      <c r="DY211" s="70"/>
      <c r="DZ211" s="70"/>
      <c r="EA211" s="70"/>
      <c r="EB211" s="70"/>
      <c r="EC211" s="70"/>
      <c r="ED211" s="70"/>
      <c r="EE211" s="70"/>
      <c r="EF211" s="70"/>
      <c r="EG211" s="70"/>
      <c r="EH211" s="70"/>
      <c r="EI211" s="70"/>
      <c r="EJ211" s="70"/>
      <c r="EK211" s="70"/>
      <c r="EL211" s="70"/>
      <c r="EM211" s="70"/>
      <c r="EN211" s="70"/>
      <c r="EO211" s="70"/>
      <c r="EP211" s="70"/>
      <c r="EQ211" s="70"/>
      <c r="ER211" s="70"/>
      <c r="ES211" s="70"/>
      <c r="ET211" s="70"/>
      <c r="EU211" s="70"/>
      <c r="EV211" s="70"/>
      <c r="EW211" s="70"/>
      <c r="EX211" s="70"/>
      <c r="EY211" s="70"/>
      <c r="EZ211" s="70"/>
      <c r="FA211" s="70"/>
      <c r="FB211" s="70"/>
      <c r="FC211" s="70"/>
      <c r="FD211" s="70"/>
      <c r="FE211" s="70"/>
      <c r="FF211" s="70"/>
      <c r="FG211" s="70"/>
      <c r="FH211" s="70"/>
      <c r="FI211" s="70"/>
      <c r="FJ211" s="70"/>
      <c r="FK211" s="70"/>
      <c r="FL211" s="70"/>
      <c r="FM211" s="70"/>
      <c r="FN211" s="70"/>
      <c r="FO211" s="70"/>
      <c r="FP211" s="70"/>
      <c r="FQ211" s="70"/>
      <c r="FR211" s="70"/>
      <c r="FS211" s="70"/>
      <c r="FT211" s="70"/>
      <c r="FU211" s="70"/>
      <c r="FV211" s="70"/>
      <c r="FW211" s="70"/>
      <c r="FX211" s="70"/>
      <c r="FY211" s="70"/>
      <c r="FZ211" s="70"/>
      <c r="GA211" s="70"/>
      <c r="GB211" s="70"/>
      <c r="GC211" s="70"/>
      <c r="GD211" s="70"/>
      <c r="GE211" s="70"/>
      <c r="GF211" s="70"/>
      <c r="GG211" s="70"/>
      <c r="GH211" s="70"/>
      <c r="GI211" s="70"/>
      <c r="GJ211" s="70"/>
      <c r="GK211" s="70"/>
      <c r="GL211" s="70"/>
      <c r="GM211" s="70"/>
      <c r="GN211" s="70"/>
      <c r="GO211" s="70"/>
      <c r="GP211" s="70"/>
      <c r="GQ211" s="70"/>
      <c r="GR211" s="70"/>
      <c r="GS211" s="70"/>
      <c r="GT211" s="70"/>
      <c r="GU211" s="70"/>
      <c r="GV211" s="70"/>
      <c r="GW211" s="70"/>
      <c r="GX211" s="70"/>
      <c r="GY211" s="70"/>
      <c r="GZ211" s="70"/>
      <c r="HA211" s="70"/>
      <c r="HB211" s="70"/>
      <c r="HC211" s="70"/>
      <c r="HD211" s="70"/>
      <c r="HE211" s="70"/>
      <c r="HF211" s="70"/>
      <c r="HG211" s="70"/>
      <c r="HH211" s="70"/>
      <c r="HI211" s="70"/>
      <c r="HJ211" s="70"/>
      <c r="HK211" s="70"/>
      <c r="HL211" s="70"/>
      <c r="HM211" s="70"/>
      <c r="HN211" s="70"/>
      <c r="HO211" s="70"/>
      <c r="HP211" s="70"/>
      <c r="HQ211" s="70"/>
      <c r="HR211" s="70"/>
      <c r="HS211" s="70"/>
      <c r="HT211" s="70"/>
      <c r="HU211" s="70"/>
      <c r="HV211" s="70"/>
      <c r="HW211" s="70"/>
      <c r="HX211" s="70"/>
      <c r="HY211" s="70"/>
      <c r="HZ211" s="70"/>
      <c r="IA211" s="70"/>
      <c r="IB211" s="70"/>
      <c r="IC211" s="70"/>
      <c r="ID211" s="70"/>
      <c r="IE211" s="70"/>
      <c r="IF211" s="70"/>
      <c r="IG211" s="70"/>
      <c r="IH211" s="70"/>
      <c r="II211" s="70"/>
      <c r="IJ211" s="70"/>
      <c r="IK211" s="70"/>
      <c r="IL211" s="70"/>
      <c r="IM211" s="70"/>
      <c r="IN211" s="70"/>
      <c r="IO211" s="70"/>
      <c r="IP211" s="70"/>
      <c r="IQ211" s="70"/>
      <c r="IR211" s="70"/>
      <c r="IS211" s="70"/>
      <c r="IT211" s="70"/>
      <c r="IU211" s="70"/>
      <c r="IV211" s="70"/>
      <c r="IW211" s="70"/>
      <c r="IX211" s="70"/>
      <c r="IY211" s="70"/>
      <c r="IZ211" s="70"/>
      <c r="JA211" s="70"/>
      <c r="JB211" s="70"/>
      <c r="JC211" s="70"/>
      <c r="JD211" s="70"/>
      <c r="JE211" s="70"/>
      <c r="JF211" s="70"/>
      <c r="JG211" s="70"/>
      <c r="JH211" s="70"/>
      <c r="JI211" s="70"/>
      <c r="JJ211" s="70"/>
      <c r="JK211" s="70"/>
      <c r="JL211" s="70"/>
      <c r="JM211" s="70"/>
      <c r="JN211" s="70"/>
      <c r="JO211" s="70"/>
      <c r="JP211" s="70"/>
      <c r="JQ211" s="70"/>
      <c r="JR211" s="70"/>
      <c r="JS211" s="70"/>
      <c r="JT211" s="70"/>
      <c r="JU211" s="70"/>
      <c r="JV211" s="70"/>
      <c r="JW211" s="70"/>
      <c r="JX211" s="70"/>
      <c r="JY211" s="70"/>
      <c r="JZ211" s="70"/>
      <c r="KA211" s="70"/>
      <c r="KB211" s="70"/>
      <c r="KC211" s="70"/>
      <c r="KD211" s="70"/>
      <c r="KE211" s="70"/>
      <c r="KF211" s="70"/>
      <c r="KG211" s="70"/>
      <c r="KH211" s="70"/>
      <c r="KI211" s="70"/>
      <c r="KJ211" s="70"/>
      <c r="KK211" s="70"/>
      <c r="KL211" s="70"/>
      <c r="KM211" s="70"/>
      <c r="KN211" s="70"/>
      <c r="KO211" s="70"/>
      <c r="KP211" s="70"/>
      <c r="KQ211" s="70"/>
      <c r="KR211" s="70"/>
      <c r="KS211" s="70"/>
      <c r="KT211" s="70"/>
      <c r="KU211" s="70"/>
      <c r="KV211" s="70"/>
      <c r="KW211" s="70"/>
      <c r="KX211" s="70"/>
      <c r="KY211" s="70"/>
      <c r="KZ211" s="70"/>
      <c r="LA211" s="70"/>
      <c r="LB211" s="70"/>
      <c r="LC211" s="70"/>
      <c r="LD211" s="70"/>
      <c r="LE211" s="70"/>
      <c r="LF211" s="70"/>
      <c r="LG211" s="70"/>
      <c r="LH211" s="70"/>
      <c r="LI211" s="70"/>
      <c r="LJ211" s="70"/>
      <c r="LK211" s="70"/>
      <c r="LL211" s="70"/>
      <c r="LM211" s="70"/>
      <c r="LN211" s="70"/>
      <c r="LO211" s="70"/>
      <c r="LP211" s="70"/>
      <c r="LQ211" s="70"/>
      <c r="LR211" s="70"/>
      <c r="LS211" s="70"/>
      <c r="LT211" s="70"/>
      <c r="LU211" s="70"/>
      <c r="LV211" s="70"/>
      <c r="LW211" s="70"/>
      <c r="LX211" s="70"/>
      <c r="LY211" s="70"/>
      <c r="LZ211" s="70"/>
      <c r="MA211" s="70"/>
      <c r="MB211" s="70"/>
      <c r="MC211" s="70"/>
      <c r="MD211" s="70"/>
      <c r="ME211" s="70"/>
      <c r="MF211" s="70"/>
      <c r="MG211" s="70"/>
      <c r="MH211" s="70"/>
      <c r="MI211" s="70"/>
      <c r="MJ211" s="70"/>
      <c r="MK211" s="70"/>
      <c r="ML211" s="70"/>
      <c r="MM211" s="70"/>
      <c r="MN211" s="70"/>
      <c r="MO211" s="70"/>
      <c r="MP211" s="70"/>
      <c r="MQ211" s="70"/>
      <c r="MR211" s="70"/>
      <c r="MS211" s="70"/>
      <c r="MT211" s="70"/>
      <c r="MU211" s="70"/>
      <c r="MV211" s="70"/>
      <c r="MW211" s="70"/>
      <c r="MX211" s="70"/>
      <c r="MY211" s="70"/>
      <c r="MZ211" s="70"/>
      <c r="NA211" s="70"/>
      <c r="NB211" s="70"/>
      <c r="NC211" s="70"/>
      <c r="ND211" s="70"/>
      <c r="NE211" s="70"/>
      <c r="NF211" s="70"/>
      <c r="NG211" s="70"/>
      <c r="NH211" s="70"/>
      <c r="NI211" s="70"/>
      <c r="NJ211" s="70"/>
      <c r="NK211" s="70"/>
      <c r="NL211" s="70"/>
      <c r="NM211" s="70"/>
      <c r="NN211" s="70"/>
      <c r="NO211" s="70"/>
      <c r="NP211" s="70"/>
      <c r="NQ211" s="70"/>
      <c r="NR211" s="70"/>
      <c r="NS211" s="70"/>
      <c r="NT211" s="70"/>
      <c r="NU211" s="70"/>
      <c r="NV211" s="70"/>
      <c r="NW211" s="70"/>
      <c r="NX211" s="70"/>
      <c r="NY211" s="70"/>
      <c r="NZ211" s="70"/>
      <c r="OA211" s="70"/>
      <c r="OB211" s="70"/>
      <c r="OC211" s="70"/>
      <c r="OD211" s="70"/>
      <c r="OE211" s="70"/>
      <c r="OF211" s="70"/>
      <c r="OG211" s="70"/>
      <c r="OH211" s="70"/>
      <c r="OI211" s="70"/>
      <c r="OJ211" s="70"/>
      <c r="OK211" s="70"/>
      <c r="OL211" s="70"/>
      <c r="OM211" s="70"/>
      <c r="ON211" s="70"/>
      <c r="OO211" s="70"/>
      <c r="OP211" s="70"/>
      <c r="OQ211" s="70"/>
      <c r="OR211" s="70"/>
      <c r="OS211" s="70"/>
      <c r="OT211" s="70"/>
      <c r="OU211" s="70"/>
      <c r="OV211" s="70"/>
      <c r="OW211" s="70"/>
      <c r="OX211" s="70"/>
      <c r="OY211" s="70"/>
      <c r="OZ211" s="70"/>
      <c r="PA211" s="70"/>
      <c r="PB211" s="70"/>
      <c r="PC211" s="70"/>
      <c r="PD211" s="70"/>
      <c r="PE211" s="70"/>
      <c r="PF211" s="70"/>
      <c r="PG211" s="70"/>
      <c r="PH211" s="70"/>
      <c r="PI211" s="70"/>
      <c r="PJ211" s="70"/>
      <c r="PK211" s="70"/>
      <c r="PL211" s="70"/>
      <c r="PM211" s="70"/>
      <c r="PN211" s="70"/>
      <c r="PO211" s="70"/>
      <c r="PP211" s="70"/>
      <c r="PQ211" s="70"/>
      <c r="PR211" s="70"/>
      <c r="PS211" s="70"/>
      <c r="PT211" s="70"/>
      <c r="PU211" s="70"/>
      <c r="PV211" s="70"/>
      <c r="PW211" s="70"/>
      <c r="PX211" s="70"/>
      <c r="PY211" s="70"/>
      <c r="PZ211" s="70"/>
      <c r="QA211" s="70"/>
      <c r="QB211" s="70"/>
      <c r="QC211" s="70"/>
      <c r="QD211" s="70"/>
      <c r="QE211" s="70"/>
      <c r="QF211" s="70"/>
      <c r="QG211" s="70"/>
      <c r="QH211" s="70"/>
      <c r="QI211" s="70"/>
      <c r="QJ211" s="70"/>
      <c r="QK211" s="70"/>
      <c r="QL211" s="70"/>
      <c r="QM211" s="70"/>
      <c r="QN211" s="70"/>
      <c r="QO211" s="70"/>
      <c r="QP211" s="70"/>
      <c r="QQ211" s="70"/>
      <c r="QR211" s="70"/>
      <c r="QS211" s="70"/>
      <c r="QT211" s="70"/>
      <c r="QU211" s="70"/>
      <c r="QV211" s="70"/>
      <c r="QW211" s="70"/>
      <c r="QX211" s="70"/>
      <c r="QY211" s="70"/>
      <c r="QZ211" s="70"/>
      <c r="RA211" s="70"/>
      <c r="RB211" s="70"/>
      <c r="RC211" s="70"/>
      <c r="RD211" s="70"/>
      <c r="RE211" s="70"/>
      <c r="RF211" s="70"/>
      <c r="RG211" s="70"/>
      <c r="RH211" s="70"/>
      <c r="RI211" s="70"/>
      <c r="RJ211" s="70"/>
      <c r="RK211" s="70"/>
      <c r="RL211" s="70"/>
      <c r="RM211" s="70"/>
      <c r="RN211" s="70"/>
      <c r="RO211" s="70"/>
      <c r="RP211" s="70"/>
      <c r="RQ211" s="70"/>
      <c r="RR211" s="70"/>
      <c r="RS211" s="70"/>
      <c r="RT211" s="70"/>
      <c r="RU211" s="70"/>
      <c r="RV211" s="70"/>
      <c r="RW211" s="70"/>
      <c r="RX211" s="70"/>
      <c r="RY211" s="70"/>
      <c r="RZ211" s="70"/>
      <c r="SA211" s="70"/>
      <c r="SB211" s="70"/>
      <c r="SC211" s="70"/>
      <c r="SD211" s="70"/>
      <c r="SE211" s="70"/>
      <c r="SF211" s="70"/>
      <c r="SG211" s="70"/>
      <c r="SH211" s="70"/>
      <c r="SI211" s="70"/>
      <c r="SJ211" s="70"/>
      <c r="SK211" s="70"/>
      <c r="SL211" s="70"/>
      <c r="SM211" s="70"/>
      <c r="SN211" s="70"/>
      <c r="SO211" s="70"/>
      <c r="SP211" s="70"/>
      <c r="SQ211" s="70"/>
      <c r="SR211" s="70"/>
      <c r="SS211" s="70"/>
      <c r="ST211" s="70"/>
      <c r="SU211" s="70"/>
      <c r="SV211" s="70"/>
      <c r="SW211" s="70"/>
      <c r="SX211" s="70"/>
      <c r="SY211" s="70"/>
      <c r="SZ211" s="70"/>
      <c r="TA211" s="70"/>
      <c r="TB211" s="70"/>
      <c r="TC211" s="70"/>
      <c r="TD211" s="70"/>
      <c r="TE211" s="70"/>
      <c r="TF211" s="70"/>
      <c r="TG211" s="70"/>
      <c r="TH211" s="70"/>
      <c r="TI211" s="70"/>
      <c r="TJ211" s="70"/>
      <c r="TK211" s="70"/>
      <c r="TL211" s="70"/>
      <c r="TM211" s="70"/>
      <c r="TN211" s="70"/>
      <c r="TO211" s="70"/>
      <c r="TP211" s="70"/>
      <c r="TQ211" s="70"/>
      <c r="TR211" s="70"/>
      <c r="TS211" s="70"/>
      <c r="TT211" s="70"/>
      <c r="TU211" s="70"/>
      <c r="TV211" s="70"/>
      <c r="TW211" s="70"/>
      <c r="TX211" s="70"/>
      <c r="TY211" s="70"/>
      <c r="TZ211" s="70"/>
      <c r="UA211" s="70"/>
      <c r="UB211" s="70"/>
      <c r="UC211" s="70"/>
      <c r="UD211" s="70"/>
      <c r="UE211" s="70"/>
      <c r="UF211" s="70"/>
      <c r="UG211" s="70"/>
      <c r="UH211" s="70"/>
      <c r="UI211" s="70"/>
      <c r="UJ211" s="70"/>
      <c r="UK211" s="70"/>
      <c r="UL211" s="70"/>
      <c r="UM211" s="70"/>
      <c r="UN211" s="70"/>
      <c r="UO211" s="70"/>
      <c r="UP211" s="70"/>
      <c r="UQ211" s="70"/>
      <c r="UR211" s="70"/>
      <c r="US211" s="70"/>
      <c r="UT211" s="70"/>
      <c r="UU211" s="70"/>
      <c r="UV211" s="70"/>
      <c r="UW211" s="70"/>
      <c r="UX211" s="70"/>
      <c r="UY211" s="70"/>
      <c r="UZ211" s="70"/>
      <c r="VA211" s="70"/>
      <c r="VB211" s="70"/>
      <c r="VC211" s="70"/>
      <c r="VD211" s="70"/>
      <c r="VE211" s="70"/>
      <c r="VF211" s="70"/>
      <c r="VG211" s="70"/>
      <c r="VH211" s="70"/>
      <c r="VI211" s="70"/>
      <c r="VJ211" s="70"/>
      <c r="VK211" s="70"/>
      <c r="VL211" s="70"/>
      <c r="VM211" s="70"/>
      <c r="VN211" s="70"/>
      <c r="VO211" s="70"/>
      <c r="VP211" s="70"/>
      <c r="VQ211" s="70"/>
      <c r="VR211" s="70"/>
      <c r="VS211" s="70"/>
      <c r="VT211" s="70"/>
      <c r="VU211" s="70"/>
      <c r="VV211" s="70"/>
      <c r="VW211" s="70"/>
      <c r="VX211" s="70"/>
      <c r="VY211" s="70"/>
      <c r="VZ211" s="70"/>
      <c r="WA211" s="70"/>
      <c r="WB211" s="70"/>
      <c r="WC211" s="70"/>
      <c r="WD211" s="70"/>
      <c r="WE211" s="70"/>
      <c r="WF211" s="70"/>
      <c r="WG211" s="70"/>
      <c r="WH211" s="70"/>
      <c r="WI211" s="70"/>
      <c r="WJ211" s="70"/>
      <c r="WK211" s="70"/>
      <c r="WL211" s="70"/>
      <c r="WM211" s="70"/>
      <c r="WN211" s="70"/>
      <c r="WO211" s="70"/>
      <c r="WP211" s="70"/>
      <c r="WQ211" s="70"/>
      <c r="WR211" s="70"/>
      <c r="WS211" s="70"/>
      <c r="WT211" s="70"/>
      <c r="WU211" s="70"/>
      <c r="WV211" s="70"/>
      <c r="WW211" s="70"/>
      <c r="WX211" s="70"/>
      <c r="WY211" s="70"/>
      <c r="WZ211" s="70"/>
      <c r="XA211" s="70"/>
      <c r="XB211" s="70"/>
      <c r="XC211" s="70"/>
      <c r="XD211" s="70"/>
      <c r="XE211" s="70"/>
      <c r="XF211" s="70"/>
      <c r="XG211" s="70"/>
      <c r="XH211" s="70"/>
      <c r="XI211" s="70"/>
      <c r="XJ211" s="70"/>
      <c r="XK211" s="70"/>
      <c r="XL211" s="70"/>
      <c r="XM211" s="70"/>
      <c r="XN211" s="70"/>
      <c r="XO211" s="70"/>
      <c r="XP211" s="70"/>
      <c r="XQ211" s="70"/>
      <c r="XR211" s="70"/>
      <c r="XS211" s="70"/>
      <c r="XT211" s="70"/>
      <c r="XU211" s="70"/>
      <c r="XV211" s="70"/>
      <c r="XW211" s="70"/>
      <c r="XX211" s="70"/>
      <c r="XY211" s="70"/>
      <c r="XZ211" s="70"/>
      <c r="YA211" s="70"/>
      <c r="YB211" s="70"/>
      <c r="YC211" s="70"/>
      <c r="YD211" s="70"/>
      <c r="YE211" s="70"/>
      <c r="YF211" s="70"/>
      <c r="YG211" s="70"/>
      <c r="YH211" s="70"/>
      <c r="YI211" s="70"/>
      <c r="YJ211" s="70"/>
      <c r="YK211" s="70"/>
      <c r="YL211" s="70"/>
      <c r="YM211" s="70"/>
      <c r="YN211" s="70"/>
      <c r="YO211" s="70"/>
      <c r="YP211" s="70"/>
      <c r="YQ211" s="70"/>
      <c r="YR211" s="70"/>
      <c r="YS211" s="70"/>
      <c r="YT211" s="70"/>
      <c r="YU211" s="70"/>
      <c r="YV211" s="70"/>
      <c r="YW211" s="70"/>
      <c r="YX211" s="70"/>
      <c r="YY211" s="70"/>
      <c r="YZ211" s="70"/>
      <c r="ZA211" s="70"/>
      <c r="ZB211" s="70"/>
      <c r="ZC211" s="70"/>
      <c r="ZD211" s="70"/>
      <c r="ZE211" s="70"/>
      <c r="ZF211" s="70"/>
      <c r="ZG211" s="70"/>
      <c r="ZH211" s="70"/>
      <c r="ZI211" s="70"/>
      <c r="ZJ211" s="70"/>
      <c r="ZK211" s="70"/>
      <c r="ZL211" s="70"/>
      <c r="ZM211" s="70"/>
      <c r="ZN211" s="70"/>
      <c r="ZO211" s="70"/>
      <c r="ZP211" s="70"/>
      <c r="ZQ211" s="70"/>
      <c r="ZR211" s="70"/>
      <c r="ZS211" s="70"/>
      <c r="ZT211" s="70"/>
      <c r="ZU211" s="70"/>
      <c r="ZV211" s="70"/>
      <c r="ZW211" s="70"/>
      <c r="ZX211" s="70"/>
      <c r="ZY211" s="70"/>
      <c r="ZZ211" s="70"/>
      <c r="AAA211" s="70"/>
      <c r="AAB211" s="70"/>
      <c r="AAC211" s="70"/>
      <c r="AAD211" s="70"/>
      <c r="AAE211" s="70"/>
      <c r="AAF211" s="70"/>
      <c r="AAG211" s="70"/>
      <c r="AAH211" s="70"/>
      <c r="AAI211" s="70"/>
      <c r="AAJ211" s="70"/>
      <c r="AAK211" s="70"/>
      <c r="AAL211" s="70"/>
      <c r="AAM211" s="70"/>
      <c r="AAN211" s="70"/>
      <c r="AAO211" s="70"/>
      <c r="AAP211" s="70"/>
      <c r="AAQ211" s="70"/>
      <c r="AAR211" s="70"/>
      <c r="AAS211" s="70"/>
      <c r="AAT211" s="70"/>
      <c r="AAU211" s="70"/>
      <c r="AAV211" s="70"/>
      <c r="AAW211" s="70"/>
      <c r="AAX211" s="70"/>
      <c r="AAY211" s="70"/>
      <c r="AAZ211" s="70"/>
      <c r="ABA211" s="70"/>
      <c r="ABB211" s="70"/>
      <c r="ABC211" s="70"/>
      <c r="ABD211" s="70"/>
      <c r="ABE211" s="70"/>
      <c r="ABF211" s="70"/>
      <c r="ABG211" s="70"/>
      <c r="ABH211" s="70"/>
      <c r="ABI211" s="70"/>
      <c r="ABJ211" s="70"/>
      <c r="ABK211" s="70"/>
      <c r="ABL211" s="70"/>
      <c r="ABM211" s="70"/>
      <c r="ABN211" s="70"/>
      <c r="ABO211" s="70"/>
      <c r="ABP211" s="70"/>
      <c r="ABQ211" s="70"/>
      <c r="ABR211" s="70"/>
      <c r="ABS211" s="70"/>
      <c r="ABT211" s="70"/>
      <c r="ABU211" s="70"/>
      <c r="ABV211" s="70"/>
      <c r="ABW211" s="70"/>
      <c r="ABX211" s="70"/>
      <c r="ABY211" s="70"/>
      <c r="ABZ211" s="70"/>
      <c r="ACA211" s="70"/>
      <c r="ACB211" s="70"/>
      <c r="ACC211" s="70"/>
      <c r="ACD211" s="70"/>
      <c r="ACE211" s="70"/>
      <c r="ACF211" s="70"/>
      <c r="ACG211" s="70"/>
      <c r="ACH211" s="70"/>
      <c r="ACI211" s="70"/>
      <c r="ACJ211" s="70"/>
      <c r="ACK211" s="70"/>
      <c r="ACL211" s="70"/>
      <c r="ACM211" s="70"/>
      <c r="ACN211" s="70"/>
      <c r="ACO211" s="70"/>
      <c r="ACP211" s="70"/>
      <c r="ACQ211" s="70"/>
      <c r="ACR211" s="70"/>
      <c r="ACS211" s="70"/>
      <c r="ACT211" s="70"/>
      <c r="ACU211" s="70"/>
      <c r="ACV211" s="70"/>
      <c r="ACW211" s="70"/>
      <c r="ACX211" s="70"/>
      <c r="ACY211" s="70"/>
      <c r="ACZ211" s="70"/>
      <c r="ADA211" s="70"/>
      <c r="ADB211" s="70"/>
      <c r="ADC211" s="70"/>
      <c r="ADD211" s="70"/>
      <c r="ADE211" s="70"/>
      <c r="ADF211" s="70"/>
      <c r="ADG211" s="70"/>
      <c r="ADH211" s="70"/>
      <c r="ADI211" s="70"/>
      <c r="ADJ211" s="70"/>
      <c r="ADK211" s="70"/>
      <c r="ADL211" s="70"/>
      <c r="ADM211" s="70"/>
      <c r="ADN211" s="70"/>
      <c r="ADO211" s="70"/>
      <c r="ADP211" s="70"/>
      <c r="ADQ211" s="70"/>
      <c r="ADR211" s="70"/>
      <c r="ADS211" s="70"/>
      <c r="ADT211" s="70"/>
      <c r="ADU211" s="70"/>
      <c r="ADV211" s="70"/>
      <c r="ADW211" s="70"/>
      <c r="ADX211" s="70"/>
      <c r="ADY211" s="70"/>
      <c r="ADZ211" s="70"/>
      <c r="AEA211" s="70"/>
      <c r="AEB211" s="70"/>
      <c r="AEC211" s="70"/>
      <c r="AED211" s="70"/>
      <c r="AEE211" s="70"/>
      <c r="AEF211" s="70"/>
      <c r="AEG211" s="70"/>
      <c r="AEH211" s="70"/>
      <c r="AEI211" s="70"/>
      <c r="AEJ211" s="70"/>
      <c r="AEK211" s="70"/>
      <c r="AEL211" s="70"/>
      <c r="AEM211" s="70"/>
      <c r="AEN211" s="70"/>
      <c r="AEO211" s="70"/>
      <c r="AEP211" s="70"/>
      <c r="AEQ211" s="70"/>
      <c r="AER211" s="70"/>
      <c r="AES211" s="70"/>
      <c r="AET211" s="70"/>
      <c r="AEU211" s="70"/>
      <c r="AEV211" s="70"/>
      <c r="AEW211" s="70"/>
      <c r="AEX211" s="70"/>
      <c r="AEY211" s="70"/>
      <c r="AEZ211" s="70"/>
      <c r="AFA211" s="70"/>
      <c r="AFB211" s="70"/>
      <c r="AFC211" s="70"/>
      <c r="AFD211" s="70"/>
      <c r="AFE211" s="70"/>
      <c r="AFF211" s="70"/>
      <c r="AFG211" s="70"/>
      <c r="AFH211" s="70"/>
      <c r="AFI211" s="70"/>
      <c r="AFJ211" s="70"/>
      <c r="AFK211" s="70"/>
      <c r="AFL211" s="70"/>
      <c r="AFM211" s="70"/>
      <c r="AFN211" s="70"/>
      <c r="AFO211" s="70"/>
      <c r="AFP211" s="70"/>
      <c r="AFQ211" s="70"/>
      <c r="AFR211" s="70"/>
      <c r="AFS211" s="70"/>
      <c r="AFT211" s="70"/>
      <c r="AFU211" s="70"/>
      <c r="AFV211" s="70"/>
      <c r="AFW211" s="70"/>
      <c r="AFX211" s="70"/>
      <c r="AFY211" s="70"/>
      <c r="AFZ211" s="70"/>
      <c r="AGA211" s="70"/>
      <c r="AGB211" s="70"/>
      <c r="AGC211" s="70"/>
      <c r="AGD211" s="70"/>
      <c r="AGE211" s="70"/>
      <c r="AGF211" s="70"/>
      <c r="AGG211" s="70"/>
      <c r="AGH211" s="70"/>
      <c r="AGI211" s="70"/>
      <c r="AGJ211" s="70"/>
      <c r="AGK211" s="70"/>
      <c r="AGL211" s="70"/>
      <c r="AGM211" s="70"/>
      <c r="AGN211" s="70"/>
      <c r="AGO211" s="70"/>
      <c r="AGP211" s="70"/>
      <c r="AGQ211" s="70"/>
      <c r="AGR211" s="70"/>
      <c r="AGS211" s="70"/>
      <c r="AGT211" s="70"/>
      <c r="AGU211" s="70"/>
      <c r="AGV211" s="70"/>
      <c r="AGW211" s="70"/>
      <c r="AGX211" s="70"/>
      <c r="AGY211" s="70"/>
      <c r="AGZ211" s="70"/>
      <c r="AHA211" s="70"/>
      <c r="AHB211" s="70"/>
      <c r="AHC211" s="70"/>
      <c r="AHD211" s="70"/>
      <c r="AHE211" s="70"/>
      <c r="AHF211" s="70"/>
      <c r="AHG211" s="70"/>
      <c r="AHH211" s="70"/>
      <c r="AHI211" s="70"/>
      <c r="AHJ211" s="70"/>
      <c r="AHK211" s="70"/>
      <c r="AHL211" s="70"/>
      <c r="AHM211" s="70"/>
      <c r="AHN211" s="70"/>
      <c r="AHO211" s="70"/>
      <c r="AHP211" s="70"/>
      <c r="AHQ211" s="70"/>
      <c r="AHR211" s="70"/>
      <c r="AHS211" s="70"/>
      <c r="AHT211" s="70"/>
      <c r="AHU211" s="70"/>
      <c r="AHV211" s="70"/>
      <c r="AHW211" s="70"/>
      <c r="AHX211" s="70"/>
      <c r="AHY211" s="70"/>
      <c r="AHZ211" s="70"/>
      <c r="AIA211" s="70"/>
      <c r="AIB211" s="70"/>
      <c r="AIC211" s="70"/>
      <c r="AID211" s="70"/>
      <c r="AIE211" s="70"/>
      <c r="AIF211" s="70"/>
      <c r="AIG211" s="70"/>
      <c r="AIH211" s="70"/>
      <c r="AII211" s="70"/>
      <c r="AIJ211" s="70"/>
      <c r="AIK211" s="70"/>
      <c r="AIL211" s="70"/>
      <c r="AIM211" s="70"/>
      <c r="AIN211" s="70"/>
      <c r="AIO211" s="70"/>
      <c r="AIP211" s="70"/>
      <c r="AIQ211" s="70"/>
      <c r="AIR211" s="70"/>
      <c r="AIS211" s="70"/>
      <c r="AIT211" s="70"/>
      <c r="AIU211" s="70"/>
      <c r="AIV211" s="70"/>
      <c r="AIW211" s="70"/>
      <c r="AIX211" s="70"/>
      <c r="AIY211" s="70"/>
      <c r="AIZ211" s="70"/>
      <c r="AJA211" s="70"/>
      <c r="AJB211" s="70"/>
      <c r="AJC211" s="70"/>
      <c r="AJD211" s="70"/>
      <c r="AJE211" s="70"/>
      <c r="AJF211" s="70"/>
      <c r="AJG211" s="70"/>
      <c r="AJH211" s="70"/>
      <c r="AJI211" s="70"/>
      <c r="AJJ211" s="70"/>
      <c r="AJK211" s="70"/>
      <c r="AJL211" s="70"/>
      <c r="AJM211" s="70"/>
      <c r="AJN211" s="70"/>
      <c r="AJO211" s="70"/>
      <c r="AJP211" s="70"/>
      <c r="AJQ211" s="70"/>
      <c r="AJR211" s="70"/>
      <c r="AJS211" s="70"/>
      <c r="AJT211" s="70"/>
      <c r="AJU211" s="70"/>
      <c r="AJV211" s="70"/>
      <c r="AJW211" s="70"/>
      <c r="AJX211" s="70"/>
      <c r="AJY211" s="70"/>
      <c r="AJZ211" s="70"/>
      <c r="AKA211" s="70"/>
      <c r="AKB211" s="70"/>
      <c r="AKC211" s="70"/>
      <c r="AKD211" s="70"/>
      <c r="AKE211" s="70"/>
      <c r="AKF211" s="70"/>
      <c r="AKG211" s="70"/>
      <c r="AKH211" s="70"/>
      <c r="AKI211" s="70"/>
      <c r="AKJ211" s="70"/>
      <c r="AKK211" s="70"/>
      <c r="AKL211" s="70"/>
      <c r="AKM211" s="70"/>
      <c r="AKN211" s="70"/>
      <c r="AKO211" s="70"/>
      <c r="AKP211" s="70"/>
      <c r="AKQ211" s="70"/>
      <c r="AKR211" s="70"/>
      <c r="AKS211" s="70"/>
      <c r="AKT211" s="70"/>
      <c r="AKU211" s="70"/>
      <c r="AKV211" s="70"/>
      <c r="AKW211" s="70"/>
      <c r="AKX211" s="70"/>
      <c r="AKY211" s="70"/>
      <c r="AKZ211" s="70"/>
      <c r="ALA211" s="70"/>
      <c r="ALB211" s="70"/>
      <c r="ALC211" s="70"/>
      <c r="ALD211" s="70"/>
      <c r="ALE211" s="70"/>
      <c r="ALF211" s="70"/>
      <c r="ALG211" s="70"/>
      <c r="ALH211" s="70"/>
      <c r="ALI211" s="70"/>
      <c r="ALJ211" s="70"/>
      <c r="ALK211" s="70"/>
      <c r="ALL211" s="70"/>
      <c r="ALM211" s="70"/>
      <c r="ALN211" s="70"/>
      <c r="ALO211" s="70"/>
      <c r="ALP211" s="70"/>
      <c r="ALQ211" s="70"/>
      <c r="ALR211" s="70"/>
      <c r="ALS211" s="70"/>
      <c r="ALT211" s="70"/>
      <c r="ALU211" s="70"/>
      <c r="ALV211" s="70"/>
      <c r="ALW211" s="70"/>
      <c r="ALX211" s="70"/>
      <c r="ALY211" s="70"/>
      <c r="ALZ211" s="70"/>
      <c r="AMA211" s="70"/>
      <c r="AMB211" s="70"/>
      <c r="AMC211" s="70"/>
      <c r="AMD211" s="70"/>
      <c r="AME211" s="70"/>
      <c r="AMF211" s="70"/>
    </row>
    <row r="212" spans="1:1022" s="18" customFormat="1" ht="35.4" customHeight="1" x14ac:dyDescent="0.3">
      <c r="A212" s="19">
        <v>33</v>
      </c>
      <c r="B212" s="21" t="s">
        <v>408</v>
      </c>
      <c r="C212" s="19" t="s">
        <v>218</v>
      </c>
      <c r="D212" s="19" t="s">
        <v>69</v>
      </c>
      <c r="E212" s="21" t="s">
        <v>582</v>
      </c>
      <c r="F212" s="25">
        <v>45327</v>
      </c>
      <c r="G212" s="20">
        <v>841</v>
      </c>
      <c r="H212" s="19" t="s">
        <v>6</v>
      </c>
      <c r="I212" s="19"/>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c r="DB212" s="70"/>
      <c r="DC212" s="70"/>
      <c r="DD212" s="70"/>
      <c r="DE212" s="70"/>
      <c r="DF212" s="70"/>
      <c r="DG212" s="70"/>
      <c r="DH212" s="70"/>
      <c r="DI212" s="70"/>
      <c r="DJ212" s="70"/>
      <c r="DK212" s="70"/>
      <c r="DL212" s="70"/>
      <c r="DM212" s="70"/>
      <c r="DN212" s="70"/>
      <c r="DO212" s="70"/>
      <c r="DP212" s="70"/>
      <c r="DQ212" s="70"/>
      <c r="DR212" s="70"/>
      <c r="DS212" s="70"/>
      <c r="DT212" s="70"/>
      <c r="DU212" s="70"/>
      <c r="DV212" s="70"/>
      <c r="DW212" s="70"/>
      <c r="DX212" s="70"/>
      <c r="DY212" s="70"/>
      <c r="DZ212" s="70"/>
      <c r="EA212" s="70"/>
      <c r="EB212" s="70"/>
      <c r="EC212" s="70"/>
      <c r="ED212" s="70"/>
      <c r="EE212" s="70"/>
      <c r="EF212" s="70"/>
      <c r="EG212" s="70"/>
      <c r="EH212" s="70"/>
      <c r="EI212" s="70"/>
      <c r="EJ212" s="70"/>
      <c r="EK212" s="70"/>
      <c r="EL212" s="70"/>
      <c r="EM212" s="70"/>
      <c r="EN212" s="70"/>
      <c r="EO212" s="70"/>
      <c r="EP212" s="70"/>
      <c r="EQ212" s="70"/>
      <c r="ER212" s="70"/>
      <c r="ES212" s="70"/>
      <c r="ET212" s="70"/>
      <c r="EU212" s="70"/>
      <c r="EV212" s="70"/>
      <c r="EW212" s="70"/>
      <c r="EX212" s="70"/>
      <c r="EY212" s="70"/>
      <c r="EZ212" s="70"/>
      <c r="FA212" s="70"/>
      <c r="FB212" s="70"/>
      <c r="FC212" s="70"/>
      <c r="FD212" s="70"/>
      <c r="FE212" s="70"/>
      <c r="FF212" s="70"/>
      <c r="FG212" s="70"/>
      <c r="FH212" s="70"/>
      <c r="FI212" s="70"/>
      <c r="FJ212" s="70"/>
      <c r="FK212" s="70"/>
      <c r="FL212" s="70"/>
      <c r="FM212" s="70"/>
      <c r="FN212" s="70"/>
      <c r="FO212" s="70"/>
      <c r="FP212" s="70"/>
      <c r="FQ212" s="70"/>
      <c r="FR212" s="70"/>
      <c r="FS212" s="70"/>
      <c r="FT212" s="70"/>
      <c r="FU212" s="70"/>
      <c r="FV212" s="70"/>
      <c r="FW212" s="70"/>
      <c r="FX212" s="70"/>
      <c r="FY212" s="70"/>
      <c r="FZ212" s="70"/>
      <c r="GA212" s="70"/>
      <c r="GB212" s="70"/>
      <c r="GC212" s="70"/>
      <c r="GD212" s="70"/>
      <c r="GE212" s="70"/>
      <c r="GF212" s="70"/>
      <c r="GG212" s="70"/>
      <c r="GH212" s="70"/>
      <c r="GI212" s="70"/>
      <c r="GJ212" s="70"/>
      <c r="GK212" s="70"/>
      <c r="GL212" s="70"/>
      <c r="GM212" s="70"/>
      <c r="GN212" s="70"/>
      <c r="GO212" s="70"/>
      <c r="GP212" s="70"/>
      <c r="GQ212" s="70"/>
      <c r="GR212" s="70"/>
      <c r="GS212" s="70"/>
      <c r="GT212" s="70"/>
      <c r="GU212" s="70"/>
      <c r="GV212" s="70"/>
      <c r="GW212" s="70"/>
      <c r="GX212" s="70"/>
      <c r="GY212" s="70"/>
      <c r="GZ212" s="70"/>
      <c r="HA212" s="70"/>
      <c r="HB212" s="70"/>
      <c r="HC212" s="70"/>
      <c r="HD212" s="70"/>
      <c r="HE212" s="70"/>
      <c r="HF212" s="70"/>
      <c r="HG212" s="70"/>
      <c r="HH212" s="70"/>
      <c r="HI212" s="70"/>
      <c r="HJ212" s="70"/>
      <c r="HK212" s="70"/>
      <c r="HL212" s="70"/>
      <c r="HM212" s="70"/>
      <c r="HN212" s="70"/>
      <c r="HO212" s="70"/>
      <c r="HP212" s="70"/>
      <c r="HQ212" s="70"/>
      <c r="HR212" s="70"/>
      <c r="HS212" s="70"/>
      <c r="HT212" s="70"/>
      <c r="HU212" s="70"/>
      <c r="HV212" s="70"/>
      <c r="HW212" s="70"/>
      <c r="HX212" s="70"/>
      <c r="HY212" s="70"/>
      <c r="HZ212" s="70"/>
      <c r="IA212" s="70"/>
      <c r="IB212" s="70"/>
      <c r="IC212" s="70"/>
      <c r="ID212" s="70"/>
      <c r="IE212" s="70"/>
      <c r="IF212" s="70"/>
      <c r="IG212" s="70"/>
      <c r="IH212" s="70"/>
      <c r="II212" s="70"/>
      <c r="IJ212" s="70"/>
      <c r="IK212" s="70"/>
      <c r="IL212" s="70"/>
      <c r="IM212" s="70"/>
      <c r="IN212" s="70"/>
      <c r="IO212" s="70"/>
      <c r="IP212" s="70"/>
      <c r="IQ212" s="70"/>
      <c r="IR212" s="70"/>
      <c r="IS212" s="70"/>
      <c r="IT212" s="70"/>
      <c r="IU212" s="70"/>
      <c r="IV212" s="70"/>
      <c r="IW212" s="70"/>
      <c r="IX212" s="70"/>
      <c r="IY212" s="70"/>
      <c r="IZ212" s="70"/>
      <c r="JA212" s="70"/>
      <c r="JB212" s="70"/>
      <c r="JC212" s="70"/>
      <c r="JD212" s="70"/>
      <c r="JE212" s="70"/>
      <c r="JF212" s="70"/>
      <c r="JG212" s="70"/>
      <c r="JH212" s="70"/>
      <c r="JI212" s="70"/>
      <c r="JJ212" s="70"/>
      <c r="JK212" s="70"/>
      <c r="JL212" s="70"/>
      <c r="JM212" s="70"/>
      <c r="JN212" s="70"/>
      <c r="JO212" s="70"/>
      <c r="JP212" s="70"/>
      <c r="JQ212" s="70"/>
      <c r="JR212" s="70"/>
      <c r="JS212" s="70"/>
      <c r="JT212" s="70"/>
      <c r="JU212" s="70"/>
      <c r="JV212" s="70"/>
      <c r="JW212" s="70"/>
      <c r="JX212" s="70"/>
      <c r="JY212" s="70"/>
      <c r="JZ212" s="70"/>
      <c r="KA212" s="70"/>
      <c r="KB212" s="70"/>
      <c r="KC212" s="70"/>
      <c r="KD212" s="70"/>
      <c r="KE212" s="70"/>
      <c r="KF212" s="70"/>
      <c r="KG212" s="70"/>
      <c r="KH212" s="70"/>
      <c r="KI212" s="70"/>
      <c r="KJ212" s="70"/>
      <c r="KK212" s="70"/>
      <c r="KL212" s="70"/>
      <c r="KM212" s="70"/>
      <c r="KN212" s="70"/>
      <c r="KO212" s="70"/>
      <c r="KP212" s="70"/>
      <c r="KQ212" s="70"/>
      <c r="KR212" s="70"/>
      <c r="KS212" s="70"/>
      <c r="KT212" s="70"/>
      <c r="KU212" s="70"/>
      <c r="KV212" s="70"/>
      <c r="KW212" s="70"/>
      <c r="KX212" s="70"/>
      <c r="KY212" s="70"/>
      <c r="KZ212" s="70"/>
      <c r="LA212" s="70"/>
      <c r="LB212" s="70"/>
      <c r="LC212" s="70"/>
      <c r="LD212" s="70"/>
      <c r="LE212" s="70"/>
      <c r="LF212" s="70"/>
      <c r="LG212" s="70"/>
      <c r="LH212" s="70"/>
      <c r="LI212" s="70"/>
      <c r="LJ212" s="70"/>
      <c r="LK212" s="70"/>
      <c r="LL212" s="70"/>
      <c r="LM212" s="70"/>
      <c r="LN212" s="70"/>
      <c r="LO212" s="70"/>
      <c r="LP212" s="70"/>
      <c r="LQ212" s="70"/>
      <c r="LR212" s="70"/>
      <c r="LS212" s="70"/>
      <c r="LT212" s="70"/>
      <c r="LU212" s="70"/>
      <c r="LV212" s="70"/>
      <c r="LW212" s="70"/>
      <c r="LX212" s="70"/>
      <c r="LY212" s="70"/>
      <c r="LZ212" s="70"/>
      <c r="MA212" s="70"/>
      <c r="MB212" s="70"/>
      <c r="MC212" s="70"/>
      <c r="MD212" s="70"/>
      <c r="ME212" s="70"/>
      <c r="MF212" s="70"/>
      <c r="MG212" s="70"/>
      <c r="MH212" s="70"/>
      <c r="MI212" s="70"/>
      <c r="MJ212" s="70"/>
      <c r="MK212" s="70"/>
      <c r="ML212" s="70"/>
      <c r="MM212" s="70"/>
      <c r="MN212" s="70"/>
      <c r="MO212" s="70"/>
      <c r="MP212" s="70"/>
      <c r="MQ212" s="70"/>
      <c r="MR212" s="70"/>
      <c r="MS212" s="70"/>
      <c r="MT212" s="70"/>
      <c r="MU212" s="70"/>
      <c r="MV212" s="70"/>
      <c r="MW212" s="70"/>
      <c r="MX212" s="70"/>
      <c r="MY212" s="70"/>
      <c r="MZ212" s="70"/>
      <c r="NA212" s="70"/>
      <c r="NB212" s="70"/>
      <c r="NC212" s="70"/>
      <c r="ND212" s="70"/>
      <c r="NE212" s="70"/>
      <c r="NF212" s="70"/>
      <c r="NG212" s="70"/>
      <c r="NH212" s="70"/>
      <c r="NI212" s="70"/>
      <c r="NJ212" s="70"/>
      <c r="NK212" s="70"/>
      <c r="NL212" s="70"/>
      <c r="NM212" s="70"/>
      <c r="NN212" s="70"/>
      <c r="NO212" s="70"/>
      <c r="NP212" s="70"/>
      <c r="NQ212" s="70"/>
      <c r="NR212" s="70"/>
      <c r="NS212" s="70"/>
      <c r="NT212" s="70"/>
      <c r="NU212" s="70"/>
      <c r="NV212" s="70"/>
      <c r="NW212" s="70"/>
      <c r="NX212" s="70"/>
      <c r="NY212" s="70"/>
      <c r="NZ212" s="70"/>
      <c r="OA212" s="70"/>
      <c r="OB212" s="70"/>
      <c r="OC212" s="70"/>
      <c r="OD212" s="70"/>
      <c r="OE212" s="70"/>
      <c r="OF212" s="70"/>
      <c r="OG212" s="70"/>
      <c r="OH212" s="70"/>
      <c r="OI212" s="70"/>
      <c r="OJ212" s="70"/>
      <c r="OK212" s="70"/>
      <c r="OL212" s="70"/>
      <c r="OM212" s="70"/>
      <c r="ON212" s="70"/>
      <c r="OO212" s="70"/>
      <c r="OP212" s="70"/>
      <c r="OQ212" s="70"/>
      <c r="OR212" s="70"/>
      <c r="OS212" s="70"/>
      <c r="OT212" s="70"/>
      <c r="OU212" s="70"/>
      <c r="OV212" s="70"/>
      <c r="OW212" s="70"/>
      <c r="OX212" s="70"/>
      <c r="OY212" s="70"/>
      <c r="OZ212" s="70"/>
      <c r="PA212" s="70"/>
      <c r="PB212" s="70"/>
      <c r="PC212" s="70"/>
      <c r="PD212" s="70"/>
      <c r="PE212" s="70"/>
      <c r="PF212" s="70"/>
      <c r="PG212" s="70"/>
      <c r="PH212" s="70"/>
      <c r="PI212" s="70"/>
      <c r="PJ212" s="70"/>
      <c r="PK212" s="70"/>
      <c r="PL212" s="70"/>
      <c r="PM212" s="70"/>
      <c r="PN212" s="70"/>
      <c r="PO212" s="70"/>
      <c r="PP212" s="70"/>
      <c r="PQ212" s="70"/>
      <c r="PR212" s="70"/>
      <c r="PS212" s="70"/>
      <c r="PT212" s="70"/>
      <c r="PU212" s="70"/>
      <c r="PV212" s="70"/>
      <c r="PW212" s="70"/>
      <c r="PX212" s="70"/>
      <c r="PY212" s="70"/>
      <c r="PZ212" s="70"/>
      <c r="QA212" s="70"/>
      <c r="QB212" s="70"/>
      <c r="QC212" s="70"/>
      <c r="QD212" s="70"/>
      <c r="QE212" s="70"/>
      <c r="QF212" s="70"/>
      <c r="QG212" s="70"/>
      <c r="QH212" s="70"/>
      <c r="QI212" s="70"/>
      <c r="QJ212" s="70"/>
      <c r="QK212" s="70"/>
      <c r="QL212" s="70"/>
      <c r="QM212" s="70"/>
      <c r="QN212" s="70"/>
      <c r="QO212" s="70"/>
      <c r="QP212" s="70"/>
      <c r="QQ212" s="70"/>
      <c r="QR212" s="70"/>
      <c r="QS212" s="70"/>
      <c r="QT212" s="70"/>
      <c r="QU212" s="70"/>
      <c r="QV212" s="70"/>
      <c r="QW212" s="70"/>
      <c r="QX212" s="70"/>
      <c r="QY212" s="70"/>
      <c r="QZ212" s="70"/>
      <c r="RA212" s="70"/>
      <c r="RB212" s="70"/>
      <c r="RC212" s="70"/>
      <c r="RD212" s="70"/>
      <c r="RE212" s="70"/>
      <c r="RF212" s="70"/>
      <c r="RG212" s="70"/>
      <c r="RH212" s="70"/>
      <c r="RI212" s="70"/>
      <c r="RJ212" s="70"/>
      <c r="RK212" s="70"/>
      <c r="RL212" s="70"/>
      <c r="RM212" s="70"/>
      <c r="RN212" s="70"/>
      <c r="RO212" s="70"/>
      <c r="RP212" s="70"/>
      <c r="RQ212" s="70"/>
      <c r="RR212" s="70"/>
      <c r="RS212" s="70"/>
      <c r="RT212" s="70"/>
      <c r="RU212" s="70"/>
      <c r="RV212" s="70"/>
      <c r="RW212" s="70"/>
      <c r="RX212" s="70"/>
      <c r="RY212" s="70"/>
      <c r="RZ212" s="70"/>
      <c r="SA212" s="70"/>
      <c r="SB212" s="70"/>
      <c r="SC212" s="70"/>
      <c r="SD212" s="70"/>
      <c r="SE212" s="70"/>
      <c r="SF212" s="70"/>
      <c r="SG212" s="70"/>
      <c r="SH212" s="70"/>
      <c r="SI212" s="70"/>
      <c r="SJ212" s="70"/>
      <c r="SK212" s="70"/>
      <c r="SL212" s="70"/>
      <c r="SM212" s="70"/>
      <c r="SN212" s="70"/>
      <c r="SO212" s="70"/>
      <c r="SP212" s="70"/>
      <c r="SQ212" s="70"/>
      <c r="SR212" s="70"/>
      <c r="SS212" s="70"/>
      <c r="ST212" s="70"/>
      <c r="SU212" s="70"/>
      <c r="SV212" s="70"/>
      <c r="SW212" s="70"/>
      <c r="SX212" s="70"/>
      <c r="SY212" s="70"/>
      <c r="SZ212" s="70"/>
      <c r="TA212" s="70"/>
      <c r="TB212" s="70"/>
      <c r="TC212" s="70"/>
      <c r="TD212" s="70"/>
      <c r="TE212" s="70"/>
      <c r="TF212" s="70"/>
      <c r="TG212" s="70"/>
      <c r="TH212" s="70"/>
      <c r="TI212" s="70"/>
      <c r="TJ212" s="70"/>
      <c r="TK212" s="70"/>
      <c r="TL212" s="70"/>
      <c r="TM212" s="70"/>
      <c r="TN212" s="70"/>
      <c r="TO212" s="70"/>
      <c r="TP212" s="70"/>
      <c r="TQ212" s="70"/>
      <c r="TR212" s="70"/>
      <c r="TS212" s="70"/>
      <c r="TT212" s="70"/>
      <c r="TU212" s="70"/>
      <c r="TV212" s="70"/>
      <c r="TW212" s="70"/>
      <c r="TX212" s="70"/>
      <c r="TY212" s="70"/>
      <c r="TZ212" s="70"/>
      <c r="UA212" s="70"/>
      <c r="UB212" s="70"/>
      <c r="UC212" s="70"/>
      <c r="UD212" s="70"/>
      <c r="UE212" s="70"/>
      <c r="UF212" s="70"/>
      <c r="UG212" s="70"/>
      <c r="UH212" s="70"/>
      <c r="UI212" s="70"/>
      <c r="UJ212" s="70"/>
      <c r="UK212" s="70"/>
      <c r="UL212" s="70"/>
      <c r="UM212" s="70"/>
      <c r="UN212" s="70"/>
      <c r="UO212" s="70"/>
      <c r="UP212" s="70"/>
      <c r="UQ212" s="70"/>
      <c r="UR212" s="70"/>
      <c r="US212" s="70"/>
      <c r="UT212" s="70"/>
      <c r="UU212" s="70"/>
      <c r="UV212" s="70"/>
      <c r="UW212" s="70"/>
      <c r="UX212" s="70"/>
      <c r="UY212" s="70"/>
      <c r="UZ212" s="70"/>
      <c r="VA212" s="70"/>
      <c r="VB212" s="70"/>
      <c r="VC212" s="70"/>
      <c r="VD212" s="70"/>
      <c r="VE212" s="70"/>
      <c r="VF212" s="70"/>
      <c r="VG212" s="70"/>
      <c r="VH212" s="70"/>
      <c r="VI212" s="70"/>
      <c r="VJ212" s="70"/>
      <c r="VK212" s="70"/>
      <c r="VL212" s="70"/>
      <c r="VM212" s="70"/>
      <c r="VN212" s="70"/>
      <c r="VO212" s="70"/>
      <c r="VP212" s="70"/>
      <c r="VQ212" s="70"/>
      <c r="VR212" s="70"/>
      <c r="VS212" s="70"/>
      <c r="VT212" s="70"/>
      <c r="VU212" s="70"/>
      <c r="VV212" s="70"/>
      <c r="VW212" s="70"/>
      <c r="VX212" s="70"/>
      <c r="VY212" s="70"/>
      <c r="VZ212" s="70"/>
      <c r="WA212" s="70"/>
      <c r="WB212" s="70"/>
      <c r="WC212" s="70"/>
      <c r="WD212" s="70"/>
      <c r="WE212" s="70"/>
      <c r="WF212" s="70"/>
      <c r="WG212" s="70"/>
      <c r="WH212" s="70"/>
      <c r="WI212" s="70"/>
      <c r="WJ212" s="70"/>
      <c r="WK212" s="70"/>
      <c r="WL212" s="70"/>
      <c r="WM212" s="70"/>
      <c r="WN212" s="70"/>
      <c r="WO212" s="70"/>
      <c r="WP212" s="70"/>
      <c r="WQ212" s="70"/>
      <c r="WR212" s="70"/>
      <c r="WS212" s="70"/>
      <c r="WT212" s="70"/>
      <c r="WU212" s="70"/>
      <c r="WV212" s="70"/>
      <c r="WW212" s="70"/>
      <c r="WX212" s="70"/>
      <c r="WY212" s="70"/>
      <c r="WZ212" s="70"/>
      <c r="XA212" s="70"/>
      <c r="XB212" s="70"/>
      <c r="XC212" s="70"/>
      <c r="XD212" s="70"/>
      <c r="XE212" s="70"/>
      <c r="XF212" s="70"/>
      <c r="XG212" s="70"/>
      <c r="XH212" s="70"/>
      <c r="XI212" s="70"/>
      <c r="XJ212" s="70"/>
      <c r="XK212" s="70"/>
      <c r="XL212" s="70"/>
      <c r="XM212" s="70"/>
      <c r="XN212" s="70"/>
      <c r="XO212" s="70"/>
      <c r="XP212" s="70"/>
      <c r="XQ212" s="70"/>
      <c r="XR212" s="70"/>
      <c r="XS212" s="70"/>
      <c r="XT212" s="70"/>
      <c r="XU212" s="70"/>
      <c r="XV212" s="70"/>
      <c r="XW212" s="70"/>
      <c r="XX212" s="70"/>
      <c r="XY212" s="70"/>
      <c r="XZ212" s="70"/>
      <c r="YA212" s="70"/>
      <c r="YB212" s="70"/>
      <c r="YC212" s="70"/>
      <c r="YD212" s="70"/>
      <c r="YE212" s="70"/>
      <c r="YF212" s="70"/>
      <c r="YG212" s="70"/>
      <c r="YH212" s="70"/>
      <c r="YI212" s="70"/>
      <c r="YJ212" s="70"/>
      <c r="YK212" s="70"/>
      <c r="YL212" s="70"/>
      <c r="YM212" s="70"/>
      <c r="YN212" s="70"/>
      <c r="YO212" s="70"/>
      <c r="YP212" s="70"/>
      <c r="YQ212" s="70"/>
      <c r="YR212" s="70"/>
      <c r="YS212" s="70"/>
      <c r="YT212" s="70"/>
      <c r="YU212" s="70"/>
      <c r="YV212" s="70"/>
      <c r="YW212" s="70"/>
      <c r="YX212" s="70"/>
      <c r="YY212" s="70"/>
      <c r="YZ212" s="70"/>
      <c r="ZA212" s="70"/>
      <c r="ZB212" s="70"/>
      <c r="ZC212" s="70"/>
      <c r="ZD212" s="70"/>
      <c r="ZE212" s="70"/>
      <c r="ZF212" s="70"/>
      <c r="ZG212" s="70"/>
      <c r="ZH212" s="70"/>
      <c r="ZI212" s="70"/>
      <c r="ZJ212" s="70"/>
      <c r="ZK212" s="70"/>
      <c r="ZL212" s="70"/>
      <c r="ZM212" s="70"/>
      <c r="ZN212" s="70"/>
      <c r="ZO212" s="70"/>
      <c r="ZP212" s="70"/>
      <c r="ZQ212" s="70"/>
      <c r="ZR212" s="70"/>
      <c r="ZS212" s="70"/>
      <c r="ZT212" s="70"/>
      <c r="ZU212" s="70"/>
      <c r="ZV212" s="70"/>
      <c r="ZW212" s="70"/>
      <c r="ZX212" s="70"/>
      <c r="ZY212" s="70"/>
      <c r="ZZ212" s="70"/>
      <c r="AAA212" s="70"/>
      <c r="AAB212" s="70"/>
      <c r="AAC212" s="70"/>
      <c r="AAD212" s="70"/>
      <c r="AAE212" s="70"/>
      <c r="AAF212" s="70"/>
      <c r="AAG212" s="70"/>
      <c r="AAH212" s="70"/>
      <c r="AAI212" s="70"/>
      <c r="AAJ212" s="70"/>
      <c r="AAK212" s="70"/>
      <c r="AAL212" s="70"/>
      <c r="AAM212" s="70"/>
      <c r="AAN212" s="70"/>
      <c r="AAO212" s="70"/>
      <c r="AAP212" s="70"/>
      <c r="AAQ212" s="70"/>
      <c r="AAR212" s="70"/>
      <c r="AAS212" s="70"/>
      <c r="AAT212" s="70"/>
      <c r="AAU212" s="70"/>
      <c r="AAV212" s="70"/>
      <c r="AAW212" s="70"/>
      <c r="AAX212" s="70"/>
      <c r="AAY212" s="70"/>
      <c r="AAZ212" s="70"/>
      <c r="ABA212" s="70"/>
      <c r="ABB212" s="70"/>
      <c r="ABC212" s="70"/>
      <c r="ABD212" s="70"/>
      <c r="ABE212" s="70"/>
      <c r="ABF212" s="70"/>
      <c r="ABG212" s="70"/>
      <c r="ABH212" s="70"/>
      <c r="ABI212" s="70"/>
      <c r="ABJ212" s="70"/>
      <c r="ABK212" s="70"/>
      <c r="ABL212" s="70"/>
      <c r="ABM212" s="70"/>
      <c r="ABN212" s="70"/>
      <c r="ABO212" s="70"/>
      <c r="ABP212" s="70"/>
      <c r="ABQ212" s="70"/>
      <c r="ABR212" s="70"/>
      <c r="ABS212" s="70"/>
      <c r="ABT212" s="70"/>
      <c r="ABU212" s="70"/>
      <c r="ABV212" s="70"/>
      <c r="ABW212" s="70"/>
      <c r="ABX212" s="70"/>
      <c r="ABY212" s="70"/>
      <c r="ABZ212" s="70"/>
      <c r="ACA212" s="70"/>
      <c r="ACB212" s="70"/>
      <c r="ACC212" s="70"/>
      <c r="ACD212" s="70"/>
      <c r="ACE212" s="70"/>
      <c r="ACF212" s="70"/>
      <c r="ACG212" s="70"/>
      <c r="ACH212" s="70"/>
      <c r="ACI212" s="70"/>
      <c r="ACJ212" s="70"/>
      <c r="ACK212" s="70"/>
      <c r="ACL212" s="70"/>
      <c r="ACM212" s="70"/>
      <c r="ACN212" s="70"/>
      <c r="ACO212" s="70"/>
      <c r="ACP212" s="70"/>
      <c r="ACQ212" s="70"/>
      <c r="ACR212" s="70"/>
      <c r="ACS212" s="70"/>
      <c r="ACT212" s="70"/>
      <c r="ACU212" s="70"/>
      <c r="ACV212" s="70"/>
      <c r="ACW212" s="70"/>
      <c r="ACX212" s="70"/>
      <c r="ACY212" s="70"/>
      <c r="ACZ212" s="70"/>
      <c r="ADA212" s="70"/>
      <c r="ADB212" s="70"/>
      <c r="ADC212" s="70"/>
      <c r="ADD212" s="70"/>
      <c r="ADE212" s="70"/>
      <c r="ADF212" s="70"/>
      <c r="ADG212" s="70"/>
      <c r="ADH212" s="70"/>
      <c r="ADI212" s="70"/>
      <c r="ADJ212" s="70"/>
      <c r="ADK212" s="70"/>
      <c r="ADL212" s="70"/>
      <c r="ADM212" s="70"/>
      <c r="ADN212" s="70"/>
      <c r="ADO212" s="70"/>
      <c r="ADP212" s="70"/>
      <c r="ADQ212" s="70"/>
      <c r="ADR212" s="70"/>
      <c r="ADS212" s="70"/>
      <c r="ADT212" s="70"/>
      <c r="ADU212" s="70"/>
      <c r="ADV212" s="70"/>
      <c r="ADW212" s="70"/>
      <c r="ADX212" s="70"/>
      <c r="ADY212" s="70"/>
      <c r="ADZ212" s="70"/>
      <c r="AEA212" s="70"/>
      <c r="AEB212" s="70"/>
      <c r="AEC212" s="70"/>
      <c r="AED212" s="70"/>
      <c r="AEE212" s="70"/>
      <c r="AEF212" s="70"/>
      <c r="AEG212" s="70"/>
      <c r="AEH212" s="70"/>
      <c r="AEI212" s="70"/>
      <c r="AEJ212" s="70"/>
      <c r="AEK212" s="70"/>
      <c r="AEL212" s="70"/>
      <c r="AEM212" s="70"/>
      <c r="AEN212" s="70"/>
      <c r="AEO212" s="70"/>
      <c r="AEP212" s="70"/>
      <c r="AEQ212" s="70"/>
      <c r="AER212" s="70"/>
      <c r="AES212" s="70"/>
      <c r="AET212" s="70"/>
      <c r="AEU212" s="70"/>
      <c r="AEV212" s="70"/>
      <c r="AEW212" s="70"/>
      <c r="AEX212" s="70"/>
      <c r="AEY212" s="70"/>
      <c r="AEZ212" s="70"/>
      <c r="AFA212" s="70"/>
      <c r="AFB212" s="70"/>
      <c r="AFC212" s="70"/>
      <c r="AFD212" s="70"/>
      <c r="AFE212" s="70"/>
      <c r="AFF212" s="70"/>
      <c r="AFG212" s="70"/>
      <c r="AFH212" s="70"/>
      <c r="AFI212" s="70"/>
      <c r="AFJ212" s="70"/>
      <c r="AFK212" s="70"/>
      <c r="AFL212" s="70"/>
      <c r="AFM212" s="70"/>
      <c r="AFN212" s="70"/>
      <c r="AFO212" s="70"/>
      <c r="AFP212" s="70"/>
      <c r="AFQ212" s="70"/>
      <c r="AFR212" s="70"/>
      <c r="AFS212" s="70"/>
      <c r="AFT212" s="70"/>
      <c r="AFU212" s="70"/>
      <c r="AFV212" s="70"/>
      <c r="AFW212" s="70"/>
      <c r="AFX212" s="70"/>
      <c r="AFY212" s="70"/>
      <c r="AFZ212" s="70"/>
      <c r="AGA212" s="70"/>
      <c r="AGB212" s="70"/>
      <c r="AGC212" s="70"/>
      <c r="AGD212" s="70"/>
      <c r="AGE212" s="70"/>
      <c r="AGF212" s="70"/>
      <c r="AGG212" s="70"/>
      <c r="AGH212" s="70"/>
      <c r="AGI212" s="70"/>
      <c r="AGJ212" s="70"/>
      <c r="AGK212" s="70"/>
      <c r="AGL212" s="70"/>
      <c r="AGM212" s="70"/>
      <c r="AGN212" s="70"/>
      <c r="AGO212" s="70"/>
      <c r="AGP212" s="70"/>
      <c r="AGQ212" s="70"/>
      <c r="AGR212" s="70"/>
      <c r="AGS212" s="70"/>
      <c r="AGT212" s="70"/>
      <c r="AGU212" s="70"/>
      <c r="AGV212" s="70"/>
      <c r="AGW212" s="70"/>
      <c r="AGX212" s="70"/>
      <c r="AGY212" s="70"/>
      <c r="AGZ212" s="70"/>
      <c r="AHA212" s="70"/>
      <c r="AHB212" s="70"/>
      <c r="AHC212" s="70"/>
      <c r="AHD212" s="70"/>
      <c r="AHE212" s="70"/>
      <c r="AHF212" s="70"/>
      <c r="AHG212" s="70"/>
      <c r="AHH212" s="70"/>
      <c r="AHI212" s="70"/>
      <c r="AHJ212" s="70"/>
      <c r="AHK212" s="70"/>
      <c r="AHL212" s="70"/>
      <c r="AHM212" s="70"/>
      <c r="AHN212" s="70"/>
      <c r="AHO212" s="70"/>
      <c r="AHP212" s="70"/>
      <c r="AHQ212" s="70"/>
      <c r="AHR212" s="70"/>
      <c r="AHS212" s="70"/>
      <c r="AHT212" s="70"/>
      <c r="AHU212" s="70"/>
      <c r="AHV212" s="70"/>
      <c r="AHW212" s="70"/>
      <c r="AHX212" s="70"/>
      <c r="AHY212" s="70"/>
      <c r="AHZ212" s="70"/>
      <c r="AIA212" s="70"/>
      <c r="AIB212" s="70"/>
      <c r="AIC212" s="70"/>
      <c r="AID212" s="70"/>
      <c r="AIE212" s="70"/>
      <c r="AIF212" s="70"/>
      <c r="AIG212" s="70"/>
      <c r="AIH212" s="70"/>
      <c r="AII212" s="70"/>
      <c r="AIJ212" s="70"/>
      <c r="AIK212" s="70"/>
      <c r="AIL212" s="70"/>
      <c r="AIM212" s="70"/>
      <c r="AIN212" s="70"/>
      <c r="AIO212" s="70"/>
      <c r="AIP212" s="70"/>
      <c r="AIQ212" s="70"/>
      <c r="AIR212" s="70"/>
      <c r="AIS212" s="70"/>
      <c r="AIT212" s="70"/>
      <c r="AIU212" s="70"/>
      <c r="AIV212" s="70"/>
      <c r="AIW212" s="70"/>
      <c r="AIX212" s="70"/>
      <c r="AIY212" s="70"/>
      <c r="AIZ212" s="70"/>
      <c r="AJA212" s="70"/>
      <c r="AJB212" s="70"/>
      <c r="AJC212" s="70"/>
      <c r="AJD212" s="70"/>
      <c r="AJE212" s="70"/>
      <c r="AJF212" s="70"/>
      <c r="AJG212" s="70"/>
      <c r="AJH212" s="70"/>
      <c r="AJI212" s="70"/>
      <c r="AJJ212" s="70"/>
      <c r="AJK212" s="70"/>
      <c r="AJL212" s="70"/>
      <c r="AJM212" s="70"/>
      <c r="AJN212" s="70"/>
      <c r="AJO212" s="70"/>
      <c r="AJP212" s="70"/>
      <c r="AJQ212" s="70"/>
      <c r="AJR212" s="70"/>
      <c r="AJS212" s="70"/>
      <c r="AJT212" s="70"/>
      <c r="AJU212" s="70"/>
      <c r="AJV212" s="70"/>
      <c r="AJW212" s="70"/>
      <c r="AJX212" s="70"/>
      <c r="AJY212" s="70"/>
      <c r="AJZ212" s="70"/>
      <c r="AKA212" s="70"/>
      <c r="AKB212" s="70"/>
      <c r="AKC212" s="70"/>
      <c r="AKD212" s="70"/>
      <c r="AKE212" s="70"/>
      <c r="AKF212" s="70"/>
      <c r="AKG212" s="70"/>
      <c r="AKH212" s="70"/>
      <c r="AKI212" s="70"/>
      <c r="AKJ212" s="70"/>
      <c r="AKK212" s="70"/>
      <c r="AKL212" s="70"/>
      <c r="AKM212" s="70"/>
      <c r="AKN212" s="70"/>
      <c r="AKO212" s="70"/>
      <c r="AKP212" s="70"/>
      <c r="AKQ212" s="70"/>
      <c r="AKR212" s="70"/>
      <c r="AKS212" s="70"/>
      <c r="AKT212" s="70"/>
      <c r="AKU212" s="70"/>
      <c r="AKV212" s="70"/>
      <c r="AKW212" s="70"/>
      <c r="AKX212" s="70"/>
      <c r="AKY212" s="70"/>
      <c r="AKZ212" s="70"/>
      <c r="ALA212" s="70"/>
      <c r="ALB212" s="70"/>
      <c r="ALC212" s="70"/>
      <c r="ALD212" s="70"/>
      <c r="ALE212" s="70"/>
      <c r="ALF212" s="70"/>
      <c r="ALG212" s="70"/>
      <c r="ALH212" s="70"/>
      <c r="ALI212" s="70"/>
      <c r="ALJ212" s="70"/>
      <c r="ALK212" s="70"/>
      <c r="ALL212" s="70"/>
      <c r="ALM212" s="70"/>
      <c r="ALN212" s="70"/>
      <c r="ALO212" s="70"/>
      <c r="ALP212" s="70"/>
      <c r="ALQ212" s="70"/>
      <c r="ALR212" s="70"/>
      <c r="ALS212" s="70"/>
      <c r="ALT212" s="70"/>
      <c r="ALU212" s="70"/>
      <c r="ALV212" s="70"/>
      <c r="ALW212" s="70"/>
      <c r="ALX212" s="70"/>
      <c r="ALY212" s="70"/>
      <c r="ALZ212" s="70"/>
      <c r="AMA212" s="70"/>
      <c r="AMB212" s="70"/>
      <c r="AMC212" s="70"/>
      <c r="AMD212" s="70"/>
      <c r="AME212" s="70"/>
      <c r="AMF212" s="70"/>
    </row>
    <row r="213" spans="1:1022" s="18" customFormat="1" ht="36" customHeight="1" x14ac:dyDescent="0.3">
      <c r="A213" s="19">
        <v>34</v>
      </c>
      <c r="B213" s="21" t="s">
        <v>408</v>
      </c>
      <c r="C213" s="19" t="s">
        <v>218</v>
      </c>
      <c r="D213" s="19" t="s">
        <v>69</v>
      </c>
      <c r="E213" s="21" t="s">
        <v>583</v>
      </c>
      <c r="F213" s="25">
        <v>45328</v>
      </c>
      <c r="G213" s="20">
        <v>240</v>
      </c>
      <c r="H213" s="19" t="s">
        <v>52</v>
      </c>
      <c r="I213" s="19"/>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c r="DB213" s="70"/>
      <c r="DC213" s="70"/>
      <c r="DD213" s="70"/>
      <c r="DE213" s="70"/>
      <c r="DF213" s="70"/>
      <c r="DG213" s="70"/>
      <c r="DH213" s="70"/>
      <c r="DI213" s="70"/>
      <c r="DJ213" s="70"/>
      <c r="DK213" s="70"/>
      <c r="DL213" s="70"/>
      <c r="DM213" s="70"/>
      <c r="DN213" s="70"/>
      <c r="DO213" s="70"/>
      <c r="DP213" s="70"/>
      <c r="DQ213" s="70"/>
      <c r="DR213" s="70"/>
      <c r="DS213" s="70"/>
      <c r="DT213" s="70"/>
      <c r="DU213" s="70"/>
      <c r="DV213" s="70"/>
      <c r="DW213" s="70"/>
      <c r="DX213" s="70"/>
      <c r="DY213" s="70"/>
      <c r="DZ213" s="70"/>
      <c r="EA213" s="70"/>
      <c r="EB213" s="70"/>
      <c r="EC213" s="70"/>
      <c r="ED213" s="70"/>
      <c r="EE213" s="70"/>
      <c r="EF213" s="70"/>
      <c r="EG213" s="70"/>
      <c r="EH213" s="70"/>
      <c r="EI213" s="70"/>
      <c r="EJ213" s="70"/>
      <c r="EK213" s="70"/>
      <c r="EL213" s="70"/>
      <c r="EM213" s="70"/>
      <c r="EN213" s="70"/>
      <c r="EO213" s="70"/>
      <c r="EP213" s="70"/>
      <c r="EQ213" s="70"/>
      <c r="ER213" s="70"/>
      <c r="ES213" s="70"/>
      <c r="ET213" s="70"/>
      <c r="EU213" s="70"/>
      <c r="EV213" s="70"/>
      <c r="EW213" s="70"/>
      <c r="EX213" s="70"/>
      <c r="EY213" s="70"/>
      <c r="EZ213" s="70"/>
      <c r="FA213" s="70"/>
      <c r="FB213" s="70"/>
      <c r="FC213" s="70"/>
      <c r="FD213" s="70"/>
      <c r="FE213" s="70"/>
      <c r="FF213" s="70"/>
      <c r="FG213" s="70"/>
      <c r="FH213" s="70"/>
      <c r="FI213" s="70"/>
      <c r="FJ213" s="70"/>
      <c r="FK213" s="70"/>
      <c r="FL213" s="70"/>
      <c r="FM213" s="70"/>
      <c r="FN213" s="70"/>
      <c r="FO213" s="70"/>
      <c r="FP213" s="70"/>
      <c r="FQ213" s="70"/>
      <c r="FR213" s="70"/>
      <c r="FS213" s="70"/>
      <c r="FT213" s="70"/>
      <c r="FU213" s="70"/>
      <c r="FV213" s="70"/>
      <c r="FW213" s="70"/>
      <c r="FX213" s="70"/>
      <c r="FY213" s="70"/>
      <c r="FZ213" s="70"/>
      <c r="GA213" s="70"/>
      <c r="GB213" s="70"/>
      <c r="GC213" s="70"/>
      <c r="GD213" s="70"/>
      <c r="GE213" s="70"/>
      <c r="GF213" s="70"/>
      <c r="GG213" s="70"/>
      <c r="GH213" s="70"/>
      <c r="GI213" s="70"/>
      <c r="GJ213" s="70"/>
      <c r="GK213" s="70"/>
      <c r="GL213" s="70"/>
      <c r="GM213" s="70"/>
      <c r="GN213" s="70"/>
      <c r="GO213" s="70"/>
      <c r="GP213" s="70"/>
      <c r="GQ213" s="70"/>
      <c r="GR213" s="70"/>
      <c r="GS213" s="70"/>
      <c r="GT213" s="70"/>
      <c r="GU213" s="70"/>
      <c r="GV213" s="70"/>
      <c r="GW213" s="70"/>
      <c r="GX213" s="70"/>
      <c r="GY213" s="70"/>
      <c r="GZ213" s="70"/>
      <c r="HA213" s="70"/>
      <c r="HB213" s="70"/>
      <c r="HC213" s="70"/>
      <c r="HD213" s="70"/>
      <c r="HE213" s="70"/>
      <c r="HF213" s="70"/>
      <c r="HG213" s="70"/>
      <c r="HH213" s="70"/>
      <c r="HI213" s="70"/>
      <c r="HJ213" s="70"/>
      <c r="HK213" s="70"/>
      <c r="HL213" s="70"/>
      <c r="HM213" s="70"/>
      <c r="HN213" s="70"/>
      <c r="HO213" s="70"/>
      <c r="HP213" s="70"/>
      <c r="HQ213" s="70"/>
      <c r="HR213" s="70"/>
      <c r="HS213" s="70"/>
      <c r="HT213" s="70"/>
      <c r="HU213" s="70"/>
      <c r="HV213" s="70"/>
      <c r="HW213" s="70"/>
      <c r="HX213" s="70"/>
      <c r="HY213" s="70"/>
      <c r="HZ213" s="70"/>
      <c r="IA213" s="70"/>
      <c r="IB213" s="70"/>
      <c r="IC213" s="70"/>
      <c r="ID213" s="70"/>
      <c r="IE213" s="70"/>
      <c r="IF213" s="70"/>
      <c r="IG213" s="70"/>
      <c r="IH213" s="70"/>
      <c r="II213" s="70"/>
      <c r="IJ213" s="70"/>
      <c r="IK213" s="70"/>
      <c r="IL213" s="70"/>
      <c r="IM213" s="70"/>
      <c r="IN213" s="70"/>
      <c r="IO213" s="70"/>
      <c r="IP213" s="70"/>
      <c r="IQ213" s="70"/>
      <c r="IR213" s="70"/>
      <c r="IS213" s="70"/>
      <c r="IT213" s="70"/>
      <c r="IU213" s="70"/>
      <c r="IV213" s="70"/>
      <c r="IW213" s="70"/>
      <c r="IX213" s="70"/>
      <c r="IY213" s="70"/>
      <c r="IZ213" s="70"/>
      <c r="JA213" s="70"/>
      <c r="JB213" s="70"/>
      <c r="JC213" s="70"/>
      <c r="JD213" s="70"/>
      <c r="JE213" s="70"/>
      <c r="JF213" s="70"/>
      <c r="JG213" s="70"/>
      <c r="JH213" s="70"/>
      <c r="JI213" s="70"/>
      <c r="JJ213" s="70"/>
      <c r="JK213" s="70"/>
      <c r="JL213" s="70"/>
      <c r="JM213" s="70"/>
      <c r="JN213" s="70"/>
      <c r="JO213" s="70"/>
      <c r="JP213" s="70"/>
      <c r="JQ213" s="70"/>
      <c r="JR213" s="70"/>
      <c r="JS213" s="70"/>
      <c r="JT213" s="70"/>
      <c r="JU213" s="70"/>
      <c r="JV213" s="70"/>
      <c r="JW213" s="70"/>
      <c r="JX213" s="70"/>
      <c r="JY213" s="70"/>
      <c r="JZ213" s="70"/>
      <c r="KA213" s="70"/>
      <c r="KB213" s="70"/>
      <c r="KC213" s="70"/>
      <c r="KD213" s="70"/>
      <c r="KE213" s="70"/>
      <c r="KF213" s="70"/>
      <c r="KG213" s="70"/>
      <c r="KH213" s="70"/>
      <c r="KI213" s="70"/>
      <c r="KJ213" s="70"/>
      <c r="KK213" s="70"/>
      <c r="KL213" s="70"/>
      <c r="KM213" s="70"/>
      <c r="KN213" s="70"/>
      <c r="KO213" s="70"/>
      <c r="KP213" s="70"/>
      <c r="KQ213" s="70"/>
      <c r="KR213" s="70"/>
      <c r="KS213" s="70"/>
      <c r="KT213" s="70"/>
      <c r="KU213" s="70"/>
      <c r="KV213" s="70"/>
      <c r="KW213" s="70"/>
      <c r="KX213" s="70"/>
      <c r="KY213" s="70"/>
      <c r="KZ213" s="70"/>
      <c r="LA213" s="70"/>
      <c r="LB213" s="70"/>
      <c r="LC213" s="70"/>
      <c r="LD213" s="70"/>
      <c r="LE213" s="70"/>
      <c r="LF213" s="70"/>
      <c r="LG213" s="70"/>
      <c r="LH213" s="70"/>
      <c r="LI213" s="70"/>
      <c r="LJ213" s="70"/>
      <c r="LK213" s="70"/>
      <c r="LL213" s="70"/>
      <c r="LM213" s="70"/>
      <c r="LN213" s="70"/>
      <c r="LO213" s="70"/>
      <c r="LP213" s="70"/>
      <c r="LQ213" s="70"/>
      <c r="LR213" s="70"/>
      <c r="LS213" s="70"/>
      <c r="LT213" s="70"/>
      <c r="LU213" s="70"/>
      <c r="LV213" s="70"/>
      <c r="LW213" s="70"/>
      <c r="LX213" s="70"/>
      <c r="LY213" s="70"/>
      <c r="LZ213" s="70"/>
      <c r="MA213" s="70"/>
      <c r="MB213" s="70"/>
      <c r="MC213" s="70"/>
      <c r="MD213" s="70"/>
      <c r="ME213" s="70"/>
      <c r="MF213" s="70"/>
      <c r="MG213" s="70"/>
      <c r="MH213" s="70"/>
      <c r="MI213" s="70"/>
      <c r="MJ213" s="70"/>
      <c r="MK213" s="70"/>
      <c r="ML213" s="70"/>
      <c r="MM213" s="70"/>
      <c r="MN213" s="70"/>
      <c r="MO213" s="70"/>
      <c r="MP213" s="70"/>
      <c r="MQ213" s="70"/>
      <c r="MR213" s="70"/>
      <c r="MS213" s="70"/>
      <c r="MT213" s="70"/>
      <c r="MU213" s="70"/>
      <c r="MV213" s="70"/>
      <c r="MW213" s="70"/>
      <c r="MX213" s="70"/>
      <c r="MY213" s="70"/>
      <c r="MZ213" s="70"/>
      <c r="NA213" s="70"/>
      <c r="NB213" s="70"/>
      <c r="NC213" s="70"/>
      <c r="ND213" s="70"/>
      <c r="NE213" s="70"/>
      <c r="NF213" s="70"/>
      <c r="NG213" s="70"/>
      <c r="NH213" s="70"/>
      <c r="NI213" s="70"/>
      <c r="NJ213" s="70"/>
      <c r="NK213" s="70"/>
      <c r="NL213" s="70"/>
      <c r="NM213" s="70"/>
      <c r="NN213" s="70"/>
      <c r="NO213" s="70"/>
      <c r="NP213" s="70"/>
      <c r="NQ213" s="70"/>
      <c r="NR213" s="70"/>
      <c r="NS213" s="70"/>
      <c r="NT213" s="70"/>
      <c r="NU213" s="70"/>
      <c r="NV213" s="70"/>
      <c r="NW213" s="70"/>
      <c r="NX213" s="70"/>
      <c r="NY213" s="70"/>
      <c r="NZ213" s="70"/>
      <c r="OA213" s="70"/>
      <c r="OB213" s="70"/>
      <c r="OC213" s="70"/>
      <c r="OD213" s="70"/>
      <c r="OE213" s="70"/>
      <c r="OF213" s="70"/>
      <c r="OG213" s="70"/>
      <c r="OH213" s="70"/>
      <c r="OI213" s="70"/>
      <c r="OJ213" s="70"/>
      <c r="OK213" s="70"/>
      <c r="OL213" s="70"/>
      <c r="OM213" s="70"/>
      <c r="ON213" s="70"/>
      <c r="OO213" s="70"/>
      <c r="OP213" s="70"/>
      <c r="OQ213" s="70"/>
      <c r="OR213" s="70"/>
      <c r="OS213" s="70"/>
      <c r="OT213" s="70"/>
      <c r="OU213" s="70"/>
      <c r="OV213" s="70"/>
      <c r="OW213" s="70"/>
      <c r="OX213" s="70"/>
      <c r="OY213" s="70"/>
      <c r="OZ213" s="70"/>
      <c r="PA213" s="70"/>
      <c r="PB213" s="70"/>
      <c r="PC213" s="70"/>
      <c r="PD213" s="70"/>
      <c r="PE213" s="70"/>
      <c r="PF213" s="70"/>
      <c r="PG213" s="70"/>
      <c r="PH213" s="70"/>
      <c r="PI213" s="70"/>
      <c r="PJ213" s="70"/>
      <c r="PK213" s="70"/>
      <c r="PL213" s="70"/>
      <c r="PM213" s="70"/>
      <c r="PN213" s="70"/>
      <c r="PO213" s="70"/>
      <c r="PP213" s="70"/>
      <c r="PQ213" s="70"/>
      <c r="PR213" s="70"/>
      <c r="PS213" s="70"/>
      <c r="PT213" s="70"/>
      <c r="PU213" s="70"/>
      <c r="PV213" s="70"/>
      <c r="PW213" s="70"/>
      <c r="PX213" s="70"/>
      <c r="PY213" s="70"/>
      <c r="PZ213" s="70"/>
      <c r="QA213" s="70"/>
      <c r="QB213" s="70"/>
      <c r="QC213" s="70"/>
      <c r="QD213" s="70"/>
      <c r="QE213" s="70"/>
      <c r="QF213" s="70"/>
      <c r="QG213" s="70"/>
      <c r="QH213" s="70"/>
      <c r="QI213" s="70"/>
      <c r="QJ213" s="70"/>
      <c r="QK213" s="70"/>
      <c r="QL213" s="70"/>
      <c r="QM213" s="70"/>
      <c r="QN213" s="70"/>
      <c r="QO213" s="70"/>
      <c r="QP213" s="70"/>
      <c r="QQ213" s="70"/>
      <c r="QR213" s="70"/>
      <c r="QS213" s="70"/>
      <c r="QT213" s="70"/>
      <c r="QU213" s="70"/>
      <c r="QV213" s="70"/>
      <c r="QW213" s="70"/>
      <c r="QX213" s="70"/>
      <c r="QY213" s="70"/>
      <c r="QZ213" s="70"/>
      <c r="RA213" s="70"/>
      <c r="RB213" s="70"/>
      <c r="RC213" s="70"/>
      <c r="RD213" s="70"/>
      <c r="RE213" s="70"/>
      <c r="RF213" s="70"/>
      <c r="RG213" s="70"/>
      <c r="RH213" s="70"/>
      <c r="RI213" s="70"/>
      <c r="RJ213" s="70"/>
      <c r="RK213" s="70"/>
      <c r="RL213" s="70"/>
      <c r="RM213" s="70"/>
      <c r="RN213" s="70"/>
      <c r="RO213" s="70"/>
      <c r="RP213" s="70"/>
      <c r="RQ213" s="70"/>
      <c r="RR213" s="70"/>
      <c r="RS213" s="70"/>
      <c r="RT213" s="70"/>
      <c r="RU213" s="70"/>
      <c r="RV213" s="70"/>
      <c r="RW213" s="70"/>
      <c r="RX213" s="70"/>
      <c r="RY213" s="70"/>
      <c r="RZ213" s="70"/>
      <c r="SA213" s="70"/>
      <c r="SB213" s="70"/>
      <c r="SC213" s="70"/>
      <c r="SD213" s="70"/>
      <c r="SE213" s="70"/>
      <c r="SF213" s="70"/>
      <c r="SG213" s="70"/>
      <c r="SH213" s="70"/>
      <c r="SI213" s="70"/>
      <c r="SJ213" s="70"/>
      <c r="SK213" s="70"/>
      <c r="SL213" s="70"/>
      <c r="SM213" s="70"/>
      <c r="SN213" s="70"/>
      <c r="SO213" s="70"/>
      <c r="SP213" s="70"/>
      <c r="SQ213" s="70"/>
      <c r="SR213" s="70"/>
      <c r="SS213" s="70"/>
      <c r="ST213" s="70"/>
      <c r="SU213" s="70"/>
      <c r="SV213" s="70"/>
      <c r="SW213" s="70"/>
      <c r="SX213" s="70"/>
      <c r="SY213" s="70"/>
      <c r="SZ213" s="70"/>
      <c r="TA213" s="70"/>
      <c r="TB213" s="70"/>
      <c r="TC213" s="70"/>
      <c r="TD213" s="70"/>
      <c r="TE213" s="70"/>
      <c r="TF213" s="70"/>
      <c r="TG213" s="70"/>
      <c r="TH213" s="70"/>
      <c r="TI213" s="70"/>
      <c r="TJ213" s="70"/>
      <c r="TK213" s="70"/>
      <c r="TL213" s="70"/>
      <c r="TM213" s="70"/>
      <c r="TN213" s="70"/>
      <c r="TO213" s="70"/>
      <c r="TP213" s="70"/>
      <c r="TQ213" s="70"/>
      <c r="TR213" s="70"/>
      <c r="TS213" s="70"/>
      <c r="TT213" s="70"/>
      <c r="TU213" s="70"/>
      <c r="TV213" s="70"/>
      <c r="TW213" s="70"/>
      <c r="TX213" s="70"/>
      <c r="TY213" s="70"/>
      <c r="TZ213" s="70"/>
      <c r="UA213" s="70"/>
      <c r="UB213" s="70"/>
      <c r="UC213" s="70"/>
      <c r="UD213" s="70"/>
      <c r="UE213" s="70"/>
      <c r="UF213" s="70"/>
      <c r="UG213" s="70"/>
      <c r="UH213" s="70"/>
      <c r="UI213" s="70"/>
      <c r="UJ213" s="70"/>
      <c r="UK213" s="70"/>
      <c r="UL213" s="70"/>
      <c r="UM213" s="70"/>
      <c r="UN213" s="70"/>
      <c r="UO213" s="70"/>
      <c r="UP213" s="70"/>
      <c r="UQ213" s="70"/>
      <c r="UR213" s="70"/>
      <c r="US213" s="70"/>
      <c r="UT213" s="70"/>
      <c r="UU213" s="70"/>
      <c r="UV213" s="70"/>
      <c r="UW213" s="70"/>
      <c r="UX213" s="70"/>
      <c r="UY213" s="70"/>
      <c r="UZ213" s="70"/>
      <c r="VA213" s="70"/>
      <c r="VB213" s="70"/>
      <c r="VC213" s="70"/>
      <c r="VD213" s="70"/>
      <c r="VE213" s="70"/>
      <c r="VF213" s="70"/>
      <c r="VG213" s="70"/>
      <c r="VH213" s="70"/>
      <c r="VI213" s="70"/>
      <c r="VJ213" s="70"/>
      <c r="VK213" s="70"/>
      <c r="VL213" s="70"/>
      <c r="VM213" s="70"/>
      <c r="VN213" s="70"/>
      <c r="VO213" s="70"/>
      <c r="VP213" s="70"/>
      <c r="VQ213" s="70"/>
      <c r="VR213" s="70"/>
      <c r="VS213" s="70"/>
      <c r="VT213" s="70"/>
      <c r="VU213" s="70"/>
      <c r="VV213" s="70"/>
      <c r="VW213" s="70"/>
      <c r="VX213" s="70"/>
      <c r="VY213" s="70"/>
      <c r="VZ213" s="70"/>
      <c r="WA213" s="70"/>
      <c r="WB213" s="70"/>
      <c r="WC213" s="70"/>
      <c r="WD213" s="70"/>
      <c r="WE213" s="70"/>
      <c r="WF213" s="70"/>
      <c r="WG213" s="70"/>
      <c r="WH213" s="70"/>
      <c r="WI213" s="70"/>
      <c r="WJ213" s="70"/>
      <c r="WK213" s="70"/>
      <c r="WL213" s="70"/>
      <c r="WM213" s="70"/>
      <c r="WN213" s="70"/>
      <c r="WO213" s="70"/>
      <c r="WP213" s="70"/>
      <c r="WQ213" s="70"/>
      <c r="WR213" s="70"/>
      <c r="WS213" s="70"/>
      <c r="WT213" s="70"/>
      <c r="WU213" s="70"/>
      <c r="WV213" s="70"/>
      <c r="WW213" s="70"/>
      <c r="WX213" s="70"/>
      <c r="WY213" s="70"/>
      <c r="WZ213" s="70"/>
      <c r="XA213" s="70"/>
      <c r="XB213" s="70"/>
      <c r="XC213" s="70"/>
      <c r="XD213" s="70"/>
      <c r="XE213" s="70"/>
      <c r="XF213" s="70"/>
      <c r="XG213" s="70"/>
      <c r="XH213" s="70"/>
      <c r="XI213" s="70"/>
      <c r="XJ213" s="70"/>
      <c r="XK213" s="70"/>
      <c r="XL213" s="70"/>
      <c r="XM213" s="70"/>
      <c r="XN213" s="70"/>
      <c r="XO213" s="70"/>
      <c r="XP213" s="70"/>
      <c r="XQ213" s="70"/>
      <c r="XR213" s="70"/>
      <c r="XS213" s="70"/>
      <c r="XT213" s="70"/>
      <c r="XU213" s="70"/>
      <c r="XV213" s="70"/>
      <c r="XW213" s="70"/>
      <c r="XX213" s="70"/>
      <c r="XY213" s="70"/>
      <c r="XZ213" s="70"/>
      <c r="YA213" s="70"/>
      <c r="YB213" s="70"/>
      <c r="YC213" s="70"/>
      <c r="YD213" s="70"/>
      <c r="YE213" s="70"/>
      <c r="YF213" s="70"/>
      <c r="YG213" s="70"/>
      <c r="YH213" s="70"/>
      <c r="YI213" s="70"/>
      <c r="YJ213" s="70"/>
      <c r="YK213" s="70"/>
      <c r="YL213" s="70"/>
      <c r="YM213" s="70"/>
      <c r="YN213" s="70"/>
      <c r="YO213" s="70"/>
      <c r="YP213" s="70"/>
      <c r="YQ213" s="70"/>
      <c r="YR213" s="70"/>
      <c r="YS213" s="70"/>
      <c r="YT213" s="70"/>
      <c r="YU213" s="70"/>
      <c r="YV213" s="70"/>
      <c r="YW213" s="70"/>
      <c r="YX213" s="70"/>
      <c r="YY213" s="70"/>
      <c r="YZ213" s="70"/>
      <c r="ZA213" s="70"/>
      <c r="ZB213" s="70"/>
      <c r="ZC213" s="70"/>
      <c r="ZD213" s="70"/>
      <c r="ZE213" s="70"/>
      <c r="ZF213" s="70"/>
      <c r="ZG213" s="70"/>
      <c r="ZH213" s="70"/>
      <c r="ZI213" s="70"/>
      <c r="ZJ213" s="70"/>
      <c r="ZK213" s="70"/>
      <c r="ZL213" s="70"/>
      <c r="ZM213" s="70"/>
      <c r="ZN213" s="70"/>
      <c r="ZO213" s="70"/>
      <c r="ZP213" s="70"/>
      <c r="ZQ213" s="70"/>
      <c r="ZR213" s="70"/>
      <c r="ZS213" s="70"/>
      <c r="ZT213" s="70"/>
      <c r="ZU213" s="70"/>
      <c r="ZV213" s="70"/>
      <c r="ZW213" s="70"/>
      <c r="ZX213" s="70"/>
      <c r="ZY213" s="70"/>
      <c r="ZZ213" s="70"/>
      <c r="AAA213" s="70"/>
      <c r="AAB213" s="70"/>
      <c r="AAC213" s="70"/>
      <c r="AAD213" s="70"/>
      <c r="AAE213" s="70"/>
      <c r="AAF213" s="70"/>
      <c r="AAG213" s="70"/>
      <c r="AAH213" s="70"/>
      <c r="AAI213" s="70"/>
      <c r="AAJ213" s="70"/>
      <c r="AAK213" s="70"/>
      <c r="AAL213" s="70"/>
      <c r="AAM213" s="70"/>
      <c r="AAN213" s="70"/>
      <c r="AAO213" s="70"/>
      <c r="AAP213" s="70"/>
      <c r="AAQ213" s="70"/>
      <c r="AAR213" s="70"/>
      <c r="AAS213" s="70"/>
      <c r="AAT213" s="70"/>
      <c r="AAU213" s="70"/>
      <c r="AAV213" s="70"/>
      <c r="AAW213" s="70"/>
      <c r="AAX213" s="70"/>
      <c r="AAY213" s="70"/>
      <c r="AAZ213" s="70"/>
      <c r="ABA213" s="70"/>
      <c r="ABB213" s="70"/>
      <c r="ABC213" s="70"/>
      <c r="ABD213" s="70"/>
      <c r="ABE213" s="70"/>
      <c r="ABF213" s="70"/>
      <c r="ABG213" s="70"/>
      <c r="ABH213" s="70"/>
      <c r="ABI213" s="70"/>
      <c r="ABJ213" s="70"/>
      <c r="ABK213" s="70"/>
      <c r="ABL213" s="70"/>
      <c r="ABM213" s="70"/>
      <c r="ABN213" s="70"/>
      <c r="ABO213" s="70"/>
      <c r="ABP213" s="70"/>
      <c r="ABQ213" s="70"/>
      <c r="ABR213" s="70"/>
      <c r="ABS213" s="70"/>
      <c r="ABT213" s="70"/>
      <c r="ABU213" s="70"/>
      <c r="ABV213" s="70"/>
      <c r="ABW213" s="70"/>
      <c r="ABX213" s="70"/>
      <c r="ABY213" s="70"/>
      <c r="ABZ213" s="70"/>
      <c r="ACA213" s="70"/>
      <c r="ACB213" s="70"/>
      <c r="ACC213" s="70"/>
      <c r="ACD213" s="70"/>
      <c r="ACE213" s="70"/>
      <c r="ACF213" s="70"/>
      <c r="ACG213" s="70"/>
      <c r="ACH213" s="70"/>
      <c r="ACI213" s="70"/>
      <c r="ACJ213" s="70"/>
      <c r="ACK213" s="70"/>
      <c r="ACL213" s="70"/>
      <c r="ACM213" s="70"/>
      <c r="ACN213" s="70"/>
      <c r="ACO213" s="70"/>
      <c r="ACP213" s="70"/>
      <c r="ACQ213" s="70"/>
      <c r="ACR213" s="70"/>
      <c r="ACS213" s="70"/>
      <c r="ACT213" s="70"/>
      <c r="ACU213" s="70"/>
      <c r="ACV213" s="70"/>
      <c r="ACW213" s="70"/>
      <c r="ACX213" s="70"/>
      <c r="ACY213" s="70"/>
      <c r="ACZ213" s="70"/>
      <c r="ADA213" s="70"/>
      <c r="ADB213" s="70"/>
      <c r="ADC213" s="70"/>
      <c r="ADD213" s="70"/>
      <c r="ADE213" s="70"/>
      <c r="ADF213" s="70"/>
      <c r="ADG213" s="70"/>
      <c r="ADH213" s="70"/>
      <c r="ADI213" s="70"/>
      <c r="ADJ213" s="70"/>
      <c r="ADK213" s="70"/>
      <c r="ADL213" s="70"/>
      <c r="ADM213" s="70"/>
      <c r="ADN213" s="70"/>
      <c r="ADO213" s="70"/>
      <c r="ADP213" s="70"/>
      <c r="ADQ213" s="70"/>
      <c r="ADR213" s="70"/>
      <c r="ADS213" s="70"/>
      <c r="ADT213" s="70"/>
      <c r="ADU213" s="70"/>
      <c r="ADV213" s="70"/>
      <c r="ADW213" s="70"/>
      <c r="ADX213" s="70"/>
      <c r="ADY213" s="70"/>
      <c r="ADZ213" s="70"/>
      <c r="AEA213" s="70"/>
      <c r="AEB213" s="70"/>
      <c r="AEC213" s="70"/>
      <c r="AED213" s="70"/>
      <c r="AEE213" s="70"/>
      <c r="AEF213" s="70"/>
      <c r="AEG213" s="70"/>
      <c r="AEH213" s="70"/>
      <c r="AEI213" s="70"/>
      <c r="AEJ213" s="70"/>
      <c r="AEK213" s="70"/>
      <c r="AEL213" s="70"/>
      <c r="AEM213" s="70"/>
      <c r="AEN213" s="70"/>
      <c r="AEO213" s="70"/>
      <c r="AEP213" s="70"/>
      <c r="AEQ213" s="70"/>
      <c r="AER213" s="70"/>
      <c r="AES213" s="70"/>
      <c r="AET213" s="70"/>
      <c r="AEU213" s="70"/>
      <c r="AEV213" s="70"/>
      <c r="AEW213" s="70"/>
      <c r="AEX213" s="70"/>
      <c r="AEY213" s="70"/>
      <c r="AEZ213" s="70"/>
      <c r="AFA213" s="70"/>
      <c r="AFB213" s="70"/>
      <c r="AFC213" s="70"/>
      <c r="AFD213" s="70"/>
      <c r="AFE213" s="70"/>
      <c r="AFF213" s="70"/>
      <c r="AFG213" s="70"/>
      <c r="AFH213" s="70"/>
      <c r="AFI213" s="70"/>
      <c r="AFJ213" s="70"/>
      <c r="AFK213" s="70"/>
      <c r="AFL213" s="70"/>
      <c r="AFM213" s="70"/>
      <c r="AFN213" s="70"/>
      <c r="AFO213" s="70"/>
      <c r="AFP213" s="70"/>
      <c r="AFQ213" s="70"/>
      <c r="AFR213" s="70"/>
      <c r="AFS213" s="70"/>
      <c r="AFT213" s="70"/>
      <c r="AFU213" s="70"/>
      <c r="AFV213" s="70"/>
      <c r="AFW213" s="70"/>
      <c r="AFX213" s="70"/>
      <c r="AFY213" s="70"/>
      <c r="AFZ213" s="70"/>
      <c r="AGA213" s="70"/>
      <c r="AGB213" s="70"/>
      <c r="AGC213" s="70"/>
      <c r="AGD213" s="70"/>
      <c r="AGE213" s="70"/>
      <c r="AGF213" s="70"/>
      <c r="AGG213" s="70"/>
      <c r="AGH213" s="70"/>
      <c r="AGI213" s="70"/>
      <c r="AGJ213" s="70"/>
      <c r="AGK213" s="70"/>
      <c r="AGL213" s="70"/>
      <c r="AGM213" s="70"/>
      <c r="AGN213" s="70"/>
      <c r="AGO213" s="70"/>
      <c r="AGP213" s="70"/>
      <c r="AGQ213" s="70"/>
      <c r="AGR213" s="70"/>
      <c r="AGS213" s="70"/>
      <c r="AGT213" s="70"/>
      <c r="AGU213" s="70"/>
      <c r="AGV213" s="70"/>
      <c r="AGW213" s="70"/>
      <c r="AGX213" s="70"/>
      <c r="AGY213" s="70"/>
      <c r="AGZ213" s="70"/>
      <c r="AHA213" s="70"/>
      <c r="AHB213" s="70"/>
      <c r="AHC213" s="70"/>
      <c r="AHD213" s="70"/>
      <c r="AHE213" s="70"/>
      <c r="AHF213" s="70"/>
      <c r="AHG213" s="70"/>
      <c r="AHH213" s="70"/>
      <c r="AHI213" s="70"/>
      <c r="AHJ213" s="70"/>
      <c r="AHK213" s="70"/>
      <c r="AHL213" s="70"/>
      <c r="AHM213" s="70"/>
      <c r="AHN213" s="70"/>
      <c r="AHO213" s="70"/>
      <c r="AHP213" s="70"/>
      <c r="AHQ213" s="70"/>
      <c r="AHR213" s="70"/>
      <c r="AHS213" s="70"/>
      <c r="AHT213" s="70"/>
      <c r="AHU213" s="70"/>
      <c r="AHV213" s="70"/>
      <c r="AHW213" s="70"/>
      <c r="AHX213" s="70"/>
      <c r="AHY213" s="70"/>
      <c r="AHZ213" s="70"/>
      <c r="AIA213" s="70"/>
      <c r="AIB213" s="70"/>
      <c r="AIC213" s="70"/>
      <c r="AID213" s="70"/>
      <c r="AIE213" s="70"/>
      <c r="AIF213" s="70"/>
      <c r="AIG213" s="70"/>
      <c r="AIH213" s="70"/>
      <c r="AII213" s="70"/>
      <c r="AIJ213" s="70"/>
      <c r="AIK213" s="70"/>
      <c r="AIL213" s="70"/>
      <c r="AIM213" s="70"/>
      <c r="AIN213" s="70"/>
      <c r="AIO213" s="70"/>
      <c r="AIP213" s="70"/>
      <c r="AIQ213" s="70"/>
      <c r="AIR213" s="70"/>
      <c r="AIS213" s="70"/>
      <c r="AIT213" s="70"/>
      <c r="AIU213" s="70"/>
      <c r="AIV213" s="70"/>
      <c r="AIW213" s="70"/>
      <c r="AIX213" s="70"/>
      <c r="AIY213" s="70"/>
      <c r="AIZ213" s="70"/>
      <c r="AJA213" s="70"/>
      <c r="AJB213" s="70"/>
      <c r="AJC213" s="70"/>
      <c r="AJD213" s="70"/>
      <c r="AJE213" s="70"/>
      <c r="AJF213" s="70"/>
      <c r="AJG213" s="70"/>
      <c r="AJH213" s="70"/>
      <c r="AJI213" s="70"/>
      <c r="AJJ213" s="70"/>
      <c r="AJK213" s="70"/>
      <c r="AJL213" s="70"/>
      <c r="AJM213" s="70"/>
      <c r="AJN213" s="70"/>
      <c r="AJO213" s="70"/>
      <c r="AJP213" s="70"/>
      <c r="AJQ213" s="70"/>
      <c r="AJR213" s="70"/>
      <c r="AJS213" s="70"/>
      <c r="AJT213" s="70"/>
      <c r="AJU213" s="70"/>
      <c r="AJV213" s="70"/>
      <c r="AJW213" s="70"/>
      <c r="AJX213" s="70"/>
      <c r="AJY213" s="70"/>
      <c r="AJZ213" s="70"/>
      <c r="AKA213" s="70"/>
      <c r="AKB213" s="70"/>
      <c r="AKC213" s="70"/>
      <c r="AKD213" s="70"/>
      <c r="AKE213" s="70"/>
      <c r="AKF213" s="70"/>
      <c r="AKG213" s="70"/>
      <c r="AKH213" s="70"/>
      <c r="AKI213" s="70"/>
      <c r="AKJ213" s="70"/>
      <c r="AKK213" s="70"/>
      <c r="AKL213" s="70"/>
      <c r="AKM213" s="70"/>
      <c r="AKN213" s="70"/>
      <c r="AKO213" s="70"/>
      <c r="AKP213" s="70"/>
      <c r="AKQ213" s="70"/>
      <c r="AKR213" s="70"/>
      <c r="AKS213" s="70"/>
      <c r="AKT213" s="70"/>
      <c r="AKU213" s="70"/>
      <c r="AKV213" s="70"/>
      <c r="AKW213" s="70"/>
      <c r="AKX213" s="70"/>
      <c r="AKY213" s="70"/>
      <c r="AKZ213" s="70"/>
      <c r="ALA213" s="70"/>
      <c r="ALB213" s="70"/>
      <c r="ALC213" s="70"/>
      <c r="ALD213" s="70"/>
      <c r="ALE213" s="70"/>
      <c r="ALF213" s="70"/>
      <c r="ALG213" s="70"/>
      <c r="ALH213" s="70"/>
      <c r="ALI213" s="70"/>
      <c r="ALJ213" s="70"/>
      <c r="ALK213" s="70"/>
      <c r="ALL213" s="70"/>
      <c r="ALM213" s="70"/>
      <c r="ALN213" s="70"/>
      <c r="ALO213" s="70"/>
      <c r="ALP213" s="70"/>
      <c r="ALQ213" s="70"/>
      <c r="ALR213" s="70"/>
      <c r="ALS213" s="70"/>
      <c r="ALT213" s="70"/>
      <c r="ALU213" s="70"/>
      <c r="ALV213" s="70"/>
      <c r="ALW213" s="70"/>
      <c r="ALX213" s="70"/>
      <c r="ALY213" s="70"/>
      <c r="ALZ213" s="70"/>
      <c r="AMA213" s="70"/>
      <c r="AMB213" s="70"/>
      <c r="AMC213" s="70"/>
      <c r="AMD213" s="70"/>
      <c r="AME213" s="70"/>
      <c r="AMF213" s="70"/>
    </row>
    <row r="214" spans="1:1022" s="83" customFormat="1" ht="93" customHeight="1" x14ac:dyDescent="0.3">
      <c r="A214" s="19">
        <v>35</v>
      </c>
      <c r="B214" s="21" t="s">
        <v>296</v>
      </c>
      <c r="C214" s="19" t="s">
        <v>304</v>
      </c>
      <c r="D214" s="19" t="s">
        <v>70</v>
      </c>
      <c r="E214" s="21" t="s">
        <v>671</v>
      </c>
      <c r="F214" s="25">
        <v>45330</v>
      </c>
      <c r="G214" s="20">
        <v>500</v>
      </c>
      <c r="H214" s="19" t="s">
        <v>6</v>
      </c>
      <c r="I214" s="82"/>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c r="DB214" s="70"/>
      <c r="DC214" s="70"/>
      <c r="DD214" s="70"/>
      <c r="DE214" s="70"/>
      <c r="DF214" s="70"/>
      <c r="DG214" s="70"/>
      <c r="DH214" s="70"/>
      <c r="DI214" s="70"/>
      <c r="DJ214" s="70"/>
      <c r="DK214" s="70"/>
      <c r="DL214" s="70"/>
      <c r="DM214" s="70"/>
      <c r="DN214" s="70"/>
      <c r="DO214" s="70"/>
      <c r="DP214" s="70"/>
      <c r="DQ214" s="70"/>
      <c r="DR214" s="70"/>
      <c r="DS214" s="70"/>
      <c r="DT214" s="70"/>
      <c r="DU214" s="70"/>
      <c r="DV214" s="70"/>
      <c r="DW214" s="70"/>
      <c r="DX214" s="70"/>
      <c r="DY214" s="70"/>
      <c r="DZ214" s="70"/>
      <c r="EA214" s="70"/>
      <c r="EB214" s="70"/>
      <c r="EC214" s="70"/>
      <c r="ED214" s="70"/>
      <c r="EE214" s="70"/>
      <c r="EF214" s="70"/>
      <c r="EG214" s="70"/>
      <c r="EH214" s="70"/>
      <c r="EI214" s="70"/>
      <c r="EJ214" s="70"/>
      <c r="EK214" s="70"/>
      <c r="EL214" s="70"/>
      <c r="EM214" s="70"/>
      <c r="EN214" s="70"/>
      <c r="EO214" s="70"/>
      <c r="EP214" s="70"/>
      <c r="EQ214" s="70"/>
      <c r="ER214" s="70"/>
      <c r="ES214" s="70"/>
      <c r="ET214" s="70"/>
      <c r="EU214" s="70"/>
      <c r="EV214" s="70"/>
      <c r="EW214" s="70"/>
      <c r="EX214" s="70"/>
      <c r="EY214" s="70"/>
      <c r="EZ214" s="70"/>
      <c r="FA214" s="70"/>
      <c r="FB214" s="70"/>
      <c r="FC214" s="70"/>
      <c r="FD214" s="70"/>
      <c r="FE214" s="70"/>
      <c r="FF214" s="70"/>
      <c r="FG214" s="70"/>
      <c r="FH214" s="70"/>
      <c r="FI214" s="70"/>
      <c r="FJ214" s="70"/>
      <c r="FK214" s="70"/>
      <c r="FL214" s="70"/>
      <c r="FM214" s="70"/>
      <c r="FN214" s="70"/>
      <c r="FO214" s="70"/>
      <c r="FP214" s="70"/>
      <c r="FQ214" s="70"/>
      <c r="FR214" s="70"/>
      <c r="FS214" s="70"/>
      <c r="FT214" s="70"/>
      <c r="FU214" s="70"/>
      <c r="FV214" s="70"/>
      <c r="FW214" s="70"/>
      <c r="FX214" s="70"/>
      <c r="FY214" s="70"/>
      <c r="FZ214" s="70"/>
      <c r="GA214" s="70"/>
      <c r="GB214" s="70"/>
      <c r="GC214" s="70"/>
      <c r="GD214" s="70"/>
      <c r="GE214" s="70"/>
      <c r="GF214" s="70"/>
      <c r="GG214" s="70"/>
      <c r="GH214" s="70"/>
      <c r="GI214" s="70"/>
      <c r="GJ214" s="70"/>
      <c r="GK214" s="70"/>
      <c r="GL214" s="70"/>
      <c r="GM214" s="70"/>
      <c r="GN214" s="70"/>
      <c r="GO214" s="70"/>
      <c r="GP214" s="70"/>
      <c r="GQ214" s="70"/>
      <c r="GR214" s="70"/>
      <c r="GS214" s="70"/>
      <c r="GT214" s="70"/>
      <c r="GU214" s="70"/>
      <c r="GV214" s="70"/>
      <c r="GW214" s="70"/>
      <c r="GX214" s="70"/>
      <c r="GY214" s="70"/>
      <c r="GZ214" s="70"/>
      <c r="HA214" s="70"/>
      <c r="HB214" s="70"/>
      <c r="HC214" s="70"/>
      <c r="HD214" s="70"/>
      <c r="HE214" s="70"/>
      <c r="HF214" s="70"/>
      <c r="HG214" s="70"/>
      <c r="HH214" s="70"/>
      <c r="HI214" s="70"/>
      <c r="HJ214" s="70"/>
      <c r="HK214" s="70"/>
      <c r="HL214" s="70"/>
      <c r="HM214" s="70"/>
      <c r="HN214" s="70"/>
      <c r="HO214" s="70"/>
      <c r="HP214" s="70"/>
      <c r="HQ214" s="70"/>
      <c r="HR214" s="70"/>
      <c r="HS214" s="70"/>
      <c r="HT214" s="70"/>
      <c r="HU214" s="70"/>
      <c r="HV214" s="70"/>
      <c r="HW214" s="70"/>
      <c r="HX214" s="70"/>
      <c r="HY214" s="70"/>
      <c r="HZ214" s="70"/>
      <c r="IA214" s="70"/>
      <c r="IB214" s="70"/>
      <c r="IC214" s="70"/>
      <c r="ID214" s="70"/>
      <c r="IE214" s="70"/>
      <c r="IF214" s="70"/>
      <c r="IG214" s="70"/>
      <c r="IH214" s="70"/>
      <c r="II214" s="70"/>
      <c r="IJ214" s="70"/>
      <c r="IK214" s="70"/>
      <c r="IL214" s="70"/>
      <c r="IM214" s="70"/>
      <c r="IN214" s="70"/>
      <c r="IO214" s="70"/>
      <c r="IP214" s="70"/>
      <c r="IQ214" s="70"/>
      <c r="IR214" s="70"/>
      <c r="IS214" s="70"/>
      <c r="IT214" s="70"/>
      <c r="IU214" s="70"/>
      <c r="IV214" s="70"/>
      <c r="IW214" s="70"/>
      <c r="IX214" s="70"/>
      <c r="IY214" s="70"/>
      <c r="IZ214" s="70"/>
      <c r="JA214" s="70"/>
      <c r="JB214" s="70"/>
      <c r="JC214" s="70"/>
      <c r="JD214" s="70"/>
      <c r="JE214" s="70"/>
      <c r="JF214" s="70"/>
      <c r="JG214" s="70"/>
      <c r="JH214" s="70"/>
      <c r="JI214" s="70"/>
      <c r="JJ214" s="70"/>
      <c r="JK214" s="70"/>
      <c r="JL214" s="70"/>
      <c r="JM214" s="70"/>
      <c r="JN214" s="70"/>
      <c r="JO214" s="70"/>
      <c r="JP214" s="70"/>
      <c r="JQ214" s="70"/>
      <c r="JR214" s="70"/>
      <c r="JS214" s="70"/>
      <c r="JT214" s="70"/>
      <c r="JU214" s="70"/>
      <c r="JV214" s="70"/>
      <c r="JW214" s="70"/>
      <c r="JX214" s="70"/>
      <c r="JY214" s="70"/>
      <c r="JZ214" s="70"/>
      <c r="KA214" s="70"/>
      <c r="KB214" s="70"/>
      <c r="KC214" s="70"/>
      <c r="KD214" s="70"/>
      <c r="KE214" s="70"/>
      <c r="KF214" s="70"/>
      <c r="KG214" s="70"/>
      <c r="KH214" s="70"/>
      <c r="KI214" s="70"/>
      <c r="KJ214" s="70"/>
      <c r="KK214" s="70"/>
      <c r="KL214" s="70"/>
      <c r="KM214" s="70"/>
      <c r="KN214" s="70"/>
      <c r="KO214" s="70"/>
      <c r="KP214" s="70"/>
      <c r="KQ214" s="70"/>
      <c r="KR214" s="70"/>
      <c r="KS214" s="70"/>
      <c r="KT214" s="70"/>
      <c r="KU214" s="70"/>
      <c r="KV214" s="70"/>
      <c r="KW214" s="70"/>
      <c r="KX214" s="70"/>
      <c r="KY214" s="70"/>
      <c r="KZ214" s="70"/>
      <c r="LA214" s="70"/>
      <c r="LB214" s="70"/>
      <c r="LC214" s="70"/>
      <c r="LD214" s="70"/>
      <c r="LE214" s="70"/>
      <c r="LF214" s="70"/>
      <c r="LG214" s="70"/>
      <c r="LH214" s="70"/>
      <c r="LI214" s="70"/>
      <c r="LJ214" s="70"/>
      <c r="LK214" s="70"/>
      <c r="LL214" s="70"/>
      <c r="LM214" s="70"/>
      <c r="LN214" s="70"/>
      <c r="LO214" s="70"/>
      <c r="LP214" s="70"/>
      <c r="LQ214" s="70"/>
      <c r="LR214" s="70"/>
      <c r="LS214" s="70"/>
      <c r="LT214" s="70"/>
      <c r="LU214" s="70"/>
      <c r="LV214" s="70"/>
      <c r="LW214" s="70"/>
      <c r="LX214" s="70"/>
      <c r="LY214" s="70"/>
      <c r="LZ214" s="70"/>
      <c r="MA214" s="70"/>
      <c r="MB214" s="70"/>
      <c r="MC214" s="70"/>
      <c r="MD214" s="70"/>
      <c r="ME214" s="70"/>
      <c r="MF214" s="70"/>
      <c r="MG214" s="70"/>
      <c r="MH214" s="70"/>
      <c r="MI214" s="70"/>
      <c r="MJ214" s="70"/>
      <c r="MK214" s="70"/>
      <c r="ML214" s="70"/>
      <c r="MM214" s="70"/>
      <c r="MN214" s="70"/>
      <c r="MO214" s="70"/>
      <c r="MP214" s="70"/>
      <c r="MQ214" s="70"/>
      <c r="MR214" s="70"/>
      <c r="MS214" s="70"/>
      <c r="MT214" s="70"/>
      <c r="MU214" s="70"/>
      <c r="MV214" s="70"/>
      <c r="MW214" s="70"/>
      <c r="MX214" s="70"/>
      <c r="MY214" s="70"/>
      <c r="MZ214" s="70"/>
      <c r="NA214" s="70"/>
      <c r="NB214" s="70"/>
      <c r="NC214" s="70"/>
      <c r="ND214" s="70"/>
      <c r="NE214" s="70"/>
      <c r="NF214" s="70"/>
      <c r="NG214" s="70"/>
      <c r="NH214" s="70"/>
      <c r="NI214" s="70"/>
      <c r="NJ214" s="70"/>
      <c r="NK214" s="70"/>
      <c r="NL214" s="70"/>
      <c r="NM214" s="70"/>
      <c r="NN214" s="70"/>
      <c r="NO214" s="70"/>
      <c r="NP214" s="70"/>
      <c r="NQ214" s="70"/>
      <c r="NR214" s="70"/>
      <c r="NS214" s="70"/>
      <c r="NT214" s="70"/>
      <c r="NU214" s="70"/>
      <c r="NV214" s="70"/>
      <c r="NW214" s="70"/>
      <c r="NX214" s="70"/>
      <c r="NY214" s="70"/>
      <c r="NZ214" s="70"/>
      <c r="OA214" s="70"/>
      <c r="OB214" s="70"/>
      <c r="OC214" s="70"/>
      <c r="OD214" s="70"/>
      <c r="OE214" s="70"/>
      <c r="OF214" s="70"/>
      <c r="OG214" s="70"/>
      <c r="OH214" s="70"/>
      <c r="OI214" s="70"/>
      <c r="OJ214" s="70"/>
      <c r="OK214" s="70"/>
      <c r="OL214" s="70"/>
      <c r="OM214" s="70"/>
      <c r="ON214" s="70"/>
      <c r="OO214" s="70"/>
      <c r="OP214" s="70"/>
      <c r="OQ214" s="70"/>
      <c r="OR214" s="70"/>
      <c r="OS214" s="70"/>
      <c r="OT214" s="70"/>
      <c r="OU214" s="70"/>
      <c r="OV214" s="70"/>
      <c r="OW214" s="70"/>
      <c r="OX214" s="70"/>
      <c r="OY214" s="70"/>
      <c r="OZ214" s="70"/>
      <c r="PA214" s="70"/>
      <c r="PB214" s="70"/>
      <c r="PC214" s="70"/>
      <c r="PD214" s="70"/>
      <c r="PE214" s="70"/>
      <c r="PF214" s="70"/>
      <c r="PG214" s="70"/>
      <c r="PH214" s="70"/>
      <c r="PI214" s="70"/>
      <c r="PJ214" s="70"/>
      <c r="PK214" s="70"/>
      <c r="PL214" s="70"/>
      <c r="PM214" s="70"/>
      <c r="PN214" s="70"/>
      <c r="PO214" s="70"/>
      <c r="PP214" s="70"/>
      <c r="PQ214" s="70"/>
      <c r="PR214" s="70"/>
      <c r="PS214" s="70"/>
      <c r="PT214" s="70"/>
      <c r="PU214" s="70"/>
      <c r="PV214" s="70"/>
      <c r="PW214" s="70"/>
      <c r="PX214" s="70"/>
      <c r="PY214" s="70"/>
      <c r="PZ214" s="70"/>
      <c r="QA214" s="70"/>
      <c r="QB214" s="70"/>
      <c r="QC214" s="70"/>
      <c r="QD214" s="70"/>
      <c r="QE214" s="70"/>
      <c r="QF214" s="70"/>
      <c r="QG214" s="70"/>
      <c r="QH214" s="70"/>
      <c r="QI214" s="70"/>
      <c r="QJ214" s="70"/>
      <c r="QK214" s="70"/>
      <c r="QL214" s="70"/>
      <c r="QM214" s="70"/>
      <c r="QN214" s="70"/>
      <c r="QO214" s="70"/>
      <c r="QP214" s="70"/>
      <c r="QQ214" s="70"/>
      <c r="QR214" s="70"/>
      <c r="QS214" s="70"/>
      <c r="QT214" s="70"/>
      <c r="QU214" s="70"/>
      <c r="QV214" s="70"/>
      <c r="QW214" s="70"/>
      <c r="QX214" s="70"/>
      <c r="QY214" s="70"/>
      <c r="QZ214" s="70"/>
      <c r="RA214" s="70"/>
      <c r="RB214" s="70"/>
      <c r="RC214" s="70"/>
      <c r="RD214" s="70"/>
      <c r="RE214" s="70"/>
      <c r="RF214" s="70"/>
      <c r="RG214" s="70"/>
      <c r="RH214" s="70"/>
      <c r="RI214" s="70"/>
      <c r="RJ214" s="70"/>
      <c r="RK214" s="70"/>
      <c r="RL214" s="70"/>
      <c r="RM214" s="70"/>
      <c r="RN214" s="70"/>
      <c r="RO214" s="70"/>
      <c r="RP214" s="70"/>
      <c r="RQ214" s="70"/>
      <c r="RR214" s="70"/>
      <c r="RS214" s="70"/>
      <c r="RT214" s="70"/>
      <c r="RU214" s="70"/>
      <c r="RV214" s="70"/>
      <c r="RW214" s="70"/>
      <c r="RX214" s="70"/>
      <c r="RY214" s="70"/>
      <c r="RZ214" s="70"/>
      <c r="SA214" s="70"/>
      <c r="SB214" s="70"/>
      <c r="SC214" s="70"/>
      <c r="SD214" s="70"/>
      <c r="SE214" s="70"/>
      <c r="SF214" s="70"/>
      <c r="SG214" s="70"/>
      <c r="SH214" s="70"/>
      <c r="SI214" s="70"/>
      <c r="SJ214" s="70"/>
      <c r="SK214" s="70"/>
      <c r="SL214" s="70"/>
      <c r="SM214" s="70"/>
      <c r="SN214" s="70"/>
      <c r="SO214" s="70"/>
      <c r="SP214" s="70"/>
      <c r="SQ214" s="70"/>
      <c r="SR214" s="70"/>
      <c r="SS214" s="70"/>
      <c r="ST214" s="70"/>
      <c r="SU214" s="70"/>
      <c r="SV214" s="70"/>
      <c r="SW214" s="70"/>
      <c r="SX214" s="70"/>
      <c r="SY214" s="70"/>
      <c r="SZ214" s="70"/>
      <c r="TA214" s="70"/>
      <c r="TB214" s="70"/>
      <c r="TC214" s="70"/>
      <c r="TD214" s="70"/>
      <c r="TE214" s="70"/>
      <c r="TF214" s="70"/>
      <c r="TG214" s="70"/>
      <c r="TH214" s="70"/>
      <c r="TI214" s="70"/>
      <c r="TJ214" s="70"/>
      <c r="TK214" s="70"/>
      <c r="TL214" s="70"/>
      <c r="TM214" s="70"/>
      <c r="TN214" s="70"/>
      <c r="TO214" s="70"/>
      <c r="TP214" s="70"/>
      <c r="TQ214" s="70"/>
      <c r="TR214" s="70"/>
      <c r="TS214" s="70"/>
      <c r="TT214" s="70"/>
      <c r="TU214" s="70"/>
      <c r="TV214" s="70"/>
      <c r="TW214" s="70"/>
      <c r="TX214" s="70"/>
      <c r="TY214" s="70"/>
      <c r="TZ214" s="70"/>
      <c r="UA214" s="70"/>
      <c r="UB214" s="70"/>
      <c r="UC214" s="70"/>
      <c r="UD214" s="70"/>
      <c r="UE214" s="70"/>
      <c r="UF214" s="70"/>
      <c r="UG214" s="70"/>
      <c r="UH214" s="70"/>
      <c r="UI214" s="70"/>
      <c r="UJ214" s="70"/>
      <c r="UK214" s="70"/>
      <c r="UL214" s="70"/>
      <c r="UM214" s="70"/>
      <c r="UN214" s="70"/>
      <c r="UO214" s="70"/>
      <c r="UP214" s="70"/>
      <c r="UQ214" s="70"/>
      <c r="UR214" s="70"/>
      <c r="US214" s="70"/>
      <c r="UT214" s="70"/>
      <c r="UU214" s="70"/>
      <c r="UV214" s="70"/>
      <c r="UW214" s="70"/>
      <c r="UX214" s="70"/>
      <c r="UY214" s="70"/>
      <c r="UZ214" s="70"/>
      <c r="VA214" s="70"/>
      <c r="VB214" s="70"/>
      <c r="VC214" s="70"/>
      <c r="VD214" s="70"/>
      <c r="VE214" s="70"/>
      <c r="VF214" s="70"/>
      <c r="VG214" s="70"/>
      <c r="VH214" s="70"/>
      <c r="VI214" s="70"/>
      <c r="VJ214" s="70"/>
      <c r="VK214" s="70"/>
      <c r="VL214" s="70"/>
      <c r="VM214" s="70"/>
      <c r="VN214" s="70"/>
      <c r="VO214" s="70"/>
      <c r="VP214" s="70"/>
      <c r="VQ214" s="70"/>
      <c r="VR214" s="70"/>
      <c r="VS214" s="70"/>
      <c r="VT214" s="70"/>
      <c r="VU214" s="70"/>
      <c r="VV214" s="70"/>
      <c r="VW214" s="70"/>
      <c r="VX214" s="70"/>
      <c r="VY214" s="70"/>
      <c r="VZ214" s="70"/>
      <c r="WA214" s="70"/>
      <c r="WB214" s="70"/>
      <c r="WC214" s="70"/>
      <c r="WD214" s="70"/>
      <c r="WE214" s="70"/>
      <c r="WF214" s="70"/>
      <c r="WG214" s="70"/>
      <c r="WH214" s="70"/>
      <c r="WI214" s="70"/>
      <c r="WJ214" s="70"/>
      <c r="WK214" s="70"/>
      <c r="WL214" s="70"/>
      <c r="WM214" s="70"/>
      <c r="WN214" s="70"/>
      <c r="WO214" s="70"/>
      <c r="WP214" s="70"/>
      <c r="WQ214" s="70"/>
      <c r="WR214" s="70"/>
      <c r="WS214" s="70"/>
      <c r="WT214" s="70"/>
      <c r="WU214" s="70"/>
      <c r="WV214" s="70"/>
      <c r="WW214" s="70"/>
      <c r="WX214" s="70"/>
      <c r="WY214" s="70"/>
      <c r="WZ214" s="70"/>
      <c r="XA214" s="70"/>
      <c r="XB214" s="70"/>
      <c r="XC214" s="70"/>
      <c r="XD214" s="70"/>
      <c r="XE214" s="70"/>
      <c r="XF214" s="70"/>
      <c r="XG214" s="70"/>
      <c r="XH214" s="70"/>
      <c r="XI214" s="70"/>
      <c r="XJ214" s="70"/>
      <c r="XK214" s="70"/>
      <c r="XL214" s="70"/>
      <c r="XM214" s="70"/>
      <c r="XN214" s="70"/>
      <c r="XO214" s="70"/>
      <c r="XP214" s="70"/>
      <c r="XQ214" s="70"/>
      <c r="XR214" s="70"/>
      <c r="XS214" s="70"/>
      <c r="XT214" s="70"/>
      <c r="XU214" s="70"/>
      <c r="XV214" s="70"/>
      <c r="XW214" s="70"/>
      <c r="XX214" s="70"/>
      <c r="XY214" s="70"/>
      <c r="XZ214" s="70"/>
      <c r="YA214" s="70"/>
      <c r="YB214" s="70"/>
      <c r="YC214" s="70"/>
      <c r="YD214" s="70"/>
      <c r="YE214" s="70"/>
      <c r="YF214" s="70"/>
      <c r="YG214" s="70"/>
      <c r="YH214" s="70"/>
      <c r="YI214" s="70"/>
      <c r="YJ214" s="70"/>
      <c r="YK214" s="70"/>
      <c r="YL214" s="70"/>
      <c r="YM214" s="70"/>
      <c r="YN214" s="70"/>
      <c r="YO214" s="70"/>
      <c r="YP214" s="70"/>
      <c r="YQ214" s="70"/>
      <c r="YR214" s="70"/>
      <c r="YS214" s="70"/>
      <c r="YT214" s="70"/>
      <c r="YU214" s="70"/>
      <c r="YV214" s="70"/>
      <c r="YW214" s="70"/>
      <c r="YX214" s="70"/>
      <c r="YY214" s="70"/>
      <c r="YZ214" s="70"/>
      <c r="ZA214" s="70"/>
      <c r="ZB214" s="70"/>
      <c r="ZC214" s="70"/>
      <c r="ZD214" s="70"/>
      <c r="ZE214" s="70"/>
      <c r="ZF214" s="70"/>
      <c r="ZG214" s="70"/>
      <c r="ZH214" s="70"/>
      <c r="ZI214" s="70"/>
      <c r="ZJ214" s="70"/>
      <c r="ZK214" s="70"/>
      <c r="ZL214" s="70"/>
      <c r="ZM214" s="70"/>
      <c r="ZN214" s="70"/>
      <c r="ZO214" s="70"/>
      <c r="ZP214" s="70"/>
      <c r="ZQ214" s="70"/>
      <c r="ZR214" s="70"/>
      <c r="ZS214" s="70"/>
      <c r="ZT214" s="70"/>
      <c r="ZU214" s="70"/>
      <c r="ZV214" s="70"/>
      <c r="ZW214" s="70"/>
      <c r="ZX214" s="70"/>
      <c r="ZY214" s="70"/>
      <c r="ZZ214" s="70"/>
      <c r="AAA214" s="70"/>
      <c r="AAB214" s="70"/>
      <c r="AAC214" s="70"/>
      <c r="AAD214" s="70"/>
      <c r="AAE214" s="70"/>
      <c r="AAF214" s="70"/>
      <c r="AAG214" s="70"/>
      <c r="AAH214" s="70"/>
      <c r="AAI214" s="70"/>
      <c r="AAJ214" s="70"/>
      <c r="AAK214" s="70"/>
      <c r="AAL214" s="70"/>
      <c r="AAM214" s="70"/>
      <c r="AAN214" s="70"/>
      <c r="AAO214" s="70"/>
      <c r="AAP214" s="70"/>
      <c r="AAQ214" s="70"/>
      <c r="AAR214" s="70"/>
      <c r="AAS214" s="70"/>
      <c r="AAT214" s="70"/>
      <c r="AAU214" s="70"/>
      <c r="AAV214" s="70"/>
      <c r="AAW214" s="70"/>
      <c r="AAX214" s="70"/>
      <c r="AAY214" s="70"/>
      <c r="AAZ214" s="70"/>
      <c r="ABA214" s="70"/>
      <c r="ABB214" s="70"/>
      <c r="ABC214" s="70"/>
      <c r="ABD214" s="70"/>
      <c r="ABE214" s="70"/>
      <c r="ABF214" s="70"/>
      <c r="ABG214" s="70"/>
      <c r="ABH214" s="70"/>
      <c r="ABI214" s="70"/>
      <c r="ABJ214" s="70"/>
      <c r="ABK214" s="70"/>
      <c r="ABL214" s="70"/>
      <c r="ABM214" s="70"/>
      <c r="ABN214" s="70"/>
      <c r="ABO214" s="70"/>
      <c r="ABP214" s="70"/>
      <c r="ABQ214" s="70"/>
      <c r="ABR214" s="70"/>
      <c r="ABS214" s="70"/>
      <c r="ABT214" s="70"/>
      <c r="ABU214" s="70"/>
      <c r="ABV214" s="70"/>
      <c r="ABW214" s="70"/>
      <c r="ABX214" s="70"/>
      <c r="ABY214" s="70"/>
      <c r="ABZ214" s="70"/>
      <c r="ACA214" s="70"/>
      <c r="ACB214" s="70"/>
      <c r="ACC214" s="70"/>
      <c r="ACD214" s="70"/>
      <c r="ACE214" s="70"/>
      <c r="ACF214" s="70"/>
      <c r="ACG214" s="70"/>
      <c r="ACH214" s="70"/>
      <c r="ACI214" s="70"/>
      <c r="ACJ214" s="70"/>
      <c r="ACK214" s="70"/>
      <c r="ACL214" s="70"/>
      <c r="ACM214" s="70"/>
      <c r="ACN214" s="70"/>
      <c r="ACO214" s="70"/>
      <c r="ACP214" s="70"/>
      <c r="ACQ214" s="70"/>
      <c r="ACR214" s="70"/>
      <c r="ACS214" s="70"/>
      <c r="ACT214" s="70"/>
      <c r="ACU214" s="70"/>
      <c r="ACV214" s="70"/>
      <c r="ACW214" s="70"/>
      <c r="ACX214" s="70"/>
      <c r="ACY214" s="70"/>
      <c r="ACZ214" s="70"/>
      <c r="ADA214" s="70"/>
      <c r="ADB214" s="70"/>
      <c r="ADC214" s="70"/>
      <c r="ADD214" s="70"/>
      <c r="ADE214" s="70"/>
      <c r="ADF214" s="70"/>
      <c r="ADG214" s="70"/>
      <c r="ADH214" s="70"/>
      <c r="ADI214" s="70"/>
      <c r="ADJ214" s="70"/>
      <c r="ADK214" s="70"/>
      <c r="ADL214" s="70"/>
      <c r="ADM214" s="70"/>
      <c r="ADN214" s="70"/>
      <c r="ADO214" s="70"/>
      <c r="ADP214" s="70"/>
      <c r="ADQ214" s="70"/>
      <c r="ADR214" s="70"/>
      <c r="ADS214" s="70"/>
      <c r="ADT214" s="70"/>
      <c r="ADU214" s="70"/>
      <c r="ADV214" s="70"/>
      <c r="ADW214" s="70"/>
      <c r="ADX214" s="70"/>
      <c r="ADY214" s="70"/>
      <c r="ADZ214" s="70"/>
      <c r="AEA214" s="70"/>
      <c r="AEB214" s="70"/>
      <c r="AEC214" s="70"/>
      <c r="AED214" s="70"/>
      <c r="AEE214" s="70"/>
      <c r="AEF214" s="70"/>
      <c r="AEG214" s="70"/>
      <c r="AEH214" s="70"/>
      <c r="AEI214" s="70"/>
      <c r="AEJ214" s="70"/>
      <c r="AEK214" s="70"/>
      <c r="AEL214" s="70"/>
      <c r="AEM214" s="70"/>
      <c r="AEN214" s="70"/>
      <c r="AEO214" s="70"/>
      <c r="AEP214" s="70"/>
      <c r="AEQ214" s="70"/>
      <c r="AER214" s="70"/>
      <c r="AES214" s="70"/>
      <c r="AET214" s="70"/>
      <c r="AEU214" s="70"/>
      <c r="AEV214" s="70"/>
      <c r="AEW214" s="70"/>
      <c r="AEX214" s="70"/>
      <c r="AEY214" s="70"/>
      <c r="AEZ214" s="70"/>
      <c r="AFA214" s="70"/>
      <c r="AFB214" s="70"/>
      <c r="AFC214" s="70"/>
      <c r="AFD214" s="70"/>
      <c r="AFE214" s="70"/>
      <c r="AFF214" s="70"/>
      <c r="AFG214" s="70"/>
      <c r="AFH214" s="70"/>
      <c r="AFI214" s="70"/>
      <c r="AFJ214" s="70"/>
      <c r="AFK214" s="70"/>
      <c r="AFL214" s="70"/>
      <c r="AFM214" s="70"/>
      <c r="AFN214" s="70"/>
      <c r="AFO214" s="70"/>
      <c r="AFP214" s="70"/>
      <c r="AFQ214" s="70"/>
      <c r="AFR214" s="70"/>
      <c r="AFS214" s="70"/>
      <c r="AFT214" s="70"/>
      <c r="AFU214" s="70"/>
      <c r="AFV214" s="70"/>
      <c r="AFW214" s="70"/>
      <c r="AFX214" s="70"/>
      <c r="AFY214" s="70"/>
      <c r="AFZ214" s="70"/>
      <c r="AGA214" s="70"/>
      <c r="AGB214" s="70"/>
      <c r="AGC214" s="70"/>
      <c r="AGD214" s="70"/>
      <c r="AGE214" s="70"/>
      <c r="AGF214" s="70"/>
      <c r="AGG214" s="70"/>
      <c r="AGH214" s="70"/>
      <c r="AGI214" s="70"/>
      <c r="AGJ214" s="70"/>
      <c r="AGK214" s="70"/>
      <c r="AGL214" s="70"/>
      <c r="AGM214" s="70"/>
      <c r="AGN214" s="70"/>
      <c r="AGO214" s="70"/>
      <c r="AGP214" s="70"/>
      <c r="AGQ214" s="70"/>
      <c r="AGR214" s="70"/>
      <c r="AGS214" s="70"/>
      <c r="AGT214" s="70"/>
      <c r="AGU214" s="70"/>
      <c r="AGV214" s="70"/>
      <c r="AGW214" s="70"/>
      <c r="AGX214" s="70"/>
      <c r="AGY214" s="70"/>
      <c r="AGZ214" s="70"/>
      <c r="AHA214" s="70"/>
      <c r="AHB214" s="70"/>
      <c r="AHC214" s="70"/>
      <c r="AHD214" s="70"/>
      <c r="AHE214" s="70"/>
      <c r="AHF214" s="70"/>
      <c r="AHG214" s="70"/>
      <c r="AHH214" s="70"/>
      <c r="AHI214" s="70"/>
      <c r="AHJ214" s="70"/>
      <c r="AHK214" s="70"/>
      <c r="AHL214" s="70"/>
      <c r="AHM214" s="70"/>
      <c r="AHN214" s="70"/>
      <c r="AHO214" s="70"/>
      <c r="AHP214" s="70"/>
      <c r="AHQ214" s="70"/>
      <c r="AHR214" s="70"/>
      <c r="AHS214" s="70"/>
      <c r="AHT214" s="70"/>
      <c r="AHU214" s="70"/>
      <c r="AHV214" s="70"/>
      <c r="AHW214" s="70"/>
      <c r="AHX214" s="70"/>
      <c r="AHY214" s="70"/>
      <c r="AHZ214" s="70"/>
      <c r="AIA214" s="70"/>
      <c r="AIB214" s="70"/>
      <c r="AIC214" s="70"/>
      <c r="AID214" s="70"/>
      <c r="AIE214" s="70"/>
      <c r="AIF214" s="70"/>
      <c r="AIG214" s="70"/>
      <c r="AIH214" s="70"/>
      <c r="AII214" s="70"/>
      <c r="AIJ214" s="70"/>
      <c r="AIK214" s="70"/>
      <c r="AIL214" s="70"/>
      <c r="AIM214" s="70"/>
      <c r="AIN214" s="70"/>
      <c r="AIO214" s="70"/>
      <c r="AIP214" s="70"/>
      <c r="AIQ214" s="70"/>
      <c r="AIR214" s="70"/>
      <c r="AIS214" s="70"/>
      <c r="AIT214" s="70"/>
      <c r="AIU214" s="70"/>
      <c r="AIV214" s="70"/>
      <c r="AIW214" s="70"/>
      <c r="AIX214" s="70"/>
      <c r="AIY214" s="70"/>
      <c r="AIZ214" s="70"/>
      <c r="AJA214" s="70"/>
      <c r="AJB214" s="70"/>
      <c r="AJC214" s="70"/>
      <c r="AJD214" s="70"/>
      <c r="AJE214" s="70"/>
      <c r="AJF214" s="70"/>
      <c r="AJG214" s="70"/>
      <c r="AJH214" s="70"/>
      <c r="AJI214" s="70"/>
      <c r="AJJ214" s="70"/>
      <c r="AJK214" s="70"/>
      <c r="AJL214" s="70"/>
      <c r="AJM214" s="70"/>
      <c r="AJN214" s="70"/>
      <c r="AJO214" s="70"/>
      <c r="AJP214" s="70"/>
      <c r="AJQ214" s="70"/>
      <c r="AJR214" s="70"/>
      <c r="AJS214" s="70"/>
      <c r="AJT214" s="70"/>
      <c r="AJU214" s="70"/>
      <c r="AJV214" s="70"/>
      <c r="AJW214" s="70"/>
      <c r="AJX214" s="70"/>
      <c r="AJY214" s="70"/>
      <c r="AJZ214" s="70"/>
      <c r="AKA214" s="70"/>
      <c r="AKB214" s="70"/>
      <c r="AKC214" s="70"/>
      <c r="AKD214" s="70"/>
      <c r="AKE214" s="70"/>
      <c r="AKF214" s="70"/>
      <c r="AKG214" s="70"/>
      <c r="AKH214" s="70"/>
      <c r="AKI214" s="70"/>
      <c r="AKJ214" s="70"/>
      <c r="AKK214" s="70"/>
      <c r="AKL214" s="70"/>
      <c r="AKM214" s="70"/>
      <c r="AKN214" s="70"/>
      <c r="AKO214" s="70"/>
      <c r="AKP214" s="70"/>
      <c r="AKQ214" s="70"/>
      <c r="AKR214" s="70"/>
      <c r="AKS214" s="70"/>
      <c r="AKT214" s="70"/>
      <c r="AKU214" s="70"/>
      <c r="AKV214" s="70"/>
      <c r="AKW214" s="70"/>
      <c r="AKX214" s="70"/>
      <c r="AKY214" s="70"/>
      <c r="AKZ214" s="70"/>
      <c r="ALA214" s="70"/>
      <c r="ALB214" s="70"/>
      <c r="ALC214" s="70"/>
      <c r="ALD214" s="70"/>
      <c r="ALE214" s="70"/>
      <c r="ALF214" s="70"/>
      <c r="ALG214" s="70"/>
      <c r="ALH214" s="70"/>
      <c r="ALI214" s="70"/>
      <c r="ALJ214" s="70"/>
      <c r="ALK214" s="70"/>
      <c r="ALL214" s="70"/>
      <c r="ALM214" s="70"/>
      <c r="ALN214" s="70"/>
      <c r="ALO214" s="70"/>
      <c r="ALP214" s="70"/>
      <c r="ALQ214" s="70"/>
      <c r="ALR214" s="70"/>
      <c r="ALS214" s="70"/>
      <c r="ALT214" s="70"/>
      <c r="ALU214" s="70"/>
      <c r="ALV214" s="70"/>
      <c r="ALW214" s="70"/>
      <c r="ALX214" s="70"/>
      <c r="ALY214" s="70"/>
      <c r="ALZ214" s="70"/>
      <c r="AMA214" s="70"/>
      <c r="AMB214" s="70"/>
      <c r="AMC214" s="70"/>
      <c r="AMD214" s="70"/>
      <c r="AME214" s="70"/>
      <c r="AMF214" s="70"/>
      <c r="AMG214" s="70"/>
      <c r="AMH214" s="70"/>
    </row>
    <row r="215" spans="1:1022" ht="16.2" x14ac:dyDescent="0.3">
      <c r="A215" s="59"/>
      <c r="B215" s="60" t="s">
        <v>43</v>
      </c>
      <c r="C215" s="61"/>
      <c r="D215" s="61"/>
      <c r="E215" s="62"/>
      <c r="F215" s="59"/>
      <c r="G215" s="30"/>
      <c r="H215" s="59"/>
      <c r="I215" s="59"/>
    </row>
    <row r="216" spans="1:1022" s="18" customFormat="1" ht="45.6" customHeight="1" x14ac:dyDescent="0.3">
      <c r="A216" s="19">
        <v>1</v>
      </c>
      <c r="B216" s="21" t="s">
        <v>533</v>
      </c>
      <c r="C216" s="19" t="s">
        <v>165</v>
      </c>
      <c r="D216" s="19" t="s">
        <v>69</v>
      </c>
      <c r="E216" s="21" t="s">
        <v>534</v>
      </c>
      <c r="F216" s="24" t="s">
        <v>696</v>
      </c>
      <c r="G216" s="20">
        <v>540</v>
      </c>
      <c r="H216" s="19" t="s">
        <v>6</v>
      </c>
      <c r="I216" s="19" t="s">
        <v>697</v>
      </c>
    </row>
    <row r="217" spans="1:1022" x14ac:dyDescent="0.3">
      <c r="A217" s="53"/>
      <c r="B217" s="54" t="s">
        <v>63</v>
      </c>
      <c r="C217" s="55"/>
      <c r="D217" s="55"/>
      <c r="E217" s="56"/>
      <c r="F217" s="53"/>
      <c r="G217" s="23"/>
      <c r="H217" s="53"/>
      <c r="I217" s="53"/>
    </row>
    <row r="218" spans="1:1022" ht="16.2" x14ac:dyDescent="0.3">
      <c r="A218" s="59"/>
      <c r="B218" s="60" t="s">
        <v>23</v>
      </c>
      <c r="C218" s="61"/>
      <c r="D218" s="61"/>
      <c r="E218" s="62"/>
      <c r="F218" s="59"/>
      <c r="G218" s="30"/>
      <c r="H218" s="59"/>
      <c r="I218" s="59"/>
    </row>
    <row r="219" spans="1:1022" s="63" customFormat="1" ht="61.2" customHeight="1" x14ac:dyDescent="0.3">
      <c r="A219" s="19">
        <v>1</v>
      </c>
      <c r="B219" s="21" t="s">
        <v>115</v>
      </c>
      <c r="C219" s="19" t="s">
        <v>111</v>
      </c>
      <c r="D219" s="19" t="s">
        <v>70</v>
      </c>
      <c r="E219" s="21" t="s">
        <v>96</v>
      </c>
      <c r="F219" s="24" t="s">
        <v>224</v>
      </c>
      <c r="G219" s="20">
        <v>365</v>
      </c>
      <c r="H219" s="19" t="s">
        <v>6</v>
      </c>
      <c r="I219" s="19" t="s">
        <v>640</v>
      </c>
    </row>
    <row r="220" spans="1:1022" s="63" customFormat="1" ht="97.2" customHeight="1" x14ac:dyDescent="0.3">
      <c r="A220" s="19">
        <v>2</v>
      </c>
      <c r="B220" s="21" t="s">
        <v>115</v>
      </c>
      <c r="C220" s="19" t="s">
        <v>109</v>
      </c>
      <c r="D220" s="19" t="s">
        <v>69</v>
      </c>
      <c r="E220" s="21" t="s">
        <v>225</v>
      </c>
      <c r="F220" s="24" t="s">
        <v>650</v>
      </c>
      <c r="G220" s="20">
        <v>200</v>
      </c>
      <c r="H220" s="19" t="s">
        <v>6</v>
      </c>
      <c r="I220" s="19" t="s">
        <v>714</v>
      </c>
    </row>
    <row r="221" spans="1:1022" s="63" customFormat="1" ht="60" customHeight="1" x14ac:dyDescent="0.3">
      <c r="A221" s="19">
        <v>3</v>
      </c>
      <c r="B221" s="21" t="s">
        <v>115</v>
      </c>
      <c r="C221" s="19" t="s">
        <v>111</v>
      </c>
      <c r="D221" s="19" t="s">
        <v>70</v>
      </c>
      <c r="E221" s="21" t="s">
        <v>114</v>
      </c>
      <c r="F221" s="24" t="s">
        <v>713</v>
      </c>
      <c r="G221" s="20">
        <v>340.87099999999998</v>
      </c>
      <c r="H221" s="19" t="s">
        <v>6</v>
      </c>
      <c r="I221" s="28"/>
    </row>
    <row r="222" spans="1:1022" s="63" customFormat="1" ht="60.6" customHeight="1" x14ac:dyDescent="0.3">
      <c r="A222" s="19">
        <v>4</v>
      </c>
      <c r="B222" s="21" t="s">
        <v>115</v>
      </c>
      <c r="C222" s="19" t="s">
        <v>111</v>
      </c>
      <c r="D222" s="19" t="s">
        <v>70</v>
      </c>
      <c r="E222" s="21" t="s">
        <v>95</v>
      </c>
      <c r="F222" s="24" t="s">
        <v>224</v>
      </c>
      <c r="G222" s="20">
        <v>1347.84</v>
      </c>
      <c r="H222" s="19" t="s">
        <v>6</v>
      </c>
      <c r="I222" s="19" t="s">
        <v>427</v>
      </c>
    </row>
    <row r="223" spans="1:1022" s="63" customFormat="1" ht="60.6" customHeight="1" x14ac:dyDescent="0.3">
      <c r="A223" s="19">
        <v>5</v>
      </c>
      <c r="B223" s="21" t="s">
        <v>428</v>
      </c>
      <c r="C223" s="19" t="s">
        <v>111</v>
      </c>
      <c r="D223" s="19" t="s">
        <v>70</v>
      </c>
      <c r="E223" s="21" t="s">
        <v>429</v>
      </c>
      <c r="F223" s="25">
        <v>45313</v>
      </c>
      <c r="G223" s="20">
        <v>898.56</v>
      </c>
      <c r="H223" s="19" t="s">
        <v>6</v>
      </c>
      <c r="I223" s="19" t="s">
        <v>405</v>
      </c>
    </row>
    <row r="224" spans="1:1022" s="63" customFormat="1" ht="107.4" customHeight="1" x14ac:dyDescent="0.3">
      <c r="A224" s="19">
        <v>6</v>
      </c>
      <c r="B224" s="21" t="s">
        <v>149</v>
      </c>
      <c r="C224" s="19" t="s">
        <v>116</v>
      </c>
      <c r="D224" s="19" t="s">
        <v>69</v>
      </c>
      <c r="E224" s="21" t="s">
        <v>112</v>
      </c>
      <c r="F224" s="24" t="s">
        <v>127</v>
      </c>
      <c r="G224" s="20">
        <v>200</v>
      </c>
      <c r="H224" s="19" t="s">
        <v>6</v>
      </c>
      <c r="I224" s="19"/>
    </row>
    <row r="225" spans="1:9" s="63" customFormat="1" ht="78" x14ac:dyDescent="0.3">
      <c r="A225" s="19">
        <v>7</v>
      </c>
      <c r="B225" s="21" t="s">
        <v>150</v>
      </c>
      <c r="C225" s="19" t="s">
        <v>111</v>
      </c>
      <c r="D225" s="19" t="s">
        <v>70</v>
      </c>
      <c r="E225" s="21" t="s">
        <v>95</v>
      </c>
      <c r="F225" s="24" t="s">
        <v>709</v>
      </c>
      <c r="G225" s="20">
        <v>242.4</v>
      </c>
      <c r="H225" s="19" t="s">
        <v>6</v>
      </c>
      <c r="I225" s="19" t="s">
        <v>710</v>
      </c>
    </row>
    <row r="226" spans="1:9" s="63" customFormat="1" ht="44.4" customHeight="1" x14ac:dyDescent="0.3">
      <c r="A226" s="19">
        <v>8</v>
      </c>
      <c r="B226" s="69" t="s">
        <v>371</v>
      </c>
      <c r="C226" s="19" t="s">
        <v>373</v>
      </c>
      <c r="D226" s="19" t="s">
        <v>70</v>
      </c>
      <c r="E226" s="69" t="s">
        <v>372</v>
      </c>
      <c r="F226" s="24" t="s">
        <v>127</v>
      </c>
      <c r="G226" s="20">
        <v>400</v>
      </c>
      <c r="H226" s="19" t="s">
        <v>6</v>
      </c>
      <c r="I226" s="19"/>
    </row>
    <row r="227" spans="1:9" s="63" customFormat="1" ht="156" x14ac:dyDescent="0.3">
      <c r="A227" s="19">
        <v>9</v>
      </c>
      <c r="B227" s="69" t="s">
        <v>430</v>
      </c>
      <c r="C227" s="19" t="s">
        <v>111</v>
      </c>
      <c r="D227" s="19" t="s">
        <v>70</v>
      </c>
      <c r="E227" s="69" t="s">
        <v>431</v>
      </c>
      <c r="F227" s="24" t="s">
        <v>432</v>
      </c>
      <c r="G227" s="20">
        <v>300</v>
      </c>
      <c r="H227" s="19" t="s">
        <v>6</v>
      </c>
      <c r="I227" s="19" t="s">
        <v>641</v>
      </c>
    </row>
    <row r="228" spans="1:9" s="63" customFormat="1" ht="78" x14ac:dyDescent="0.3">
      <c r="A228" s="19">
        <v>10</v>
      </c>
      <c r="B228" s="69" t="s">
        <v>430</v>
      </c>
      <c r="C228" s="19" t="s">
        <v>435</v>
      </c>
      <c r="D228" s="19" t="s">
        <v>69</v>
      </c>
      <c r="E228" s="69" t="s">
        <v>433</v>
      </c>
      <c r="F228" s="24" t="s">
        <v>711</v>
      </c>
      <c r="G228" s="20">
        <v>2000</v>
      </c>
      <c r="H228" s="19" t="s">
        <v>6</v>
      </c>
      <c r="I228" s="19"/>
    </row>
    <row r="229" spans="1:9" s="63" customFormat="1" ht="78" x14ac:dyDescent="0.3">
      <c r="A229" s="19">
        <v>11</v>
      </c>
      <c r="B229" s="69" t="s">
        <v>430</v>
      </c>
      <c r="C229" s="19" t="s">
        <v>435</v>
      </c>
      <c r="D229" s="19" t="s">
        <v>69</v>
      </c>
      <c r="E229" s="69" t="s">
        <v>434</v>
      </c>
      <c r="F229" s="24" t="s">
        <v>711</v>
      </c>
      <c r="G229" s="20">
        <v>700</v>
      </c>
      <c r="H229" s="19" t="s">
        <v>6</v>
      </c>
      <c r="I229" s="19"/>
    </row>
    <row r="230" spans="1:9" s="63" customFormat="1" ht="93.6" x14ac:dyDescent="0.3">
      <c r="A230" s="19"/>
      <c r="B230" s="69" t="s">
        <v>430</v>
      </c>
      <c r="C230" s="19" t="s">
        <v>78</v>
      </c>
      <c r="D230" s="19" t="s">
        <v>69</v>
      </c>
      <c r="E230" s="69" t="s">
        <v>712</v>
      </c>
      <c r="F230" s="24" t="s">
        <v>695</v>
      </c>
      <c r="G230" s="20">
        <v>777.1</v>
      </c>
      <c r="H230" s="19" t="s">
        <v>6</v>
      </c>
      <c r="I230" s="19"/>
    </row>
    <row r="231" spans="1:9" s="63" customFormat="1" ht="156" x14ac:dyDescent="0.3">
      <c r="A231" s="19">
        <v>12</v>
      </c>
      <c r="B231" s="69" t="s">
        <v>535</v>
      </c>
      <c r="C231" s="19" t="s">
        <v>373</v>
      </c>
      <c r="D231" s="19" t="s">
        <v>234</v>
      </c>
      <c r="E231" s="69" t="s">
        <v>536</v>
      </c>
      <c r="F231" s="25">
        <v>45333</v>
      </c>
      <c r="G231" s="20">
        <v>294.87900000000002</v>
      </c>
      <c r="H231" s="19" t="s">
        <v>6</v>
      </c>
      <c r="I231" s="19"/>
    </row>
    <row r="232" spans="1:9" s="63" customFormat="1" ht="76.95" customHeight="1" x14ac:dyDescent="0.3">
      <c r="A232" s="19">
        <v>13</v>
      </c>
      <c r="B232" s="69" t="s">
        <v>642</v>
      </c>
      <c r="C232" s="19" t="s">
        <v>373</v>
      </c>
      <c r="D232" s="19" t="s">
        <v>70</v>
      </c>
      <c r="E232" s="69" t="s">
        <v>644</v>
      </c>
      <c r="F232" s="25">
        <v>45317</v>
      </c>
      <c r="G232" s="20">
        <v>204.56</v>
      </c>
      <c r="H232" s="19" t="s">
        <v>6</v>
      </c>
      <c r="I232" s="19" t="s">
        <v>643</v>
      </c>
    </row>
    <row r="233" spans="1:9" s="63" customFormat="1" ht="16.2" x14ac:dyDescent="0.3">
      <c r="A233" s="59"/>
      <c r="B233" s="60" t="s">
        <v>34</v>
      </c>
      <c r="C233" s="61" t="s">
        <v>72</v>
      </c>
      <c r="D233" s="61"/>
      <c r="E233" s="62"/>
      <c r="F233" s="59"/>
      <c r="G233" s="22"/>
      <c r="H233" s="59"/>
      <c r="I233" s="59"/>
    </row>
    <row r="234" spans="1:9" ht="16.2" x14ac:dyDescent="0.3">
      <c r="A234" s="59"/>
      <c r="B234" s="60" t="s">
        <v>36</v>
      </c>
      <c r="C234" s="61" t="s">
        <v>72</v>
      </c>
      <c r="D234" s="61"/>
      <c r="E234" s="62"/>
      <c r="F234" s="59"/>
      <c r="G234" s="30"/>
      <c r="H234" s="59"/>
      <c r="I234" s="59"/>
    </row>
    <row r="235" spans="1:9" ht="16.2" x14ac:dyDescent="0.3">
      <c r="A235" s="59"/>
      <c r="B235" s="60" t="s">
        <v>47</v>
      </c>
      <c r="C235" s="61" t="s">
        <v>72</v>
      </c>
      <c r="D235" s="61"/>
      <c r="E235" s="62"/>
      <c r="F235" s="59"/>
      <c r="G235" s="22"/>
      <c r="H235" s="59"/>
      <c r="I235" s="59"/>
    </row>
    <row r="236" spans="1:9" ht="16.2" x14ac:dyDescent="0.3">
      <c r="A236" s="59"/>
      <c r="B236" s="60" t="s">
        <v>41</v>
      </c>
      <c r="C236" s="61" t="s">
        <v>72</v>
      </c>
      <c r="D236" s="61"/>
      <c r="E236" s="62"/>
      <c r="F236" s="59"/>
      <c r="G236" s="30"/>
      <c r="H236" s="59"/>
      <c r="I236" s="59"/>
    </row>
    <row r="237" spans="1:9" x14ac:dyDescent="0.3">
      <c r="A237" s="53"/>
      <c r="B237" s="54" t="s">
        <v>64</v>
      </c>
      <c r="C237" s="55"/>
      <c r="D237" s="55"/>
      <c r="E237" s="56"/>
      <c r="F237" s="53"/>
      <c r="G237" s="23"/>
      <c r="H237" s="53"/>
      <c r="I237" s="53"/>
    </row>
    <row r="238" spans="1:9" ht="16.2" x14ac:dyDescent="0.3">
      <c r="A238" s="59"/>
      <c r="B238" s="60" t="s">
        <v>27</v>
      </c>
      <c r="C238" s="61"/>
      <c r="D238" s="61"/>
      <c r="E238" s="62"/>
      <c r="F238" s="59"/>
      <c r="G238" s="30"/>
      <c r="H238" s="59"/>
      <c r="I238" s="59"/>
    </row>
    <row r="239" spans="1:9" s="71" customFormat="1" ht="62.4" x14ac:dyDescent="0.3">
      <c r="A239" s="19">
        <v>1</v>
      </c>
      <c r="B239" s="21" t="s">
        <v>496</v>
      </c>
      <c r="C239" s="19" t="s">
        <v>73</v>
      </c>
      <c r="D239" s="19" t="s">
        <v>69</v>
      </c>
      <c r="E239" s="21" t="s">
        <v>497</v>
      </c>
      <c r="F239" s="25">
        <v>45314</v>
      </c>
      <c r="G239" s="20">
        <v>299.50400000000002</v>
      </c>
      <c r="H239" s="19" t="s">
        <v>6</v>
      </c>
      <c r="I239" s="19" t="s">
        <v>498</v>
      </c>
    </row>
    <row r="240" spans="1:9" s="71" customFormat="1" ht="109.2" x14ac:dyDescent="0.3">
      <c r="A240" s="19">
        <v>2</v>
      </c>
      <c r="B240" s="21" t="s">
        <v>496</v>
      </c>
      <c r="C240" s="19" t="s">
        <v>462</v>
      </c>
      <c r="D240" s="19" t="s">
        <v>69</v>
      </c>
      <c r="E240" s="21" t="s">
        <v>499</v>
      </c>
      <c r="F240" s="25">
        <v>45315</v>
      </c>
      <c r="G240" s="20">
        <v>655</v>
      </c>
      <c r="H240" s="19" t="s">
        <v>6</v>
      </c>
      <c r="I240" s="19" t="s">
        <v>331</v>
      </c>
    </row>
    <row r="241" spans="1:9" s="71" customFormat="1" ht="62.4" x14ac:dyDescent="0.3">
      <c r="A241" s="19">
        <v>3</v>
      </c>
      <c r="B241" s="21" t="s">
        <v>496</v>
      </c>
      <c r="C241" s="19" t="s">
        <v>109</v>
      </c>
      <c r="D241" s="19" t="s">
        <v>69</v>
      </c>
      <c r="E241" s="21" t="s">
        <v>500</v>
      </c>
      <c r="F241" s="25">
        <v>45323</v>
      </c>
      <c r="G241" s="20">
        <v>685</v>
      </c>
      <c r="H241" s="19" t="s">
        <v>6</v>
      </c>
      <c r="I241" s="19"/>
    </row>
    <row r="242" spans="1:9" s="71" customFormat="1" ht="109.2" x14ac:dyDescent="0.3">
      <c r="A242" s="19">
        <v>4</v>
      </c>
      <c r="B242" s="21" t="s">
        <v>496</v>
      </c>
      <c r="C242" s="19" t="s">
        <v>462</v>
      </c>
      <c r="D242" s="19" t="s">
        <v>70</v>
      </c>
      <c r="E242" s="21" t="s">
        <v>499</v>
      </c>
      <c r="F242" s="25">
        <v>45341</v>
      </c>
      <c r="G242" s="20">
        <v>255</v>
      </c>
      <c r="H242" s="19" t="s">
        <v>6</v>
      </c>
      <c r="I242" s="19"/>
    </row>
    <row r="243" spans="1:9" s="71" customFormat="1" ht="109.2" x14ac:dyDescent="0.3">
      <c r="A243" s="19">
        <v>5</v>
      </c>
      <c r="B243" s="21" t="s">
        <v>496</v>
      </c>
      <c r="C243" s="19" t="s">
        <v>462</v>
      </c>
      <c r="D243" s="19" t="s">
        <v>70</v>
      </c>
      <c r="E243" s="21" t="s">
        <v>499</v>
      </c>
      <c r="F243" s="25">
        <v>45334</v>
      </c>
      <c r="G243" s="20">
        <v>200</v>
      </c>
      <c r="H243" s="19" t="s">
        <v>6</v>
      </c>
      <c r="I243" s="19"/>
    </row>
    <row r="244" spans="1:9" s="71" customFormat="1" ht="109.2" x14ac:dyDescent="0.3">
      <c r="A244" s="19">
        <v>6</v>
      </c>
      <c r="B244" s="21" t="s">
        <v>496</v>
      </c>
      <c r="C244" s="19" t="s">
        <v>462</v>
      </c>
      <c r="D244" s="19" t="s">
        <v>70</v>
      </c>
      <c r="E244" s="21" t="s">
        <v>499</v>
      </c>
      <c r="F244" s="25">
        <v>45334</v>
      </c>
      <c r="G244" s="20">
        <v>200</v>
      </c>
      <c r="H244" s="19" t="s">
        <v>6</v>
      </c>
      <c r="I244" s="19"/>
    </row>
    <row r="245" spans="1:9" s="65" customFormat="1" ht="64.2" customHeight="1" x14ac:dyDescent="0.3">
      <c r="A245" s="19">
        <v>7</v>
      </c>
      <c r="B245" s="21" t="s">
        <v>151</v>
      </c>
      <c r="C245" s="19" t="s">
        <v>109</v>
      </c>
      <c r="D245" s="19" t="s">
        <v>69</v>
      </c>
      <c r="E245" s="21" t="s">
        <v>145</v>
      </c>
      <c r="F245" s="24" t="s">
        <v>701</v>
      </c>
      <c r="G245" s="20">
        <v>1758.2</v>
      </c>
      <c r="H245" s="19" t="s">
        <v>6</v>
      </c>
      <c r="I245" s="19" t="s">
        <v>344</v>
      </c>
    </row>
    <row r="246" spans="1:9" s="65" customFormat="1" ht="66.599999999999994" customHeight="1" x14ac:dyDescent="0.3">
      <c r="A246" s="19">
        <v>8</v>
      </c>
      <c r="B246" s="21" t="s">
        <v>151</v>
      </c>
      <c r="C246" s="19" t="s">
        <v>79</v>
      </c>
      <c r="D246" s="19" t="s">
        <v>69</v>
      </c>
      <c r="E246" s="21" t="s">
        <v>152</v>
      </c>
      <c r="F246" s="24" t="s">
        <v>224</v>
      </c>
      <c r="G246" s="20">
        <v>210</v>
      </c>
      <c r="H246" s="19" t="s">
        <v>6</v>
      </c>
      <c r="I246" s="19" t="s">
        <v>436</v>
      </c>
    </row>
    <row r="247" spans="1:9" s="65" customFormat="1" ht="66" customHeight="1" x14ac:dyDescent="0.3">
      <c r="A247" s="19">
        <v>9</v>
      </c>
      <c r="B247" s="21" t="s">
        <v>139</v>
      </c>
      <c r="C247" s="19" t="s">
        <v>74</v>
      </c>
      <c r="D247" s="19" t="s">
        <v>69</v>
      </c>
      <c r="E247" s="21" t="s">
        <v>76</v>
      </c>
      <c r="F247" s="25">
        <v>45293</v>
      </c>
      <c r="G247" s="20">
        <v>263.89999999999998</v>
      </c>
      <c r="H247" s="19" t="s">
        <v>6</v>
      </c>
      <c r="I247" s="19" t="s">
        <v>344</v>
      </c>
    </row>
    <row r="248" spans="1:9" s="71" customFormat="1" ht="46.8" x14ac:dyDescent="0.3">
      <c r="A248" s="19">
        <v>10</v>
      </c>
      <c r="B248" s="21" t="s">
        <v>205</v>
      </c>
      <c r="C248" s="19" t="s">
        <v>218</v>
      </c>
      <c r="D248" s="19" t="s">
        <v>70</v>
      </c>
      <c r="E248" s="21" t="s">
        <v>206</v>
      </c>
      <c r="F248" s="25" t="s">
        <v>207</v>
      </c>
      <c r="G248" s="20">
        <v>2500</v>
      </c>
      <c r="H248" s="19" t="s">
        <v>6</v>
      </c>
      <c r="I248" s="19" t="s">
        <v>208</v>
      </c>
    </row>
    <row r="249" spans="1:9" s="71" customFormat="1" ht="46.8" x14ac:dyDescent="0.3">
      <c r="A249" s="19">
        <v>11</v>
      </c>
      <c r="B249" s="21" t="s">
        <v>205</v>
      </c>
      <c r="C249" s="19" t="s">
        <v>218</v>
      </c>
      <c r="D249" s="19" t="s">
        <v>70</v>
      </c>
      <c r="E249" s="21" t="s">
        <v>206</v>
      </c>
      <c r="F249" s="25" t="s">
        <v>207</v>
      </c>
      <c r="G249" s="20">
        <v>500</v>
      </c>
      <c r="H249" s="19" t="s">
        <v>6</v>
      </c>
      <c r="I249" s="19" t="s">
        <v>209</v>
      </c>
    </row>
    <row r="250" spans="1:9" s="71" customFormat="1" ht="46.8" x14ac:dyDescent="0.3">
      <c r="A250" s="19">
        <v>12</v>
      </c>
      <c r="B250" s="21" t="s">
        <v>205</v>
      </c>
      <c r="C250" s="19" t="s">
        <v>73</v>
      </c>
      <c r="D250" s="19" t="s">
        <v>70</v>
      </c>
      <c r="E250" s="21" t="s">
        <v>210</v>
      </c>
      <c r="F250" s="25" t="s">
        <v>211</v>
      </c>
      <c r="G250" s="20">
        <v>265</v>
      </c>
      <c r="H250" s="19" t="s">
        <v>6</v>
      </c>
      <c r="I250" s="19" t="s">
        <v>204</v>
      </c>
    </row>
    <row r="251" spans="1:9" s="71" customFormat="1" ht="46.95" customHeight="1" x14ac:dyDescent="0.3">
      <c r="A251" s="19">
        <v>13</v>
      </c>
      <c r="B251" s="21" t="s">
        <v>205</v>
      </c>
      <c r="C251" s="19" t="s">
        <v>109</v>
      </c>
      <c r="D251" s="19" t="s">
        <v>69</v>
      </c>
      <c r="E251" s="21" t="s">
        <v>440</v>
      </c>
      <c r="F251" s="25">
        <v>45309</v>
      </c>
      <c r="G251" s="20">
        <v>2063.4</v>
      </c>
      <c r="H251" s="19" t="s">
        <v>6</v>
      </c>
      <c r="I251" s="19" t="s">
        <v>341</v>
      </c>
    </row>
    <row r="252" spans="1:9" s="71" customFormat="1" ht="63" customHeight="1" x14ac:dyDescent="0.3">
      <c r="A252" s="19">
        <v>14</v>
      </c>
      <c r="B252" s="21" t="s">
        <v>205</v>
      </c>
      <c r="C252" s="19" t="s">
        <v>305</v>
      </c>
      <c r="D252" s="19" t="s">
        <v>69</v>
      </c>
      <c r="E252" s="21" t="s">
        <v>441</v>
      </c>
      <c r="F252" s="25">
        <v>45313</v>
      </c>
      <c r="G252" s="20">
        <v>237</v>
      </c>
      <c r="H252" s="19" t="s">
        <v>6</v>
      </c>
      <c r="I252" s="19" t="s">
        <v>491</v>
      </c>
    </row>
    <row r="253" spans="1:9" s="71" customFormat="1" ht="63" customHeight="1" x14ac:dyDescent="0.3">
      <c r="A253" s="19">
        <v>15</v>
      </c>
      <c r="B253" s="21" t="s">
        <v>706</v>
      </c>
      <c r="C253" s="19" t="s">
        <v>109</v>
      </c>
      <c r="D253" s="19" t="s">
        <v>70</v>
      </c>
      <c r="E253" s="21" t="s">
        <v>707</v>
      </c>
      <c r="F253" s="25">
        <v>45334</v>
      </c>
      <c r="G253" s="20">
        <v>2324</v>
      </c>
      <c r="H253" s="19" t="s">
        <v>6</v>
      </c>
      <c r="I253" s="19" t="s">
        <v>341</v>
      </c>
    </row>
    <row r="254" spans="1:9" s="71" customFormat="1" ht="93.6" customHeight="1" x14ac:dyDescent="0.3">
      <c r="A254" s="19">
        <v>16</v>
      </c>
      <c r="B254" s="21" t="s">
        <v>501</v>
      </c>
      <c r="C254" s="19" t="s">
        <v>109</v>
      </c>
      <c r="D254" s="19" t="s">
        <v>69</v>
      </c>
      <c r="E254" s="21" t="s">
        <v>340</v>
      </c>
      <c r="F254" s="25">
        <v>44949</v>
      </c>
      <c r="G254" s="20">
        <v>7090.0559999999996</v>
      </c>
      <c r="H254" s="19" t="s">
        <v>6</v>
      </c>
      <c r="I254" s="19" t="s">
        <v>341</v>
      </c>
    </row>
    <row r="255" spans="1:9" s="71" customFormat="1" ht="91.2" customHeight="1" x14ac:dyDescent="0.3">
      <c r="A255" s="19">
        <v>17</v>
      </c>
      <c r="B255" s="21" t="s">
        <v>501</v>
      </c>
      <c r="C255" s="19" t="s">
        <v>73</v>
      </c>
      <c r="D255" s="19" t="s">
        <v>70</v>
      </c>
      <c r="E255" s="21" t="s">
        <v>626</v>
      </c>
      <c r="F255" s="25">
        <v>45322</v>
      </c>
      <c r="G255" s="20">
        <v>1395.4</v>
      </c>
      <c r="H255" s="19" t="s">
        <v>6</v>
      </c>
      <c r="I255" s="19" t="s">
        <v>627</v>
      </c>
    </row>
    <row r="256" spans="1:9" s="71" customFormat="1" ht="93.6" customHeight="1" x14ac:dyDescent="0.3">
      <c r="A256" s="19">
        <v>18</v>
      </c>
      <c r="B256" s="21" t="s">
        <v>501</v>
      </c>
      <c r="C256" s="19" t="s">
        <v>218</v>
      </c>
      <c r="D256" s="19" t="s">
        <v>69</v>
      </c>
      <c r="E256" s="21" t="s">
        <v>628</v>
      </c>
      <c r="F256" s="25">
        <v>45322</v>
      </c>
      <c r="G256" s="20">
        <v>432</v>
      </c>
      <c r="H256" s="19" t="s">
        <v>6</v>
      </c>
      <c r="I256" s="19" t="s">
        <v>702</v>
      </c>
    </row>
    <row r="257" spans="1:9" s="71" customFormat="1" ht="93" customHeight="1" x14ac:dyDescent="0.3">
      <c r="A257" s="19">
        <v>19</v>
      </c>
      <c r="B257" s="21" t="s">
        <v>501</v>
      </c>
      <c r="C257" s="19" t="s">
        <v>218</v>
      </c>
      <c r="D257" s="19" t="s">
        <v>69</v>
      </c>
      <c r="E257" s="21" t="s">
        <v>629</v>
      </c>
      <c r="F257" s="25">
        <v>45325</v>
      </c>
      <c r="G257" s="20">
        <v>1070</v>
      </c>
      <c r="H257" s="19" t="s">
        <v>6</v>
      </c>
      <c r="I257" s="19"/>
    </row>
    <row r="258" spans="1:9" s="71" customFormat="1" ht="48" customHeight="1" x14ac:dyDescent="0.3">
      <c r="A258" s="19">
        <v>20</v>
      </c>
      <c r="B258" s="21" t="s">
        <v>339</v>
      </c>
      <c r="C258" s="19" t="s">
        <v>109</v>
      </c>
      <c r="D258" s="19" t="s">
        <v>69</v>
      </c>
      <c r="E258" s="21" t="s">
        <v>340</v>
      </c>
      <c r="F258" s="25">
        <v>45302</v>
      </c>
      <c r="G258" s="20">
        <v>1575.6</v>
      </c>
      <c r="H258" s="19" t="s">
        <v>6</v>
      </c>
      <c r="I258" s="19" t="s">
        <v>341</v>
      </c>
    </row>
    <row r="259" spans="1:9" s="71" customFormat="1" ht="46.8" x14ac:dyDescent="0.3">
      <c r="A259" s="19">
        <v>21</v>
      </c>
      <c r="B259" s="21" t="s">
        <v>342</v>
      </c>
      <c r="C259" s="19" t="s">
        <v>109</v>
      </c>
      <c r="D259" s="19" t="s">
        <v>70</v>
      </c>
      <c r="E259" s="21" t="s">
        <v>343</v>
      </c>
      <c r="F259" s="25">
        <v>45301</v>
      </c>
      <c r="G259" s="20">
        <v>741.6</v>
      </c>
      <c r="H259" s="19" t="s">
        <v>6</v>
      </c>
      <c r="I259" s="19" t="s">
        <v>344</v>
      </c>
    </row>
    <row r="260" spans="1:9" s="71" customFormat="1" ht="64.95" customHeight="1" x14ac:dyDescent="0.3">
      <c r="A260" s="19">
        <v>22</v>
      </c>
      <c r="B260" s="21" t="s">
        <v>345</v>
      </c>
      <c r="C260" s="19" t="s">
        <v>109</v>
      </c>
      <c r="D260" s="19" t="s">
        <v>70</v>
      </c>
      <c r="E260" s="21" t="s">
        <v>346</v>
      </c>
      <c r="F260" s="25">
        <v>45303</v>
      </c>
      <c r="G260" s="20">
        <v>22955.452000000001</v>
      </c>
      <c r="H260" s="19" t="s">
        <v>6</v>
      </c>
      <c r="I260" s="19" t="s">
        <v>344</v>
      </c>
    </row>
    <row r="261" spans="1:9" s="71" customFormat="1" ht="108.6" customHeight="1" x14ac:dyDescent="0.3">
      <c r="A261" s="19">
        <v>23</v>
      </c>
      <c r="B261" s="21" t="s">
        <v>345</v>
      </c>
      <c r="C261" s="19" t="s">
        <v>109</v>
      </c>
      <c r="D261" s="19" t="s">
        <v>70</v>
      </c>
      <c r="E261" s="21" t="s">
        <v>347</v>
      </c>
      <c r="F261" s="25">
        <v>45307</v>
      </c>
      <c r="G261" s="20">
        <v>860.99800000000005</v>
      </c>
      <c r="H261" s="19" t="s">
        <v>6</v>
      </c>
      <c r="I261" s="19" t="s">
        <v>348</v>
      </c>
    </row>
    <row r="262" spans="1:9" s="71" customFormat="1" ht="46.8" x14ac:dyDescent="0.3">
      <c r="A262" s="19">
        <v>24</v>
      </c>
      <c r="B262" s="21" t="s">
        <v>345</v>
      </c>
      <c r="C262" s="19" t="s">
        <v>73</v>
      </c>
      <c r="D262" s="19" t="s">
        <v>70</v>
      </c>
      <c r="E262" s="21" t="s">
        <v>349</v>
      </c>
      <c r="F262" s="25">
        <v>45307</v>
      </c>
      <c r="G262" s="20">
        <v>6778.6360000000004</v>
      </c>
      <c r="H262" s="19" t="s">
        <v>6</v>
      </c>
      <c r="I262" s="19" t="s">
        <v>492</v>
      </c>
    </row>
    <row r="263" spans="1:9" s="71" customFormat="1" ht="156.6" customHeight="1" x14ac:dyDescent="0.3">
      <c r="A263" s="19">
        <v>25</v>
      </c>
      <c r="B263" s="21" t="s">
        <v>345</v>
      </c>
      <c r="C263" s="19" t="s">
        <v>228</v>
      </c>
      <c r="D263" s="19" t="s">
        <v>70</v>
      </c>
      <c r="E263" s="21" t="s">
        <v>630</v>
      </c>
      <c r="F263" s="25">
        <v>45327</v>
      </c>
      <c r="G263" s="20">
        <v>201.47499999999999</v>
      </c>
      <c r="H263" s="19" t="s">
        <v>6</v>
      </c>
      <c r="I263" s="19" t="s">
        <v>631</v>
      </c>
    </row>
    <row r="264" spans="1:9" s="71" customFormat="1" ht="63" customHeight="1" x14ac:dyDescent="0.3">
      <c r="A264" s="19">
        <v>26</v>
      </c>
      <c r="B264" s="21" t="s">
        <v>345</v>
      </c>
      <c r="C264" s="19" t="s">
        <v>131</v>
      </c>
      <c r="D264" s="19" t="s">
        <v>70</v>
      </c>
      <c r="E264" s="21" t="s">
        <v>350</v>
      </c>
      <c r="F264" s="25">
        <v>45328</v>
      </c>
      <c r="G264" s="20">
        <v>235.87200000000001</v>
      </c>
      <c r="H264" s="19" t="s">
        <v>6</v>
      </c>
      <c r="I264" s="19" t="s">
        <v>351</v>
      </c>
    </row>
    <row r="265" spans="1:9" s="71" customFormat="1" ht="91.2" customHeight="1" x14ac:dyDescent="0.3">
      <c r="A265" s="19">
        <v>27</v>
      </c>
      <c r="B265" s="21" t="s">
        <v>345</v>
      </c>
      <c r="C265" s="19" t="s">
        <v>73</v>
      </c>
      <c r="D265" s="19" t="s">
        <v>70</v>
      </c>
      <c r="E265" s="21" t="s">
        <v>352</v>
      </c>
      <c r="F265" s="25">
        <v>45320</v>
      </c>
      <c r="G265" s="20">
        <v>1500.17</v>
      </c>
      <c r="H265" s="19" t="s">
        <v>6</v>
      </c>
      <c r="I265" s="19" t="s">
        <v>204</v>
      </c>
    </row>
    <row r="266" spans="1:9" s="71" customFormat="1" ht="91.2" customHeight="1" x14ac:dyDescent="0.3">
      <c r="A266" s="19">
        <v>28</v>
      </c>
      <c r="B266" s="21" t="s">
        <v>345</v>
      </c>
      <c r="C266" s="19" t="s">
        <v>73</v>
      </c>
      <c r="D266" s="19" t="s">
        <v>70</v>
      </c>
      <c r="E266" s="21" t="s">
        <v>352</v>
      </c>
      <c r="F266" s="25">
        <v>45320</v>
      </c>
      <c r="G266" s="20">
        <v>441.786</v>
      </c>
      <c r="H266" s="19" t="s">
        <v>6</v>
      </c>
      <c r="I266" s="19" t="s">
        <v>204</v>
      </c>
    </row>
    <row r="267" spans="1:9" s="71" customFormat="1" ht="96" customHeight="1" x14ac:dyDescent="0.3">
      <c r="A267" s="19">
        <v>29</v>
      </c>
      <c r="B267" s="21" t="s">
        <v>345</v>
      </c>
      <c r="C267" s="19" t="s">
        <v>73</v>
      </c>
      <c r="D267" s="19" t="s">
        <v>70</v>
      </c>
      <c r="E267" s="21" t="s">
        <v>352</v>
      </c>
      <c r="F267" s="25">
        <v>45320</v>
      </c>
      <c r="G267" s="20">
        <v>466.25900000000001</v>
      </c>
      <c r="H267" s="19" t="s">
        <v>6</v>
      </c>
      <c r="I267" s="19" t="s">
        <v>204</v>
      </c>
    </row>
    <row r="268" spans="1:9" s="71" customFormat="1" ht="108.6" customHeight="1" x14ac:dyDescent="0.3">
      <c r="A268" s="19">
        <v>30</v>
      </c>
      <c r="B268" s="21" t="s">
        <v>345</v>
      </c>
      <c r="C268" s="19" t="s">
        <v>109</v>
      </c>
      <c r="D268" s="19" t="s">
        <v>69</v>
      </c>
      <c r="E268" s="21" t="s">
        <v>502</v>
      </c>
      <c r="F268" s="25">
        <v>45338</v>
      </c>
      <c r="G268" s="20">
        <v>394.14100000000002</v>
      </c>
      <c r="H268" s="19" t="s">
        <v>6</v>
      </c>
      <c r="I268" s="19" t="s">
        <v>503</v>
      </c>
    </row>
    <row r="269" spans="1:9" s="71" customFormat="1" ht="62.4" x14ac:dyDescent="0.3">
      <c r="A269" s="19">
        <v>31</v>
      </c>
      <c r="B269" s="21" t="s">
        <v>345</v>
      </c>
      <c r="C269" s="19" t="s">
        <v>705</v>
      </c>
      <c r="D269" s="19" t="s">
        <v>70</v>
      </c>
      <c r="E269" s="21" t="s">
        <v>704</v>
      </c>
      <c r="F269" s="25">
        <v>45345</v>
      </c>
      <c r="G269" s="20">
        <v>411.48599999999999</v>
      </c>
      <c r="H269" s="19" t="s">
        <v>6</v>
      </c>
      <c r="I269" s="19"/>
    </row>
    <row r="270" spans="1:9" s="71" customFormat="1" ht="94.2" customHeight="1" x14ac:dyDescent="0.3">
      <c r="A270" s="19">
        <v>32</v>
      </c>
      <c r="B270" s="21" t="s">
        <v>212</v>
      </c>
      <c r="C270" s="19" t="s">
        <v>217</v>
      </c>
      <c r="D270" s="19" t="s">
        <v>70</v>
      </c>
      <c r="E270" s="21" t="s">
        <v>213</v>
      </c>
      <c r="F270" s="25">
        <v>45295</v>
      </c>
      <c r="G270" s="20">
        <v>799.9</v>
      </c>
      <c r="H270" s="19" t="s">
        <v>6</v>
      </c>
      <c r="I270" s="19" t="s">
        <v>437</v>
      </c>
    </row>
    <row r="271" spans="1:9" s="71" customFormat="1" ht="169.2" customHeight="1" x14ac:dyDescent="0.3">
      <c r="A271" s="19">
        <v>33</v>
      </c>
      <c r="B271" s="21" t="s">
        <v>212</v>
      </c>
      <c r="C271" s="19" t="s">
        <v>217</v>
      </c>
      <c r="D271" s="19" t="s">
        <v>70</v>
      </c>
      <c r="E271" s="21" t="s">
        <v>214</v>
      </c>
      <c r="F271" s="25">
        <v>45296</v>
      </c>
      <c r="G271" s="20">
        <v>2200</v>
      </c>
      <c r="H271" s="19" t="s">
        <v>6</v>
      </c>
      <c r="I271" s="19" t="s">
        <v>404</v>
      </c>
    </row>
    <row r="272" spans="1:9" s="71" customFormat="1" ht="76.2" customHeight="1" x14ac:dyDescent="0.3">
      <c r="A272" s="19">
        <v>34</v>
      </c>
      <c r="B272" s="21" t="s">
        <v>212</v>
      </c>
      <c r="C272" s="19" t="s">
        <v>442</v>
      </c>
      <c r="D272" s="19" t="s">
        <v>70</v>
      </c>
      <c r="E272" s="21" t="s">
        <v>439</v>
      </c>
      <c r="F272" s="25">
        <v>45310</v>
      </c>
      <c r="G272" s="20">
        <v>396.60199999999998</v>
      </c>
      <c r="H272" s="19" t="s">
        <v>6</v>
      </c>
      <c r="I272" s="19" t="s">
        <v>493</v>
      </c>
    </row>
    <row r="273" spans="1:9" s="71" customFormat="1" ht="183.6" customHeight="1" x14ac:dyDescent="0.3">
      <c r="A273" s="19">
        <v>35</v>
      </c>
      <c r="B273" s="21" t="s">
        <v>212</v>
      </c>
      <c r="C273" s="19" t="s">
        <v>164</v>
      </c>
      <c r="D273" s="19" t="s">
        <v>70</v>
      </c>
      <c r="E273" s="21" t="s">
        <v>214</v>
      </c>
      <c r="F273" s="25">
        <v>45320</v>
      </c>
      <c r="G273" s="20">
        <v>1564.4880000000001</v>
      </c>
      <c r="H273" s="19" t="s">
        <v>6</v>
      </c>
      <c r="I273" s="19" t="s">
        <v>703</v>
      </c>
    </row>
    <row r="274" spans="1:9" s="71" customFormat="1" ht="48" customHeight="1" x14ac:dyDescent="0.3">
      <c r="A274" s="19">
        <v>36</v>
      </c>
      <c r="B274" s="21" t="s">
        <v>494</v>
      </c>
      <c r="C274" s="19" t="s">
        <v>73</v>
      </c>
      <c r="D274" s="19" t="s">
        <v>70</v>
      </c>
      <c r="E274" s="21" t="s">
        <v>495</v>
      </c>
      <c r="F274" s="25">
        <v>45317</v>
      </c>
      <c r="G274" s="20">
        <v>16927.21</v>
      </c>
      <c r="H274" s="19" t="s">
        <v>6</v>
      </c>
      <c r="I274" s="19" t="s">
        <v>438</v>
      </c>
    </row>
    <row r="275" spans="1:9" s="71" customFormat="1" ht="93.6" x14ac:dyDescent="0.3">
      <c r="A275" s="19">
        <v>37</v>
      </c>
      <c r="B275" s="21" t="s">
        <v>635</v>
      </c>
      <c r="C275" s="19" t="s">
        <v>217</v>
      </c>
      <c r="D275" s="19" t="s">
        <v>70</v>
      </c>
      <c r="E275" s="21" t="s">
        <v>632</v>
      </c>
      <c r="F275" s="24" t="s">
        <v>105</v>
      </c>
      <c r="G275" s="20">
        <v>1600.6110000000001</v>
      </c>
      <c r="H275" s="19" t="s">
        <v>6</v>
      </c>
      <c r="I275" s="19" t="s">
        <v>438</v>
      </c>
    </row>
    <row r="276" spans="1:9" s="71" customFormat="1" ht="95.4" customHeight="1" x14ac:dyDescent="0.3">
      <c r="A276" s="19">
        <v>38</v>
      </c>
      <c r="B276" s="21" t="s">
        <v>635</v>
      </c>
      <c r="C276" s="19" t="s">
        <v>217</v>
      </c>
      <c r="D276" s="19" t="s">
        <v>69</v>
      </c>
      <c r="E276" s="21" t="s">
        <v>633</v>
      </c>
      <c r="F276" s="24" t="s">
        <v>105</v>
      </c>
      <c r="G276" s="20">
        <v>4809.5060000000003</v>
      </c>
      <c r="H276" s="19" t="s">
        <v>6</v>
      </c>
      <c r="I276" s="19" t="s">
        <v>634</v>
      </c>
    </row>
    <row r="277" spans="1:9" s="65" customFormat="1" ht="78" x14ac:dyDescent="0.3">
      <c r="A277" s="19">
        <v>39</v>
      </c>
      <c r="B277" s="21" t="s">
        <v>140</v>
      </c>
      <c r="C277" s="19" t="s">
        <v>141</v>
      </c>
      <c r="D277" s="19" t="s">
        <v>69</v>
      </c>
      <c r="E277" s="21" t="s">
        <v>142</v>
      </c>
      <c r="F277" s="24" t="s">
        <v>113</v>
      </c>
      <c r="G277" s="20">
        <v>350</v>
      </c>
      <c r="H277" s="19" t="s">
        <v>6</v>
      </c>
      <c r="I277" s="19"/>
    </row>
    <row r="278" spans="1:9" s="65" customFormat="1" ht="50.4" customHeight="1" x14ac:dyDescent="0.3">
      <c r="A278" s="19">
        <v>40</v>
      </c>
      <c r="B278" s="21" t="s">
        <v>140</v>
      </c>
      <c r="C278" s="19" t="s">
        <v>141</v>
      </c>
      <c r="D278" s="19" t="s">
        <v>69</v>
      </c>
      <c r="E278" s="21" t="s">
        <v>143</v>
      </c>
      <c r="F278" s="24" t="s">
        <v>144</v>
      </c>
      <c r="G278" s="20">
        <v>450</v>
      </c>
      <c r="H278" s="19" t="s">
        <v>6</v>
      </c>
      <c r="I278" s="19"/>
    </row>
    <row r="279" spans="1:9" ht="25.2" customHeight="1" x14ac:dyDescent="0.3">
      <c r="A279" s="59"/>
      <c r="B279" s="60" t="s">
        <v>9</v>
      </c>
      <c r="C279" s="61" t="s">
        <v>72</v>
      </c>
      <c r="D279" s="61"/>
      <c r="E279" s="62"/>
      <c r="F279" s="59"/>
      <c r="G279" s="22"/>
      <c r="H279" s="59"/>
      <c r="I279" s="59"/>
    </row>
    <row r="280" spans="1:9" ht="16.2" x14ac:dyDescent="0.3">
      <c r="A280" s="59"/>
      <c r="B280" s="60" t="s">
        <v>14</v>
      </c>
      <c r="C280" s="61"/>
      <c r="D280" s="61"/>
      <c r="E280" s="62"/>
      <c r="F280" s="59"/>
      <c r="G280" s="30"/>
      <c r="H280" s="59"/>
      <c r="I280" s="59"/>
    </row>
    <row r="281" spans="1:9" s="63" customFormat="1" ht="46.8" x14ac:dyDescent="0.3">
      <c r="A281" s="19">
        <v>1</v>
      </c>
      <c r="B281" s="26" t="s">
        <v>146</v>
      </c>
      <c r="C281" s="67" t="s">
        <v>73</v>
      </c>
      <c r="D281" s="19" t="s">
        <v>69</v>
      </c>
      <c r="E281" s="26" t="s">
        <v>147</v>
      </c>
      <c r="F281" s="24" t="s">
        <v>105</v>
      </c>
      <c r="G281" s="20">
        <v>580.51300000000003</v>
      </c>
      <c r="H281" s="19" t="s">
        <v>6</v>
      </c>
      <c r="I281" s="19" t="s">
        <v>81</v>
      </c>
    </row>
    <row r="282" spans="1:9" s="18" customFormat="1" ht="82.95" customHeight="1" x14ac:dyDescent="0.3">
      <c r="A282" s="19">
        <v>2</v>
      </c>
      <c r="B282" s="26" t="s">
        <v>146</v>
      </c>
      <c r="C282" s="15" t="s">
        <v>73</v>
      </c>
      <c r="D282" s="15" t="s">
        <v>155</v>
      </c>
      <c r="E282" s="26" t="s">
        <v>156</v>
      </c>
      <c r="F282" s="24" t="s">
        <v>105</v>
      </c>
      <c r="G282" s="20">
        <v>287.98</v>
      </c>
      <c r="H282" s="19" t="s">
        <v>6</v>
      </c>
      <c r="I282" s="19" t="s">
        <v>204</v>
      </c>
    </row>
    <row r="283" spans="1:9" s="18" customFormat="1" ht="46.2" customHeight="1" x14ac:dyDescent="0.3">
      <c r="A283" s="19">
        <v>3</v>
      </c>
      <c r="B283" s="26" t="s">
        <v>146</v>
      </c>
      <c r="C283" s="15" t="s">
        <v>109</v>
      </c>
      <c r="D283" s="19" t="s">
        <v>155</v>
      </c>
      <c r="E283" s="26" t="s">
        <v>260</v>
      </c>
      <c r="F283" s="24" t="s">
        <v>105</v>
      </c>
      <c r="G283" s="20">
        <v>7097.7</v>
      </c>
      <c r="H283" s="19" t="s">
        <v>6</v>
      </c>
      <c r="I283" s="19" t="s">
        <v>261</v>
      </c>
    </row>
    <row r="284" spans="1:9" s="18" customFormat="1" ht="80.400000000000006" customHeight="1" x14ac:dyDescent="0.3">
      <c r="A284" s="19">
        <v>4</v>
      </c>
      <c r="B284" s="26" t="s">
        <v>157</v>
      </c>
      <c r="C284" s="15" t="s">
        <v>73</v>
      </c>
      <c r="D284" s="15" t="s">
        <v>155</v>
      </c>
      <c r="E284" s="26" t="s">
        <v>126</v>
      </c>
      <c r="F284" s="72">
        <v>45299</v>
      </c>
      <c r="G284" s="20">
        <v>316.86599999999999</v>
      </c>
      <c r="H284" s="15" t="s">
        <v>446</v>
      </c>
      <c r="I284" s="19" t="s">
        <v>204</v>
      </c>
    </row>
    <row r="285" spans="1:9" s="18" customFormat="1" ht="79.2" customHeight="1" x14ac:dyDescent="0.3">
      <c r="A285" s="19">
        <v>5</v>
      </c>
      <c r="B285" s="26" t="s">
        <v>157</v>
      </c>
      <c r="C285" s="15" t="s">
        <v>74</v>
      </c>
      <c r="D285" s="15" t="s">
        <v>155</v>
      </c>
      <c r="E285" s="26" t="s">
        <v>262</v>
      </c>
      <c r="F285" s="72">
        <v>45306</v>
      </c>
      <c r="G285" s="20">
        <v>538.803</v>
      </c>
      <c r="H285" s="15" t="s">
        <v>446</v>
      </c>
      <c r="I285" s="19" t="s">
        <v>261</v>
      </c>
    </row>
    <row r="286" spans="1:9" s="1" customFormat="1" ht="62.4" x14ac:dyDescent="0.3">
      <c r="A286" s="19">
        <v>6</v>
      </c>
      <c r="B286" s="26" t="s">
        <v>540</v>
      </c>
      <c r="C286" s="15" t="s">
        <v>109</v>
      </c>
      <c r="D286" s="15" t="s">
        <v>155</v>
      </c>
      <c r="E286" s="26" t="s">
        <v>262</v>
      </c>
      <c r="F286" s="72">
        <v>45323</v>
      </c>
      <c r="G286" s="20">
        <v>264.84199999999998</v>
      </c>
      <c r="H286" s="15" t="s">
        <v>6</v>
      </c>
      <c r="I286" s="19" t="s">
        <v>541</v>
      </c>
    </row>
    <row r="287" spans="1:9" ht="16.2" x14ac:dyDescent="0.3">
      <c r="A287" s="59"/>
      <c r="B287" s="60" t="s">
        <v>33</v>
      </c>
      <c r="C287" s="61"/>
      <c r="D287" s="61"/>
      <c r="E287" s="62"/>
      <c r="F287" s="59"/>
      <c r="G287" s="30"/>
      <c r="H287" s="59"/>
      <c r="I287" s="59"/>
    </row>
    <row r="288" spans="1:9" s="63" customFormat="1" ht="46.8" x14ac:dyDescent="0.3">
      <c r="A288" s="19">
        <v>1</v>
      </c>
      <c r="B288" s="21" t="s">
        <v>84</v>
      </c>
      <c r="C288" s="19" t="s">
        <v>73</v>
      </c>
      <c r="D288" s="19" t="s">
        <v>69</v>
      </c>
      <c r="E288" s="21" t="s">
        <v>89</v>
      </c>
      <c r="F288" s="25">
        <v>45294</v>
      </c>
      <c r="G288" s="20">
        <v>873.3</v>
      </c>
      <c r="H288" s="19" t="s">
        <v>6</v>
      </c>
      <c r="I288" s="27" t="s">
        <v>447</v>
      </c>
    </row>
    <row r="289" spans="1:9" s="63" customFormat="1" ht="136.94999999999999" customHeight="1" x14ac:dyDescent="0.3">
      <c r="A289" s="19">
        <v>2</v>
      </c>
      <c r="B289" s="21" t="s">
        <v>103</v>
      </c>
      <c r="C289" s="19" t="s">
        <v>73</v>
      </c>
      <c r="D289" s="19" t="s">
        <v>69</v>
      </c>
      <c r="E289" s="21" t="s">
        <v>89</v>
      </c>
      <c r="F289" s="25">
        <v>45293</v>
      </c>
      <c r="G289" s="20">
        <v>314.10000000000002</v>
      </c>
      <c r="H289" s="19" t="s">
        <v>6</v>
      </c>
      <c r="I289" s="27" t="s">
        <v>81</v>
      </c>
    </row>
    <row r="290" spans="1:9" s="63" customFormat="1" ht="93.6" x14ac:dyDescent="0.3">
      <c r="A290" s="19">
        <v>3</v>
      </c>
      <c r="B290" s="21" t="s">
        <v>104</v>
      </c>
      <c r="C290" s="19" t="s">
        <v>73</v>
      </c>
      <c r="D290" s="19" t="s">
        <v>69</v>
      </c>
      <c r="E290" s="21" t="s">
        <v>89</v>
      </c>
      <c r="F290" s="25">
        <v>45293</v>
      </c>
      <c r="G290" s="20">
        <v>209.7</v>
      </c>
      <c r="H290" s="19" t="s">
        <v>6</v>
      </c>
      <c r="I290" s="27" t="s">
        <v>81</v>
      </c>
    </row>
    <row r="291" spans="1:9" s="18" customFormat="1" ht="93.6" x14ac:dyDescent="0.3">
      <c r="A291" s="19">
        <v>4</v>
      </c>
      <c r="B291" s="21" t="s">
        <v>380</v>
      </c>
      <c r="C291" s="19" t="s">
        <v>73</v>
      </c>
      <c r="D291" s="19" t="s">
        <v>69</v>
      </c>
      <c r="E291" s="21" t="s">
        <v>89</v>
      </c>
      <c r="F291" s="25">
        <v>45300</v>
      </c>
      <c r="G291" s="20">
        <v>479.1</v>
      </c>
      <c r="H291" s="19" t="s">
        <v>6</v>
      </c>
      <c r="I291" s="27" t="s">
        <v>81</v>
      </c>
    </row>
    <row r="292" spans="1:9" s="18" customFormat="1" ht="109.2" customHeight="1" x14ac:dyDescent="0.3">
      <c r="A292" s="19">
        <v>5</v>
      </c>
      <c r="B292" s="21" t="s">
        <v>259</v>
      </c>
      <c r="C292" s="19" t="s">
        <v>73</v>
      </c>
      <c r="D292" s="19" t="s">
        <v>69</v>
      </c>
      <c r="E292" s="21" t="s">
        <v>89</v>
      </c>
      <c r="F292" s="25">
        <v>45300</v>
      </c>
      <c r="G292" s="20">
        <v>444</v>
      </c>
      <c r="H292" s="19" t="s">
        <v>6</v>
      </c>
      <c r="I292" s="27" t="s">
        <v>81</v>
      </c>
    </row>
    <row r="293" spans="1:9" s="18" customFormat="1" ht="63" customHeight="1" x14ac:dyDescent="0.3">
      <c r="A293" s="19">
        <v>6</v>
      </c>
      <c r="B293" s="21" t="s">
        <v>84</v>
      </c>
      <c r="C293" s="19" t="s">
        <v>109</v>
      </c>
      <c r="D293" s="19" t="s">
        <v>69</v>
      </c>
      <c r="E293" s="21" t="s">
        <v>425</v>
      </c>
      <c r="F293" s="25">
        <v>45316</v>
      </c>
      <c r="G293" s="20">
        <v>383.1</v>
      </c>
      <c r="H293" s="19" t="s">
        <v>6</v>
      </c>
      <c r="I293" s="27" t="s">
        <v>426</v>
      </c>
    </row>
    <row r="294" spans="1:9" s="1" customFormat="1" ht="78" x14ac:dyDescent="0.3">
      <c r="A294" s="19">
        <v>7</v>
      </c>
      <c r="B294" s="21" t="s">
        <v>448</v>
      </c>
      <c r="C294" s="19" t="s">
        <v>109</v>
      </c>
      <c r="D294" s="19" t="s">
        <v>70</v>
      </c>
      <c r="E294" s="21" t="s">
        <v>449</v>
      </c>
      <c r="F294" s="25">
        <v>45314</v>
      </c>
      <c r="G294" s="20">
        <v>1683.8</v>
      </c>
      <c r="H294" s="19" t="s">
        <v>6</v>
      </c>
      <c r="I294" s="27" t="s">
        <v>450</v>
      </c>
    </row>
    <row r="295" spans="1:9" s="83" customFormat="1" ht="78" x14ac:dyDescent="0.3">
      <c r="A295" s="19">
        <v>8</v>
      </c>
      <c r="B295" s="21" t="s">
        <v>448</v>
      </c>
      <c r="C295" s="19" t="s">
        <v>73</v>
      </c>
      <c r="D295" s="19" t="s">
        <v>69</v>
      </c>
      <c r="E295" s="21" t="s">
        <v>89</v>
      </c>
      <c r="F295" s="25">
        <v>45335</v>
      </c>
      <c r="G295" s="20">
        <v>316.60000000000002</v>
      </c>
      <c r="H295" s="19" t="s">
        <v>6</v>
      </c>
      <c r="I295" s="84"/>
    </row>
    <row r="296" spans="1:9" ht="16.2" x14ac:dyDescent="0.3">
      <c r="A296" s="59"/>
      <c r="B296" s="60" t="s">
        <v>17</v>
      </c>
      <c r="C296" s="61"/>
      <c r="D296" s="61"/>
      <c r="E296" s="62"/>
      <c r="F296" s="59"/>
      <c r="G296" s="30"/>
      <c r="H296" s="59"/>
      <c r="I296" s="59"/>
    </row>
    <row r="297" spans="1:9" s="63" customFormat="1" ht="75.75" customHeight="1" x14ac:dyDescent="0.3">
      <c r="A297" s="19">
        <v>1</v>
      </c>
      <c r="B297" s="21" t="s">
        <v>100</v>
      </c>
      <c r="C297" s="19" t="s">
        <v>73</v>
      </c>
      <c r="D297" s="19" t="s">
        <v>70</v>
      </c>
      <c r="E297" s="21" t="s">
        <v>97</v>
      </c>
      <c r="F297" s="85" t="s">
        <v>105</v>
      </c>
      <c r="G297" s="17">
        <v>370.69600000000003</v>
      </c>
      <c r="H297" s="19" t="s">
        <v>6</v>
      </c>
      <c r="I297" s="19"/>
    </row>
    <row r="298" spans="1:9" s="63" customFormat="1" ht="75.75" customHeight="1" x14ac:dyDescent="0.3">
      <c r="A298" s="19">
        <v>2</v>
      </c>
      <c r="B298" s="21" t="s">
        <v>100</v>
      </c>
      <c r="C298" s="19" t="s">
        <v>164</v>
      </c>
      <c r="D298" s="19" t="s">
        <v>70</v>
      </c>
      <c r="E298" s="21" t="s">
        <v>97</v>
      </c>
      <c r="F298" s="24" t="s">
        <v>325</v>
      </c>
      <c r="G298" s="20">
        <v>535.91999999999996</v>
      </c>
      <c r="H298" s="19" t="s">
        <v>6</v>
      </c>
      <c r="I298" s="19" t="s">
        <v>263</v>
      </c>
    </row>
    <row r="299" spans="1:9" s="63" customFormat="1" ht="154.94999999999999" customHeight="1" x14ac:dyDescent="0.3">
      <c r="A299" s="19">
        <v>3</v>
      </c>
      <c r="B299" s="21" t="s">
        <v>100</v>
      </c>
      <c r="C299" s="19" t="s">
        <v>108</v>
      </c>
      <c r="D299" s="19" t="s">
        <v>70</v>
      </c>
      <c r="E299" s="21" t="s">
        <v>106</v>
      </c>
      <c r="F299" s="24" t="s">
        <v>650</v>
      </c>
      <c r="G299" s="20">
        <v>968.58799999999997</v>
      </c>
      <c r="H299" s="19" t="s">
        <v>6</v>
      </c>
      <c r="I299" s="19" t="s">
        <v>162</v>
      </c>
    </row>
    <row r="300" spans="1:9" s="63" customFormat="1" ht="80.400000000000006" customHeight="1" x14ac:dyDescent="0.3">
      <c r="A300" s="19">
        <v>4</v>
      </c>
      <c r="B300" s="21" t="s">
        <v>100</v>
      </c>
      <c r="C300" s="19" t="s">
        <v>109</v>
      </c>
      <c r="D300" s="19" t="s">
        <v>70</v>
      </c>
      <c r="E300" s="21" t="s">
        <v>107</v>
      </c>
      <c r="F300" s="24" t="s">
        <v>651</v>
      </c>
      <c r="G300" s="20">
        <v>1256.066</v>
      </c>
      <c r="H300" s="19" t="s">
        <v>6</v>
      </c>
      <c r="I300" s="19" t="s">
        <v>163</v>
      </c>
    </row>
    <row r="301" spans="1:9" s="18" customFormat="1" ht="50.4" customHeight="1" x14ac:dyDescent="0.3">
      <c r="A301" s="19">
        <v>5</v>
      </c>
      <c r="B301" s="21" t="s">
        <v>158</v>
      </c>
      <c r="C301" s="19" t="s">
        <v>165</v>
      </c>
      <c r="D301" s="19" t="s">
        <v>69</v>
      </c>
      <c r="E301" s="21" t="s">
        <v>159</v>
      </c>
      <c r="F301" s="24" t="s">
        <v>224</v>
      </c>
      <c r="G301" s="20">
        <v>5599.8</v>
      </c>
      <c r="H301" s="19" t="s">
        <v>6</v>
      </c>
      <c r="I301" s="19" t="s">
        <v>652</v>
      </c>
    </row>
    <row r="302" spans="1:9" s="18" customFormat="1" ht="47.4" customHeight="1" x14ac:dyDescent="0.3">
      <c r="A302" s="19">
        <v>6</v>
      </c>
      <c r="B302" s="21" t="s">
        <v>158</v>
      </c>
      <c r="C302" s="19" t="s">
        <v>73</v>
      </c>
      <c r="D302" s="19" t="s">
        <v>70</v>
      </c>
      <c r="E302" s="21" t="s">
        <v>97</v>
      </c>
      <c r="F302" s="24" t="s">
        <v>615</v>
      </c>
      <c r="G302" s="20">
        <v>7535.1610000000001</v>
      </c>
      <c r="H302" s="19" t="s">
        <v>6</v>
      </c>
      <c r="I302" s="19" t="s">
        <v>263</v>
      </c>
    </row>
    <row r="303" spans="1:9" s="18" customFormat="1" ht="61.5" customHeight="1" x14ac:dyDescent="0.3">
      <c r="A303" s="19">
        <v>7</v>
      </c>
      <c r="B303" s="21" t="s">
        <v>158</v>
      </c>
      <c r="C303" s="19" t="s">
        <v>109</v>
      </c>
      <c r="D303" s="19" t="s">
        <v>70</v>
      </c>
      <c r="E303" s="21" t="s">
        <v>542</v>
      </c>
      <c r="F303" s="24" t="s">
        <v>646</v>
      </c>
      <c r="G303" s="20">
        <v>11546.293</v>
      </c>
      <c r="H303" s="19" t="s">
        <v>6</v>
      </c>
      <c r="I303" s="19" t="s">
        <v>163</v>
      </c>
    </row>
    <row r="304" spans="1:9" s="18" customFormat="1" ht="46.8" x14ac:dyDescent="0.3">
      <c r="A304" s="19">
        <v>8</v>
      </c>
      <c r="B304" s="21" t="s">
        <v>160</v>
      </c>
      <c r="C304" s="19" t="s">
        <v>164</v>
      </c>
      <c r="D304" s="19" t="s">
        <v>70</v>
      </c>
      <c r="E304" s="21" t="s">
        <v>161</v>
      </c>
      <c r="F304" s="24" t="s">
        <v>651</v>
      </c>
      <c r="G304" s="20">
        <v>3711.386</v>
      </c>
      <c r="H304" s="19" t="s">
        <v>6</v>
      </c>
      <c r="I304" s="19" t="s">
        <v>264</v>
      </c>
    </row>
    <row r="305" spans="1:9" s="18" customFormat="1" ht="61.5" customHeight="1" x14ac:dyDescent="0.3">
      <c r="A305" s="19">
        <v>9</v>
      </c>
      <c r="B305" s="21" t="s">
        <v>265</v>
      </c>
      <c r="C305" s="19" t="s">
        <v>109</v>
      </c>
      <c r="D305" s="19" t="s">
        <v>70</v>
      </c>
      <c r="E305" s="21" t="s">
        <v>107</v>
      </c>
      <c r="F305" s="25">
        <v>45308</v>
      </c>
      <c r="G305" s="20">
        <v>1023.159</v>
      </c>
      <c r="H305" s="19" t="s">
        <v>6</v>
      </c>
      <c r="I305" s="19" t="s">
        <v>163</v>
      </c>
    </row>
    <row r="306" spans="1:9" s="18" customFormat="1" ht="46.95" customHeight="1" x14ac:dyDescent="0.3">
      <c r="A306" s="19">
        <v>10</v>
      </c>
      <c r="B306" s="21" t="s">
        <v>265</v>
      </c>
      <c r="C306" s="19" t="s">
        <v>78</v>
      </c>
      <c r="D306" s="19" t="s">
        <v>69</v>
      </c>
      <c r="E306" s="21" t="s">
        <v>267</v>
      </c>
      <c r="F306" s="25">
        <v>45327</v>
      </c>
      <c r="G306" s="20">
        <v>253.51</v>
      </c>
      <c r="H306" s="19" t="s">
        <v>6</v>
      </c>
      <c r="I306" s="19"/>
    </row>
    <row r="307" spans="1:9" s="18" customFormat="1" ht="81.599999999999994" customHeight="1" x14ac:dyDescent="0.3">
      <c r="A307" s="19">
        <v>11</v>
      </c>
      <c r="B307" s="21" t="s">
        <v>266</v>
      </c>
      <c r="C307" s="19" t="s">
        <v>78</v>
      </c>
      <c r="D307" s="19" t="s">
        <v>69</v>
      </c>
      <c r="E307" s="21" t="s">
        <v>267</v>
      </c>
      <c r="F307" s="25">
        <v>45314</v>
      </c>
      <c r="G307" s="20">
        <v>723.89800000000002</v>
      </c>
      <c r="H307" s="19" t="s">
        <v>6</v>
      </c>
      <c r="I307" s="19" t="s">
        <v>543</v>
      </c>
    </row>
    <row r="308" spans="1:9" s="18" customFormat="1" ht="49.95" customHeight="1" x14ac:dyDescent="0.3">
      <c r="A308" s="19">
        <v>12</v>
      </c>
      <c r="B308" s="21" t="s">
        <v>268</v>
      </c>
      <c r="C308" s="19" t="s">
        <v>74</v>
      </c>
      <c r="D308" s="19" t="s">
        <v>69</v>
      </c>
      <c r="E308" s="21" t="s">
        <v>269</v>
      </c>
      <c r="F308" s="25">
        <v>45307</v>
      </c>
      <c r="G308" s="20">
        <v>2546.33</v>
      </c>
      <c r="H308" s="19" t="s">
        <v>6</v>
      </c>
      <c r="I308" s="19" t="s">
        <v>270</v>
      </c>
    </row>
    <row r="309" spans="1:9" s="18" customFormat="1" ht="62.4" customHeight="1" x14ac:dyDescent="0.3">
      <c r="A309" s="19">
        <v>13</v>
      </c>
      <c r="B309" s="21" t="s">
        <v>381</v>
      </c>
      <c r="C309" s="19" t="s">
        <v>74</v>
      </c>
      <c r="D309" s="19" t="s">
        <v>70</v>
      </c>
      <c r="E309" s="21" t="s">
        <v>382</v>
      </c>
      <c r="F309" s="25" t="s">
        <v>412</v>
      </c>
      <c r="G309" s="20">
        <v>220.88200000000001</v>
      </c>
      <c r="H309" s="19" t="s">
        <v>6</v>
      </c>
      <c r="I309" s="19" t="s">
        <v>383</v>
      </c>
    </row>
    <row r="310" spans="1:9" s="18" customFormat="1" ht="92.25" customHeight="1" x14ac:dyDescent="0.3">
      <c r="A310" s="19">
        <v>14</v>
      </c>
      <c r="B310" s="21" t="s">
        <v>653</v>
      </c>
      <c r="C310" s="19" t="s">
        <v>218</v>
      </c>
      <c r="D310" s="19" t="s">
        <v>181</v>
      </c>
      <c r="E310" s="21" t="s">
        <v>654</v>
      </c>
      <c r="F310" s="25">
        <v>45331</v>
      </c>
      <c r="G310" s="20">
        <v>737</v>
      </c>
      <c r="H310" s="19" t="s">
        <v>6</v>
      </c>
      <c r="I310" s="19"/>
    </row>
    <row r="311" spans="1:9" s="18" customFormat="1" ht="61.5" customHeight="1" x14ac:dyDescent="0.3">
      <c r="A311" s="19">
        <v>15</v>
      </c>
      <c r="B311" s="21" t="s">
        <v>655</v>
      </c>
      <c r="C311" s="19" t="s">
        <v>109</v>
      </c>
      <c r="D311" s="19" t="s">
        <v>70</v>
      </c>
      <c r="E311" s="21" t="s">
        <v>656</v>
      </c>
      <c r="F311" s="25">
        <v>45324</v>
      </c>
      <c r="G311" s="20">
        <v>1625.655</v>
      </c>
      <c r="H311" s="19" t="s">
        <v>6</v>
      </c>
      <c r="I311" s="19" t="s">
        <v>383</v>
      </c>
    </row>
    <row r="312" spans="1:9" ht="16.2" x14ac:dyDescent="0.3">
      <c r="A312" s="59"/>
      <c r="B312" s="60" t="s">
        <v>49</v>
      </c>
      <c r="C312" s="61" t="s">
        <v>72</v>
      </c>
      <c r="D312" s="61"/>
      <c r="E312" s="62"/>
      <c r="F312" s="59"/>
      <c r="G312" s="30"/>
      <c r="H312" s="59"/>
      <c r="I312" s="59"/>
    </row>
    <row r="313" spans="1:9" ht="16.2" x14ac:dyDescent="0.3">
      <c r="A313" s="59"/>
      <c r="B313" s="60" t="s">
        <v>21</v>
      </c>
      <c r="C313" s="61"/>
      <c r="D313" s="61"/>
      <c r="E313" s="62"/>
      <c r="F313" s="59"/>
      <c r="G313" s="30"/>
      <c r="H313" s="59"/>
      <c r="I313" s="59"/>
    </row>
    <row r="314" spans="1:9" s="63" customFormat="1" ht="106.2" customHeight="1" x14ac:dyDescent="0.3">
      <c r="A314" s="19">
        <v>1</v>
      </c>
      <c r="B314" s="21" t="s">
        <v>54</v>
      </c>
      <c r="C314" s="19" t="s">
        <v>108</v>
      </c>
      <c r="D314" s="19" t="s">
        <v>69</v>
      </c>
      <c r="E314" s="21" t="s">
        <v>75</v>
      </c>
      <c r="F314" s="24" t="s">
        <v>127</v>
      </c>
      <c r="G314" s="20">
        <v>1410</v>
      </c>
      <c r="H314" s="19" t="s">
        <v>6</v>
      </c>
      <c r="I314" s="19"/>
    </row>
    <row r="315" spans="1:9" s="18" customFormat="1" ht="81.599999999999994" customHeight="1" x14ac:dyDescent="0.3">
      <c r="A315" s="19">
        <v>2</v>
      </c>
      <c r="B315" s="21" t="s">
        <v>54</v>
      </c>
      <c r="C315" s="19" t="s">
        <v>109</v>
      </c>
      <c r="D315" s="19" t="s">
        <v>70</v>
      </c>
      <c r="E315" s="21" t="s">
        <v>310</v>
      </c>
      <c r="F315" s="24" t="s">
        <v>412</v>
      </c>
      <c r="G315" s="20">
        <v>484.71</v>
      </c>
      <c r="H315" s="19" t="s">
        <v>6</v>
      </c>
      <c r="I315" s="19" t="s">
        <v>413</v>
      </c>
    </row>
    <row r="316" spans="1:9" s="18" customFormat="1" ht="93.6" x14ac:dyDescent="0.3">
      <c r="A316" s="19">
        <v>3</v>
      </c>
      <c r="B316" s="21" t="s">
        <v>54</v>
      </c>
      <c r="C316" s="19" t="s">
        <v>317</v>
      </c>
      <c r="D316" s="19" t="s">
        <v>69</v>
      </c>
      <c r="E316" s="21" t="s">
        <v>414</v>
      </c>
      <c r="F316" s="24" t="s">
        <v>410</v>
      </c>
      <c r="G316" s="20">
        <v>1899.98</v>
      </c>
      <c r="H316" s="19" t="s">
        <v>6</v>
      </c>
      <c r="I316" s="19" t="s">
        <v>672</v>
      </c>
    </row>
    <row r="317" spans="1:9" s="18" customFormat="1" ht="76.95" customHeight="1" x14ac:dyDescent="0.3">
      <c r="A317" s="19">
        <v>4</v>
      </c>
      <c r="B317" s="21" t="s">
        <v>54</v>
      </c>
      <c r="C317" s="19" t="s">
        <v>317</v>
      </c>
      <c r="D317" s="19" t="s">
        <v>69</v>
      </c>
      <c r="E317" s="21" t="s">
        <v>562</v>
      </c>
      <c r="F317" s="24" t="s">
        <v>563</v>
      </c>
      <c r="G317" s="20">
        <v>10311.35</v>
      </c>
      <c r="H317" s="19" t="s">
        <v>6</v>
      </c>
      <c r="I317" s="15"/>
    </row>
    <row r="318" spans="1:9" s="18" customFormat="1" ht="168" customHeight="1" x14ac:dyDescent="0.3">
      <c r="A318" s="19">
        <v>5</v>
      </c>
      <c r="B318" s="21" t="s">
        <v>54</v>
      </c>
      <c r="C318" s="19" t="s">
        <v>108</v>
      </c>
      <c r="D318" s="19" t="s">
        <v>234</v>
      </c>
      <c r="E318" s="21" t="s">
        <v>311</v>
      </c>
      <c r="F318" s="24" t="s">
        <v>127</v>
      </c>
      <c r="G318" s="20">
        <v>11632.896000000001</v>
      </c>
      <c r="H318" s="19" t="s">
        <v>6</v>
      </c>
      <c r="I318" s="15"/>
    </row>
    <row r="319" spans="1:9" s="18" customFormat="1" ht="171" customHeight="1" x14ac:dyDescent="0.3">
      <c r="A319" s="19">
        <v>6</v>
      </c>
      <c r="B319" s="21" t="s">
        <v>54</v>
      </c>
      <c r="C319" s="19" t="s">
        <v>108</v>
      </c>
      <c r="D319" s="19" t="s">
        <v>234</v>
      </c>
      <c r="E319" s="21" t="s">
        <v>312</v>
      </c>
      <c r="F319" s="24" t="s">
        <v>127</v>
      </c>
      <c r="G319" s="20">
        <v>3559.223</v>
      </c>
      <c r="H319" s="19" t="s">
        <v>6</v>
      </c>
      <c r="I319" s="15"/>
    </row>
    <row r="320" spans="1:9" s="18" customFormat="1" ht="48.6" customHeight="1" x14ac:dyDescent="0.3">
      <c r="A320" s="19">
        <v>7</v>
      </c>
      <c r="B320" s="21" t="s">
        <v>313</v>
      </c>
      <c r="C320" s="19" t="s">
        <v>165</v>
      </c>
      <c r="D320" s="19" t="s">
        <v>69</v>
      </c>
      <c r="E320" s="21" t="s">
        <v>314</v>
      </c>
      <c r="F320" s="25">
        <v>45307</v>
      </c>
      <c r="G320" s="20">
        <v>258</v>
      </c>
      <c r="H320" s="19" t="s">
        <v>6</v>
      </c>
      <c r="I320" s="19" t="s">
        <v>415</v>
      </c>
    </row>
    <row r="321" spans="1:9" s="18" customFormat="1" ht="61.2" customHeight="1" x14ac:dyDescent="0.3">
      <c r="A321" s="19">
        <v>8</v>
      </c>
      <c r="B321" s="21" t="s">
        <v>315</v>
      </c>
      <c r="C321" s="19" t="s">
        <v>73</v>
      </c>
      <c r="D321" s="19" t="s">
        <v>69</v>
      </c>
      <c r="E321" s="21" t="s">
        <v>316</v>
      </c>
      <c r="F321" s="24" t="s">
        <v>463</v>
      </c>
      <c r="G321" s="20">
        <v>916.74400000000003</v>
      </c>
      <c r="H321" s="19" t="s">
        <v>6</v>
      </c>
      <c r="I321" s="19" t="s">
        <v>464</v>
      </c>
    </row>
    <row r="322" spans="1:9" s="18" customFormat="1" ht="78.599999999999994" customHeight="1" x14ac:dyDescent="0.3">
      <c r="A322" s="19">
        <v>9</v>
      </c>
      <c r="B322" s="21" t="s">
        <v>315</v>
      </c>
      <c r="C322" s="19" t="s">
        <v>73</v>
      </c>
      <c r="D322" s="19" t="s">
        <v>69</v>
      </c>
      <c r="E322" s="21" t="s">
        <v>316</v>
      </c>
      <c r="F322" s="24" t="s">
        <v>463</v>
      </c>
      <c r="G322" s="20">
        <v>2531.4810000000002</v>
      </c>
      <c r="H322" s="19" t="s">
        <v>6</v>
      </c>
      <c r="I322" s="19" t="s">
        <v>465</v>
      </c>
    </row>
    <row r="323" spans="1:9" s="18" customFormat="1" ht="77.400000000000006" customHeight="1" x14ac:dyDescent="0.3">
      <c r="A323" s="19">
        <v>10</v>
      </c>
      <c r="B323" s="21" t="s">
        <v>315</v>
      </c>
      <c r="C323" s="19" t="s">
        <v>309</v>
      </c>
      <c r="D323" s="19" t="s">
        <v>69</v>
      </c>
      <c r="E323" s="21" t="s">
        <v>674</v>
      </c>
      <c r="F323" s="24" t="s">
        <v>673</v>
      </c>
      <c r="G323" s="20">
        <v>540</v>
      </c>
      <c r="H323" s="19" t="s">
        <v>6</v>
      </c>
      <c r="I323" s="19" t="s">
        <v>675</v>
      </c>
    </row>
    <row r="324" spans="1:9" s="18" customFormat="1" ht="120.6" customHeight="1" x14ac:dyDescent="0.3">
      <c r="A324" s="19">
        <v>11</v>
      </c>
      <c r="B324" s="21" t="s">
        <v>315</v>
      </c>
      <c r="C324" s="19" t="s">
        <v>309</v>
      </c>
      <c r="D324" s="19" t="s">
        <v>69</v>
      </c>
      <c r="E324" s="21" t="s">
        <v>416</v>
      </c>
      <c r="F324" s="25">
        <v>45314</v>
      </c>
      <c r="G324" s="20">
        <v>6617.82</v>
      </c>
      <c r="H324" s="19" t="s">
        <v>6</v>
      </c>
      <c r="I324" s="19" t="s">
        <v>564</v>
      </c>
    </row>
    <row r="325" spans="1:9" s="18" customFormat="1" ht="61.2" customHeight="1" x14ac:dyDescent="0.3">
      <c r="A325" s="19">
        <v>12</v>
      </c>
      <c r="B325" s="21" t="s">
        <v>54</v>
      </c>
      <c r="C325" s="19" t="s">
        <v>317</v>
      </c>
      <c r="D325" s="19" t="s">
        <v>70</v>
      </c>
      <c r="E325" s="21" t="s">
        <v>565</v>
      </c>
      <c r="F325" s="24" t="s">
        <v>127</v>
      </c>
      <c r="G325" s="20">
        <v>750</v>
      </c>
      <c r="H325" s="19" t="s">
        <v>6</v>
      </c>
      <c r="I325" s="19"/>
    </row>
    <row r="326" spans="1:9" s="18" customFormat="1" ht="62.4" x14ac:dyDescent="0.3">
      <c r="A326" s="19">
        <v>13</v>
      </c>
      <c r="B326" s="21" t="s">
        <v>313</v>
      </c>
      <c r="C326" s="19" t="s">
        <v>109</v>
      </c>
      <c r="D326" s="19" t="s">
        <v>70</v>
      </c>
      <c r="E326" s="21" t="s">
        <v>676</v>
      </c>
      <c r="F326" s="25">
        <v>45331</v>
      </c>
      <c r="G326" s="20">
        <v>1128.402</v>
      </c>
      <c r="H326" s="19" t="s">
        <v>6</v>
      </c>
      <c r="I326" s="19" t="s">
        <v>566</v>
      </c>
    </row>
    <row r="327" spans="1:9" s="18" customFormat="1" ht="142.19999999999999" customHeight="1" x14ac:dyDescent="0.3">
      <c r="A327" s="19">
        <v>14</v>
      </c>
      <c r="B327" s="21" t="s">
        <v>677</v>
      </c>
      <c r="C327" s="19" t="s">
        <v>678</v>
      </c>
      <c r="D327" s="19" t="s">
        <v>70</v>
      </c>
      <c r="E327" s="21" t="s">
        <v>679</v>
      </c>
      <c r="F327" s="24" t="s">
        <v>127</v>
      </c>
      <c r="G327" s="20">
        <v>200</v>
      </c>
      <c r="H327" s="19" t="s">
        <v>6</v>
      </c>
      <c r="I327" s="86"/>
    </row>
    <row r="328" spans="1:9" ht="21.6" customHeight="1" x14ac:dyDescent="0.3">
      <c r="A328" s="59"/>
      <c r="B328" s="60" t="s">
        <v>24</v>
      </c>
      <c r="C328" s="61" t="s">
        <v>72</v>
      </c>
      <c r="D328" s="61"/>
      <c r="E328" s="62"/>
      <c r="F328" s="59"/>
      <c r="G328" s="22"/>
      <c r="H328" s="59"/>
      <c r="I328" s="59"/>
    </row>
    <row r="329" spans="1:9" ht="16.2" x14ac:dyDescent="0.3">
      <c r="A329" s="59"/>
      <c r="B329" s="60" t="s">
        <v>25</v>
      </c>
      <c r="C329" s="61"/>
      <c r="D329" s="61"/>
      <c r="E329" s="62"/>
      <c r="F329" s="59"/>
      <c r="G329" s="30"/>
      <c r="H329" s="59"/>
      <c r="I329" s="59"/>
    </row>
    <row r="330" spans="1:9" s="63" customFormat="1" ht="96" customHeight="1" x14ac:dyDescent="0.3">
      <c r="A330" s="19">
        <v>1</v>
      </c>
      <c r="B330" s="21" t="s">
        <v>88</v>
      </c>
      <c r="C330" s="19" t="s">
        <v>108</v>
      </c>
      <c r="D330" s="19" t="s">
        <v>70</v>
      </c>
      <c r="E330" s="21" t="s">
        <v>117</v>
      </c>
      <c r="F330" s="24" t="s">
        <v>127</v>
      </c>
      <c r="G330" s="20">
        <v>282.05</v>
      </c>
      <c r="H330" s="19" t="s">
        <v>129</v>
      </c>
      <c r="I330" s="19"/>
    </row>
    <row r="331" spans="1:9" s="63" customFormat="1" ht="98.4" customHeight="1" x14ac:dyDescent="0.3">
      <c r="A331" s="19">
        <v>2</v>
      </c>
      <c r="B331" s="21" t="s">
        <v>88</v>
      </c>
      <c r="C331" s="19" t="s">
        <v>131</v>
      </c>
      <c r="D331" s="19" t="s">
        <v>70</v>
      </c>
      <c r="E331" s="21" t="s">
        <v>118</v>
      </c>
      <c r="F331" s="24" t="s">
        <v>127</v>
      </c>
      <c r="G331" s="20">
        <v>245.01</v>
      </c>
      <c r="H331" s="19" t="s">
        <v>129</v>
      </c>
      <c r="I331" s="19"/>
    </row>
    <row r="332" spans="1:9" s="63" customFormat="1" ht="156" x14ac:dyDescent="0.3">
      <c r="A332" s="19">
        <v>3</v>
      </c>
      <c r="B332" s="21" t="s">
        <v>88</v>
      </c>
      <c r="C332" s="19" t="s">
        <v>73</v>
      </c>
      <c r="D332" s="19" t="s">
        <v>70</v>
      </c>
      <c r="E332" s="21" t="s">
        <v>119</v>
      </c>
      <c r="F332" s="24" t="s">
        <v>325</v>
      </c>
      <c r="G332" s="20">
        <v>1609.52</v>
      </c>
      <c r="H332" s="19" t="s">
        <v>129</v>
      </c>
      <c r="I332" s="19" t="s">
        <v>204</v>
      </c>
    </row>
    <row r="333" spans="1:9" s="63" customFormat="1" ht="93" customHeight="1" x14ac:dyDescent="0.3">
      <c r="A333" s="19">
        <v>4</v>
      </c>
      <c r="B333" s="21" t="s">
        <v>88</v>
      </c>
      <c r="C333" s="19" t="s">
        <v>109</v>
      </c>
      <c r="D333" s="19" t="s">
        <v>69</v>
      </c>
      <c r="E333" s="21" t="s">
        <v>120</v>
      </c>
      <c r="F333" s="25">
        <v>45294</v>
      </c>
      <c r="G333" s="20">
        <v>6451.2309999999998</v>
      </c>
      <c r="H333" s="19" t="s">
        <v>129</v>
      </c>
      <c r="I333" s="19" t="s">
        <v>239</v>
      </c>
    </row>
    <row r="334" spans="1:9" s="65" customFormat="1" ht="67.2" customHeight="1" x14ac:dyDescent="0.3">
      <c r="A334" s="19">
        <v>5</v>
      </c>
      <c r="B334" s="21" t="s">
        <v>153</v>
      </c>
      <c r="C334" s="19" t="s">
        <v>78</v>
      </c>
      <c r="D334" s="19" t="s">
        <v>69</v>
      </c>
      <c r="E334" s="21" t="s">
        <v>121</v>
      </c>
      <c r="F334" s="24" t="s">
        <v>463</v>
      </c>
      <c r="G334" s="20">
        <v>6659.44</v>
      </c>
      <c r="H334" s="19" t="s">
        <v>128</v>
      </c>
      <c r="I334" s="19"/>
    </row>
    <row r="335" spans="1:9" s="65" customFormat="1" ht="33" customHeight="1" x14ac:dyDescent="0.3">
      <c r="A335" s="19">
        <v>6</v>
      </c>
      <c r="B335" s="21" t="s">
        <v>153</v>
      </c>
      <c r="C335" s="19" t="s">
        <v>78</v>
      </c>
      <c r="D335" s="19" t="s">
        <v>69</v>
      </c>
      <c r="E335" s="21" t="s">
        <v>122</v>
      </c>
      <c r="F335" s="24" t="s">
        <v>463</v>
      </c>
      <c r="G335" s="20">
        <v>1049.19</v>
      </c>
      <c r="H335" s="19" t="s">
        <v>6</v>
      </c>
      <c r="I335" s="19"/>
    </row>
    <row r="336" spans="1:9" s="18" customFormat="1" ht="33.6" customHeight="1" x14ac:dyDescent="0.3">
      <c r="A336" s="19">
        <v>7</v>
      </c>
      <c r="B336" s="21" t="s">
        <v>504</v>
      </c>
      <c r="C336" s="19" t="s">
        <v>164</v>
      </c>
      <c r="D336" s="19" t="s">
        <v>69</v>
      </c>
      <c r="E336" s="21" t="s">
        <v>505</v>
      </c>
      <c r="F336" s="24" t="s">
        <v>127</v>
      </c>
      <c r="G336" s="20">
        <v>265</v>
      </c>
      <c r="H336" s="19" t="s">
        <v>6</v>
      </c>
      <c r="I336" s="75"/>
    </row>
    <row r="337" spans="1:9" s="18" customFormat="1" ht="36" customHeight="1" x14ac:dyDescent="0.3">
      <c r="A337" s="19">
        <v>8</v>
      </c>
      <c r="B337" s="21" t="s">
        <v>504</v>
      </c>
      <c r="C337" s="19" t="s">
        <v>164</v>
      </c>
      <c r="D337" s="19" t="s">
        <v>69</v>
      </c>
      <c r="E337" s="21" t="s">
        <v>506</v>
      </c>
      <c r="F337" s="24" t="s">
        <v>127</v>
      </c>
      <c r="G337" s="20">
        <v>1629.6</v>
      </c>
      <c r="H337" s="19" t="s">
        <v>6</v>
      </c>
      <c r="I337" s="75"/>
    </row>
    <row r="338" spans="1:9" s="65" customFormat="1" ht="46.95" customHeight="1" x14ac:dyDescent="0.3">
      <c r="A338" s="19">
        <v>9</v>
      </c>
      <c r="B338" s="21" t="s">
        <v>56</v>
      </c>
      <c r="C338" s="19" t="s">
        <v>73</v>
      </c>
      <c r="D338" s="19" t="s">
        <v>69</v>
      </c>
      <c r="E338" s="21" t="s">
        <v>123</v>
      </c>
      <c r="F338" s="24" t="s">
        <v>190</v>
      </c>
      <c r="G338" s="20">
        <v>201.72800000000001</v>
      </c>
      <c r="H338" s="19" t="s">
        <v>6</v>
      </c>
      <c r="I338" s="19" t="s">
        <v>336</v>
      </c>
    </row>
    <row r="339" spans="1:9" s="18" customFormat="1" ht="46.8" x14ac:dyDescent="0.3">
      <c r="A339" s="19">
        <v>10</v>
      </c>
      <c r="B339" s="21" t="s">
        <v>56</v>
      </c>
      <c r="C339" s="19" t="s">
        <v>78</v>
      </c>
      <c r="D339" s="19" t="s">
        <v>69</v>
      </c>
      <c r="E339" s="21" t="s">
        <v>326</v>
      </c>
      <c r="F339" s="24" t="s">
        <v>410</v>
      </c>
      <c r="G339" s="20">
        <v>577</v>
      </c>
      <c r="H339" s="19" t="s">
        <v>6</v>
      </c>
      <c r="I339" s="19" t="s">
        <v>327</v>
      </c>
    </row>
    <row r="340" spans="1:9" s="18" customFormat="1" ht="46.8" x14ac:dyDescent="0.3">
      <c r="A340" s="19">
        <v>11</v>
      </c>
      <c r="B340" s="21" t="s">
        <v>56</v>
      </c>
      <c r="C340" s="19" t="s">
        <v>223</v>
      </c>
      <c r="D340" s="19" t="s">
        <v>69</v>
      </c>
      <c r="E340" s="21" t="s">
        <v>328</v>
      </c>
      <c r="F340" s="24" t="s">
        <v>646</v>
      </c>
      <c r="G340" s="20">
        <v>297.065</v>
      </c>
      <c r="H340" s="19" t="s">
        <v>6</v>
      </c>
      <c r="I340" s="19" t="s">
        <v>329</v>
      </c>
    </row>
    <row r="341" spans="1:9" s="18" customFormat="1" ht="109.2" x14ac:dyDescent="0.3">
      <c r="A341" s="19">
        <v>12</v>
      </c>
      <c r="B341" s="21" t="s">
        <v>56</v>
      </c>
      <c r="C341" s="19" t="s">
        <v>223</v>
      </c>
      <c r="D341" s="19" t="s">
        <v>69</v>
      </c>
      <c r="E341" s="21" t="s">
        <v>700</v>
      </c>
      <c r="F341" s="24" t="s">
        <v>646</v>
      </c>
      <c r="G341" s="20">
        <v>847.44</v>
      </c>
      <c r="H341" s="19" t="s">
        <v>6</v>
      </c>
      <c r="I341" s="19" t="s">
        <v>330</v>
      </c>
    </row>
    <row r="342" spans="1:9" s="65" customFormat="1" ht="82.2" customHeight="1" x14ac:dyDescent="0.3">
      <c r="A342" s="19">
        <v>13</v>
      </c>
      <c r="B342" s="21" t="s">
        <v>124</v>
      </c>
      <c r="C342" s="19" t="s">
        <v>130</v>
      </c>
      <c r="D342" s="19" t="s">
        <v>69</v>
      </c>
      <c r="E342" s="21" t="s">
        <v>125</v>
      </c>
      <c r="F342" s="25">
        <v>45300</v>
      </c>
      <c r="G342" s="20">
        <v>398.9</v>
      </c>
      <c r="H342" s="19" t="s">
        <v>52</v>
      </c>
      <c r="I342" s="19" t="s">
        <v>331</v>
      </c>
    </row>
    <row r="343" spans="1:9" s="18" customFormat="1" ht="109.2" x14ac:dyDescent="0.3">
      <c r="A343" s="19">
        <v>14</v>
      </c>
      <c r="B343" s="21" t="s">
        <v>507</v>
      </c>
      <c r="C343" s="19" t="s">
        <v>109</v>
      </c>
      <c r="D343" s="19" t="s">
        <v>69</v>
      </c>
      <c r="E343" s="21" t="s">
        <v>333</v>
      </c>
      <c r="F343" s="25">
        <v>45314</v>
      </c>
      <c r="G343" s="20">
        <v>397.2</v>
      </c>
      <c r="H343" s="19" t="s">
        <v>6</v>
      </c>
      <c r="I343" s="19" t="s">
        <v>508</v>
      </c>
    </row>
    <row r="344" spans="1:9" s="18" customFormat="1" ht="64.95" customHeight="1" x14ac:dyDescent="0.3">
      <c r="A344" s="19">
        <v>15</v>
      </c>
      <c r="B344" s="21" t="s">
        <v>507</v>
      </c>
      <c r="C344" s="19" t="s">
        <v>73</v>
      </c>
      <c r="D344" s="19" t="s">
        <v>69</v>
      </c>
      <c r="E344" s="21" t="s">
        <v>123</v>
      </c>
      <c r="F344" s="25">
        <v>45316</v>
      </c>
      <c r="G344" s="20">
        <v>303.50900000000001</v>
      </c>
      <c r="H344" s="19" t="s">
        <v>6</v>
      </c>
      <c r="I344" s="19" t="s">
        <v>509</v>
      </c>
    </row>
    <row r="345" spans="1:9" s="65" customFormat="1" ht="51" customHeight="1" x14ac:dyDescent="0.3">
      <c r="A345" s="19">
        <v>16</v>
      </c>
      <c r="B345" s="21" t="s">
        <v>57</v>
      </c>
      <c r="C345" s="19" t="s">
        <v>73</v>
      </c>
      <c r="D345" s="19" t="s">
        <v>70</v>
      </c>
      <c r="E345" s="21" t="s">
        <v>126</v>
      </c>
      <c r="F345" s="24" t="s">
        <v>191</v>
      </c>
      <c r="G345" s="20">
        <v>221.15299999999999</v>
      </c>
      <c r="H345" s="19" t="s">
        <v>6</v>
      </c>
      <c r="I345" s="19" t="s">
        <v>204</v>
      </c>
    </row>
    <row r="346" spans="1:9" s="18" customFormat="1" ht="77.400000000000006" customHeight="1" x14ac:dyDescent="0.3">
      <c r="A346" s="19">
        <v>17</v>
      </c>
      <c r="B346" s="21" t="s">
        <v>124</v>
      </c>
      <c r="C346" s="19" t="s">
        <v>218</v>
      </c>
      <c r="D346" s="19" t="s">
        <v>70</v>
      </c>
      <c r="E346" s="21" t="s">
        <v>334</v>
      </c>
      <c r="F346" s="25">
        <v>45306</v>
      </c>
      <c r="G346" s="20">
        <v>2059</v>
      </c>
      <c r="H346" s="19" t="s">
        <v>6</v>
      </c>
      <c r="I346" s="19" t="s">
        <v>648</v>
      </c>
    </row>
    <row r="347" spans="1:9" s="18" customFormat="1" ht="77.400000000000006" customHeight="1" x14ac:dyDescent="0.3">
      <c r="A347" s="19">
        <v>18</v>
      </c>
      <c r="B347" s="21" t="s">
        <v>124</v>
      </c>
      <c r="C347" s="19" t="s">
        <v>218</v>
      </c>
      <c r="D347" s="19" t="s">
        <v>70</v>
      </c>
      <c r="E347" s="21" t="s">
        <v>334</v>
      </c>
      <c r="F347" s="25">
        <v>45306</v>
      </c>
      <c r="G347" s="20">
        <v>500</v>
      </c>
      <c r="H347" s="19" t="s">
        <v>6</v>
      </c>
      <c r="I347" s="19" t="s">
        <v>335</v>
      </c>
    </row>
    <row r="348" spans="1:9" s="18" customFormat="1" ht="78" x14ac:dyDescent="0.3">
      <c r="A348" s="19">
        <v>19</v>
      </c>
      <c r="B348" s="21" t="s">
        <v>332</v>
      </c>
      <c r="C348" s="19" t="s">
        <v>73</v>
      </c>
      <c r="D348" s="19" t="s">
        <v>69</v>
      </c>
      <c r="E348" s="21" t="s">
        <v>510</v>
      </c>
      <c r="F348" s="24" t="s">
        <v>127</v>
      </c>
      <c r="G348" s="20">
        <v>979.98400000000004</v>
      </c>
      <c r="H348" s="19" t="s">
        <v>337</v>
      </c>
      <c r="I348" s="19" t="s">
        <v>511</v>
      </c>
    </row>
    <row r="349" spans="1:9" s="18" customFormat="1" ht="78" x14ac:dyDescent="0.3">
      <c r="A349" s="19">
        <v>20</v>
      </c>
      <c r="B349" s="21" t="s">
        <v>332</v>
      </c>
      <c r="C349" s="19" t="s">
        <v>109</v>
      </c>
      <c r="D349" s="19" t="s">
        <v>70</v>
      </c>
      <c r="E349" s="21" t="s">
        <v>333</v>
      </c>
      <c r="F349" s="24" t="s">
        <v>432</v>
      </c>
      <c r="G349" s="20">
        <v>10906.709000000001</v>
      </c>
      <c r="H349" s="19" t="s">
        <v>337</v>
      </c>
      <c r="I349" s="19" t="s">
        <v>239</v>
      </c>
    </row>
    <row r="350" spans="1:9" s="18" customFormat="1" ht="59.25" customHeight="1" x14ac:dyDescent="0.3">
      <c r="A350" s="19">
        <v>21</v>
      </c>
      <c r="B350" s="21" t="s">
        <v>332</v>
      </c>
      <c r="C350" s="19" t="s">
        <v>73</v>
      </c>
      <c r="D350" s="19" t="s">
        <v>69</v>
      </c>
      <c r="E350" s="21" t="s">
        <v>549</v>
      </c>
      <c r="F350" s="25">
        <v>45328</v>
      </c>
      <c r="G350" s="20">
        <v>1424.396</v>
      </c>
      <c r="H350" s="19" t="s">
        <v>337</v>
      </c>
      <c r="I350" s="75"/>
    </row>
    <row r="351" spans="1:9" s="18" customFormat="1" ht="124.8" x14ac:dyDescent="0.3">
      <c r="A351" s="19">
        <v>22</v>
      </c>
      <c r="B351" s="21" t="s">
        <v>332</v>
      </c>
      <c r="C351" s="19" t="s">
        <v>304</v>
      </c>
      <c r="D351" s="19" t="s">
        <v>70</v>
      </c>
      <c r="E351" s="21" t="s">
        <v>338</v>
      </c>
      <c r="F351" s="25">
        <v>45306</v>
      </c>
      <c r="G351" s="20">
        <v>655.85400000000004</v>
      </c>
      <c r="H351" s="19" t="s">
        <v>337</v>
      </c>
      <c r="I351" s="19" t="s">
        <v>411</v>
      </c>
    </row>
    <row r="352" spans="1:9" ht="16.2" x14ac:dyDescent="0.3">
      <c r="A352" s="59"/>
      <c r="B352" s="60" t="s">
        <v>26</v>
      </c>
      <c r="C352" s="61"/>
      <c r="D352" s="61"/>
      <c r="E352" s="62"/>
      <c r="F352" s="59"/>
      <c r="G352" s="30"/>
      <c r="H352" s="59"/>
      <c r="I352" s="59"/>
    </row>
    <row r="353" spans="1:9" s="71" customFormat="1" ht="64.5" customHeight="1" x14ac:dyDescent="0.3">
      <c r="A353" s="19">
        <v>1</v>
      </c>
      <c r="B353" s="21" t="s">
        <v>192</v>
      </c>
      <c r="C353" s="19" t="s">
        <v>73</v>
      </c>
      <c r="D353" s="19" t="s">
        <v>69</v>
      </c>
      <c r="E353" s="21" t="s">
        <v>193</v>
      </c>
      <c r="F353" s="25">
        <v>45293</v>
      </c>
      <c r="G353" s="20">
        <v>536</v>
      </c>
      <c r="H353" s="19" t="s">
        <v>6</v>
      </c>
      <c r="I353" s="19" t="s">
        <v>194</v>
      </c>
    </row>
    <row r="354" spans="1:9" s="71" customFormat="1" ht="64.5" customHeight="1" x14ac:dyDescent="0.3">
      <c r="A354" s="19">
        <v>2</v>
      </c>
      <c r="B354" s="21" t="s">
        <v>192</v>
      </c>
      <c r="C354" s="19" t="s">
        <v>109</v>
      </c>
      <c r="D354" s="19" t="s">
        <v>70</v>
      </c>
      <c r="E354" s="21" t="s">
        <v>417</v>
      </c>
      <c r="F354" s="25">
        <v>45323</v>
      </c>
      <c r="G354" s="20">
        <v>354</v>
      </c>
      <c r="H354" s="19" t="s">
        <v>6</v>
      </c>
      <c r="I354" s="19" t="s">
        <v>624</v>
      </c>
    </row>
    <row r="355" spans="1:9" s="71" customFormat="1" ht="80.400000000000006" customHeight="1" x14ac:dyDescent="0.3">
      <c r="A355" s="19">
        <v>3</v>
      </c>
      <c r="B355" s="21" t="s">
        <v>195</v>
      </c>
      <c r="C355" s="19" t="s">
        <v>109</v>
      </c>
      <c r="D355" s="19" t="s">
        <v>70</v>
      </c>
      <c r="E355" s="21" t="s">
        <v>196</v>
      </c>
      <c r="F355" s="25">
        <v>45299</v>
      </c>
      <c r="G355" s="20">
        <v>509.3</v>
      </c>
      <c r="H355" s="19" t="s">
        <v>6</v>
      </c>
      <c r="I355" s="19" t="s">
        <v>405</v>
      </c>
    </row>
    <row r="356" spans="1:9" s="71" customFormat="1" ht="78" x14ac:dyDescent="0.3">
      <c r="A356" s="19">
        <v>4</v>
      </c>
      <c r="B356" s="21" t="s">
        <v>197</v>
      </c>
      <c r="C356" s="19" t="s">
        <v>109</v>
      </c>
      <c r="D356" s="19" t="s">
        <v>70</v>
      </c>
      <c r="E356" s="21" t="s">
        <v>198</v>
      </c>
      <c r="F356" s="25">
        <v>45299</v>
      </c>
      <c r="G356" s="20">
        <v>332.8</v>
      </c>
      <c r="H356" s="19" t="s">
        <v>6</v>
      </c>
      <c r="I356" s="19" t="s">
        <v>199</v>
      </c>
    </row>
    <row r="357" spans="1:9" s="71" customFormat="1" ht="79.95" customHeight="1" x14ac:dyDescent="0.3">
      <c r="A357" s="19">
        <v>5</v>
      </c>
      <c r="B357" s="21" t="s">
        <v>200</v>
      </c>
      <c r="C357" s="19" t="s">
        <v>73</v>
      </c>
      <c r="D357" s="19" t="s">
        <v>69</v>
      </c>
      <c r="E357" s="21" t="s">
        <v>201</v>
      </c>
      <c r="F357" s="25">
        <v>45300</v>
      </c>
      <c r="G357" s="20">
        <v>1987.5</v>
      </c>
      <c r="H357" s="19" t="s">
        <v>6</v>
      </c>
      <c r="I357" s="19" t="s">
        <v>81</v>
      </c>
    </row>
    <row r="358" spans="1:9" s="71" customFormat="1" ht="77.400000000000006" customHeight="1" x14ac:dyDescent="0.3">
      <c r="A358" s="19">
        <v>6</v>
      </c>
      <c r="B358" s="21" t="s">
        <v>200</v>
      </c>
      <c r="C358" s="19" t="s">
        <v>109</v>
      </c>
      <c r="D358" s="19" t="s">
        <v>70</v>
      </c>
      <c r="E358" s="21" t="s">
        <v>418</v>
      </c>
      <c r="F358" s="25">
        <v>45323</v>
      </c>
      <c r="G358" s="20">
        <v>2637.6</v>
      </c>
      <c r="H358" s="19" t="s">
        <v>6</v>
      </c>
      <c r="I358" s="19" t="s">
        <v>624</v>
      </c>
    </row>
    <row r="359" spans="1:9" s="71" customFormat="1" ht="78" customHeight="1" x14ac:dyDescent="0.3">
      <c r="A359" s="19">
        <v>7</v>
      </c>
      <c r="B359" s="21" t="s">
        <v>200</v>
      </c>
      <c r="C359" s="19" t="s">
        <v>109</v>
      </c>
      <c r="D359" s="19" t="s">
        <v>70</v>
      </c>
      <c r="E359" s="21" t="s">
        <v>418</v>
      </c>
      <c r="F359" s="25">
        <v>45320</v>
      </c>
      <c r="G359" s="20">
        <v>3195.3</v>
      </c>
      <c r="H359" s="19" t="s">
        <v>6</v>
      </c>
      <c r="I359" s="19" t="s">
        <v>199</v>
      </c>
    </row>
    <row r="360" spans="1:9" s="71" customFormat="1" ht="66.599999999999994" customHeight="1" x14ac:dyDescent="0.3">
      <c r="A360" s="19">
        <v>8</v>
      </c>
      <c r="B360" s="21" t="s">
        <v>318</v>
      </c>
      <c r="C360" s="19" t="s">
        <v>109</v>
      </c>
      <c r="D360" s="19" t="s">
        <v>70</v>
      </c>
      <c r="E360" s="21" t="s">
        <v>319</v>
      </c>
      <c r="F360" s="25">
        <v>45329</v>
      </c>
      <c r="G360" s="20">
        <v>1159.0999999999999</v>
      </c>
      <c r="H360" s="19" t="s">
        <v>6</v>
      </c>
      <c r="I360" s="19" t="s">
        <v>624</v>
      </c>
    </row>
    <row r="361" spans="1:9" s="71" customFormat="1" ht="61.95" customHeight="1" x14ac:dyDescent="0.3">
      <c r="A361" s="19">
        <v>9</v>
      </c>
      <c r="B361" s="21" t="s">
        <v>318</v>
      </c>
      <c r="C361" s="19" t="s">
        <v>109</v>
      </c>
      <c r="D361" s="19" t="s">
        <v>70</v>
      </c>
      <c r="E361" s="21" t="s">
        <v>319</v>
      </c>
      <c r="F361" s="25">
        <v>45310</v>
      </c>
      <c r="G361" s="20">
        <v>757.9</v>
      </c>
      <c r="H361" s="19" t="s">
        <v>6</v>
      </c>
      <c r="I361" s="19" t="s">
        <v>199</v>
      </c>
    </row>
    <row r="362" spans="1:9" s="71" customFormat="1" ht="78.599999999999994" customHeight="1" x14ac:dyDescent="0.3">
      <c r="A362" s="19">
        <v>10</v>
      </c>
      <c r="B362" s="21" t="s">
        <v>320</v>
      </c>
      <c r="C362" s="19" t="s">
        <v>109</v>
      </c>
      <c r="D362" s="19" t="s">
        <v>70</v>
      </c>
      <c r="E362" s="21" t="s">
        <v>321</v>
      </c>
      <c r="F362" s="25">
        <v>45301</v>
      </c>
      <c r="G362" s="20">
        <v>399.4</v>
      </c>
      <c r="H362" s="19" t="s">
        <v>6</v>
      </c>
      <c r="I362" s="19" t="s">
        <v>199</v>
      </c>
    </row>
    <row r="363" spans="1:9" s="71" customFormat="1" ht="66.599999999999994" customHeight="1" x14ac:dyDescent="0.3">
      <c r="A363" s="19">
        <v>11</v>
      </c>
      <c r="B363" s="21" t="s">
        <v>320</v>
      </c>
      <c r="C363" s="19" t="s">
        <v>78</v>
      </c>
      <c r="D363" s="19" t="s">
        <v>69</v>
      </c>
      <c r="E363" s="21" t="s">
        <v>625</v>
      </c>
      <c r="F363" s="25">
        <v>45324</v>
      </c>
      <c r="G363" s="20">
        <v>246.95</v>
      </c>
      <c r="H363" s="19" t="s">
        <v>6</v>
      </c>
      <c r="I363" s="19" t="s">
        <v>667</v>
      </c>
    </row>
    <row r="364" spans="1:9" s="77" customFormat="1" ht="78" x14ac:dyDescent="0.3">
      <c r="A364" s="19">
        <v>12</v>
      </c>
      <c r="B364" s="21" t="s">
        <v>320</v>
      </c>
      <c r="C364" s="19" t="s">
        <v>304</v>
      </c>
      <c r="D364" s="19" t="s">
        <v>70</v>
      </c>
      <c r="E364" s="21" t="s">
        <v>668</v>
      </c>
      <c r="F364" s="25">
        <v>45335</v>
      </c>
      <c r="G364" s="20">
        <v>950</v>
      </c>
      <c r="H364" s="19" t="s">
        <v>6</v>
      </c>
      <c r="I364" s="15"/>
    </row>
    <row r="365" spans="1:9" ht="16.2" x14ac:dyDescent="0.3">
      <c r="A365" s="59"/>
      <c r="B365" s="60" t="s">
        <v>11</v>
      </c>
      <c r="C365" s="66"/>
      <c r="D365" s="66"/>
      <c r="E365" s="62"/>
      <c r="F365" s="59"/>
      <c r="G365" s="30"/>
      <c r="H365" s="59"/>
      <c r="I365" s="59"/>
    </row>
    <row r="366" spans="1:9" s="18" customFormat="1" ht="113.4" customHeight="1" x14ac:dyDescent="0.3">
      <c r="A366" s="19">
        <v>1</v>
      </c>
      <c r="B366" s="21" t="s">
        <v>452</v>
      </c>
      <c r="C366" s="19" t="s">
        <v>218</v>
      </c>
      <c r="D366" s="19" t="s">
        <v>69</v>
      </c>
      <c r="E366" s="21" t="s">
        <v>636</v>
      </c>
      <c r="F366" s="25">
        <v>45323</v>
      </c>
      <c r="G366" s="20">
        <v>767.5</v>
      </c>
      <c r="H366" s="19" t="s">
        <v>6</v>
      </c>
      <c r="I366" s="19" t="s">
        <v>669</v>
      </c>
    </row>
    <row r="367" spans="1:9" s="18" customFormat="1" ht="48" customHeight="1" x14ac:dyDescent="0.3">
      <c r="A367" s="19">
        <v>2</v>
      </c>
      <c r="B367" s="21" t="s">
        <v>215</v>
      </c>
      <c r="C367" s="19" t="s">
        <v>78</v>
      </c>
      <c r="D367" s="19" t="s">
        <v>69</v>
      </c>
      <c r="E367" s="21" t="s">
        <v>453</v>
      </c>
      <c r="F367" s="25">
        <v>45331</v>
      </c>
      <c r="G367" s="20">
        <v>995</v>
      </c>
      <c r="H367" s="19" t="s">
        <v>6</v>
      </c>
      <c r="I367" s="19" t="s">
        <v>670</v>
      </c>
    </row>
    <row r="368" spans="1:9" s="18" customFormat="1" ht="66.599999999999994" customHeight="1" x14ac:dyDescent="0.3">
      <c r="A368" s="19">
        <v>3</v>
      </c>
      <c r="B368" s="21" t="s">
        <v>399</v>
      </c>
      <c r="C368" s="19" t="s">
        <v>218</v>
      </c>
      <c r="D368" s="19" t="s">
        <v>69</v>
      </c>
      <c r="E368" s="21" t="s">
        <v>400</v>
      </c>
      <c r="F368" s="25">
        <v>45313</v>
      </c>
      <c r="G368" s="20">
        <v>1018</v>
      </c>
      <c r="H368" s="19" t="s">
        <v>402</v>
      </c>
      <c r="I368" s="19" t="s">
        <v>454</v>
      </c>
    </row>
    <row r="369" spans="1:9" s="18" customFormat="1" ht="123.6" customHeight="1" x14ac:dyDescent="0.3">
      <c r="A369" s="19">
        <v>4</v>
      </c>
      <c r="B369" s="21" t="s">
        <v>399</v>
      </c>
      <c r="C369" s="19" t="s">
        <v>78</v>
      </c>
      <c r="D369" s="19" t="s">
        <v>69</v>
      </c>
      <c r="E369" s="21" t="s">
        <v>401</v>
      </c>
      <c r="F369" s="25">
        <v>45308</v>
      </c>
      <c r="G369" s="20">
        <v>546</v>
      </c>
      <c r="H369" s="19" t="s">
        <v>52</v>
      </c>
      <c r="I369" s="19" t="s">
        <v>455</v>
      </c>
    </row>
    <row r="370" spans="1:9" s="65" customFormat="1" ht="78" x14ac:dyDescent="0.3">
      <c r="A370" s="19">
        <v>5</v>
      </c>
      <c r="B370" s="21" t="s">
        <v>98</v>
      </c>
      <c r="C370" s="19" t="s">
        <v>73</v>
      </c>
      <c r="D370" s="19" t="s">
        <v>69</v>
      </c>
      <c r="E370" s="21" t="s">
        <v>94</v>
      </c>
      <c r="F370" s="25">
        <v>45293</v>
      </c>
      <c r="G370" s="20">
        <v>783.48</v>
      </c>
      <c r="H370" s="19" t="s">
        <v>6</v>
      </c>
      <c r="I370" s="19" t="s">
        <v>148</v>
      </c>
    </row>
    <row r="371" spans="1:9" s="65" customFormat="1" ht="78" x14ac:dyDescent="0.3">
      <c r="A371" s="19">
        <v>6</v>
      </c>
      <c r="B371" s="21" t="s">
        <v>99</v>
      </c>
      <c r="C371" s="19" t="s">
        <v>73</v>
      </c>
      <c r="D371" s="19" t="s">
        <v>69</v>
      </c>
      <c r="E371" s="21" t="s">
        <v>94</v>
      </c>
      <c r="F371" s="25">
        <v>45293</v>
      </c>
      <c r="G371" s="20">
        <v>307.91800000000001</v>
      </c>
      <c r="H371" s="19" t="s">
        <v>6</v>
      </c>
      <c r="I371" s="19" t="s">
        <v>148</v>
      </c>
    </row>
    <row r="372" spans="1:9" s="65" customFormat="1" ht="78" x14ac:dyDescent="0.3">
      <c r="A372" s="19">
        <v>7</v>
      </c>
      <c r="B372" s="21" t="s">
        <v>71</v>
      </c>
      <c r="C372" s="19" t="s">
        <v>73</v>
      </c>
      <c r="D372" s="19" t="s">
        <v>69</v>
      </c>
      <c r="E372" s="21" t="s">
        <v>94</v>
      </c>
      <c r="F372" s="25">
        <v>45293</v>
      </c>
      <c r="G372" s="20">
        <v>600</v>
      </c>
      <c r="H372" s="19" t="s">
        <v>6</v>
      </c>
      <c r="I372" s="19" t="s">
        <v>148</v>
      </c>
    </row>
    <row r="373" spans="1:9" s="65" customFormat="1" ht="88.95" customHeight="1" x14ac:dyDescent="0.3">
      <c r="A373" s="19">
        <v>8</v>
      </c>
      <c r="B373" s="21" t="s">
        <v>10</v>
      </c>
      <c r="C373" s="19" t="s">
        <v>73</v>
      </c>
      <c r="D373" s="19" t="s">
        <v>69</v>
      </c>
      <c r="E373" s="21" t="s">
        <v>94</v>
      </c>
      <c r="F373" s="25">
        <v>45293</v>
      </c>
      <c r="G373" s="20">
        <v>2769</v>
      </c>
      <c r="H373" s="19" t="s">
        <v>6</v>
      </c>
      <c r="I373" s="19" t="s">
        <v>148</v>
      </c>
    </row>
    <row r="374" spans="1:9" s="65" customFormat="1" ht="87.6" customHeight="1" x14ac:dyDescent="0.3">
      <c r="A374" s="19">
        <v>9</v>
      </c>
      <c r="B374" s="21" t="s">
        <v>82</v>
      </c>
      <c r="C374" s="19" t="s">
        <v>73</v>
      </c>
      <c r="D374" s="19" t="s">
        <v>69</v>
      </c>
      <c r="E374" s="21" t="s">
        <v>94</v>
      </c>
      <c r="F374" s="25">
        <v>45293</v>
      </c>
      <c r="G374" s="20">
        <v>1177.5999999999999</v>
      </c>
      <c r="H374" s="19" t="s">
        <v>6</v>
      </c>
      <c r="I374" s="19" t="s">
        <v>148</v>
      </c>
    </row>
    <row r="375" spans="1:9" s="71" customFormat="1" ht="168.6" customHeight="1" x14ac:dyDescent="0.3">
      <c r="A375" s="19">
        <v>10</v>
      </c>
      <c r="B375" s="21" t="s">
        <v>215</v>
      </c>
      <c r="C375" s="19" t="s">
        <v>164</v>
      </c>
      <c r="D375" s="19" t="s">
        <v>70</v>
      </c>
      <c r="E375" s="21" t="s">
        <v>216</v>
      </c>
      <c r="F375" s="25">
        <v>45306</v>
      </c>
      <c r="G375" s="20">
        <v>392</v>
      </c>
      <c r="H375" s="19" t="s">
        <v>6</v>
      </c>
      <c r="I375" s="19" t="s">
        <v>398</v>
      </c>
    </row>
    <row r="376" spans="1:9" ht="16.2" x14ac:dyDescent="0.3">
      <c r="A376" s="59"/>
      <c r="B376" s="60" t="s">
        <v>40</v>
      </c>
      <c r="C376" s="61"/>
      <c r="D376" s="61"/>
      <c r="E376" s="62"/>
      <c r="F376" s="59"/>
      <c r="G376" s="30"/>
      <c r="H376" s="59"/>
      <c r="I376" s="59"/>
    </row>
    <row r="377" spans="1:9" s="18" customFormat="1" ht="61.2" customHeight="1" x14ac:dyDescent="0.3">
      <c r="A377" s="19">
        <v>1</v>
      </c>
      <c r="B377" s="21" t="s">
        <v>567</v>
      </c>
      <c r="C377" s="19" t="s">
        <v>78</v>
      </c>
      <c r="D377" s="19" t="s">
        <v>69</v>
      </c>
      <c r="E377" s="21" t="s">
        <v>568</v>
      </c>
      <c r="F377" s="85" t="s">
        <v>615</v>
      </c>
      <c r="G377" s="20">
        <v>213.96</v>
      </c>
      <c r="H377" s="19" t="s">
        <v>6</v>
      </c>
      <c r="I377" s="19" t="s">
        <v>569</v>
      </c>
    </row>
    <row r="378" spans="1:9" ht="16.2" x14ac:dyDescent="0.3">
      <c r="A378" s="59"/>
      <c r="B378" s="60" t="s">
        <v>42</v>
      </c>
      <c r="C378" s="61"/>
      <c r="D378" s="61"/>
      <c r="E378" s="62"/>
      <c r="F378" s="59"/>
      <c r="G378" s="30"/>
      <c r="H378" s="59"/>
      <c r="I378" s="59"/>
    </row>
    <row r="379" spans="1:9" s="71" customFormat="1" ht="46.8" x14ac:dyDescent="0.3">
      <c r="A379" s="19">
        <v>1</v>
      </c>
      <c r="B379" s="21" t="s">
        <v>353</v>
      </c>
      <c r="C379" s="19" t="s">
        <v>73</v>
      </c>
      <c r="D379" s="19" t="s">
        <v>70</v>
      </c>
      <c r="E379" s="21" t="s">
        <v>354</v>
      </c>
      <c r="F379" s="25">
        <v>45303</v>
      </c>
      <c r="G379" s="20">
        <v>1020.638</v>
      </c>
      <c r="H379" s="19" t="s">
        <v>6</v>
      </c>
      <c r="I379" s="19" t="s">
        <v>81</v>
      </c>
    </row>
    <row r="380" spans="1:9" s="71" customFormat="1" ht="62.4" x14ac:dyDescent="0.3">
      <c r="A380" s="19">
        <v>2</v>
      </c>
      <c r="B380" s="21" t="s">
        <v>353</v>
      </c>
      <c r="C380" s="19" t="s">
        <v>73</v>
      </c>
      <c r="D380" s="19" t="s">
        <v>70</v>
      </c>
      <c r="E380" s="21" t="s">
        <v>355</v>
      </c>
      <c r="F380" s="25">
        <v>45308</v>
      </c>
      <c r="G380" s="20">
        <v>553.6</v>
      </c>
      <c r="H380" s="19" t="s">
        <v>6</v>
      </c>
      <c r="I380" s="19" t="s">
        <v>81</v>
      </c>
    </row>
    <row r="381" spans="1:9" ht="16.2" x14ac:dyDescent="0.3">
      <c r="A381" s="59"/>
      <c r="B381" s="60" t="s">
        <v>51</v>
      </c>
      <c r="C381" s="61"/>
      <c r="D381" s="61"/>
      <c r="E381" s="62"/>
      <c r="F381" s="59"/>
      <c r="G381" s="30"/>
      <c r="H381" s="59"/>
      <c r="I381" s="59"/>
    </row>
    <row r="382" spans="1:9" ht="62.4" x14ac:dyDescent="0.3">
      <c r="A382" s="19">
        <v>1</v>
      </c>
      <c r="B382" s="21" t="s">
        <v>202</v>
      </c>
      <c r="C382" s="19" t="s">
        <v>73</v>
      </c>
      <c r="D382" s="19" t="s">
        <v>70</v>
      </c>
      <c r="E382" s="21" t="s">
        <v>203</v>
      </c>
      <c r="F382" s="25">
        <v>45295</v>
      </c>
      <c r="G382" s="20">
        <v>746.91600000000005</v>
      </c>
      <c r="H382" s="19" t="s">
        <v>6</v>
      </c>
      <c r="I382" s="19" t="s">
        <v>204</v>
      </c>
    </row>
    <row r="383" spans="1:9" s="71" customFormat="1" ht="120" customHeight="1" x14ac:dyDescent="0.3">
      <c r="A383" s="19">
        <v>2</v>
      </c>
      <c r="B383" s="21" t="s">
        <v>202</v>
      </c>
      <c r="C383" s="19" t="s">
        <v>638</v>
      </c>
      <c r="D383" s="19" t="s">
        <v>70</v>
      </c>
      <c r="E383" s="21" t="s">
        <v>637</v>
      </c>
      <c r="F383" s="25">
        <v>45329</v>
      </c>
      <c r="G383" s="20">
        <v>233</v>
      </c>
      <c r="H383" s="19" t="s">
        <v>6</v>
      </c>
      <c r="I383" s="15"/>
    </row>
    <row r="384" spans="1:9" s="18" customFormat="1" ht="52.95" customHeight="1" x14ac:dyDescent="0.3">
      <c r="A384" s="19">
        <v>3</v>
      </c>
      <c r="B384" s="21" t="s">
        <v>322</v>
      </c>
      <c r="C384" s="15" t="s">
        <v>78</v>
      </c>
      <c r="D384" s="19" t="s">
        <v>69</v>
      </c>
      <c r="E384" s="21" t="s">
        <v>324</v>
      </c>
      <c r="F384" s="25">
        <v>45295</v>
      </c>
      <c r="G384" s="20">
        <v>422.04</v>
      </c>
      <c r="H384" s="19" t="s">
        <v>6</v>
      </c>
      <c r="I384" s="19" t="s">
        <v>323</v>
      </c>
    </row>
    <row r="392" spans="6:6" x14ac:dyDescent="0.3">
      <c r="F392" s="41"/>
    </row>
  </sheetData>
  <autoFilter ref="A9:ALW384" xr:uid="{00000000-0009-0000-0000-000000000000}"/>
  <mergeCells count="15">
    <mergeCell ref="A6:A8"/>
    <mergeCell ref="B6:B8"/>
    <mergeCell ref="C6:C8"/>
    <mergeCell ref="D6:D8"/>
    <mergeCell ref="E6:E7"/>
    <mergeCell ref="H1:I1"/>
    <mergeCell ref="H2:I2"/>
    <mergeCell ref="H3:I3"/>
    <mergeCell ref="A4:I4"/>
    <mergeCell ref="H5:I5"/>
    <mergeCell ref="O62:P62"/>
    <mergeCell ref="F6:F8"/>
    <mergeCell ref="G6:G7"/>
    <mergeCell ref="H6:H8"/>
    <mergeCell ref="I6:I8"/>
  </mergeCells>
  <hyperlinks>
    <hyperlink ref="E116"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78:J79 J63:J66 J49:J51 J54:J55 J44:J46 J37:J41 K78:XFD79 K63:XFD66 K49:XFD51 K54:XFD55 K44:XFD46 K37:XFD41"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27" sqref="D27"/>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93" t="s">
        <v>93</v>
      </c>
      <c r="B1" s="93"/>
      <c r="C1" s="93"/>
      <c r="D1" s="93"/>
    </row>
    <row r="2" spans="1:7" ht="20.399999999999999" customHeight="1" x14ac:dyDescent="0.3">
      <c r="A2" s="6"/>
      <c r="B2" s="7"/>
      <c r="C2" s="6"/>
      <c r="D2" s="37" t="s">
        <v>154</v>
      </c>
    </row>
    <row r="3" spans="1:7" ht="31.95" customHeight="1" x14ac:dyDescent="0.3">
      <c r="A3" s="8" t="s">
        <v>0</v>
      </c>
      <c r="B3" s="8" t="s">
        <v>90</v>
      </c>
      <c r="C3" s="8" t="s">
        <v>91</v>
      </c>
      <c r="D3" s="29" t="s">
        <v>92</v>
      </c>
    </row>
    <row r="4" spans="1:7" x14ac:dyDescent="0.3">
      <c r="A4" s="8">
        <v>1</v>
      </c>
      <c r="B4" s="8">
        <v>2</v>
      </c>
      <c r="C4" s="8">
        <v>3</v>
      </c>
      <c r="D4" s="9">
        <v>4</v>
      </c>
    </row>
    <row r="5" spans="1:7" ht="16.2" x14ac:dyDescent="0.3">
      <c r="A5" s="2"/>
      <c r="B5" s="10" t="s">
        <v>53</v>
      </c>
      <c r="C5" s="35">
        <f>C6+C14+C23+C36+C42</f>
        <v>323</v>
      </c>
      <c r="D5" s="36">
        <f>D6+D14+D23+D36+D42</f>
        <v>609017.71900000004</v>
      </c>
      <c r="F5" s="32"/>
      <c r="G5" s="31"/>
    </row>
    <row r="6" spans="1:7" ht="16.2" x14ac:dyDescent="0.3">
      <c r="A6" s="11"/>
      <c r="B6" s="33" t="s">
        <v>59</v>
      </c>
      <c r="C6" s="34">
        <f>C7+C8+C10+C11+C12+C13</f>
        <v>5</v>
      </c>
      <c r="D6" s="14">
        <f>D7+D8+D10+D11+D12+D13</f>
        <v>6592.42</v>
      </c>
    </row>
    <row r="7" spans="1:7" s="18" customFormat="1" x14ac:dyDescent="0.3">
      <c r="A7" s="15">
        <v>1</v>
      </c>
      <c r="B7" s="16" t="s">
        <v>12</v>
      </c>
      <c r="C7" s="15">
        <v>0</v>
      </c>
      <c r="D7" s="17">
        <v>0</v>
      </c>
    </row>
    <row r="8" spans="1:7" s="18" customFormat="1" x14ac:dyDescent="0.3">
      <c r="A8" s="15">
        <v>2</v>
      </c>
      <c r="B8" s="16" t="s">
        <v>45</v>
      </c>
      <c r="C8" s="15">
        <v>0</v>
      </c>
      <c r="D8" s="20">
        <v>0</v>
      </c>
    </row>
    <row r="9" spans="1:7" s="18" customFormat="1" x14ac:dyDescent="0.3">
      <c r="A9" s="15">
        <v>3</v>
      </c>
      <c r="B9" s="16" t="s">
        <v>7</v>
      </c>
      <c r="C9" s="15">
        <v>0</v>
      </c>
      <c r="D9" s="17">
        <v>0</v>
      </c>
    </row>
    <row r="10" spans="1:7" s="18" customFormat="1" x14ac:dyDescent="0.3">
      <c r="A10" s="15">
        <v>4</v>
      </c>
      <c r="B10" s="16" t="s">
        <v>29</v>
      </c>
      <c r="C10" s="15">
        <v>0</v>
      </c>
      <c r="D10" s="17">
        <v>0</v>
      </c>
    </row>
    <row r="11" spans="1:7" s="18" customFormat="1" x14ac:dyDescent="0.3">
      <c r="A11" s="15">
        <v>5</v>
      </c>
      <c r="B11" s="16" t="s">
        <v>13</v>
      </c>
      <c r="C11" s="15">
        <v>2</v>
      </c>
      <c r="D11" s="17">
        <f>SUM('ТГ зв'!G17:G18)</f>
        <v>1900</v>
      </c>
    </row>
    <row r="12" spans="1:7" s="18" customFormat="1" x14ac:dyDescent="0.3">
      <c r="A12" s="15">
        <v>6</v>
      </c>
      <c r="B12" s="16" t="s">
        <v>31</v>
      </c>
      <c r="C12" s="15">
        <v>2</v>
      </c>
      <c r="D12" s="17">
        <f>SUM('ТГ зв'!G20:G21)</f>
        <v>3805.62</v>
      </c>
    </row>
    <row r="13" spans="1:7" s="18" customFormat="1" x14ac:dyDescent="0.3">
      <c r="A13" s="15">
        <v>7</v>
      </c>
      <c r="B13" s="16" t="s">
        <v>60</v>
      </c>
      <c r="C13" s="15">
        <v>1</v>
      </c>
      <c r="D13" s="17">
        <f>SUM('ТГ зв'!G23)</f>
        <v>886.8</v>
      </c>
    </row>
    <row r="14" spans="1:7" ht="16.2" x14ac:dyDescent="0.3">
      <c r="A14" s="11"/>
      <c r="B14" s="12" t="s">
        <v>61</v>
      </c>
      <c r="C14" s="13">
        <f>C15+C18+C16</f>
        <v>2</v>
      </c>
      <c r="D14" s="14">
        <f>D15+D18+D16+D17+D19+D20+D21+D22</f>
        <v>3644.91</v>
      </c>
    </row>
    <row r="15" spans="1:7" s="18" customFormat="1" x14ac:dyDescent="0.3">
      <c r="A15" s="15">
        <v>8</v>
      </c>
      <c r="B15" s="16" t="s">
        <v>15</v>
      </c>
      <c r="C15" s="15">
        <v>0</v>
      </c>
      <c r="D15" s="17">
        <v>0</v>
      </c>
    </row>
    <row r="16" spans="1:7" s="18" customFormat="1" x14ac:dyDescent="0.3">
      <c r="A16" s="15">
        <v>9</v>
      </c>
      <c r="B16" s="16" t="s">
        <v>32</v>
      </c>
      <c r="C16" s="15">
        <v>2</v>
      </c>
      <c r="D16" s="17">
        <f>SUM('ТГ зв'!G27:G28)</f>
        <v>3644.91</v>
      </c>
    </row>
    <row r="17" spans="1:4" s="18" customFormat="1" x14ac:dyDescent="0.3">
      <c r="A17" s="15">
        <v>10</v>
      </c>
      <c r="B17" s="16" t="s">
        <v>16</v>
      </c>
      <c r="C17" s="15">
        <v>0</v>
      </c>
      <c r="D17" s="20">
        <v>0</v>
      </c>
    </row>
    <row r="18" spans="1:4" s="18" customFormat="1" x14ac:dyDescent="0.3">
      <c r="A18" s="15">
        <v>11</v>
      </c>
      <c r="B18" s="16" t="s">
        <v>48</v>
      </c>
      <c r="C18" s="15">
        <v>0</v>
      </c>
      <c r="D18" s="17">
        <v>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83</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169</v>
      </c>
      <c r="D23" s="14">
        <f>D24+D26+D28+D29+D30+D33+D34+D31+D32+D35+D25+D27</f>
        <v>344185.092</v>
      </c>
    </row>
    <row r="24" spans="1:4" s="18" customFormat="1" x14ac:dyDescent="0.3">
      <c r="A24" s="15">
        <v>16</v>
      </c>
      <c r="B24" s="16" t="s">
        <v>20</v>
      </c>
      <c r="C24" s="15">
        <v>69</v>
      </c>
      <c r="D24" s="17">
        <f>SUM('ТГ зв'!G37:G105)</f>
        <v>238387.19200000001</v>
      </c>
    </row>
    <row r="25" spans="1:4" s="18" customFormat="1" x14ac:dyDescent="0.3">
      <c r="A25" s="15">
        <v>17</v>
      </c>
      <c r="B25" s="16" t="s">
        <v>44</v>
      </c>
      <c r="C25" s="15">
        <v>6</v>
      </c>
      <c r="D25" s="17">
        <f>SUM('ТГ зв'!G107:G112)</f>
        <v>1771.2759999999998</v>
      </c>
    </row>
    <row r="26" spans="1:4" s="18" customFormat="1" x14ac:dyDescent="0.3">
      <c r="A26" s="15">
        <v>18</v>
      </c>
      <c r="B26" s="16" t="s">
        <v>18</v>
      </c>
      <c r="C26" s="15">
        <v>38</v>
      </c>
      <c r="D26" s="17">
        <f>SUM('ТГ зв'!G114:G151)</f>
        <v>46249.229999999996</v>
      </c>
    </row>
    <row r="27" spans="1:4" s="18" customFormat="1" x14ac:dyDescent="0.3">
      <c r="A27" s="15">
        <v>19</v>
      </c>
      <c r="B27" s="16" t="s">
        <v>46</v>
      </c>
      <c r="C27" s="15">
        <v>0</v>
      </c>
      <c r="D27" s="17">
        <v>0</v>
      </c>
    </row>
    <row r="28" spans="1:4" s="18" customFormat="1" x14ac:dyDescent="0.3">
      <c r="A28" s="15">
        <v>20</v>
      </c>
      <c r="B28" s="16" t="s">
        <v>19</v>
      </c>
      <c r="C28" s="15">
        <v>9</v>
      </c>
      <c r="D28" s="17">
        <f>SUM('ТГ зв'!G154:G162)</f>
        <v>11594.244000000001</v>
      </c>
    </row>
    <row r="29" spans="1:4" s="18" customFormat="1" x14ac:dyDescent="0.3">
      <c r="A29" s="15">
        <v>21</v>
      </c>
      <c r="B29" s="16" t="s">
        <v>22</v>
      </c>
      <c r="C29" s="15">
        <v>3</v>
      </c>
      <c r="D29" s="17">
        <f>SUM('ТГ зв'!G164:G166)</f>
        <v>1191.0999999999999</v>
      </c>
    </row>
    <row r="30" spans="1:4" s="18" customFormat="1" x14ac:dyDescent="0.3">
      <c r="A30" s="15">
        <v>22</v>
      </c>
      <c r="B30" s="16" t="s">
        <v>8</v>
      </c>
      <c r="C30" s="15">
        <v>0</v>
      </c>
      <c r="D30" s="17">
        <v>0</v>
      </c>
    </row>
    <row r="31" spans="1:4" s="18" customFormat="1" ht="13.95" customHeight="1" x14ac:dyDescent="0.3">
      <c r="A31" s="15">
        <v>23</v>
      </c>
      <c r="B31" s="16" t="s">
        <v>37</v>
      </c>
      <c r="C31" s="15">
        <v>1</v>
      </c>
      <c r="D31" s="17">
        <f>SUM('ТГ зв'!G169)</f>
        <v>2879.3679999999999</v>
      </c>
    </row>
    <row r="32" spans="1:4" s="18" customFormat="1" x14ac:dyDescent="0.3">
      <c r="A32" s="15">
        <v>24</v>
      </c>
      <c r="B32" s="16" t="s">
        <v>38</v>
      </c>
      <c r="C32" s="15">
        <v>3</v>
      </c>
      <c r="D32" s="17">
        <f>SUM('ТГ зв'!G171:G173)</f>
        <v>6274.6370000000006</v>
      </c>
    </row>
    <row r="33" spans="1:4" s="18" customFormat="1" x14ac:dyDescent="0.3">
      <c r="A33" s="15">
        <v>25</v>
      </c>
      <c r="B33" s="16" t="s">
        <v>28</v>
      </c>
      <c r="C33" s="15">
        <v>4</v>
      </c>
      <c r="D33" s="17">
        <f>SUM('ТГ зв'!G175:G178)</f>
        <v>2121.0450000000001</v>
      </c>
    </row>
    <row r="34" spans="1:4" s="18" customFormat="1" x14ac:dyDescent="0.3">
      <c r="A34" s="15">
        <v>26</v>
      </c>
      <c r="B34" s="16" t="s">
        <v>30</v>
      </c>
      <c r="C34" s="15">
        <v>35</v>
      </c>
      <c r="D34" s="17">
        <f>SUM('ТГ зв'!G180:G214)</f>
        <v>33177</v>
      </c>
    </row>
    <row r="35" spans="1:4" s="18" customFormat="1" x14ac:dyDescent="0.3">
      <c r="A35" s="15">
        <v>27</v>
      </c>
      <c r="B35" s="16" t="s">
        <v>43</v>
      </c>
      <c r="C35" s="15">
        <v>1</v>
      </c>
      <c r="D35" s="17">
        <f>SUM('ТГ зв'!G216)</f>
        <v>540</v>
      </c>
    </row>
    <row r="36" spans="1:4" ht="16.2" x14ac:dyDescent="0.3">
      <c r="A36" s="11"/>
      <c r="B36" s="12" t="s">
        <v>63</v>
      </c>
      <c r="C36" s="13">
        <f>C37+C40+C41</f>
        <v>13</v>
      </c>
      <c r="D36" s="14">
        <f>D37+D40+D41</f>
        <v>8271.2100000000009</v>
      </c>
    </row>
    <row r="37" spans="1:4" s="18" customFormat="1" x14ac:dyDescent="0.3">
      <c r="A37" s="15">
        <v>28</v>
      </c>
      <c r="B37" s="16" t="s">
        <v>23</v>
      </c>
      <c r="C37" s="15">
        <v>13</v>
      </c>
      <c r="D37" s="17">
        <f>SUM('ТГ зв'!G219:G232)</f>
        <v>8271.2100000000009</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68">
        <f>C43+C45+C47+C49+C51+C52+C53+C46+C54+C55+C48+C56</f>
        <v>134</v>
      </c>
      <c r="D42" s="14">
        <f>D43+D45+D47+D49+D51+D52+D53+D46+D54+D55+D48+D56</f>
        <v>246324.087</v>
      </c>
    </row>
    <row r="43" spans="1:4" s="18" customFormat="1" x14ac:dyDescent="0.3">
      <c r="A43" s="15">
        <v>33</v>
      </c>
      <c r="B43" s="16" t="s">
        <v>27</v>
      </c>
      <c r="C43" s="15">
        <v>40</v>
      </c>
      <c r="D43" s="17">
        <f>SUM('ТГ зв'!G239:G278)</f>
        <v>88065.251999999979</v>
      </c>
    </row>
    <row r="44" spans="1:4" s="18" customFormat="1" x14ac:dyDescent="0.3">
      <c r="A44" s="15">
        <v>34</v>
      </c>
      <c r="B44" s="16" t="s">
        <v>9</v>
      </c>
      <c r="C44" s="15">
        <v>0</v>
      </c>
      <c r="D44" s="17">
        <v>0</v>
      </c>
    </row>
    <row r="45" spans="1:4" s="18" customFormat="1" x14ac:dyDescent="0.3">
      <c r="A45" s="15">
        <v>35</v>
      </c>
      <c r="B45" s="16" t="s">
        <v>14</v>
      </c>
      <c r="C45" s="15">
        <v>6</v>
      </c>
      <c r="D45" s="17">
        <f>SUM('ТГ зв'!G281:G286)</f>
        <v>9086.7040000000015</v>
      </c>
    </row>
    <row r="46" spans="1:4" s="18" customFormat="1" x14ac:dyDescent="0.3">
      <c r="A46" s="15">
        <v>36</v>
      </c>
      <c r="B46" s="16" t="s">
        <v>33</v>
      </c>
      <c r="C46" s="15">
        <v>8</v>
      </c>
      <c r="D46" s="17">
        <f>SUM('ТГ зв'!G288:G295)</f>
        <v>4703.7000000000007</v>
      </c>
    </row>
    <row r="47" spans="1:4" s="18" customFormat="1" x14ac:dyDescent="0.3">
      <c r="A47" s="15">
        <v>37</v>
      </c>
      <c r="B47" s="16" t="s">
        <v>17</v>
      </c>
      <c r="C47" s="15">
        <v>15</v>
      </c>
      <c r="D47" s="17">
        <f>SUM('ТГ зв'!G297:G311)</f>
        <v>38654.343999999997</v>
      </c>
    </row>
    <row r="48" spans="1:4" s="18" customFormat="1" x14ac:dyDescent="0.3">
      <c r="A48" s="15">
        <v>38</v>
      </c>
      <c r="B48" s="16" t="s">
        <v>49</v>
      </c>
      <c r="C48" s="15">
        <v>0</v>
      </c>
      <c r="D48" s="17">
        <v>0</v>
      </c>
    </row>
    <row r="49" spans="1:1017" s="18" customFormat="1" x14ac:dyDescent="0.3">
      <c r="A49" s="15">
        <v>39</v>
      </c>
      <c r="B49" s="16" t="s">
        <v>21</v>
      </c>
      <c r="C49" s="15">
        <v>14</v>
      </c>
      <c r="D49" s="17">
        <f>SUM('ТГ зв'!G314:G327)</f>
        <v>42240.606</v>
      </c>
    </row>
    <row r="50" spans="1:1017" s="18" customFormat="1" x14ac:dyDescent="0.3">
      <c r="A50" s="15">
        <v>40</v>
      </c>
      <c r="B50" s="16" t="s">
        <v>24</v>
      </c>
      <c r="C50" s="15">
        <v>0</v>
      </c>
      <c r="D50" s="17">
        <v>0</v>
      </c>
    </row>
    <row r="51" spans="1:1017" s="18" customFormat="1" x14ac:dyDescent="0.3">
      <c r="A51" s="15">
        <v>41</v>
      </c>
      <c r="B51" s="16" t="s">
        <v>25</v>
      </c>
      <c r="C51" s="15">
        <v>23</v>
      </c>
      <c r="D51" s="17">
        <f>SUM('ТГ зв'!G330:G351)</f>
        <v>37960.978999999992</v>
      </c>
    </row>
    <row r="52" spans="1:1017" s="18" customFormat="1" x14ac:dyDescent="0.3">
      <c r="A52" s="15">
        <v>42</v>
      </c>
      <c r="B52" s="16" t="s">
        <v>26</v>
      </c>
      <c r="C52" s="15">
        <v>12</v>
      </c>
      <c r="D52" s="17">
        <f>SUM('ТГ зв'!G353:G364)</f>
        <v>13065.85</v>
      </c>
    </row>
    <row r="53" spans="1:1017" s="18" customFormat="1" x14ac:dyDescent="0.3">
      <c r="A53" s="15">
        <v>43</v>
      </c>
      <c r="B53" s="16" t="s">
        <v>11</v>
      </c>
      <c r="C53" s="15">
        <v>10</v>
      </c>
      <c r="D53" s="17">
        <f>SUM('ТГ зв'!G366:G375)</f>
        <v>9356.4979999999996</v>
      </c>
    </row>
    <row r="54" spans="1:1017" s="18" customFormat="1" x14ac:dyDescent="0.3">
      <c r="A54" s="15">
        <v>44</v>
      </c>
      <c r="B54" s="16" t="s">
        <v>40</v>
      </c>
      <c r="C54" s="15">
        <v>1</v>
      </c>
      <c r="D54" s="17">
        <f>SUM('ТГ зв'!G377)</f>
        <v>213.96</v>
      </c>
    </row>
    <row r="55" spans="1:1017" s="18" customFormat="1" x14ac:dyDescent="0.3">
      <c r="A55" s="15">
        <v>45</v>
      </c>
      <c r="B55" s="16" t="s">
        <v>42</v>
      </c>
      <c r="C55" s="15">
        <v>2</v>
      </c>
      <c r="D55" s="17">
        <f>SUM('ТГ зв'!G379:G380)</f>
        <v>1574.2380000000001</v>
      </c>
    </row>
    <row r="56" spans="1:1017" s="18" customFormat="1" x14ac:dyDescent="0.3">
      <c r="A56" s="15">
        <v>46</v>
      </c>
      <c r="B56" s="16" t="s">
        <v>51</v>
      </c>
      <c r="C56" s="15">
        <v>3</v>
      </c>
      <c r="D56" s="17">
        <f>SUM('ТГ зв'!G382:G384)</f>
        <v>1401.9560000000001</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2024-02-16T14:47:29Z</dcterms:modified>
</cp:coreProperties>
</file>