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F9D57E62-6655-484F-A4EB-F7E9A387D897}"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зв'!$A$9:$ALS$514</definedName>
    <definedName name="_xlnm.Print_Titles" localSheetId="1">'ТГ (2)'!$4:$4</definedName>
    <definedName name="_xlnm.Print_Titles" localSheetId="0">'ТГ зв'!$9:$9</definedName>
    <definedName name="_xlnm.Print_Area" localSheetId="1">'ТГ (2)'!$A$1:$D$56</definedName>
    <definedName name="_xlnm.Print_Area" localSheetId="0">'ТГ зв'!$A$1:$I$514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34" i="2" l="1"/>
  <c r="D53" i="2"/>
  <c r="D52" i="2"/>
  <c r="D28" i="2" l="1"/>
  <c r="D26" i="2"/>
  <c r="D46" i="2" l="1"/>
  <c r="D18" i="2" l="1"/>
  <c r="D16" i="2"/>
  <c r="G10" i="3"/>
  <c r="D56" i="2"/>
  <c r="D49" i="2"/>
  <c r="D7" i="2" l="1"/>
  <c r="D31" i="2" l="1"/>
  <c r="D10" i="2" l="1"/>
  <c r="D24" i="2" l="1"/>
  <c r="D51" i="2" l="1"/>
  <c r="D25" i="2" l="1"/>
  <c r="D47" i="2" l="1"/>
  <c r="D37" i="2" l="1"/>
  <c r="D11" i="2"/>
  <c r="D54" i="2" l="1"/>
  <c r="D32" i="2" l="1"/>
  <c r="D45" i="2" l="1"/>
  <c r="D35" i="2" l="1"/>
  <c r="D43" i="2" l="1"/>
  <c r="D29" i="2"/>
  <c r="D33" i="2" l="1"/>
  <c r="D13" i="2" l="1"/>
  <c r="D55" i="2" l="1"/>
  <c r="C42" i="2" l="1"/>
  <c r="C6" i="2" l="1"/>
  <c r="C14" i="2" l="1"/>
  <c r="D14" i="2" l="1"/>
  <c r="D42" i="2" l="1"/>
  <c r="C36" i="2" l="1"/>
  <c r="D36" i="2"/>
  <c r="D23" i="2"/>
  <c r="D6" i="2" s="1"/>
  <c r="C23" i="2"/>
  <c r="C5" i="2" l="1"/>
  <c r="D5" i="2"/>
</calcChain>
</file>

<file path=xl/sharedStrings.xml><?xml version="1.0" encoding="utf-8"?>
<sst xmlns="http://schemas.openxmlformats.org/spreadsheetml/2006/main" count="2895" uniqueCount="984">
  <si>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</si>
  <si>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</si>
  <si>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</si>
  <si>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</si>
  <si>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</si>
  <si>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</si>
  <si>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</si>
  <si>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</si>
  <si>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</si>
  <si>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</si>
  <si>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</si>
  <si>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</si>
  <si>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</si>
  <si>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</si>
  <si>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</si>
  <si>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</si>
  <si>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</si>
  <si>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</si>
  <si>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</si>
  <si>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</si>
  <si>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</si>
  <si>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</si>
  <si>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</si>
  <si>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</si>
  <si>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</si>
  <si>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</si>
  <si>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</si>
  <si>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</si>
  <si>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</si>
  <si>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</si>
  <si>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</si>
  <si>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</si>
  <si>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</si>
  <si>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</si>
  <si>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</si>
  <si>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</si>
  <si>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</si>
  <si>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</si>
  <si>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</si>
  <si>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</si>
  <si>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</si>
  <si>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</si>
  <si>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</si>
  <si>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</si>
  <si>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</si>
  <si>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</si>
  <si>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</si>
  <si>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</si>
  <si>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</si>
  <si>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</si>
  <si>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</si>
  <si>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</si>
  <si>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</si>
  <si>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</si>
  <si>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</si>
  <si>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</si>
  <si>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</si>
  <si>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</si>
  <si>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</si>
  <si>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</si>
  <si>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</si>
  <si>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</si>
  <si>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</si>
  <si>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</si>
  <si>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</si>
  <si>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</si>
  <si>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</si>
  <si>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</si>
  <si>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</si>
  <si>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</si>
  <si>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</si>
  <si>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</si>
  <si>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</si>
  <si>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</si>
  <si>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</si>
  <si>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</si>
  <si>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</si>
  <si>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</si>
  <si>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</si>
  <si>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</si>
  <si>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</si>
  <si>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</si>
  <si>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</si>
  <si>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</si>
  <si>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</si>
  <si>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</si>
  <si>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</si>
  <si>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</si>
  <si>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</si>
  <si>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</si>
  <si>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</si>
  <si>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</si>
  <si>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</si>
  <si>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</si>
  <si>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</si>
  <si>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</si>
  <si>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</si>
  <si>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</si>
  <si>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</si>
  <si>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</si>
  <si>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</si>
  <si>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</si>
  <si>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</si>
  <si>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</si>
  <si>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</si>
  <si>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</si>
  <si>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</si>
  <si>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</si>
  <si>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</si>
  <si>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</si>
  <si>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</si>
  <si>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</si>
  <si>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</si>
  <si>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</si>
  <si>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</si>
  <si>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</si>
  <si>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</si>
  <si>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</si>
  <si>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</si>
  <si>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</si>
  <si>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</si>
  <si>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</si>
  <si>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</si>
  <si>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</si>
  <si>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підприємства</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</si>
  <si>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</si>
  <si>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</si>
  <si>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</si>
  <si>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</si>
  <si>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</si>
  <si>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</si>
  <si>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</si>
  <si>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</si>
  <si>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</si>
  <si>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</si>
  <si>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</si>
  <si>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</si>
  <si>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</si>
  <si>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</si>
  <si>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</si>
  <si>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</si>
  <si>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</si>
  <si>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</si>
  <si>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</si>
  <si>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</si>
  <si>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</si>
  <si>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</si>
  <si>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</si>
  <si>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</si>
  <si>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</si>
  <si>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</si>
  <si>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</si>
  <si>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</si>
  <si>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</si>
  <si>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</si>
  <si>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</si>
  <si>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</si>
  <si>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</si>
  <si>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</si>
  <si>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</si>
  <si>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</si>
  <si>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</si>
  <si>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</si>
  <si>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</si>
  <si>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</si>
  <si>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</si>
  <si>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</si>
  <si>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</si>
  <si>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</si>
  <si>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</si>
  <si>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</si>
  <si>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</si>
  <si>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</si>
  <si>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</si>
  <si>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</si>
  <si>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</si>
  <si>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</si>
  <si>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</si>
  <si>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</si>
  <si>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</si>
  <si>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</si>
  <si>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</si>
  <si>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</si>
  <si>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</si>
  <si>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</si>
  <si>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</si>
  <si>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</si>
  <si>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</si>
  <si>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</si>
  <si>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</si>
  <si>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</si>
  <si>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</si>
  <si>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</si>
  <si>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</si>
  <si>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</si>
  <si>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</si>
  <si>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</si>
  <si>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</si>
  <si>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</si>
  <si>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</si>
  <si>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</si>
  <si>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</si>
  <si>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</si>
  <si>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</si>
  <si>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</si>
  <si>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</si>
  <si>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</si>
  <si>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</si>
  <si>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</si>
  <si>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</si>
  <si>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</si>
  <si>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</si>
  <si>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</si>
  <si>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</si>
  <si>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</si>
  <si>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</si>
  <si>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</si>
  <si>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</si>
  <si>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</si>
  <si>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</si>
  <si>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</si>
  <si>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</si>
  <si>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</si>
  <si>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</si>
  <si>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</si>
  <si>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</si>
  <si>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</si>
  <si>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</si>
  <si>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</si>
  <si>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</si>
  <si>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</si>
  <si>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</si>
  <si>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</si>
  <si>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</si>
  <si>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</si>
  <si>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</si>
  <si>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</si>
  <si>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</si>
  <si>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Артемівського шляхопроводу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</si>
  <si>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</si>
  <si>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</si>
  <si>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</si>
  <si>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</si>
  <si>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</si>
  <si>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</si>
  <si>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</si>
  <si>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</si>
  <si>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</si>
  <si>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</si>
  <si>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</si>
  <si>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</si>
  <si>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</si>
  <si>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</si>
  <si>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</si>
  <si>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</si>
  <si>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</si>
  <si>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</si>
  <si>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</si>
  <si>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</si>
  <si>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</si>
  <si>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</si>
  <si>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</si>
  <si>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</si>
  <si>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</si>
  <si>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</si>
  <si>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</si>
  <si>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</si>
  <si>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</si>
  <si>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</si>
  <si>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НСЗУ, від господарської діяльності</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</si>
  <si>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</si>
  <si>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</si>
  <si>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</si>
  <si>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</si>
  <si>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</si>
  <si>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</si>
  <si>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</si>
  <si>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</si>
  <si>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</si>
  <si>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</si>
  <si>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</si>
  <si>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</si>
  <si>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</si>
  <si>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</si>
  <si>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</si>
  <si>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</si>
  <si>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</si>
  <si>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</si>
  <si>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</si>
  <si>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</si>
  <si>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</si>
  <si>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</si>
  <si>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</si>
  <si>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</si>
  <si>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18530000-3 "Подарунки та нагороди"</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</si>
  <si>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</si>
  <si>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</si>
  <si>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</si>
  <si>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реалізація робочого проєкту "Нове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м.Гірник"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</si>
  <si>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</si>
  <si>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</si>
  <si>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</si>
  <si>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</si>
  <si>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</si>
  <si>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</si>
  <si>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</si>
  <si>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</si>
  <si>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</si>
  <si>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</si>
  <si>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</si>
  <si>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</si>
  <si>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</si>
  <si>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</si>
  <si>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</si>
  <si>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</si>
  <si>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</si>
  <si>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</si>
  <si>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</si>
  <si>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</si>
  <si>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</si>
  <si>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</si>
  <si>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</si>
  <si>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</si>
  <si>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</si>
  <si>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</si>
  <si>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</si>
  <si>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</si>
  <si>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</si>
  <si>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</si>
  <si>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</si>
  <si>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</si>
  <si>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</si>
  <si>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</si>
  <si>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</si>
  <si>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</si>
  <si>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</si>
  <si>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</si>
  <si>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</si>
  <si>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</si>
  <si>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</si>
  <si>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</si>
  <si>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</si>
  <si>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</si>
  <si>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</si>
  <si>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</si>
  <si>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</si>
  <si>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</si>
  <si>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</si>
  <si>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</si>
  <si>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</si>
  <si>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</si>
  <si>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</si>
  <si>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</si>
  <si>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</si>
  <si>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</si>
  <si>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</si>
  <si>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</si>
  <si>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</si>
  <si>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</si>
  <si>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</si>
  <si>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</si>
  <si>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</si>
  <si>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</si>
  <si>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</si>
  <si>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</si>
  <si>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</si>
  <si>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</si>
  <si>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</si>
  <si>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</si>
  <si>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</si>
  <si>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</si>
  <si>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</si>
  <si>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</si>
  <si>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</si>
  <si>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</si>
  <si>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</si>
  <si>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</si>
  <si>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</si>
  <si>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</si>
  <si>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</si>
  <si>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</si>
  <si>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</si>
  <si>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</si>
  <si>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</si>
  <si>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</si>
  <si>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нсзу</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</si>
  <si>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</si>
  <si>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</si>
  <si>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</si>
  <si>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</si>
  <si>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</si>
  <si>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</si>
  <si>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</si>
  <si>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</si>
  <si>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</si>
  <si>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</si>
  <si>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</si>
  <si>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</si>
  <si>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</si>
  <si>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</si>
  <si>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</si>
  <si>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</si>
  <si>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</si>
  <si>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</si>
  <si>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</si>
  <si>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</si>
  <si>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</si>
  <si>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</si>
  <si>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</si>
  <si>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</si>
  <si>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</si>
  <si>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</si>
  <si>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</si>
  <si>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</si>
  <si>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</si>
  <si>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</si>
  <si>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</si>
  <si>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</si>
  <si>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 xml:space="preserve">місцевий бюджет/
кошти від господарської діяльності </t>
  </si>
  <si>
    <t>місцевий бюджет/
кошти від господарської діяльності</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</si>
  <si>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</si>
  <si>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</si>
  <si>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</si>
  <si>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</si>
  <si>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</si>
  <si>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</si>
  <si>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</si>
  <si>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</si>
  <si>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</si>
  <si>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</si>
  <si>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</si>
  <si>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</si>
  <si>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</si>
  <si>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</si>
  <si>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</si>
  <si>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</si>
  <si>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</si>
  <si>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</si>
  <si>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</si>
  <si>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</si>
  <si>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</si>
  <si>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</si>
  <si>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</si>
  <si>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</si>
  <si>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</si>
  <si>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</si>
  <si>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</si>
  <si>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</si>
  <si>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</si>
  <si>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</si>
  <si>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</si>
  <si>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</si>
  <si>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</si>
  <si>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</si>
  <si>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</si>
  <si>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</si>
  <si>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</si>
  <si>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</si>
  <si>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</si>
  <si>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</si>
  <si>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</si>
  <si>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</si>
  <si>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</si>
  <si>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</si>
  <si>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</si>
  <si>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</si>
  <si>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</si>
  <si>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</si>
  <si>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</si>
  <si>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</si>
  <si>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</si>
  <si>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</si>
  <si>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</si>
  <si>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</si>
  <si>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</si>
  <si>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</si>
  <si>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</si>
  <si>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</si>
  <si>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</si>
  <si>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</si>
  <si>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</si>
  <si>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</si>
  <si>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</si>
  <si>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</si>
  <si>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</si>
  <si>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</si>
  <si>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</si>
  <si>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</si>
  <si>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</si>
  <si>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</si>
  <si>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</si>
  <si>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</si>
  <si>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</si>
  <si>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</si>
  <si>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</si>
  <si>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</si>
  <si>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</si>
  <si>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</si>
  <si>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</si>
  <si>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</si>
  <si>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</si>
  <si>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</si>
  <si>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</si>
  <si>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</si>
  <si>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</si>
  <si>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</si>
  <si>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</si>
  <si>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</si>
  <si>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</si>
  <si>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</si>
  <si>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</si>
  <si>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</si>
  <si>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</si>
  <si>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</si>
  <si>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</si>
  <si>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</si>
  <si>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</si>
  <si>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</si>
  <si>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</si>
  <si>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</si>
  <si>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</si>
  <si>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</si>
  <si>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</si>
  <si>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</si>
  <si>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</si>
  <si>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</si>
  <si>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</si>
  <si>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</si>
  <si>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</si>
  <si>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</si>
  <si>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</si>
  <si>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</si>
  <si>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</si>
  <si>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</si>
  <si>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</si>
  <si>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</si>
  <si>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</si>
  <si>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</si>
  <si>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</si>
  <si>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</si>
  <si>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</si>
  <si>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</si>
  <si>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</si>
  <si>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</si>
  <si>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</si>
  <si>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</si>
  <si>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</si>
  <si>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</si>
  <si>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</si>
  <si>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</si>
  <si>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</si>
  <si>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</si>
  <si>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</si>
  <si>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</si>
  <si>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</si>
  <si>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</si>
  <si>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</si>
  <si>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</si>
  <si>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</si>
  <si>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</si>
  <si>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</si>
  <si>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</si>
  <si>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</si>
  <si>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</si>
  <si>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</si>
  <si>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</si>
  <si>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</si>
  <si>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</si>
  <si>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</si>
  <si>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</si>
  <si>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</si>
  <si>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</si>
  <si>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</si>
  <si>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</si>
  <si>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</si>
  <si>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</si>
  <si>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</si>
  <si>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</si>
  <si>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</si>
  <si>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</si>
  <si>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</si>
  <si>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</si>
  <si>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</si>
  <si>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</si>
  <si>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</si>
  <si>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</si>
  <si>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</si>
  <si>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</si>
  <si>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</si>
  <si>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</si>
  <si>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</si>
  <si>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</si>
  <si>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</si>
  <si>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</si>
  <si>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</si>
  <si>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</si>
  <si>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</si>
  <si>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</si>
  <si>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</si>
  <si>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</si>
  <si>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</si>
  <si>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</si>
  <si>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</si>
  <si>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</si>
  <si>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</si>
  <si>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</si>
  <si>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</si>
  <si>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</si>
  <si>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</si>
  <si>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</si>
  <si>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</si>
  <si>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</si>
  <si>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</si>
  <si>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</si>
  <si>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</si>
  <si>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</si>
  <si>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</si>
  <si>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</si>
  <si>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</si>
  <si>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</si>
  <si>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</si>
  <si>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</si>
  <si>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</si>
  <si>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</si>
  <si>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</si>
  <si>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</si>
  <si>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</si>
  <si>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</si>
  <si>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</si>
  <si>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</si>
  <si>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</si>
  <si>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</si>
  <si>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</si>
  <si>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</si>
  <si>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</si>
  <si>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</si>
  <si>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</si>
  <si>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</si>
  <si>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</si>
  <si>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</si>
  <si>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</si>
  <si>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</si>
  <si>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</si>
  <si>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</si>
  <si>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</si>
  <si>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</si>
  <si>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</si>
  <si>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</si>
  <si>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</si>
  <si>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</si>
  <si>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 xml:space="preserve">Виконання робіт з розробки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</si>
  <si>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</si>
  <si>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</si>
  <si>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</si>
  <si>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</si>
  <si>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</si>
  <si>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</si>
  <si>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</si>
  <si>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</si>
  <si>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</si>
  <si>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</si>
  <si>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</si>
  <si>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</si>
  <si>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</si>
  <si>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</si>
  <si>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</si>
  <si>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</si>
  <si>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</si>
  <si>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</si>
  <si>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</si>
  <si>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</si>
  <si>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</si>
  <si>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</si>
  <si>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</si>
  <si>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</si>
  <si>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</si>
  <si>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</si>
  <si>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</si>
  <si>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</si>
  <si>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</si>
  <si>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</si>
  <si>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</si>
  <si>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</si>
  <si>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</si>
  <si>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Відділ культури та з питань діяльності засобів масової інформації Соледарської міської ради Бахмутського району Донецької області
41897292</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</si>
  <si>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</si>
  <si>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</si>
  <si>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</si>
  <si>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</si>
  <si>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</si>
  <si>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</si>
  <si>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Фізична особа - підприємець Мутелиця Аліна Геннадіївна</t>
  </si>
  <si>
    <t>Фізична особа – підприємець Безсонов Микола Станіславович</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</si>
  <si>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</si>
  <si>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</si>
  <si>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</si>
  <si>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</si>
  <si>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</si>
  <si>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</si>
  <si>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</si>
  <si>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</si>
  <si>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</si>
  <si>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ТОВАРИСТВО З ОБМЕЖЕНОЮ ВІДПОВІДАЛЬНІСТЮ «ДОНЕЦЬКІ ЕНЕРГЕТИЧНІ ПОСЛУГИ»</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</si>
  <si>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</si>
  <si>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</si>
  <si>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</si>
  <si>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</si>
  <si>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</si>
  <si>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</si>
  <si>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ТОВАРИСТВО З ОБМЕЖЕНОЮ ВІДПОВІДАЛЬНІСТЮ "ПЕТРОЛ ПАРТНЕР"</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</si>
  <si>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</si>
  <si>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</si>
  <si>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</si>
  <si>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</si>
  <si>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</si>
  <si>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</si>
  <si>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</si>
  <si>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</si>
  <si>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</si>
  <si>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</si>
  <si>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</si>
  <si>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</si>
  <si>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ТОВАРИСТВО З ОБМЕЖЕНОЮ ВІДПОВІДАЛЬНІСТЮ "СЛАВДОРСТРОЙ"</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</si>
  <si>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</si>
  <si>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</si>
  <si>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</si>
  <si>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Товариство з обмеженою відповідальністю «ЛОККАРД»</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</si>
  <si>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</si>
  <si>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</si>
  <si>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</si>
  <si>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</si>
  <si>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</si>
  <si>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</si>
  <si>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ТОВАРИСТВО З ОБМЕЖЕНОЮ ВІДПОВІДАЛЬ-НІСТЮ "Техно Сервіс "МАГІСТРАЛЬ",
договір № 22/П від 16.02.2024</t>
  </si>
  <si>
    <t>Розподіл електричної</t>
  </si>
  <si>
    <t>ДЕРЖАВНЕ ПІДПРИЄМСТВО "РЕГІОНАЛЬНІ ЕЛЕКТРИЧНІ МЕРЕЖІ"</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</si>
  <si>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</si>
  <si>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</si>
  <si>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</si>
  <si>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</si>
  <si>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</si>
  <si>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</si>
  <si>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</si>
  <si>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</si>
  <si>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</si>
  <si>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</si>
  <si>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</si>
  <si>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</si>
  <si>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</si>
  <si>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</si>
  <si>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</si>
  <si>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</si>
  <si>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</si>
  <si>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</si>
  <si>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</si>
  <si>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</si>
  <si>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НСЗУ, с/ф</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</si>
  <si>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</si>
  <si>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</si>
  <si>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</si>
  <si>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</si>
  <si>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</si>
  <si>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</si>
  <si>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</si>
  <si>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</si>
  <si>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</si>
  <si>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</si>
  <si>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</si>
  <si>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</si>
  <si>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</si>
  <si>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</si>
  <si>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</si>
  <si>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</si>
  <si>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</si>
  <si>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</si>
  <si>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</si>
  <si>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Управління житлово-комунального господарства КМР</t>
  </si>
  <si>
    <t>комунальні послуги</t>
  </si>
  <si>
    <t xml:space="preserve">ОКП "ДОНЕЦЬКТЕПЛОКОМУНЕНЕРГО"   </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</si>
  <si>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</si>
  <si>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</si>
  <si>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ОБЛАСНЕ КОМУНАЛЬНЕ ПІДПРИЄМСТВО "ДОНЕЦЬКТЕПЛОКОМУНЕНЕРГО"</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</si>
  <si>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</si>
  <si>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</si>
  <si>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</si>
  <si>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</si>
  <si>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</si>
  <si>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</si>
  <si>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</si>
  <si>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</si>
  <si>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</si>
  <si>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</si>
  <si>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</si>
  <si>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</si>
  <si>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</si>
  <si>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t>ТОВАРИСТВО З ОБМЕЖЕНОЮ ВІДПОВІДАЛЬНІСТЮ "ЗАВОД ЗАЛІЗОБЕТОННИХ ВИРОБІВ "ДОРОЖНІ ТА ЕНЕРГЕТИЧНІ КОНСТРУКЦІЇ"</t>
  </si>
  <si>
    <t>ТОВАРИСТВО З ОБМЕЖЕНОЮ ВІДПОВІДАЛЬНІСТЮ "ЗСК-БУД"</t>
  </si>
  <si>
    <t>ТОВАРИСТВО З ОБМЕЖЕНОЮ ВІДПОВІДАЛЬНІСТЮ "КОНСЕПТА"</t>
  </si>
  <si>
    <t>ТОВАРИСТВО З ОБМЕЖЕНОЮ ВІДПОВІДАЛЬНІСТЮ "ВАГОНОРЕМОНТНЕ ПІДПРИЄМСТВО "ТРАНСРЕМ"</t>
  </si>
  <si>
    <t>ТОВАРИСТВО З ОБМЕЖЕНОЮ ВІДПОВІДАЛЬНІСТЮ "БАЛІВСЬКИЙ ЗАВОД ЗАЛІЗОБЕТОННИХ КОНСТРУКЦІЙ"</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</si>
  <si>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</si>
  <si>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</si>
  <si>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</si>
  <si>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</si>
  <si>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</si>
  <si>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</si>
  <si>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</si>
  <si>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</si>
  <si>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</si>
  <si>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</si>
  <si>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</si>
  <si>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</si>
  <si>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</si>
  <si>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</si>
  <si>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</si>
  <si>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</si>
  <si>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</si>
  <si>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</si>
  <si>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</si>
  <si>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</si>
  <si>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</si>
  <si>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</si>
  <si>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</si>
  <si>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</si>
  <si>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</si>
  <si>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</si>
  <si>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</si>
  <si>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</si>
  <si>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</si>
  <si>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</si>
  <si>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</si>
  <si>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</si>
  <si>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</si>
  <si>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</si>
  <si>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</si>
  <si>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ТОВАРИСТВО З ОБМЕЖЕНОЮ ВІДПОВІДАЛЬНІСТЮ "МВК ФАРМ"</t>
  </si>
  <si>
    <t>Товариство з обмеженою відповідальністю «ОРІС ТРЕЙД»</t>
  </si>
  <si>
    <t>ФОП "САСОВА ОЛЕНА ВЯЧЕСЛАВІВНА"</t>
  </si>
  <si>
    <t>КНП «БАГАТОПРО­ФІЛЬНА ЛІКАРНЯ ІНТЕНСИВНОГО ЛІКУВАННЯ М. БАХМУТ»</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</si>
  <si>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</si>
  <si>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</si>
  <si>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ТОВАРИСТВО З 
ОБМЕЖЕНОЮ ВІДПОВІДАЛЬНІСТЮ "КИЙ АВТО ЦЕНТР"</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</si>
  <si>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</si>
  <si>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</si>
  <si>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</si>
  <si>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</si>
  <si>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</si>
  <si>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</si>
  <si>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</si>
  <si>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</si>
  <si>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</si>
  <si>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</si>
  <si>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</si>
  <si>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</si>
  <si>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</si>
  <si>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</si>
  <si>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</si>
  <si>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</si>
  <si>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</si>
  <si>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</si>
  <si>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</si>
  <si>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</si>
  <si>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</si>
  <si>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</si>
  <si>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ТОВАРИСТВО З ОБМЕЖЕНОЮ ВІДПОВІДАЛЬНІСТЮ "ІНКАМ ФІНАНС"</t>
  </si>
  <si>
    <t>ТОВ "ЗАВОД ЗАЛІЗОБЕТОННИХ ВИРОБІВ "ДОРОЖНІ ТА ЕНЕРГЕТИЧНІ КОНСТРУКЦІЇ",
договір № 31/ПТ від 01.03.2024</t>
  </si>
  <si>
    <t>ОВАРИСТВО З ОБМЕЖЕНОЮ ВІДПОВІДАЛЬНІСТЮ "НАУКОВО-ВИРОБНИЧЕ ОБ'ЄДНАННЯ "ЕКОСОФТ", договір №32/ПТ від 05.03.2024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</si>
  <si>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</si>
  <si>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Комунальне підприємство "Міська ритуальна служба" Курахівської міської ради, договір № 18 від 07.03.2024</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</si>
  <si>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</si>
  <si>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</si>
  <si>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</si>
  <si>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Товариство з обмеженою відповідальністю "ТЕРМІНАЛ"</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</si>
  <si>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</si>
  <si>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</si>
  <si>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</si>
  <si>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</si>
  <si>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ТОВ "Укрнафта-
постач"</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</si>
  <si>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</si>
  <si>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</si>
  <si>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</si>
  <si>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ТОВАРИСТВО З ОБМЕЖЕНОЮ ВІДПОВІДАЛЬНІСТЮ "БУДІВЕЛЬНА КОМПАНІЯ "АТЛАНТІКС"</t>
  </si>
  <si>
    <t>ТОВ ЦЕНТРСЕРВІСБУД</t>
  </si>
  <si>
    <t>ТОВАРИСТВО З ОБМЕЖЕНОЮ ВІДПОВІДАЛЬНІСТЮ "ПЕРША УКРАЇНСЬКА ДОРОЖНЬО-БУДІВЕЛЬНА КОМПАНІЯ"</t>
  </si>
  <si>
    <t>ФОП КУЗЬМЕНКО ІРИНА ВІКТОРІВНА</t>
  </si>
  <si>
    <t xml:space="preserve">ТОВАРИСТВО З ОБМЕЖЕНОЮ ВІДПОВІДАЛЬНІСТЮ "АМЕТРІН ФК"
</t>
  </si>
  <si>
    <t>ТОВАРИСТВО З ОБМЕЖЕНОЮ ВІДПОВІДАЛЬНІСТЮ "УКРМЕДСПЕКТР"</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</si>
  <si>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</si>
  <si>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</si>
  <si>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</si>
  <si>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</si>
  <si>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</si>
  <si>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</si>
  <si>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</si>
  <si>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ДЕРЖАВНЕ ПІДПРИЄМСТВО ЗОВНІШНЬОЕКОНОМІЧНОЇ ДІЯЛЬНОСТІ "УКРІНТЕРЕНЕРГО"</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</si>
  <si>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</si>
  <si>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</si>
  <si>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ТОВАРИСТВО З ОБМЕЖЕНОЮ ВІДПОВІДАЛЬНІСТЮ "Еверест-2017"</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</si>
  <si>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</si>
  <si>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</si>
  <si>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</si>
  <si>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</si>
  <si>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</si>
  <si>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</si>
  <si>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</si>
  <si>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</si>
  <si>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</si>
  <si>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</si>
  <si>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</si>
  <si>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</si>
  <si>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</si>
  <si>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</si>
  <si>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</si>
  <si>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станом на 21.03.2024</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</si>
  <si>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</si>
  <si>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</si>
  <si>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</si>
  <si>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</si>
  <si>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</si>
  <si>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</si>
  <si>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</si>
  <si>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КНП "Центральна міська клінічна лікарня" ДМР</t>
  </si>
  <si>
    <t>Біполярний резектоскоп (набір), код НК 024:2023 «35301 Резектоскоп», код за ДК 021:2015 «33160000 - 9 Устаткування для операційних блоків», «33168000-5 Ендоскопічні та ендохірургічні інструменти»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</si>
  <si>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</si>
  <si>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</si>
  <si>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</si>
  <si>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</si>
  <si>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ТОВАРИСТВО З ОБМЕЖЕНОЮ ВІДПОВІДАЛЬНІСТЮ "СПЕЦБУД"</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</si>
  <si>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</si>
  <si>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</si>
  <si>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ТОВАРИСТВО З ОБМЕЖЕНОЮ ВІДПОВІДАЛЬНІСТЮ "Стандарт Строй Мир"</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</si>
  <si>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</si>
  <si>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</si>
  <si>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</si>
  <si>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</si>
  <si>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</si>
  <si>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</si>
  <si>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Послуги бортового вантажного транспортного засобу з краном маніпулятором (з водієм) (60180000-3 - Прокат вантажних транспортних засобів із водієм для перевезення товарів)</t>
  </si>
  <si>
    <t>Плити гранітні (44910000-2 - Будівельний камінь)</t>
  </si>
  <si>
    <t>Послуги вантажного транспортного засобу (самосвал) (60180000-3 - Прокат вантажних транспортних засобів із водієм для перевезення товарів)</t>
  </si>
  <si>
    <t>Послуги бортового вантажного транспортного засобу (60180000-3 - Прокат вантажних транспортних засобів із водієм для перевезення товарів)</t>
  </si>
  <si>
    <t>Асфальтобетон. АСГ.Др.Щ.Б.НП.І.БНД 70/100 – ДСТУ Б В.2.7-119:2011 (44110000-4 Конструкційні матеріали)</t>
  </si>
  <si>
    <t>Товариство з обмеженою відповід­альністю «БУДІВЕЛЬНА ГРУПА „ЖИТЛОБУ­ДПРОЕКТ“»</t>
  </si>
  <si>
    <t>Товариство з обмеженою відповідальністю «ВИРОБНИЧЕ ПІДПРИЄМСТВО «СФЕРАІЗОЛ»</t>
  </si>
  <si>
    <t>ТОВ "БОНТОН-ТРЕЙД"</t>
  </si>
  <si>
    <t>підтримка військовослужбовців</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</si>
  <si>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</si>
  <si>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</si>
  <si>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</si>
  <si>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</si>
  <si>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</si>
  <si>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</si>
  <si>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 </t>
  </si>
  <si>
    <t xml:space="preserve">оздоровлення та відпочинок </t>
  </si>
  <si>
    <t>ТОВАРИСТВО З ОБМЕЖЕНОЮ ВІДПОВІДАЛЬНІСТЮ "ЕСКОІНЖИНИРИНГ"</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</si>
  <si>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</si>
  <si>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</si>
  <si>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</si>
  <si>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</si>
  <si>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</si>
  <si>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</si>
  <si>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</si>
  <si>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</si>
  <si>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</si>
  <si>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</si>
  <si>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</si>
  <si>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 xml:space="preserve">місцевий бюджет, власні кошти підприємства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</si>
  <si>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</si>
  <si>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</si>
  <si>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</si>
  <si>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</si>
  <si>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</si>
  <si>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</si>
  <si>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</si>
  <si>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</si>
  <si>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</si>
  <si>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ПРИВАТНЕ ПІДПРИЄМСТВО "ОККО-СЕРВІС",
договір від 14.03.2024 №26ТЛБЗ-3515/24</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</si>
  <si>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</si>
  <si>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</si>
  <si>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</si>
  <si>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</si>
  <si>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</si>
  <si>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</si>
  <si>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від 22.03.2024 №1/495/0/41-24/04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</si>
</sst>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р_._-;\-* #,##0.00_р_._-;_-* &quot;-&quot;??_р_._-;_-@_-"/>
  </numFmts>
  <fonts count="18"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1"/>
      <color theme="1"/>
      <name val="Times New Roman"/>
      <family val="1"/>
      <charset val="204"/>
    </font>
    <font>
      <sz val="10"/>
      <name val="Times New Roman"/>
      <family val="1"/>
      <charset val="204"/>
    </font>
    <font>
      <sz val="12"/>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cellStyleXfs>
  <cellXfs count="99">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top" wrapText="1"/>
    </xf>
    <xf numFmtId="0" fontId="10" fillId="3" borderId="0" xfId="0" applyFont="1" applyFill="1" applyAlignment="1">
      <alignment vertical="top" wrapText="1"/>
    </xf>
    <xf numFmtId="0" fontId="5" fillId="3" borderId="0" xfId="0" applyFont="1" applyFill="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3" borderId="1" xfId="0" applyFont="1" applyFill="1" applyBorder="1" applyAlignment="1">
      <alignment vertical="top" wrapText="1"/>
    </xf>
    <xf numFmtId="0" fontId="4" fillId="3" borderId="0" xfId="0" applyFont="1" applyFill="1"/>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4" fillId="3" borderId="0" xfId="0" applyFont="1" applyFill="1" applyAlignment="1">
      <alignment horizontal="center" vertical="center" wrapText="1"/>
    </xf>
    <xf numFmtId="0" fontId="12" fillId="2"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xf numFmtId="0" fontId="4" fillId="3" borderId="0" xfId="0" applyFont="1" applyFill="1" applyAlignment="1">
      <alignment horizontal="center" vertical="top" wrapText="1"/>
    </xf>
    <xf numFmtId="0" fontId="5" fillId="0" borderId="0" xfId="0" applyFont="1" applyAlignment="1">
      <alignment horizontal="center" vertical="center" wrapText="1"/>
    </xf>
    <xf numFmtId="0" fontId="4" fillId="3" borderId="0" xfId="0" applyFont="1" applyFill="1" applyAlignment="1">
      <alignment horizontal="center" vertical="top"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49" fontId="5" fillId="3" borderId="1" xfId="0" applyNumberFormat="1" applyFont="1" applyFill="1" applyBorder="1" applyAlignment="1">
      <alignment horizontal="center" vertical="top" wrapText="1"/>
    </xf>
    <xf numFmtId="0" fontId="0" fillId="3" borderId="0" xfId="0" applyFill="1"/>
    <xf numFmtId="0" fontId="16" fillId="0" borderId="1" xfId="0" applyFont="1" applyBorder="1" applyAlignment="1">
      <alignment horizontal="center" vertical="center" wrapText="1"/>
    </xf>
    <xf numFmtId="0" fontId="16" fillId="3" borderId="0" xfId="0" applyFont="1" applyFill="1" applyAlignment="1">
      <alignment vertical="top" wrapText="1"/>
    </xf>
    <xf numFmtId="0" fontId="5" fillId="3" borderId="1" xfId="0" applyFont="1" applyFill="1" applyBorder="1" applyAlignment="1">
      <alignment vertical="top" wrapText="1"/>
    </xf>
    <xf numFmtId="0" fontId="5" fillId="3" borderId="0" xfId="0" applyFont="1" applyFill="1" applyAlignment="1">
      <alignment horizontal="center" vertical="top" wrapText="1"/>
    </xf>
    <xf numFmtId="0" fontId="17" fillId="3" borderId="1" xfId="0" applyFont="1" applyFill="1" applyBorder="1" applyAlignment="1">
      <alignment horizontal="center" vertical="center" wrapText="1"/>
    </xf>
    <xf numFmtId="0" fontId="15" fillId="3" borderId="1" xfId="0" applyFont="1" applyFill="1" applyBorder="1"/>
    <xf numFmtId="0" fontId="10" fillId="3" borderId="1" xfId="0" applyFont="1" applyFill="1" applyBorder="1" applyAlignment="1">
      <alignment horizontal="center" vertical="top" wrapText="1"/>
    </xf>
    <xf numFmtId="0" fontId="4" fillId="3" borderId="0" xfId="0" applyFont="1" applyFill="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7">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316</xdr:row>
      <xdr:rowOff>0</xdr:rowOff>
    </xdr:from>
    <xdr:to>
      <xdr:col>4</xdr:col>
      <xdr:colOff>304800</xdr:colOff>
      <xdr:row>316</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316</xdr:row>
      <xdr:rowOff>0</xdr:rowOff>
    </xdr:from>
    <xdr:to>
      <xdr:col>4</xdr:col>
      <xdr:colOff>304800</xdr:colOff>
      <xdr:row>316</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21"/>
  <sheetViews>
    <sheetView tabSelected="1" view="pageBreakPreview" zoomScale="60" zoomScaleNormal="60" workbookViewId="0">
      <selection activeCell="H3" sqref="H3:I3"/>
    </sheetView>
  </sheetViews>
  <sheetFormatPr defaultColWidth="8.88671875" defaultRowHeight="15.6" x14ac:dyDescent="0.3"/>
  <cols>
    <col min="1" max="1" width="5.33203125" style="34" customWidth="1"/>
    <col min="2" max="2" width="26.88671875" style="35" customWidth="1"/>
    <col min="3" max="3" width="19.6640625" style="34" customWidth="1"/>
    <col min="4" max="4" width="11" style="34" customWidth="1"/>
    <col min="5" max="5" width="31" style="35" customWidth="1"/>
    <col min="6" max="6" width="14" style="34" customWidth="1"/>
    <col min="7" max="7" width="15" style="36" customWidth="1"/>
    <col min="8" max="8" width="14" style="34" customWidth="1"/>
    <col min="9" max="9" width="26.44140625" style="34" customWidth="1"/>
    <col min="10" max="16384" width="8.88671875" style="37"/>
  </cols>
  <sheetData>
    <row r="1" spans="1:9" x14ac:dyDescent="0.3">
      <c r="H1" s="95" t="s">
        <v>79</v>
      </c>
      <c r="I1" s="95"/>
    </row>
    <row r="2" spans="1:9" ht="31.95" customHeight="1" x14ac:dyDescent="0.3">
      <c r="H2" s="95" t="s">
        <v>4</v>
      </c>
      <c r="I2" s="95"/>
    </row>
    <row r="3" spans="1:9" x14ac:dyDescent="0.3">
      <c r="H3" s="95" t="s">
        <v>983</v>
      </c>
      <c r="I3" s="95"/>
    </row>
    <row r="4" spans="1:9" ht="52.2" customHeight="1" x14ac:dyDescent="0.3">
      <c r="A4" s="96" t="s">
        <v>68</v>
      </c>
      <c r="B4" s="96"/>
      <c r="C4" s="96"/>
      <c r="D4" s="96"/>
      <c r="E4" s="96"/>
      <c r="F4" s="96"/>
      <c r="G4" s="96"/>
      <c r="H4" s="96"/>
      <c r="I4" s="96"/>
    </row>
    <row r="5" spans="1:9" x14ac:dyDescent="0.3">
      <c r="A5" s="38"/>
      <c r="B5" s="39"/>
      <c r="C5" s="38"/>
      <c r="D5" s="38"/>
      <c r="E5" s="39"/>
      <c r="F5" s="38"/>
      <c r="G5" s="40"/>
      <c r="H5" s="97" t="s">
        <v>913</v>
      </c>
      <c r="I5" s="97"/>
    </row>
    <row r="6" spans="1:9" ht="34.950000000000003" customHeight="1" x14ac:dyDescent="0.3">
      <c r="A6" s="93" t="s">
        <v>0</v>
      </c>
      <c r="B6" s="93" t="s">
        <v>65</v>
      </c>
      <c r="C6" s="93" t="s">
        <v>66</v>
      </c>
      <c r="D6" s="93" t="s">
        <v>848</v>
      </c>
      <c r="E6" s="93" t="s">
        <v>1</v>
      </c>
      <c r="F6" s="93" t="s">
        <v>67</v>
      </c>
      <c r="G6" s="94" t="s">
        <v>55</v>
      </c>
      <c r="H6" s="93" t="s">
        <v>3</v>
      </c>
      <c r="I6" s="93" t="s">
        <v>849</v>
      </c>
    </row>
    <row r="7" spans="1:9" x14ac:dyDescent="0.3">
      <c r="A7" s="93"/>
      <c r="B7" s="93"/>
      <c r="C7" s="93"/>
      <c r="D7" s="93"/>
      <c r="E7" s="93"/>
      <c r="F7" s="93"/>
      <c r="G7" s="94"/>
      <c r="H7" s="93"/>
      <c r="I7" s="93"/>
    </row>
    <row r="8" spans="1:9" ht="30" customHeight="1" x14ac:dyDescent="0.3">
      <c r="A8" s="93"/>
      <c r="B8" s="93"/>
      <c r="C8" s="93"/>
      <c r="D8" s="93"/>
      <c r="E8" s="41" t="s">
        <v>2</v>
      </c>
      <c r="F8" s="93"/>
      <c r="G8" s="42" t="s">
        <v>5</v>
      </c>
      <c r="H8" s="93"/>
      <c r="I8" s="93"/>
    </row>
    <row r="9" spans="1:9" x14ac:dyDescent="0.3">
      <c r="A9" s="43">
        <v>1</v>
      </c>
      <c r="B9" s="43">
        <v>2</v>
      </c>
      <c r="C9" s="43">
        <v>3</v>
      </c>
      <c r="D9" s="43">
        <v>4</v>
      </c>
      <c r="E9" s="43">
        <v>5</v>
      </c>
      <c r="F9" s="43">
        <v>6</v>
      </c>
      <c r="G9" s="44">
        <v>7</v>
      </c>
      <c r="H9" s="43">
        <v>8</v>
      </c>
      <c r="I9" s="43">
        <v>9</v>
      </c>
    </row>
    <row r="10" spans="1:9" ht="19.95" customHeight="1" x14ac:dyDescent="0.3">
      <c r="A10" s="29"/>
      <c r="B10" s="45" t="s">
        <v>53</v>
      </c>
      <c r="C10" s="46"/>
      <c r="D10" s="46"/>
      <c r="E10" s="47"/>
      <c r="F10" s="29"/>
      <c r="G10" s="48">
        <f>SUM(G11:G514)</f>
        <v>943346.92200000002</v>
      </c>
      <c r="H10" s="49"/>
      <c r="I10" s="49"/>
    </row>
    <row r="11" spans="1:9" ht="16.2" x14ac:dyDescent="0.3">
      <c r="A11" s="50"/>
      <c r="B11" s="51" t="s">
        <v>59</v>
      </c>
      <c r="C11" s="52"/>
      <c r="D11" s="52"/>
      <c r="E11" s="53"/>
      <c r="F11" s="50"/>
      <c r="G11" s="54"/>
      <c r="H11" s="55"/>
      <c r="I11" s="55"/>
    </row>
    <row r="12" spans="1:9" ht="16.2" x14ac:dyDescent="0.3">
      <c r="A12" s="56"/>
      <c r="B12" s="57" t="s">
        <v>12</v>
      </c>
      <c r="C12" s="58"/>
      <c r="D12" s="58"/>
      <c r="E12" s="59"/>
      <c r="F12" s="56"/>
      <c r="G12" s="60"/>
      <c r="H12" s="56"/>
      <c r="I12" s="56"/>
    </row>
    <row r="13" spans="1:9" s="18" customFormat="1" ht="152.4" customHeight="1" x14ac:dyDescent="0.3">
      <c r="A13" s="61">
        <v>1</v>
      </c>
      <c r="B13" s="62" t="s">
        <v>838</v>
      </c>
      <c r="C13" s="61" t="s">
        <v>774</v>
      </c>
      <c r="D13" s="61" t="s">
        <v>69</v>
      </c>
      <c r="E13" s="62" t="s">
        <v>833</v>
      </c>
      <c r="F13" s="63">
        <v>45297</v>
      </c>
      <c r="G13" s="19">
        <v>229.2</v>
      </c>
      <c r="H13" s="61" t="s">
        <v>52</v>
      </c>
      <c r="I13" s="61" t="s">
        <v>382</v>
      </c>
    </row>
    <row r="14" spans="1:9" s="18" customFormat="1" ht="126.6" customHeight="1" x14ac:dyDescent="0.3">
      <c r="A14" s="61">
        <v>2</v>
      </c>
      <c r="B14" s="62" t="s">
        <v>838</v>
      </c>
      <c r="C14" s="61" t="s">
        <v>774</v>
      </c>
      <c r="D14" s="61" t="s">
        <v>69</v>
      </c>
      <c r="E14" s="62" t="s">
        <v>834</v>
      </c>
      <c r="F14" s="63">
        <v>45306</v>
      </c>
      <c r="G14" s="19">
        <v>321.7</v>
      </c>
      <c r="H14" s="61" t="s">
        <v>52</v>
      </c>
      <c r="I14" s="61" t="s">
        <v>835</v>
      </c>
    </row>
    <row r="15" spans="1:9" s="18" customFormat="1" ht="123.6" customHeight="1" x14ac:dyDescent="0.3">
      <c r="A15" s="61">
        <v>3</v>
      </c>
      <c r="B15" s="62" t="s">
        <v>838</v>
      </c>
      <c r="C15" s="61" t="s">
        <v>211</v>
      </c>
      <c r="D15" s="61" t="s">
        <v>69</v>
      </c>
      <c r="E15" s="62" t="s">
        <v>840</v>
      </c>
      <c r="F15" s="63">
        <v>45328</v>
      </c>
      <c r="G15" s="19">
        <v>480</v>
      </c>
      <c r="H15" s="61" t="s">
        <v>52</v>
      </c>
      <c r="I15" s="61" t="s">
        <v>836</v>
      </c>
    </row>
    <row r="16" spans="1:9" s="18" customFormat="1" ht="79.95" customHeight="1" x14ac:dyDescent="0.3">
      <c r="A16" s="61">
        <v>4</v>
      </c>
      <c r="B16" s="62" t="s">
        <v>838</v>
      </c>
      <c r="C16" s="61" t="s">
        <v>774</v>
      </c>
      <c r="D16" s="61" t="s">
        <v>69</v>
      </c>
      <c r="E16" s="62" t="s">
        <v>839</v>
      </c>
      <c r="F16" s="63">
        <v>45335</v>
      </c>
      <c r="G16" s="19">
        <v>1225.0999999999999</v>
      </c>
      <c r="H16" s="61" t="s">
        <v>52</v>
      </c>
      <c r="I16" s="61" t="s">
        <v>837</v>
      </c>
    </row>
    <row r="17" spans="1:9" ht="27.6" customHeight="1" x14ac:dyDescent="0.3">
      <c r="A17" s="56"/>
      <c r="B17" s="57" t="s">
        <v>45</v>
      </c>
      <c r="C17" s="58" t="s">
        <v>72</v>
      </c>
      <c r="D17" s="58"/>
      <c r="E17" s="59"/>
      <c r="F17" s="56"/>
      <c r="G17" s="64"/>
      <c r="H17" s="56"/>
      <c r="I17" s="56"/>
    </row>
    <row r="18" spans="1:9" ht="27.6" customHeight="1" x14ac:dyDescent="0.3">
      <c r="A18" s="56"/>
      <c r="B18" s="57" t="s">
        <v>7</v>
      </c>
      <c r="C18" s="58" t="s">
        <v>72</v>
      </c>
      <c r="D18" s="58"/>
      <c r="E18" s="59"/>
      <c r="F18" s="56"/>
      <c r="G18" s="60"/>
      <c r="H18" s="56"/>
      <c r="I18" s="56"/>
    </row>
    <row r="19" spans="1:9" ht="27.6" customHeight="1" x14ac:dyDescent="0.3">
      <c r="A19" s="56"/>
      <c r="B19" s="57" t="s">
        <v>29</v>
      </c>
      <c r="C19" s="58"/>
      <c r="D19" s="58"/>
      <c r="E19" s="59"/>
      <c r="F19" s="56"/>
      <c r="G19" s="64"/>
      <c r="H19" s="56"/>
      <c r="I19" s="56"/>
    </row>
    <row r="20" spans="1:9" s="66" customFormat="1" ht="33.6" customHeight="1" x14ac:dyDescent="0.3">
      <c r="A20" s="61">
        <v>1</v>
      </c>
      <c r="B20" s="62" t="s">
        <v>857</v>
      </c>
      <c r="C20" s="61" t="s">
        <v>773</v>
      </c>
      <c r="D20" s="61" t="s">
        <v>70</v>
      </c>
      <c r="E20" s="62" t="s">
        <v>771</v>
      </c>
      <c r="F20" s="65" t="s">
        <v>957</v>
      </c>
      <c r="G20" s="19">
        <v>2500</v>
      </c>
      <c r="H20" s="61" t="s">
        <v>6</v>
      </c>
      <c r="I20" s="61"/>
    </row>
    <row r="21" spans="1:9" s="66" customFormat="1" ht="35.4" customHeight="1" x14ac:dyDescent="0.3">
      <c r="A21" s="61">
        <v>2</v>
      </c>
      <c r="B21" s="62" t="s">
        <v>856</v>
      </c>
      <c r="C21" s="61" t="s">
        <v>77</v>
      </c>
      <c r="D21" s="61" t="s">
        <v>69</v>
      </c>
      <c r="E21" s="62" t="s">
        <v>772</v>
      </c>
      <c r="F21" s="65" t="s">
        <v>858</v>
      </c>
      <c r="G21" s="19">
        <v>525</v>
      </c>
      <c r="H21" s="61" t="s">
        <v>6</v>
      </c>
      <c r="I21" s="61"/>
    </row>
    <row r="22" spans="1:9" ht="30.6" customHeight="1" x14ac:dyDescent="0.3">
      <c r="A22" s="58"/>
      <c r="B22" s="57" t="s">
        <v>13</v>
      </c>
      <c r="C22" s="58"/>
      <c r="D22" s="58"/>
      <c r="E22" s="57"/>
      <c r="F22" s="58"/>
      <c r="G22" s="64"/>
      <c r="H22" s="58"/>
      <c r="I22" s="58"/>
    </row>
    <row r="23" spans="1:9" s="66" customFormat="1" ht="96.6" customHeight="1" x14ac:dyDescent="0.3">
      <c r="A23" s="61">
        <v>1</v>
      </c>
      <c r="B23" s="62" t="s">
        <v>684</v>
      </c>
      <c r="C23" s="61" t="s">
        <v>182</v>
      </c>
      <c r="D23" s="61" t="s">
        <v>69</v>
      </c>
      <c r="E23" s="62" t="s">
        <v>294</v>
      </c>
      <c r="F23" s="65" t="s">
        <v>109</v>
      </c>
      <c r="G23" s="19">
        <v>300</v>
      </c>
      <c r="H23" s="61" t="s">
        <v>6</v>
      </c>
      <c r="I23" s="61"/>
    </row>
    <row r="24" spans="1:9" s="66" customFormat="1" ht="94.95" customHeight="1" x14ac:dyDescent="0.3">
      <c r="A24" s="61">
        <v>2</v>
      </c>
      <c r="B24" s="62" t="s">
        <v>685</v>
      </c>
      <c r="C24" s="61" t="s">
        <v>585</v>
      </c>
      <c r="D24" s="61" t="s">
        <v>69</v>
      </c>
      <c r="E24" s="62" t="s">
        <v>683</v>
      </c>
      <c r="F24" s="63" t="s">
        <v>530</v>
      </c>
      <c r="G24" s="19">
        <v>1600</v>
      </c>
      <c r="H24" s="61" t="s">
        <v>584</v>
      </c>
      <c r="I24" s="61" t="s">
        <v>716</v>
      </c>
    </row>
    <row r="25" spans="1:9" ht="16.95" customHeight="1" x14ac:dyDescent="0.3">
      <c r="A25" s="56"/>
      <c r="B25" s="57" t="s">
        <v>31</v>
      </c>
      <c r="C25" s="58"/>
      <c r="D25" s="58"/>
      <c r="E25" s="59"/>
      <c r="F25" s="56"/>
      <c r="G25" s="64"/>
      <c r="H25" s="56"/>
      <c r="I25" s="56"/>
    </row>
    <row r="26" spans="1:9" s="66" customFormat="1" ht="102" customHeight="1" x14ac:dyDescent="0.3">
      <c r="A26" s="61">
        <v>1</v>
      </c>
      <c r="B26" s="62" t="s">
        <v>212</v>
      </c>
      <c r="C26" s="61" t="s">
        <v>216</v>
      </c>
      <c r="D26" s="61" t="s">
        <v>69</v>
      </c>
      <c r="E26" s="62" t="s">
        <v>213</v>
      </c>
      <c r="F26" s="63">
        <v>45301</v>
      </c>
      <c r="G26" s="19">
        <v>3550.62</v>
      </c>
      <c r="H26" s="61" t="s">
        <v>214</v>
      </c>
      <c r="I26" s="61" t="s">
        <v>215</v>
      </c>
    </row>
    <row r="27" spans="1:9" s="66" customFormat="1" ht="83.4" customHeight="1" x14ac:dyDescent="0.3">
      <c r="A27" s="61">
        <v>2</v>
      </c>
      <c r="B27" s="62" t="s">
        <v>505</v>
      </c>
      <c r="C27" s="61" t="s">
        <v>77</v>
      </c>
      <c r="D27" s="61" t="s">
        <v>69</v>
      </c>
      <c r="E27" s="62" t="s">
        <v>213</v>
      </c>
      <c r="F27" s="63">
        <v>45301</v>
      </c>
      <c r="G27" s="19">
        <v>255</v>
      </c>
      <c r="H27" s="61" t="s">
        <v>6</v>
      </c>
      <c r="I27" s="61" t="s">
        <v>506</v>
      </c>
    </row>
    <row r="28" spans="1:9" s="66" customFormat="1" ht="70.2" customHeight="1" x14ac:dyDescent="0.3">
      <c r="A28" s="61">
        <v>3</v>
      </c>
      <c r="B28" s="62" t="s">
        <v>979</v>
      </c>
      <c r="C28" s="61" t="s">
        <v>435</v>
      </c>
      <c r="D28" s="61" t="s">
        <v>69</v>
      </c>
      <c r="E28" s="62" t="s">
        <v>769</v>
      </c>
      <c r="F28" s="63">
        <v>45352</v>
      </c>
      <c r="G28" s="19">
        <v>389.8</v>
      </c>
      <c r="H28" s="61" t="s">
        <v>6</v>
      </c>
      <c r="I28" s="61" t="s">
        <v>770</v>
      </c>
    </row>
    <row r="29" spans="1:9" s="66" customFormat="1" ht="103.95" customHeight="1" x14ac:dyDescent="0.3">
      <c r="A29" s="61">
        <v>4</v>
      </c>
      <c r="B29" s="62" t="s">
        <v>978</v>
      </c>
      <c r="C29" s="61" t="s">
        <v>211</v>
      </c>
      <c r="D29" s="61" t="s">
        <v>69</v>
      </c>
      <c r="E29" s="62" t="s">
        <v>860</v>
      </c>
      <c r="F29" s="63">
        <v>45352</v>
      </c>
      <c r="G29" s="19">
        <v>3573.5</v>
      </c>
      <c r="H29" s="61" t="s">
        <v>6</v>
      </c>
      <c r="I29" s="61" t="s">
        <v>859</v>
      </c>
    </row>
    <row r="30" spans="1:9" s="18" customFormat="1" ht="80.400000000000006" customHeight="1" x14ac:dyDescent="0.3">
      <c r="A30" s="61">
        <v>5</v>
      </c>
      <c r="B30" s="62" t="s">
        <v>978</v>
      </c>
      <c r="C30" s="61" t="s">
        <v>77</v>
      </c>
      <c r="D30" s="61" t="s">
        <v>69</v>
      </c>
      <c r="E30" s="62" t="s">
        <v>975</v>
      </c>
      <c r="F30" s="63">
        <v>45365</v>
      </c>
      <c r="G30" s="19">
        <v>802.61699999999996</v>
      </c>
      <c r="H30" s="61" t="s">
        <v>6</v>
      </c>
      <c r="I30" s="61" t="s">
        <v>976</v>
      </c>
    </row>
    <row r="31" spans="1:9" ht="16.2" x14ac:dyDescent="0.3">
      <c r="A31" s="56"/>
      <c r="B31" s="57" t="s">
        <v>60</v>
      </c>
      <c r="C31" s="58"/>
      <c r="D31" s="58"/>
      <c r="E31" s="59"/>
      <c r="F31" s="56"/>
      <c r="G31" s="64"/>
      <c r="H31" s="56"/>
      <c r="I31" s="56"/>
    </row>
    <row r="32" spans="1:9" s="66" customFormat="1" ht="57" customHeight="1" x14ac:dyDescent="0.3">
      <c r="A32" s="61">
        <v>1</v>
      </c>
      <c r="B32" s="62" t="s">
        <v>353</v>
      </c>
      <c r="C32" s="61" t="s">
        <v>77</v>
      </c>
      <c r="D32" s="61" t="s">
        <v>69</v>
      </c>
      <c r="E32" s="62" t="s">
        <v>354</v>
      </c>
      <c r="F32" s="63">
        <v>45309</v>
      </c>
      <c r="G32" s="19">
        <v>886.8</v>
      </c>
      <c r="H32" s="61" t="s">
        <v>6</v>
      </c>
      <c r="I32" s="61" t="s">
        <v>664</v>
      </c>
    </row>
    <row r="33" spans="1:9" ht="25.2" customHeight="1" x14ac:dyDescent="0.3">
      <c r="A33" s="50"/>
      <c r="B33" s="51" t="s">
        <v>61</v>
      </c>
      <c r="C33" s="52"/>
      <c r="D33" s="52"/>
      <c r="E33" s="53"/>
      <c r="F33" s="50"/>
      <c r="G33" s="67"/>
      <c r="H33" s="50"/>
      <c r="I33" s="50"/>
    </row>
    <row r="34" spans="1:9" ht="25.2" customHeight="1" x14ac:dyDescent="0.3">
      <c r="A34" s="56"/>
      <c r="B34" s="57" t="s">
        <v>15</v>
      </c>
      <c r="C34" s="58" t="s">
        <v>72</v>
      </c>
      <c r="D34" s="58"/>
      <c r="E34" s="59"/>
      <c r="F34" s="56"/>
      <c r="G34" s="60"/>
      <c r="H34" s="56"/>
      <c r="I34" s="56"/>
    </row>
    <row r="35" spans="1:9" ht="16.2" x14ac:dyDescent="0.3">
      <c r="A35" s="56"/>
      <c r="B35" s="57" t="s">
        <v>32</v>
      </c>
      <c r="C35" s="58"/>
      <c r="D35" s="58"/>
      <c r="E35" s="59"/>
      <c r="F35" s="56"/>
      <c r="G35" s="60"/>
      <c r="H35" s="56"/>
      <c r="I35" s="56"/>
    </row>
    <row r="36" spans="1:9" s="66" customFormat="1" ht="78" x14ac:dyDescent="0.3">
      <c r="A36" s="61">
        <v>1</v>
      </c>
      <c r="B36" s="62" t="s">
        <v>398</v>
      </c>
      <c r="C36" s="61" t="s">
        <v>400</v>
      </c>
      <c r="D36" s="61" t="s">
        <v>69</v>
      </c>
      <c r="E36" s="62" t="s">
        <v>399</v>
      </c>
      <c r="F36" s="63">
        <v>45303</v>
      </c>
      <c r="G36" s="19">
        <v>3150</v>
      </c>
      <c r="H36" s="61" t="s">
        <v>6</v>
      </c>
      <c r="I36" s="61" t="s">
        <v>319</v>
      </c>
    </row>
    <row r="37" spans="1:9" s="66" customFormat="1" ht="78" x14ac:dyDescent="0.3">
      <c r="A37" s="61">
        <v>2</v>
      </c>
      <c r="B37" s="62" t="s">
        <v>398</v>
      </c>
      <c r="C37" s="61" t="s">
        <v>77</v>
      </c>
      <c r="D37" s="61" t="s">
        <v>69</v>
      </c>
      <c r="E37" s="62" t="s">
        <v>600</v>
      </c>
      <c r="F37" s="63">
        <v>45323</v>
      </c>
      <c r="G37" s="19">
        <v>494.91</v>
      </c>
      <c r="H37" s="61" t="s">
        <v>6</v>
      </c>
      <c r="I37" s="61" t="s">
        <v>626</v>
      </c>
    </row>
    <row r="38" spans="1:9" s="66" customFormat="1" ht="78" x14ac:dyDescent="0.3">
      <c r="A38" s="61">
        <v>3</v>
      </c>
      <c r="B38" s="62" t="s">
        <v>398</v>
      </c>
      <c r="C38" s="61" t="s">
        <v>400</v>
      </c>
      <c r="D38" s="61" t="s">
        <v>69</v>
      </c>
      <c r="E38" s="62" t="s">
        <v>399</v>
      </c>
      <c r="F38" s="63">
        <v>45343</v>
      </c>
      <c r="G38" s="19">
        <v>2900</v>
      </c>
      <c r="H38" s="61" t="s">
        <v>6</v>
      </c>
      <c r="I38" s="61" t="s">
        <v>816</v>
      </c>
    </row>
    <row r="39" spans="1:9" s="66" customFormat="1" ht="78" x14ac:dyDescent="0.3">
      <c r="A39" s="61">
        <v>4</v>
      </c>
      <c r="B39" s="62" t="s">
        <v>398</v>
      </c>
      <c r="C39" s="61" t="s">
        <v>157</v>
      </c>
      <c r="D39" s="61" t="s">
        <v>69</v>
      </c>
      <c r="E39" s="62" t="s">
        <v>875</v>
      </c>
      <c r="F39" s="63">
        <v>45357</v>
      </c>
      <c r="G39" s="19">
        <v>280</v>
      </c>
      <c r="H39" s="61" t="s">
        <v>6</v>
      </c>
      <c r="I39" s="61" t="s">
        <v>403</v>
      </c>
    </row>
    <row r="40" spans="1:9" ht="19.95" customHeight="1" x14ac:dyDescent="0.3">
      <c r="A40" s="56"/>
      <c r="B40" s="57" t="s">
        <v>16</v>
      </c>
      <c r="C40" s="58" t="s">
        <v>72</v>
      </c>
      <c r="D40" s="58"/>
      <c r="E40" s="59"/>
      <c r="F40" s="56"/>
      <c r="G40" s="60"/>
      <c r="H40" s="56"/>
      <c r="I40" s="56"/>
    </row>
    <row r="41" spans="1:9" ht="19.95" customHeight="1" x14ac:dyDescent="0.3">
      <c r="A41" s="56"/>
      <c r="B41" s="57" t="s">
        <v>48</v>
      </c>
      <c r="C41" s="58"/>
      <c r="D41" s="58"/>
      <c r="E41" s="59"/>
      <c r="F41" s="56"/>
      <c r="G41" s="64"/>
      <c r="H41" s="56"/>
      <c r="I41" s="56"/>
    </row>
    <row r="42" spans="1:9" s="18" customFormat="1" ht="61.95" customHeight="1" x14ac:dyDescent="0.3">
      <c r="A42" s="61">
        <v>1</v>
      </c>
      <c r="B42" s="62" t="s">
        <v>876</v>
      </c>
      <c r="C42" s="61" t="s">
        <v>77</v>
      </c>
      <c r="D42" s="61" t="s">
        <v>69</v>
      </c>
      <c r="E42" s="62" t="s">
        <v>879</v>
      </c>
      <c r="F42" s="63">
        <v>45357</v>
      </c>
      <c r="G42" s="19">
        <v>550</v>
      </c>
      <c r="H42" s="61" t="s">
        <v>6</v>
      </c>
      <c r="I42" s="15" t="s">
        <v>877</v>
      </c>
    </row>
    <row r="43" spans="1:9" s="18" customFormat="1" ht="47.4" customHeight="1" x14ac:dyDescent="0.3">
      <c r="A43" s="61">
        <v>2</v>
      </c>
      <c r="B43" s="62" t="s">
        <v>878</v>
      </c>
      <c r="C43" s="61" t="s">
        <v>77</v>
      </c>
      <c r="D43" s="61" t="s">
        <v>69</v>
      </c>
      <c r="E43" s="62" t="s">
        <v>880</v>
      </c>
      <c r="F43" s="63">
        <v>45358</v>
      </c>
      <c r="G43" s="19">
        <v>500</v>
      </c>
      <c r="H43" s="61" t="s">
        <v>6</v>
      </c>
      <c r="I43" s="61" t="s">
        <v>914</v>
      </c>
    </row>
    <row r="44" spans="1:9" ht="27.6" customHeight="1" x14ac:dyDescent="0.3">
      <c r="A44" s="56"/>
      <c r="B44" s="57" t="s">
        <v>35</v>
      </c>
      <c r="C44" s="58" t="s">
        <v>72</v>
      </c>
      <c r="D44" s="58"/>
      <c r="E44" s="59"/>
      <c r="F44" s="56"/>
      <c r="G44" s="60"/>
      <c r="H44" s="56"/>
      <c r="I44" s="56"/>
    </row>
    <row r="45" spans="1:9" ht="27.6" customHeight="1" x14ac:dyDescent="0.3">
      <c r="A45" s="56"/>
      <c r="B45" s="57" t="s">
        <v>39</v>
      </c>
      <c r="C45" s="58" t="s">
        <v>72</v>
      </c>
      <c r="D45" s="58"/>
      <c r="E45" s="59"/>
      <c r="F45" s="56"/>
      <c r="G45" s="60"/>
      <c r="H45" s="56"/>
      <c r="I45" s="56"/>
    </row>
    <row r="46" spans="1:9" ht="27.6" customHeight="1" x14ac:dyDescent="0.3">
      <c r="A46" s="56"/>
      <c r="B46" s="57" t="s">
        <v>82</v>
      </c>
      <c r="C46" s="58" t="s">
        <v>72</v>
      </c>
      <c r="D46" s="58"/>
      <c r="E46" s="59"/>
      <c r="F46" s="56"/>
      <c r="G46" s="60"/>
      <c r="H46" s="56"/>
      <c r="I46" s="56"/>
    </row>
    <row r="47" spans="1:9" ht="27.6" customHeight="1" x14ac:dyDescent="0.3">
      <c r="A47" s="56"/>
      <c r="B47" s="57" t="s">
        <v>50</v>
      </c>
      <c r="C47" s="58" t="s">
        <v>72</v>
      </c>
      <c r="D47" s="58"/>
      <c r="E47" s="59"/>
      <c r="F47" s="56"/>
      <c r="G47" s="60"/>
      <c r="H47" s="56"/>
      <c r="I47" s="56"/>
    </row>
    <row r="48" spans="1:9" x14ac:dyDescent="0.3">
      <c r="A48" s="50"/>
      <c r="B48" s="51" t="s">
        <v>62</v>
      </c>
      <c r="C48" s="52"/>
      <c r="D48" s="52"/>
      <c r="E48" s="53"/>
      <c r="F48" s="68"/>
      <c r="G48" s="67"/>
      <c r="H48" s="50"/>
      <c r="I48" s="50"/>
    </row>
    <row r="49" spans="1:9" ht="16.2" x14ac:dyDescent="0.3">
      <c r="A49" s="56"/>
      <c r="B49" s="57" t="s">
        <v>20</v>
      </c>
      <c r="C49" s="58"/>
      <c r="D49" s="58"/>
      <c r="E49" s="59"/>
      <c r="F49" s="56"/>
      <c r="G49" s="64"/>
      <c r="H49" s="56"/>
      <c r="I49" s="56"/>
    </row>
    <row r="50" spans="1:9" s="66" customFormat="1" ht="76.95" customHeight="1" x14ac:dyDescent="0.3">
      <c r="A50" s="61">
        <v>1</v>
      </c>
      <c r="B50" s="62" t="s">
        <v>248</v>
      </c>
      <c r="C50" s="61" t="s">
        <v>106</v>
      </c>
      <c r="D50" s="61" t="s">
        <v>69</v>
      </c>
      <c r="E50" s="62" t="s">
        <v>223</v>
      </c>
      <c r="F50" s="63" t="s">
        <v>176</v>
      </c>
      <c r="G50" s="19">
        <v>834.8</v>
      </c>
      <c r="H50" s="61" t="s">
        <v>6</v>
      </c>
      <c r="I50" s="61" t="s">
        <v>224</v>
      </c>
    </row>
    <row r="51" spans="1:9" s="66" customFormat="1" ht="90" customHeight="1" x14ac:dyDescent="0.3">
      <c r="A51" s="61">
        <v>2</v>
      </c>
      <c r="B51" s="62" t="s">
        <v>652</v>
      </c>
      <c r="C51" s="61" t="s">
        <v>106</v>
      </c>
      <c r="D51" s="61" t="s">
        <v>69</v>
      </c>
      <c r="E51" s="62" t="s">
        <v>225</v>
      </c>
      <c r="F51" s="63" t="s">
        <v>176</v>
      </c>
      <c r="G51" s="19">
        <v>1215.0419999999999</v>
      </c>
      <c r="H51" s="61" t="s">
        <v>6</v>
      </c>
      <c r="I51" s="61" t="s">
        <v>226</v>
      </c>
    </row>
    <row r="52" spans="1:9" s="66" customFormat="1" ht="93.6" x14ac:dyDescent="0.3">
      <c r="A52" s="61">
        <v>3</v>
      </c>
      <c r="B52" s="62" t="s">
        <v>247</v>
      </c>
      <c r="C52" s="61" t="s">
        <v>221</v>
      </c>
      <c r="D52" s="61" t="s">
        <v>227</v>
      </c>
      <c r="E52" s="62" t="s">
        <v>228</v>
      </c>
      <c r="F52" s="63">
        <v>45296</v>
      </c>
      <c r="G52" s="19">
        <v>8568.5110000000004</v>
      </c>
      <c r="H52" s="61" t="s">
        <v>6</v>
      </c>
      <c r="I52" s="61" t="s">
        <v>552</v>
      </c>
    </row>
    <row r="53" spans="1:9" s="66" customFormat="1" ht="95.25" customHeight="1" x14ac:dyDescent="0.3">
      <c r="A53" s="61">
        <v>4</v>
      </c>
      <c r="B53" s="62" t="s">
        <v>247</v>
      </c>
      <c r="C53" s="61" t="s">
        <v>221</v>
      </c>
      <c r="D53" s="61" t="s">
        <v>227</v>
      </c>
      <c r="E53" s="62" t="s">
        <v>229</v>
      </c>
      <c r="F53" s="63">
        <v>45296</v>
      </c>
      <c r="G53" s="19">
        <v>8033.4719999999998</v>
      </c>
      <c r="H53" s="61" t="s">
        <v>6</v>
      </c>
      <c r="I53" s="61" t="s">
        <v>484</v>
      </c>
    </row>
    <row r="54" spans="1:9" s="66" customFormat="1" ht="109.2" x14ac:dyDescent="0.3">
      <c r="A54" s="61">
        <v>5</v>
      </c>
      <c r="B54" s="62" t="s">
        <v>247</v>
      </c>
      <c r="C54" s="61" t="s">
        <v>221</v>
      </c>
      <c r="D54" s="61" t="s">
        <v>227</v>
      </c>
      <c r="E54" s="62" t="s">
        <v>230</v>
      </c>
      <c r="F54" s="63">
        <v>45295</v>
      </c>
      <c r="G54" s="19">
        <v>7208.9830000000002</v>
      </c>
      <c r="H54" s="61" t="s">
        <v>6</v>
      </c>
      <c r="I54" s="61" t="s">
        <v>484</v>
      </c>
    </row>
    <row r="55" spans="1:9" s="66" customFormat="1" ht="79.2" customHeight="1" x14ac:dyDescent="0.3">
      <c r="A55" s="61">
        <v>6</v>
      </c>
      <c r="B55" s="62" t="s">
        <v>247</v>
      </c>
      <c r="C55" s="61" t="s">
        <v>435</v>
      </c>
      <c r="D55" s="61" t="s">
        <v>70</v>
      </c>
      <c r="E55" s="62" t="s">
        <v>553</v>
      </c>
      <c r="F55" s="63">
        <v>45335</v>
      </c>
      <c r="G55" s="19">
        <v>213.916</v>
      </c>
      <c r="H55" s="61" t="s">
        <v>6</v>
      </c>
      <c r="I55" s="61" t="s">
        <v>641</v>
      </c>
    </row>
    <row r="56" spans="1:9" s="66" customFormat="1" ht="139.19999999999999" customHeight="1" x14ac:dyDescent="0.3">
      <c r="A56" s="61">
        <v>7</v>
      </c>
      <c r="B56" s="62" t="s">
        <v>247</v>
      </c>
      <c r="C56" s="61" t="s">
        <v>211</v>
      </c>
      <c r="D56" s="61" t="s">
        <v>227</v>
      </c>
      <c r="E56" s="62" t="s">
        <v>650</v>
      </c>
      <c r="F56" s="65" t="s">
        <v>889</v>
      </c>
      <c r="G56" s="19">
        <v>1157.4459999999999</v>
      </c>
      <c r="H56" s="61" t="s">
        <v>6</v>
      </c>
      <c r="I56" s="61" t="s">
        <v>651</v>
      </c>
    </row>
    <row r="57" spans="1:9" s="66" customFormat="1" ht="171.6" x14ac:dyDescent="0.3">
      <c r="A57" s="61">
        <v>8</v>
      </c>
      <c r="B57" s="62" t="s">
        <v>247</v>
      </c>
      <c r="C57" s="61" t="s">
        <v>221</v>
      </c>
      <c r="D57" s="61" t="s">
        <v>227</v>
      </c>
      <c r="E57" s="62" t="s">
        <v>767</v>
      </c>
      <c r="F57" s="63">
        <v>45350</v>
      </c>
      <c r="G57" s="19">
        <v>833.49699999999996</v>
      </c>
      <c r="H57" s="61" t="s">
        <v>6</v>
      </c>
      <c r="I57" s="61" t="s">
        <v>768</v>
      </c>
    </row>
    <row r="58" spans="1:9" s="18" customFormat="1" ht="93" customHeight="1" x14ac:dyDescent="0.3">
      <c r="A58" s="61">
        <v>9</v>
      </c>
      <c r="B58" s="62" t="s">
        <v>247</v>
      </c>
      <c r="C58" s="15" t="s">
        <v>303</v>
      </c>
      <c r="D58" s="61" t="s">
        <v>227</v>
      </c>
      <c r="E58" s="62" t="s">
        <v>947</v>
      </c>
      <c r="F58" s="63">
        <v>45366</v>
      </c>
      <c r="G58" s="19">
        <v>4966.576</v>
      </c>
      <c r="H58" s="61" t="s">
        <v>6</v>
      </c>
      <c r="I58" s="87"/>
    </row>
    <row r="59" spans="1:9" s="18" customFormat="1" ht="96" customHeight="1" x14ac:dyDescent="0.3">
      <c r="A59" s="61">
        <v>10</v>
      </c>
      <c r="B59" s="62" t="s">
        <v>247</v>
      </c>
      <c r="C59" s="15" t="s">
        <v>303</v>
      </c>
      <c r="D59" s="61" t="s">
        <v>227</v>
      </c>
      <c r="E59" s="62" t="s">
        <v>948</v>
      </c>
      <c r="F59" s="63">
        <v>45366</v>
      </c>
      <c r="G59" s="19">
        <v>11040.754000000001</v>
      </c>
      <c r="H59" s="61" t="s">
        <v>6</v>
      </c>
      <c r="I59" s="87"/>
    </row>
    <row r="60" spans="1:9" s="66" customFormat="1" ht="65.25" customHeight="1" x14ac:dyDescent="0.3">
      <c r="A60" s="61">
        <v>11</v>
      </c>
      <c r="B60" s="62" t="s">
        <v>648</v>
      </c>
      <c r="C60" s="61" t="s">
        <v>106</v>
      </c>
      <c r="D60" s="61" t="s">
        <v>69</v>
      </c>
      <c r="E60" s="62" t="s">
        <v>231</v>
      </c>
      <c r="F60" s="63">
        <v>45295</v>
      </c>
      <c r="G60" s="19">
        <v>1128.979</v>
      </c>
      <c r="H60" s="61" t="s">
        <v>6</v>
      </c>
      <c r="I60" s="61" t="s">
        <v>232</v>
      </c>
    </row>
    <row r="61" spans="1:9" s="66" customFormat="1" ht="32.25" customHeight="1" x14ac:dyDescent="0.3">
      <c r="A61" s="61">
        <v>12</v>
      </c>
      <c r="B61" s="62" t="s">
        <v>648</v>
      </c>
      <c r="C61" s="61" t="s">
        <v>77</v>
      </c>
      <c r="D61" s="61" t="s">
        <v>69</v>
      </c>
      <c r="E61" s="62" t="s">
        <v>233</v>
      </c>
      <c r="F61" s="63">
        <v>45300</v>
      </c>
      <c r="G61" s="19">
        <v>215</v>
      </c>
      <c r="H61" s="61" t="s">
        <v>52</v>
      </c>
      <c r="I61" s="61" t="s">
        <v>339</v>
      </c>
    </row>
    <row r="62" spans="1:9" s="66" customFormat="1" ht="33.75" customHeight="1" x14ac:dyDescent="0.3">
      <c r="A62" s="61">
        <v>13</v>
      </c>
      <c r="B62" s="62" t="s">
        <v>648</v>
      </c>
      <c r="C62" s="61" t="s">
        <v>77</v>
      </c>
      <c r="D62" s="61" t="s">
        <v>69</v>
      </c>
      <c r="E62" s="62" t="s">
        <v>234</v>
      </c>
      <c r="F62" s="63">
        <v>45300</v>
      </c>
      <c r="G62" s="19">
        <v>1125</v>
      </c>
      <c r="H62" s="61" t="s">
        <v>52</v>
      </c>
      <c r="I62" s="61" t="s">
        <v>339</v>
      </c>
    </row>
    <row r="63" spans="1:9" s="66" customFormat="1" ht="33.75" customHeight="1" x14ac:dyDescent="0.3">
      <c r="A63" s="61">
        <v>14</v>
      </c>
      <c r="B63" s="62" t="s">
        <v>648</v>
      </c>
      <c r="C63" s="61" t="s">
        <v>106</v>
      </c>
      <c r="D63" s="61" t="s">
        <v>69</v>
      </c>
      <c r="E63" s="62" t="s">
        <v>500</v>
      </c>
      <c r="F63" s="63">
        <v>45309</v>
      </c>
      <c r="G63" s="19">
        <v>2586.9299999999998</v>
      </c>
      <c r="H63" s="61" t="s">
        <v>6</v>
      </c>
      <c r="I63" s="61" t="s">
        <v>342</v>
      </c>
    </row>
    <row r="64" spans="1:9" s="66" customFormat="1" ht="110.4" customHeight="1" x14ac:dyDescent="0.3">
      <c r="A64" s="61">
        <v>15</v>
      </c>
      <c r="B64" s="62" t="s">
        <v>648</v>
      </c>
      <c r="C64" s="61" t="s">
        <v>578</v>
      </c>
      <c r="D64" s="61" t="s">
        <v>70</v>
      </c>
      <c r="E64" s="62" t="s">
        <v>649</v>
      </c>
      <c r="F64" s="63">
        <v>45331</v>
      </c>
      <c r="G64" s="19">
        <v>400</v>
      </c>
      <c r="H64" s="61" t="s">
        <v>52</v>
      </c>
      <c r="I64" s="61" t="s">
        <v>759</v>
      </c>
    </row>
    <row r="65" spans="1:12" s="66" customFormat="1" ht="65.400000000000006" customHeight="1" x14ac:dyDescent="0.3">
      <c r="A65" s="61">
        <v>16</v>
      </c>
      <c r="B65" s="62" t="s">
        <v>235</v>
      </c>
      <c r="C65" s="61" t="s">
        <v>106</v>
      </c>
      <c r="D65" s="61" t="s">
        <v>69</v>
      </c>
      <c r="E65" s="62" t="s">
        <v>723</v>
      </c>
      <c r="F65" s="63">
        <v>45308</v>
      </c>
      <c r="G65" s="19">
        <v>573.20000000000005</v>
      </c>
      <c r="H65" s="61" t="s">
        <v>6</v>
      </c>
      <c r="I65" s="61" t="s">
        <v>232</v>
      </c>
    </row>
    <row r="66" spans="1:12" s="66" customFormat="1" ht="338.4" customHeight="1" x14ac:dyDescent="0.3">
      <c r="A66" s="61">
        <v>17</v>
      </c>
      <c r="B66" s="62" t="s">
        <v>356</v>
      </c>
      <c r="C66" s="61" t="s">
        <v>773</v>
      </c>
      <c r="D66" s="61" t="s">
        <v>70</v>
      </c>
      <c r="E66" s="62" t="s">
        <v>357</v>
      </c>
      <c r="F66" s="63">
        <v>45308</v>
      </c>
      <c r="G66" s="19">
        <v>360</v>
      </c>
      <c r="H66" s="61" t="s">
        <v>6</v>
      </c>
      <c r="I66" s="61" t="s">
        <v>236</v>
      </c>
    </row>
    <row r="67" spans="1:12" s="66" customFormat="1" ht="122.25" customHeight="1" x14ac:dyDescent="0.3">
      <c r="A67" s="61">
        <v>18</v>
      </c>
      <c r="B67" s="62" t="s">
        <v>647</v>
      </c>
      <c r="C67" s="61" t="s">
        <v>246</v>
      </c>
      <c r="D67" s="61" t="s">
        <v>70</v>
      </c>
      <c r="E67" s="62" t="s">
        <v>237</v>
      </c>
      <c r="F67" s="63">
        <v>45308</v>
      </c>
      <c r="G67" s="19">
        <v>21000</v>
      </c>
      <c r="H67" s="61" t="s">
        <v>6</v>
      </c>
      <c r="I67" s="61" t="s">
        <v>554</v>
      </c>
    </row>
    <row r="68" spans="1:12" s="66" customFormat="1" ht="156.6" customHeight="1" x14ac:dyDescent="0.3">
      <c r="A68" s="61">
        <v>19</v>
      </c>
      <c r="B68" s="62" t="s">
        <v>647</v>
      </c>
      <c r="C68" s="61" t="s">
        <v>246</v>
      </c>
      <c r="D68" s="61" t="s">
        <v>70</v>
      </c>
      <c r="E68" s="62" t="s">
        <v>348</v>
      </c>
      <c r="F68" s="63">
        <v>45322</v>
      </c>
      <c r="G68" s="19">
        <v>20000</v>
      </c>
      <c r="H68" s="61" t="s">
        <v>6</v>
      </c>
      <c r="I68" s="61" t="s">
        <v>722</v>
      </c>
    </row>
    <row r="69" spans="1:12" s="66" customFormat="1" ht="61.2" customHeight="1" x14ac:dyDescent="0.3">
      <c r="A69" s="61">
        <v>20</v>
      </c>
      <c r="B69" s="62" t="s">
        <v>647</v>
      </c>
      <c r="C69" s="61" t="s">
        <v>106</v>
      </c>
      <c r="D69" s="61" t="s">
        <v>69</v>
      </c>
      <c r="E69" s="62" t="s">
        <v>349</v>
      </c>
      <c r="F69" s="63">
        <v>45310</v>
      </c>
      <c r="G69" s="19">
        <v>228.3</v>
      </c>
      <c r="H69" s="61" t="s">
        <v>6</v>
      </c>
      <c r="I69" s="61" t="s">
        <v>485</v>
      </c>
    </row>
    <row r="70" spans="1:12" s="66" customFormat="1" ht="124.95" customHeight="1" x14ac:dyDescent="0.3">
      <c r="A70" s="61">
        <v>21</v>
      </c>
      <c r="B70" s="62" t="s">
        <v>647</v>
      </c>
      <c r="C70" s="61" t="s">
        <v>246</v>
      </c>
      <c r="D70" s="61" t="s">
        <v>227</v>
      </c>
      <c r="E70" s="62" t="s">
        <v>238</v>
      </c>
      <c r="F70" s="65" t="s">
        <v>109</v>
      </c>
      <c r="G70" s="19">
        <v>5000</v>
      </c>
      <c r="H70" s="61" t="s">
        <v>6</v>
      </c>
      <c r="I70" s="61"/>
    </row>
    <row r="71" spans="1:12" s="66" customFormat="1" ht="111.6" customHeight="1" x14ac:dyDescent="0.3">
      <c r="A71" s="61">
        <v>22</v>
      </c>
      <c r="B71" s="62" t="s">
        <v>647</v>
      </c>
      <c r="C71" s="61" t="s">
        <v>415</v>
      </c>
      <c r="D71" s="61" t="s">
        <v>227</v>
      </c>
      <c r="E71" s="62" t="s">
        <v>498</v>
      </c>
      <c r="F71" s="65" t="s">
        <v>653</v>
      </c>
      <c r="G71" s="19">
        <v>567.90599999999995</v>
      </c>
      <c r="H71" s="61" t="s">
        <v>6</v>
      </c>
      <c r="I71" s="61" t="s">
        <v>671</v>
      </c>
    </row>
    <row r="72" spans="1:12" s="66" customFormat="1" ht="183.6" customHeight="1" x14ac:dyDescent="0.3">
      <c r="A72" s="61">
        <v>23</v>
      </c>
      <c r="B72" s="62" t="s">
        <v>647</v>
      </c>
      <c r="C72" s="61" t="s">
        <v>246</v>
      </c>
      <c r="D72" s="61" t="s">
        <v>70</v>
      </c>
      <c r="E72" s="62" t="s">
        <v>499</v>
      </c>
      <c r="F72" s="63">
        <v>45320</v>
      </c>
      <c r="G72" s="19">
        <v>3000</v>
      </c>
      <c r="H72" s="61" t="s">
        <v>6</v>
      </c>
      <c r="I72" s="61" t="s">
        <v>555</v>
      </c>
    </row>
    <row r="73" spans="1:12" ht="46.8" x14ac:dyDescent="0.3">
      <c r="A73" s="61">
        <v>24</v>
      </c>
      <c r="B73" s="62" t="s">
        <v>776</v>
      </c>
      <c r="C73" s="61" t="s">
        <v>777</v>
      </c>
      <c r="D73" s="61" t="s">
        <v>69</v>
      </c>
      <c r="E73" s="62" t="s">
        <v>240</v>
      </c>
      <c r="F73" s="65" t="s">
        <v>102</v>
      </c>
      <c r="G73" s="19">
        <v>282.245</v>
      </c>
      <c r="H73" s="61" t="s">
        <v>6</v>
      </c>
      <c r="I73" s="61" t="s">
        <v>778</v>
      </c>
    </row>
    <row r="74" spans="1:12" ht="48.6" customHeight="1" x14ac:dyDescent="0.3">
      <c r="A74" s="61">
        <v>25</v>
      </c>
      <c r="B74" s="62" t="s">
        <v>776</v>
      </c>
      <c r="C74" s="61" t="s">
        <v>777</v>
      </c>
      <c r="D74" s="61" t="s">
        <v>69</v>
      </c>
      <c r="E74" s="62" t="s">
        <v>240</v>
      </c>
      <c r="F74" s="65" t="s">
        <v>102</v>
      </c>
      <c r="G74" s="19">
        <v>5545.9920000000002</v>
      </c>
      <c r="H74" s="61" t="s">
        <v>6</v>
      </c>
      <c r="I74" s="61" t="s">
        <v>779</v>
      </c>
    </row>
    <row r="75" spans="1:12" ht="48.6" customHeight="1" x14ac:dyDescent="0.3">
      <c r="A75" s="61">
        <v>26</v>
      </c>
      <c r="B75" s="62" t="s">
        <v>776</v>
      </c>
      <c r="C75" s="61" t="s">
        <v>105</v>
      </c>
      <c r="D75" s="61" t="s">
        <v>70</v>
      </c>
      <c r="E75" s="62" t="s">
        <v>241</v>
      </c>
      <c r="F75" s="65" t="s">
        <v>102</v>
      </c>
      <c r="G75" s="19">
        <v>371.41199999999998</v>
      </c>
      <c r="H75" s="61" t="s">
        <v>6</v>
      </c>
      <c r="I75" s="61" t="s">
        <v>242</v>
      </c>
    </row>
    <row r="76" spans="1:12" ht="49.2" customHeight="1" x14ac:dyDescent="0.3">
      <c r="A76" s="61">
        <v>27</v>
      </c>
      <c r="B76" s="62" t="s">
        <v>776</v>
      </c>
      <c r="C76" s="61" t="s">
        <v>127</v>
      </c>
      <c r="D76" s="61" t="s">
        <v>70</v>
      </c>
      <c r="E76" s="62" t="s">
        <v>243</v>
      </c>
      <c r="F76" s="65" t="s">
        <v>102</v>
      </c>
      <c r="G76" s="19">
        <v>264.25200000000001</v>
      </c>
      <c r="H76" s="61" t="s">
        <v>6</v>
      </c>
      <c r="I76" s="61" t="s">
        <v>242</v>
      </c>
    </row>
    <row r="77" spans="1:12" ht="78" x14ac:dyDescent="0.3">
      <c r="A77" s="61">
        <v>28</v>
      </c>
      <c r="B77" s="62" t="s">
        <v>776</v>
      </c>
      <c r="C77" s="61" t="s">
        <v>777</v>
      </c>
      <c r="D77" s="61" t="s">
        <v>70</v>
      </c>
      <c r="E77" s="62" t="s">
        <v>780</v>
      </c>
      <c r="F77" s="65" t="s">
        <v>102</v>
      </c>
      <c r="G77" s="19">
        <v>282.70100000000002</v>
      </c>
      <c r="H77" s="61" t="s">
        <v>6</v>
      </c>
      <c r="I77" s="61" t="s">
        <v>781</v>
      </c>
    </row>
    <row r="78" spans="1:12" s="66" customFormat="1" ht="123" customHeight="1" x14ac:dyDescent="0.3">
      <c r="A78" s="61">
        <v>29</v>
      </c>
      <c r="B78" s="62" t="s">
        <v>647</v>
      </c>
      <c r="C78" s="61" t="s">
        <v>246</v>
      </c>
      <c r="D78" s="61" t="s">
        <v>70</v>
      </c>
      <c r="E78" s="62" t="s">
        <v>670</v>
      </c>
      <c r="F78" s="63">
        <v>45329</v>
      </c>
      <c r="G78" s="19">
        <v>238.87</v>
      </c>
      <c r="H78" s="61" t="s">
        <v>6</v>
      </c>
      <c r="I78" s="61" t="s">
        <v>247</v>
      </c>
    </row>
    <row r="79" spans="1:12" s="66" customFormat="1" ht="141.6" customHeight="1" x14ac:dyDescent="0.3">
      <c r="A79" s="61">
        <v>30</v>
      </c>
      <c r="B79" s="62" t="s">
        <v>647</v>
      </c>
      <c r="C79" s="61" t="s">
        <v>246</v>
      </c>
      <c r="D79" s="61" t="s">
        <v>70</v>
      </c>
      <c r="E79" s="62" t="s">
        <v>672</v>
      </c>
      <c r="F79" s="63">
        <v>45330</v>
      </c>
      <c r="G79" s="19">
        <v>2500</v>
      </c>
      <c r="H79" s="61" t="s">
        <v>6</v>
      </c>
      <c r="I79" s="61" t="s">
        <v>554</v>
      </c>
    </row>
    <row r="80" spans="1:12" s="66" customFormat="1" ht="124.95" customHeight="1" x14ac:dyDescent="0.3">
      <c r="A80" s="61">
        <v>31</v>
      </c>
      <c r="B80" s="62" t="s">
        <v>647</v>
      </c>
      <c r="C80" s="61" t="s">
        <v>415</v>
      </c>
      <c r="D80" s="61" t="s">
        <v>227</v>
      </c>
      <c r="E80" s="62" t="s">
        <v>673</v>
      </c>
      <c r="F80" s="63">
        <v>45336</v>
      </c>
      <c r="G80" s="19">
        <v>24335</v>
      </c>
      <c r="H80" s="61" t="s">
        <v>6</v>
      </c>
      <c r="I80" s="61" t="s">
        <v>760</v>
      </c>
      <c r="K80" s="92"/>
      <c r="L80" s="92"/>
    </row>
    <row r="81" spans="1:16" s="66" customFormat="1" ht="124.8" x14ac:dyDescent="0.3">
      <c r="A81" s="61">
        <v>32</v>
      </c>
      <c r="B81" s="62" t="s">
        <v>647</v>
      </c>
      <c r="C81" s="61" t="s">
        <v>415</v>
      </c>
      <c r="D81" s="61" t="s">
        <v>227</v>
      </c>
      <c r="E81" s="62" t="s">
        <v>721</v>
      </c>
      <c r="F81" s="63">
        <v>45343</v>
      </c>
      <c r="G81" s="19">
        <v>37668.857000000004</v>
      </c>
      <c r="H81" s="61" t="s">
        <v>6</v>
      </c>
      <c r="I81" s="61" t="s">
        <v>403</v>
      </c>
      <c r="L81" s="80"/>
      <c r="M81" s="80"/>
    </row>
    <row r="82" spans="1:16" s="66" customFormat="1" ht="124.8" x14ac:dyDescent="0.3">
      <c r="A82" s="61">
        <v>33</v>
      </c>
      <c r="B82" s="62" t="s">
        <v>647</v>
      </c>
      <c r="C82" s="61" t="s">
        <v>415</v>
      </c>
      <c r="D82" s="61" t="s">
        <v>227</v>
      </c>
      <c r="E82" s="62" t="s">
        <v>764</v>
      </c>
      <c r="F82" s="63">
        <v>45348</v>
      </c>
      <c r="G82" s="19">
        <v>45917</v>
      </c>
      <c r="H82" s="61" t="s">
        <v>6</v>
      </c>
      <c r="I82" s="61" t="s">
        <v>760</v>
      </c>
      <c r="L82" s="78"/>
      <c r="M82" s="78"/>
    </row>
    <row r="83" spans="1:16" s="66" customFormat="1" ht="124.8" x14ac:dyDescent="0.3">
      <c r="A83" s="61">
        <v>34</v>
      </c>
      <c r="B83" s="62" t="s">
        <v>647</v>
      </c>
      <c r="C83" s="61" t="s">
        <v>415</v>
      </c>
      <c r="D83" s="61" t="s">
        <v>227</v>
      </c>
      <c r="E83" s="62" t="s">
        <v>765</v>
      </c>
      <c r="F83" s="63">
        <v>45349</v>
      </c>
      <c r="G83" s="19">
        <v>63024</v>
      </c>
      <c r="H83" s="61" t="s">
        <v>6</v>
      </c>
      <c r="I83" s="61" t="s">
        <v>484</v>
      </c>
      <c r="L83" s="78"/>
      <c r="M83" s="78"/>
    </row>
    <row r="84" spans="1:16" s="66" customFormat="1" ht="153.6" customHeight="1" x14ac:dyDescent="0.3">
      <c r="A84" s="61">
        <v>35</v>
      </c>
      <c r="B84" s="62" t="s">
        <v>647</v>
      </c>
      <c r="C84" s="61" t="s">
        <v>246</v>
      </c>
      <c r="D84" s="61" t="s">
        <v>227</v>
      </c>
      <c r="E84" s="62" t="s">
        <v>766</v>
      </c>
      <c r="F84" s="63">
        <v>45350</v>
      </c>
      <c r="G84" s="19">
        <v>12400</v>
      </c>
      <c r="H84" s="61" t="s">
        <v>6</v>
      </c>
      <c r="I84" s="61" t="s">
        <v>881</v>
      </c>
      <c r="L84" s="78"/>
      <c r="M84" s="78"/>
    </row>
    <row r="85" spans="1:16" s="66" customFormat="1" ht="112.2" customHeight="1" x14ac:dyDescent="0.3">
      <c r="A85" s="61">
        <v>36</v>
      </c>
      <c r="B85" s="62" t="s">
        <v>647</v>
      </c>
      <c r="C85" s="61" t="s">
        <v>291</v>
      </c>
      <c r="D85" s="61" t="s">
        <v>70</v>
      </c>
      <c r="E85" s="62" t="s">
        <v>830</v>
      </c>
      <c r="F85" s="63">
        <v>45350</v>
      </c>
      <c r="G85" s="19">
        <v>494.73</v>
      </c>
      <c r="H85" s="61" t="s">
        <v>6</v>
      </c>
      <c r="I85" s="61" t="s">
        <v>882</v>
      </c>
      <c r="L85" s="78"/>
      <c r="M85" s="78"/>
    </row>
    <row r="86" spans="1:16" s="66" customFormat="1" ht="157.19999999999999" customHeight="1" x14ac:dyDescent="0.3">
      <c r="A86" s="61">
        <v>37</v>
      </c>
      <c r="B86" s="62" t="s">
        <v>647</v>
      </c>
      <c r="C86" s="61" t="s">
        <v>246</v>
      </c>
      <c r="D86" s="61" t="s">
        <v>227</v>
      </c>
      <c r="E86" s="62" t="s">
        <v>831</v>
      </c>
      <c r="F86" s="63">
        <v>45350</v>
      </c>
      <c r="G86" s="19">
        <v>9150</v>
      </c>
      <c r="H86" s="61" t="s">
        <v>6</v>
      </c>
      <c r="I86" s="61" t="s">
        <v>883</v>
      </c>
      <c r="L86" s="78"/>
      <c r="M86" s="78"/>
    </row>
    <row r="87" spans="1:16" s="18" customFormat="1" ht="138" customHeight="1" x14ac:dyDescent="0.3">
      <c r="A87" s="61">
        <v>38</v>
      </c>
      <c r="B87" s="62" t="s">
        <v>647</v>
      </c>
      <c r="C87" s="61" t="s">
        <v>246</v>
      </c>
      <c r="D87" s="61" t="s">
        <v>70</v>
      </c>
      <c r="E87" s="62" t="s">
        <v>946</v>
      </c>
      <c r="F87" s="63">
        <v>45365</v>
      </c>
      <c r="G87" s="19">
        <v>285.60000000000002</v>
      </c>
      <c r="H87" s="61" t="s">
        <v>6</v>
      </c>
      <c r="I87" s="15"/>
      <c r="O87" s="88"/>
      <c r="P87" s="88"/>
    </row>
    <row r="88" spans="1:16" s="66" customFormat="1" ht="50.4" customHeight="1" x14ac:dyDescent="0.3">
      <c r="A88" s="61">
        <v>39</v>
      </c>
      <c r="B88" s="62" t="s">
        <v>239</v>
      </c>
      <c r="C88" s="61" t="s">
        <v>106</v>
      </c>
      <c r="D88" s="61" t="s">
        <v>69</v>
      </c>
      <c r="E88" s="62" t="s">
        <v>240</v>
      </c>
      <c r="F88" s="63">
        <v>45302</v>
      </c>
      <c r="G88" s="19">
        <v>282.70100000000002</v>
      </c>
      <c r="H88" s="61" t="s">
        <v>6</v>
      </c>
      <c r="I88" s="61" t="s">
        <v>232</v>
      </c>
    </row>
    <row r="89" spans="1:16" s="66" customFormat="1" ht="63.75" customHeight="1" x14ac:dyDescent="0.3">
      <c r="A89" s="61">
        <v>40</v>
      </c>
      <c r="B89" s="62" t="s">
        <v>239</v>
      </c>
      <c r="C89" s="61" t="s">
        <v>106</v>
      </c>
      <c r="D89" s="61" t="s">
        <v>70</v>
      </c>
      <c r="E89" s="62" t="s">
        <v>343</v>
      </c>
      <c r="F89" s="63">
        <v>45307</v>
      </c>
      <c r="G89" s="19">
        <v>522.79999999999995</v>
      </c>
      <c r="H89" s="61" t="s">
        <v>6</v>
      </c>
      <c r="I89" s="61" t="s">
        <v>344</v>
      </c>
    </row>
    <row r="90" spans="1:16" s="66" customFormat="1" ht="63.75" customHeight="1" x14ac:dyDescent="0.3">
      <c r="A90" s="61">
        <v>41</v>
      </c>
      <c r="B90" s="62" t="s">
        <v>239</v>
      </c>
      <c r="C90" s="61" t="s">
        <v>106</v>
      </c>
      <c r="D90" s="61" t="s">
        <v>69</v>
      </c>
      <c r="E90" s="62" t="s">
        <v>345</v>
      </c>
      <c r="F90" s="63">
        <v>45307</v>
      </c>
      <c r="G90" s="19">
        <v>6965.7550000000001</v>
      </c>
      <c r="H90" s="61" t="s">
        <v>6</v>
      </c>
      <c r="I90" s="61" t="s">
        <v>344</v>
      </c>
    </row>
    <row r="91" spans="1:16" s="66" customFormat="1" ht="33.6" customHeight="1" x14ac:dyDescent="0.3">
      <c r="A91" s="61">
        <v>42</v>
      </c>
      <c r="B91" s="62" t="s">
        <v>239</v>
      </c>
      <c r="C91" s="61" t="s">
        <v>211</v>
      </c>
      <c r="D91" s="61" t="s">
        <v>69</v>
      </c>
      <c r="E91" s="62" t="s">
        <v>347</v>
      </c>
      <c r="F91" s="63">
        <v>45301</v>
      </c>
      <c r="G91" s="19">
        <v>300</v>
      </c>
      <c r="H91" s="61" t="s">
        <v>52</v>
      </c>
      <c r="I91" s="61" t="s">
        <v>712</v>
      </c>
    </row>
    <row r="92" spans="1:16" s="66" customFormat="1" ht="61.2" customHeight="1" x14ac:dyDescent="0.3">
      <c r="A92" s="61">
        <v>43</v>
      </c>
      <c r="B92" s="62" t="s">
        <v>239</v>
      </c>
      <c r="C92" s="61" t="s">
        <v>774</v>
      </c>
      <c r="D92" s="61" t="s">
        <v>69</v>
      </c>
      <c r="E92" s="62" t="s">
        <v>495</v>
      </c>
      <c r="F92" s="63">
        <v>45309</v>
      </c>
      <c r="G92" s="19">
        <v>365</v>
      </c>
      <c r="H92" s="61" t="s">
        <v>52</v>
      </c>
      <c r="I92" s="61" t="s">
        <v>496</v>
      </c>
    </row>
    <row r="93" spans="1:16" s="66" customFormat="1" ht="78.599999999999994" customHeight="1" x14ac:dyDescent="0.3">
      <c r="A93" s="61">
        <v>44</v>
      </c>
      <c r="B93" s="62" t="s">
        <v>239</v>
      </c>
      <c r="C93" s="61" t="s">
        <v>211</v>
      </c>
      <c r="D93" s="61" t="s">
        <v>69</v>
      </c>
      <c r="E93" s="62" t="s">
        <v>497</v>
      </c>
      <c r="F93" s="63">
        <v>45314</v>
      </c>
      <c r="G93" s="19">
        <v>260</v>
      </c>
      <c r="H93" s="61" t="s">
        <v>52</v>
      </c>
      <c r="I93" s="61" t="s">
        <v>556</v>
      </c>
    </row>
    <row r="94" spans="1:16" s="66" customFormat="1" ht="33.6" customHeight="1" x14ac:dyDescent="0.3">
      <c r="A94" s="61">
        <v>45</v>
      </c>
      <c r="B94" s="62" t="s">
        <v>239</v>
      </c>
      <c r="C94" s="61" t="s">
        <v>105</v>
      </c>
      <c r="D94" s="61" t="s">
        <v>70</v>
      </c>
      <c r="E94" s="62" t="s">
        <v>241</v>
      </c>
      <c r="F94" s="63">
        <v>45317</v>
      </c>
      <c r="G94" s="19">
        <v>372.226</v>
      </c>
      <c r="H94" s="61" t="s">
        <v>6</v>
      </c>
      <c r="I94" s="61" t="s">
        <v>242</v>
      </c>
    </row>
    <row r="95" spans="1:16" s="66" customFormat="1" ht="34.950000000000003" customHeight="1" x14ac:dyDescent="0.3">
      <c r="A95" s="61">
        <v>46</v>
      </c>
      <c r="B95" s="62" t="s">
        <v>239</v>
      </c>
      <c r="C95" s="61" t="s">
        <v>127</v>
      </c>
      <c r="D95" s="61" t="s">
        <v>70</v>
      </c>
      <c r="E95" s="62" t="s">
        <v>243</v>
      </c>
      <c r="F95" s="63">
        <v>45317</v>
      </c>
      <c r="G95" s="19">
        <v>264.86399999999998</v>
      </c>
      <c r="H95" s="61" t="s">
        <v>6</v>
      </c>
      <c r="I95" s="61" t="s">
        <v>242</v>
      </c>
    </row>
    <row r="96" spans="1:16" s="66" customFormat="1" ht="46.2" customHeight="1" x14ac:dyDescent="0.3">
      <c r="A96" s="61">
        <v>47</v>
      </c>
      <c r="B96" s="62" t="s">
        <v>239</v>
      </c>
      <c r="C96" s="61" t="s">
        <v>77</v>
      </c>
      <c r="D96" s="61" t="s">
        <v>69</v>
      </c>
      <c r="E96" s="62" t="s">
        <v>557</v>
      </c>
      <c r="F96" s="63">
        <v>45323</v>
      </c>
      <c r="G96" s="19">
        <v>298.5</v>
      </c>
      <c r="H96" s="61" t="s">
        <v>52</v>
      </c>
      <c r="I96" s="61" t="s">
        <v>558</v>
      </c>
    </row>
    <row r="97" spans="1:9" s="66" customFormat="1" ht="61.95" customHeight="1" x14ac:dyDescent="0.3">
      <c r="A97" s="61">
        <v>48</v>
      </c>
      <c r="B97" s="62" t="s">
        <v>239</v>
      </c>
      <c r="C97" s="61" t="s">
        <v>211</v>
      </c>
      <c r="D97" s="61" t="s">
        <v>69</v>
      </c>
      <c r="E97" s="62" t="s">
        <v>346</v>
      </c>
      <c r="F97" s="63">
        <v>45324</v>
      </c>
      <c r="G97" s="19">
        <v>310</v>
      </c>
      <c r="H97" s="61" t="s">
        <v>52</v>
      </c>
      <c r="I97" s="61" t="s">
        <v>712</v>
      </c>
    </row>
    <row r="98" spans="1:9" s="66" customFormat="1" ht="46.2" customHeight="1" x14ac:dyDescent="0.3">
      <c r="A98" s="61">
        <v>49</v>
      </c>
      <c r="B98" s="62" t="s">
        <v>239</v>
      </c>
      <c r="C98" s="61" t="s">
        <v>774</v>
      </c>
      <c r="D98" s="61" t="s">
        <v>69</v>
      </c>
      <c r="E98" s="62" t="s">
        <v>719</v>
      </c>
      <c r="F98" s="63">
        <v>45336</v>
      </c>
      <c r="G98" s="19">
        <v>770</v>
      </c>
      <c r="H98" s="61" t="s">
        <v>52</v>
      </c>
      <c r="I98" s="61" t="s">
        <v>884</v>
      </c>
    </row>
    <row r="99" spans="1:9" s="66" customFormat="1" ht="81" customHeight="1" x14ac:dyDescent="0.3">
      <c r="A99" s="61">
        <v>50</v>
      </c>
      <c r="B99" s="62" t="s">
        <v>239</v>
      </c>
      <c r="C99" s="61" t="s">
        <v>211</v>
      </c>
      <c r="D99" s="61" t="s">
        <v>69</v>
      </c>
      <c r="E99" s="62" t="s">
        <v>720</v>
      </c>
      <c r="F99" s="63">
        <v>45344</v>
      </c>
      <c r="G99" s="19">
        <v>560</v>
      </c>
      <c r="H99" s="61" t="s">
        <v>6</v>
      </c>
      <c r="I99" s="61" t="s">
        <v>886</v>
      </c>
    </row>
    <row r="100" spans="1:9" s="66" customFormat="1" ht="81" customHeight="1" x14ac:dyDescent="0.3">
      <c r="A100" s="61">
        <v>51</v>
      </c>
      <c r="B100" s="62" t="s">
        <v>239</v>
      </c>
      <c r="C100" s="61" t="s">
        <v>774</v>
      </c>
      <c r="D100" s="61" t="s">
        <v>69</v>
      </c>
      <c r="E100" s="62" t="s">
        <v>832</v>
      </c>
      <c r="F100" s="63">
        <v>45346</v>
      </c>
      <c r="G100" s="19">
        <v>550</v>
      </c>
      <c r="H100" s="61" t="s">
        <v>52</v>
      </c>
      <c r="I100" s="61" t="s">
        <v>885</v>
      </c>
    </row>
    <row r="101" spans="1:9" s="66" customFormat="1" ht="46.95" customHeight="1" x14ac:dyDescent="0.3">
      <c r="A101" s="61">
        <v>52</v>
      </c>
      <c r="B101" s="62" t="s">
        <v>244</v>
      </c>
      <c r="C101" s="61" t="s">
        <v>106</v>
      </c>
      <c r="D101" s="61" t="s">
        <v>69</v>
      </c>
      <c r="E101" s="62" t="s">
        <v>245</v>
      </c>
      <c r="F101" s="63">
        <v>45295</v>
      </c>
      <c r="G101" s="19">
        <v>11142.26</v>
      </c>
      <c r="H101" s="61" t="s">
        <v>6</v>
      </c>
      <c r="I101" s="61" t="s">
        <v>232</v>
      </c>
    </row>
    <row r="102" spans="1:9" s="66" customFormat="1" ht="36" customHeight="1" x14ac:dyDescent="0.3">
      <c r="A102" s="61">
        <v>53</v>
      </c>
      <c r="B102" s="62" t="s">
        <v>244</v>
      </c>
      <c r="C102" s="61" t="s">
        <v>77</v>
      </c>
      <c r="D102" s="61" t="s">
        <v>69</v>
      </c>
      <c r="E102" s="62" t="s">
        <v>222</v>
      </c>
      <c r="F102" s="63">
        <v>45310</v>
      </c>
      <c r="G102" s="19">
        <v>313.2</v>
      </c>
      <c r="H102" s="61" t="s">
        <v>6</v>
      </c>
      <c r="I102" s="61" t="s">
        <v>486</v>
      </c>
    </row>
    <row r="103" spans="1:9" s="66" customFormat="1" ht="76.95" customHeight="1" x14ac:dyDescent="0.3">
      <c r="A103" s="61">
        <v>54</v>
      </c>
      <c r="B103" s="62" t="s">
        <v>244</v>
      </c>
      <c r="C103" s="61" t="s">
        <v>566</v>
      </c>
      <c r="D103" s="61" t="s">
        <v>70</v>
      </c>
      <c r="E103" s="62" t="s">
        <v>559</v>
      </c>
      <c r="F103" s="63">
        <v>45292</v>
      </c>
      <c r="G103" s="19">
        <v>546.48</v>
      </c>
      <c r="H103" s="61" t="s">
        <v>6</v>
      </c>
      <c r="I103" s="61" t="s">
        <v>560</v>
      </c>
    </row>
    <row r="104" spans="1:9" s="66" customFormat="1" ht="49.2" customHeight="1" x14ac:dyDescent="0.3">
      <c r="A104" s="61">
        <v>55</v>
      </c>
      <c r="B104" s="62" t="s">
        <v>244</v>
      </c>
      <c r="C104" s="61" t="s">
        <v>106</v>
      </c>
      <c r="D104" s="61" t="s">
        <v>69</v>
      </c>
      <c r="E104" s="62" t="s">
        <v>245</v>
      </c>
      <c r="F104" s="63">
        <v>45316</v>
      </c>
      <c r="G104" s="19">
        <v>7630.75</v>
      </c>
      <c r="H104" s="61" t="s">
        <v>6</v>
      </c>
      <c r="I104" s="61" t="s">
        <v>561</v>
      </c>
    </row>
    <row r="105" spans="1:9" s="66" customFormat="1" ht="62.4" x14ac:dyDescent="0.3">
      <c r="A105" s="61">
        <v>56</v>
      </c>
      <c r="B105" s="62" t="s">
        <v>244</v>
      </c>
      <c r="C105" s="61" t="s">
        <v>106</v>
      </c>
      <c r="D105" s="61" t="s">
        <v>69</v>
      </c>
      <c r="E105" s="62" t="s">
        <v>562</v>
      </c>
      <c r="F105" s="63">
        <v>45322</v>
      </c>
      <c r="G105" s="19">
        <v>11084.119000000001</v>
      </c>
      <c r="H105" s="61" t="s">
        <v>6</v>
      </c>
      <c r="I105" s="61" t="s">
        <v>563</v>
      </c>
    </row>
    <row r="106" spans="1:9" s="66" customFormat="1" ht="46.2" customHeight="1" x14ac:dyDescent="0.3">
      <c r="A106" s="61">
        <v>57</v>
      </c>
      <c r="B106" s="62" t="s">
        <v>244</v>
      </c>
      <c r="C106" s="61" t="s">
        <v>106</v>
      </c>
      <c r="D106" s="61" t="s">
        <v>69</v>
      </c>
      <c r="E106" s="62" t="s">
        <v>564</v>
      </c>
      <c r="F106" s="63">
        <v>45322</v>
      </c>
      <c r="G106" s="19">
        <v>4354.8440000000001</v>
      </c>
      <c r="H106" s="61" t="s">
        <v>6</v>
      </c>
      <c r="I106" s="61" t="s">
        <v>485</v>
      </c>
    </row>
    <row r="107" spans="1:9" s="66" customFormat="1" ht="62.4" x14ac:dyDescent="0.3">
      <c r="A107" s="61">
        <v>58</v>
      </c>
      <c r="B107" s="62" t="s">
        <v>244</v>
      </c>
      <c r="C107" s="61" t="s">
        <v>105</v>
      </c>
      <c r="D107" s="61" t="s">
        <v>69</v>
      </c>
      <c r="E107" s="62" t="s">
        <v>565</v>
      </c>
      <c r="F107" s="63">
        <v>45324</v>
      </c>
      <c r="G107" s="19">
        <v>204.09700000000001</v>
      </c>
      <c r="H107" s="61" t="s">
        <v>6</v>
      </c>
      <c r="I107" s="61" t="s">
        <v>242</v>
      </c>
    </row>
    <row r="108" spans="1:9" s="66" customFormat="1" ht="46.8" x14ac:dyDescent="0.3">
      <c r="A108" s="61">
        <v>59</v>
      </c>
      <c r="B108" s="62" t="s">
        <v>244</v>
      </c>
      <c r="C108" s="61" t="s">
        <v>73</v>
      </c>
      <c r="D108" s="61" t="s">
        <v>69</v>
      </c>
      <c r="E108" s="62" t="s">
        <v>646</v>
      </c>
      <c r="F108" s="63">
        <v>45332</v>
      </c>
      <c r="G108" s="19">
        <v>6796.7539999999999</v>
      </c>
      <c r="H108" s="61" t="s">
        <v>6</v>
      </c>
      <c r="I108" s="61" t="s">
        <v>80</v>
      </c>
    </row>
    <row r="109" spans="1:9" s="66" customFormat="1" ht="33.6" customHeight="1" x14ac:dyDescent="0.3">
      <c r="A109" s="61">
        <v>60</v>
      </c>
      <c r="B109" s="62" t="s">
        <v>340</v>
      </c>
      <c r="C109" s="61" t="s">
        <v>106</v>
      </c>
      <c r="D109" s="61" t="s">
        <v>69</v>
      </c>
      <c r="E109" s="62" t="s">
        <v>341</v>
      </c>
      <c r="F109" s="63">
        <v>45304</v>
      </c>
      <c r="G109" s="19">
        <v>212.5</v>
      </c>
      <c r="H109" s="61" t="s">
        <v>6</v>
      </c>
      <c r="I109" s="61" t="s">
        <v>80</v>
      </c>
    </row>
    <row r="110" spans="1:9" s="66" customFormat="1" ht="60.6" customHeight="1" x14ac:dyDescent="0.3">
      <c r="A110" s="61">
        <v>61</v>
      </c>
      <c r="B110" s="62" t="s">
        <v>606</v>
      </c>
      <c r="C110" s="61" t="s">
        <v>106</v>
      </c>
      <c r="D110" s="61" t="s">
        <v>69</v>
      </c>
      <c r="E110" s="62" t="s">
        <v>355</v>
      </c>
      <c r="F110" s="63">
        <v>45309</v>
      </c>
      <c r="G110" s="19">
        <v>2187.4270000000001</v>
      </c>
      <c r="H110" s="61" t="s">
        <v>6</v>
      </c>
      <c r="I110" s="61" t="s">
        <v>342</v>
      </c>
    </row>
    <row r="111" spans="1:9" s="66" customFormat="1" ht="60.6" customHeight="1" x14ac:dyDescent="0.3">
      <c r="A111" s="61">
        <v>62</v>
      </c>
      <c r="B111" s="62" t="s">
        <v>606</v>
      </c>
      <c r="C111" s="61" t="s">
        <v>127</v>
      </c>
      <c r="D111" s="61" t="s">
        <v>70</v>
      </c>
      <c r="E111" s="62" t="s">
        <v>487</v>
      </c>
      <c r="F111" s="63">
        <v>45315</v>
      </c>
      <c r="G111" s="19">
        <v>276.85300000000001</v>
      </c>
      <c r="H111" s="61" t="s">
        <v>6</v>
      </c>
      <c r="I111" s="61" t="s">
        <v>488</v>
      </c>
    </row>
    <row r="112" spans="1:9" s="66" customFormat="1" ht="60.6" customHeight="1" x14ac:dyDescent="0.3">
      <c r="A112" s="61">
        <v>63</v>
      </c>
      <c r="B112" s="62" t="s">
        <v>606</v>
      </c>
      <c r="C112" s="61" t="s">
        <v>105</v>
      </c>
      <c r="D112" s="61" t="s">
        <v>70</v>
      </c>
      <c r="E112" s="62" t="s">
        <v>489</v>
      </c>
      <c r="F112" s="63">
        <v>45315</v>
      </c>
      <c r="G112" s="19">
        <v>389.13600000000002</v>
      </c>
      <c r="H112" s="61" t="s">
        <v>6</v>
      </c>
      <c r="I112" s="61" t="s">
        <v>488</v>
      </c>
    </row>
    <row r="113" spans="1:9" s="66" customFormat="1" ht="61.95" customHeight="1" x14ac:dyDescent="0.3">
      <c r="A113" s="61">
        <v>64</v>
      </c>
      <c r="B113" s="62" t="s">
        <v>490</v>
      </c>
      <c r="C113" s="61" t="s">
        <v>77</v>
      </c>
      <c r="D113" s="61" t="s">
        <v>69</v>
      </c>
      <c r="E113" s="62" t="s">
        <v>491</v>
      </c>
      <c r="F113" s="63">
        <v>45317</v>
      </c>
      <c r="G113" s="19">
        <v>2207.5</v>
      </c>
      <c r="H113" s="61" t="s">
        <v>6</v>
      </c>
      <c r="I113" s="61" t="s">
        <v>567</v>
      </c>
    </row>
    <row r="114" spans="1:9" s="66" customFormat="1" ht="61.95" customHeight="1" x14ac:dyDescent="0.3">
      <c r="A114" s="61">
        <v>65</v>
      </c>
      <c r="B114" s="62" t="s">
        <v>490</v>
      </c>
      <c r="C114" s="61" t="s">
        <v>521</v>
      </c>
      <c r="D114" s="61" t="s">
        <v>69</v>
      </c>
      <c r="E114" s="62" t="s">
        <v>763</v>
      </c>
      <c r="F114" s="63">
        <v>45348</v>
      </c>
      <c r="G114" s="19">
        <v>927</v>
      </c>
      <c r="H114" s="61" t="s">
        <v>6</v>
      </c>
      <c r="I114" s="61"/>
    </row>
    <row r="115" spans="1:9" s="66" customFormat="1" ht="107.4" customHeight="1" x14ac:dyDescent="0.3">
      <c r="A115" s="61">
        <v>66</v>
      </c>
      <c r="B115" s="62" t="s">
        <v>492</v>
      </c>
      <c r="C115" s="61" t="s">
        <v>292</v>
      </c>
      <c r="D115" s="61" t="s">
        <v>70</v>
      </c>
      <c r="E115" s="62" t="s">
        <v>493</v>
      </c>
      <c r="F115" s="63">
        <v>45320</v>
      </c>
      <c r="G115" s="19">
        <v>223.464</v>
      </c>
      <c r="H115" s="61" t="s">
        <v>6</v>
      </c>
      <c r="I115" s="61" t="s">
        <v>494</v>
      </c>
    </row>
    <row r="116" spans="1:9" s="66" customFormat="1" ht="62.4" customHeight="1" x14ac:dyDescent="0.3">
      <c r="A116" s="61">
        <v>67</v>
      </c>
      <c r="B116" s="62" t="s">
        <v>492</v>
      </c>
      <c r="C116" s="61" t="s">
        <v>106</v>
      </c>
      <c r="D116" s="61" t="s">
        <v>69</v>
      </c>
      <c r="E116" s="62" t="s">
        <v>643</v>
      </c>
      <c r="F116" s="63">
        <v>45320</v>
      </c>
      <c r="G116" s="19">
        <v>4063.357</v>
      </c>
      <c r="H116" s="61" t="s">
        <v>6</v>
      </c>
      <c r="I116" s="61" t="s">
        <v>485</v>
      </c>
    </row>
    <row r="117" spans="1:9" s="66" customFormat="1" ht="67.2" customHeight="1" x14ac:dyDescent="0.3">
      <c r="A117" s="61">
        <v>68</v>
      </c>
      <c r="B117" s="62" t="s">
        <v>492</v>
      </c>
      <c r="C117" s="61" t="s">
        <v>105</v>
      </c>
      <c r="D117" s="61" t="s">
        <v>70</v>
      </c>
      <c r="E117" s="62" t="s">
        <v>644</v>
      </c>
      <c r="F117" s="63">
        <v>45330</v>
      </c>
      <c r="G117" s="19">
        <v>1042.17</v>
      </c>
      <c r="H117" s="61" t="s">
        <v>6</v>
      </c>
      <c r="I117" s="61" t="s">
        <v>242</v>
      </c>
    </row>
    <row r="118" spans="1:9" s="66" customFormat="1" ht="66" customHeight="1" x14ac:dyDescent="0.3">
      <c r="A118" s="61">
        <v>69</v>
      </c>
      <c r="B118" s="62" t="s">
        <v>492</v>
      </c>
      <c r="C118" s="61" t="s">
        <v>127</v>
      </c>
      <c r="D118" s="61" t="s">
        <v>70</v>
      </c>
      <c r="E118" s="62" t="s">
        <v>645</v>
      </c>
      <c r="F118" s="63">
        <v>45330</v>
      </c>
      <c r="G118" s="19">
        <v>741.46299999999997</v>
      </c>
      <c r="H118" s="61" t="s">
        <v>6</v>
      </c>
      <c r="I118" s="61" t="s">
        <v>242</v>
      </c>
    </row>
    <row r="119" spans="1:9" s="66" customFormat="1" ht="64.2" customHeight="1" x14ac:dyDescent="0.3">
      <c r="A119" s="61">
        <v>70</v>
      </c>
      <c r="B119" s="62" t="s">
        <v>581</v>
      </c>
      <c r="C119" s="61" t="s">
        <v>246</v>
      </c>
      <c r="D119" s="61" t="s">
        <v>69</v>
      </c>
      <c r="E119" s="62" t="s">
        <v>568</v>
      </c>
      <c r="F119" s="63">
        <v>45307</v>
      </c>
      <c r="G119" s="19">
        <v>2460</v>
      </c>
      <c r="H119" s="61" t="s">
        <v>6</v>
      </c>
      <c r="I119" s="61" t="s">
        <v>700</v>
      </c>
    </row>
    <row r="120" spans="1:9" s="66" customFormat="1" ht="60.6" customHeight="1" x14ac:dyDescent="0.3">
      <c r="A120" s="61">
        <v>71</v>
      </c>
      <c r="B120" s="62" t="s">
        <v>581</v>
      </c>
      <c r="C120" s="61" t="s">
        <v>246</v>
      </c>
      <c r="D120" s="61" t="s">
        <v>70</v>
      </c>
      <c r="E120" s="62" t="s">
        <v>569</v>
      </c>
      <c r="F120" s="63">
        <v>45307</v>
      </c>
      <c r="G120" s="19">
        <v>325.524</v>
      </c>
      <c r="H120" s="61" t="s">
        <v>6</v>
      </c>
      <c r="I120" s="61" t="s">
        <v>242</v>
      </c>
    </row>
    <row r="121" spans="1:9" s="66" customFormat="1" ht="64.95" customHeight="1" x14ac:dyDescent="0.3">
      <c r="A121" s="61">
        <v>72</v>
      </c>
      <c r="B121" s="62" t="s">
        <v>581</v>
      </c>
      <c r="C121" s="61" t="s">
        <v>246</v>
      </c>
      <c r="D121" s="61" t="s">
        <v>69</v>
      </c>
      <c r="E121" s="62" t="s">
        <v>570</v>
      </c>
      <c r="F121" s="63">
        <v>45316</v>
      </c>
      <c r="G121" s="19">
        <v>530</v>
      </c>
      <c r="H121" s="61" t="s">
        <v>6</v>
      </c>
      <c r="I121" s="61" t="s">
        <v>571</v>
      </c>
    </row>
    <row r="122" spans="1:9" s="66" customFormat="1" ht="61.2" customHeight="1" x14ac:dyDescent="0.3">
      <c r="A122" s="61">
        <v>73</v>
      </c>
      <c r="B122" s="62" t="s">
        <v>581</v>
      </c>
      <c r="C122" s="61" t="s">
        <v>246</v>
      </c>
      <c r="D122" s="61" t="s">
        <v>69</v>
      </c>
      <c r="E122" s="62" t="s">
        <v>572</v>
      </c>
      <c r="F122" s="63">
        <v>45316</v>
      </c>
      <c r="G122" s="19">
        <v>370</v>
      </c>
      <c r="H122" s="61" t="s">
        <v>6</v>
      </c>
      <c r="I122" s="61" t="s">
        <v>700</v>
      </c>
    </row>
    <row r="123" spans="1:9" s="66" customFormat="1" ht="109.95" customHeight="1" x14ac:dyDescent="0.3">
      <c r="A123" s="61">
        <v>74</v>
      </c>
      <c r="B123" s="62" t="s">
        <v>581</v>
      </c>
      <c r="C123" s="61" t="s">
        <v>246</v>
      </c>
      <c r="D123" s="61" t="s">
        <v>69</v>
      </c>
      <c r="E123" s="62" t="s">
        <v>573</v>
      </c>
      <c r="F123" s="63">
        <v>45321</v>
      </c>
      <c r="G123" s="19">
        <v>14350</v>
      </c>
      <c r="H123" s="61" t="s">
        <v>6</v>
      </c>
      <c r="I123" s="61" t="s">
        <v>531</v>
      </c>
    </row>
    <row r="124" spans="1:9" s="66" customFormat="1" ht="141" customHeight="1" x14ac:dyDescent="0.3">
      <c r="A124" s="61">
        <v>75</v>
      </c>
      <c r="B124" s="62" t="s">
        <v>581</v>
      </c>
      <c r="C124" s="61" t="s">
        <v>246</v>
      </c>
      <c r="D124" s="61" t="s">
        <v>69</v>
      </c>
      <c r="E124" s="62" t="s">
        <v>574</v>
      </c>
      <c r="F124" s="63">
        <v>45322</v>
      </c>
      <c r="G124" s="19">
        <v>8359.2999999999993</v>
      </c>
      <c r="H124" s="61" t="s">
        <v>6</v>
      </c>
      <c r="I124" s="61" t="s">
        <v>531</v>
      </c>
    </row>
    <row r="125" spans="1:9" s="66" customFormat="1" ht="46.5" customHeight="1" x14ac:dyDescent="0.3">
      <c r="A125" s="61">
        <v>76</v>
      </c>
      <c r="B125" s="62" t="s">
        <v>581</v>
      </c>
      <c r="C125" s="61" t="s">
        <v>77</v>
      </c>
      <c r="D125" s="61" t="s">
        <v>69</v>
      </c>
      <c r="E125" s="62" t="s">
        <v>575</v>
      </c>
      <c r="F125" s="63">
        <v>45322</v>
      </c>
      <c r="G125" s="19">
        <v>829.56</v>
      </c>
      <c r="H125" s="61" t="s">
        <v>6</v>
      </c>
      <c r="I125" s="61" t="s">
        <v>625</v>
      </c>
    </row>
    <row r="126" spans="1:9" s="66" customFormat="1" ht="78" customHeight="1" x14ac:dyDescent="0.3">
      <c r="A126" s="61">
        <v>77</v>
      </c>
      <c r="B126" s="62" t="s">
        <v>581</v>
      </c>
      <c r="C126" s="61" t="s">
        <v>157</v>
      </c>
      <c r="D126" s="61" t="s">
        <v>69</v>
      </c>
      <c r="E126" s="62" t="s">
        <v>576</v>
      </c>
      <c r="F126" s="63">
        <v>45327</v>
      </c>
      <c r="G126" s="19">
        <v>860</v>
      </c>
      <c r="H126" s="61" t="s">
        <v>6</v>
      </c>
      <c r="I126" s="61" t="s">
        <v>315</v>
      </c>
    </row>
    <row r="127" spans="1:9" s="66" customFormat="1" ht="63.6" customHeight="1" x14ac:dyDescent="0.3">
      <c r="A127" s="61">
        <v>78</v>
      </c>
      <c r="B127" s="62" t="s">
        <v>581</v>
      </c>
      <c r="C127" s="61" t="s">
        <v>157</v>
      </c>
      <c r="D127" s="61" t="s">
        <v>69</v>
      </c>
      <c r="E127" s="62" t="s">
        <v>570</v>
      </c>
      <c r="F127" s="63">
        <v>45334</v>
      </c>
      <c r="G127" s="19">
        <v>530</v>
      </c>
      <c r="H127" s="61" t="s">
        <v>6</v>
      </c>
      <c r="I127" s="61" t="s">
        <v>315</v>
      </c>
    </row>
    <row r="128" spans="1:9" s="66" customFormat="1" ht="61.95" customHeight="1" x14ac:dyDescent="0.3">
      <c r="A128" s="61">
        <v>79</v>
      </c>
      <c r="B128" s="62" t="s">
        <v>581</v>
      </c>
      <c r="C128" s="61" t="s">
        <v>157</v>
      </c>
      <c r="D128" s="61" t="s">
        <v>69</v>
      </c>
      <c r="E128" s="62" t="s">
        <v>642</v>
      </c>
      <c r="F128" s="63">
        <v>45335</v>
      </c>
      <c r="G128" s="19">
        <v>400</v>
      </c>
      <c r="H128" s="61" t="s">
        <v>6</v>
      </c>
      <c r="I128" s="61" t="s">
        <v>712</v>
      </c>
    </row>
    <row r="129" spans="1:9" s="66" customFormat="1" ht="61.95" customHeight="1" x14ac:dyDescent="0.3">
      <c r="A129" s="61">
        <v>80</v>
      </c>
      <c r="B129" s="62" t="s">
        <v>581</v>
      </c>
      <c r="C129" s="61" t="s">
        <v>157</v>
      </c>
      <c r="D129" s="61" t="s">
        <v>69</v>
      </c>
      <c r="E129" s="62" t="s">
        <v>572</v>
      </c>
      <c r="F129" s="63">
        <v>45345</v>
      </c>
      <c r="G129" s="19">
        <v>444</v>
      </c>
      <c r="H129" s="61" t="s">
        <v>6</v>
      </c>
      <c r="I129" s="61" t="s">
        <v>943</v>
      </c>
    </row>
    <row r="130" spans="1:9" s="66" customFormat="1" ht="61.95" customHeight="1" x14ac:dyDescent="0.3">
      <c r="A130" s="61">
        <v>81</v>
      </c>
      <c r="B130" s="62" t="s">
        <v>581</v>
      </c>
      <c r="C130" s="61" t="s">
        <v>157</v>
      </c>
      <c r="D130" s="61" t="s">
        <v>69</v>
      </c>
      <c r="E130" s="62" t="s">
        <v>761</v>
      </c>
      <c r="F130" s="63">
        <v>45345</v>
      </c>
      <c r="G130" s="19">
        <v>287.18400000000003</v>
      </c>
      <c r="H130" s="61" t="s">
        <v>6</v>
      </c>
      <c r="I130" s="61" t="s">
        <v>944</v>
      </c>
    </row>
    <row r="131" spans="1:9" s="66" customFormat="1" ht="61.95" customHeight="1" x14ac:dyDescent="0.3">
      <c r="A131" s="61">
        <v>82</v>
      </c>
      <c r="B131" s="62" t="s">
        <v>581</v>
      </c>
      <c r="C131" s="61" t="s">
        <v>157</v>
      </c>
      <c r="D131" s="61" t="s">
        <v>69</v>
      </c>
      <c r="E131" s="62" t="s">
        <v>762</v>
      </c>
      <c r="F131" s="63">
        <v>45345</v>
      </c>
      <c r="G131" s="19">
        <v>2033.71</v>
      </c>
      <c r="H131" s="61" t="s">
        <v>6</v>
      </c>
      <c r="I131" s="61"/>
    </row>
    <row r="132" spans="1:9" s="18" customFormat="1" ht="61.2" customHeight="1" x14ac:dyDescent="0.3">
      <c r="A132" s="61">
        <v>83</v>
      </c>
      <c r="B132" s="62" t="s">
        <v>581</v>
      </c>
      <c r="C132" s="61" t="s">
        <v>77</v>
      </c>
      <c r="D132" s="61" t="s">
        <v>69</v>
      </c>
      <c r="E132" s="62" t="s">
        <v>828</v>
      </c>
      <c r="F132" s="63">
        <v>45351</v>
      </c>
      <c r="G132" s="19">
        <v>4480</v>
      </c>
      <c r="H132" s="61" t="s">
        <v>6</v>
      </c>
      <c r="I132" s="61" t="s">
        <v>872</v>
      </c>
    </row>
    <row r="133" spans="1:9" s="18" customFormat="1" ht="92.4" customHeight="1" x14ac:dyDescent="0.3">
      <c r="A133" s="61">
        <v>84</v>
      </c>
      <c r="B133" s="62" t="s">
        <v>581</v>
      </c>
      <c r="C133" s="61" t="s">
        <v>303</v>
      </c>
      <c r="D133" s="61" t="s">
        <v>69</v>
      </c>
      <c r="E133" s="62" t="s">
        <v>829</v>
      </c>
      <c r="F133" s="63">
        <v>45356</v>
      </c>
      <c r="G133" s="19">
        <v>15105.664000000001</v>
      </c>
      <c r="H133" s="61" t="s">
        <v>6</v>
      </c>
      <c r="I133" s="61" t="s">
        <v>942</v>
      </c>
    </row>
    <row r="134" spans="1:9" s="18" customFormat="1" ht="65.400000000000006" customHeight="1" x14ac:dyDescent="0.3">
      <c r="A134" s="61">
        <v>85</v>
      </c>
      <c r="B134" s="62" t="s">
        <v>581</v>
      </c>
      <c r="C134" s="61" t="s">
        <v>303</v>
      </c>
      <c r="D134" s="61" t="s">
        <v>69</v>
      </c>
      <c r="E134" s="62" t="s">
        <v>887</v>
      </c>
      <c r="F134" s="63">
        <v>45358</v>
      </c>
      <c r="G134" s="19">
        <v>950</v>
      </c>
      <c r="H134" s="61" t="s">
        <v>6</v>
      </c>
      <c r="I134" s="30"/>
    </row>
    <row r="135" spans="1:9" s="18" customFormat="1" ht="63.6" customHeight="1" x14ac:dyDescent="0.3">
      <c r="A135" s="61">
        <v>86</v>
      </c>
      <c r="B135" s="62" t="s">
        <v>581</v>
      </c>
      <c r="C135" s="61" t="s">
        <v>303</v>
      </c>
      <c r="D135" s="61" t="s">
        <v>69</v>
      </c>
      <c r="E135" s="62" t="s">
        <v>888</v>
      </c>
      <c r="F135" s="63">
        <v>45363</v>
      </c>
      <c r="G135" s="19">
        <v>3389.8209999999999</v>
      </c>
      <c r="H135" s="61" t="s">
        <v>6</v>
      </c>
      <c r="I135" s="30"/>
    </row>
    <row r="136" spans="1:9" s="18" customFormat="1" ht="62.25" customHeight="1" x14ac:dyDescent="0.3">
      <c r="A136" s="61">
        <v>87</v>
      </c>
      <c r="B136" s="62" t="s">
        <v>581</v>
      </c>
      <c r="C136" s="61" t="s">
        <v>435</v>
      </c>
      <c r="D136" s="61" t="s">
        <v>174</v>
      </c>
      <c r="E136" s="62" t="s">
        <v>938</v>
      </c>
      <c r="F136" s="63">
        <v>45365</v>
      </c>
      <c r="G136" s="19">
        <v>623.9</v>
      </c>
      <c r="H136" s="61" t="s">
        <v>6</v>
      </c>
      <c r="I136" s="89"/>
    </row>
    <row r="137" spans="1:9" s="18" customFormat="1" ht="93" customHeight="1" x14ac:dyDescent="0.3">
      <c r="A137" s="61">
        <v>88</v>
      </c>
      <c r="B137" s="62" t="s">
        <v>581</v>
      </c>
      <c r="C137" s="61" t="s">
        <v>945</v>
      </c>
      <c r="D137" s="61" t="s">
        <v>70</v>
      </c>
      <c r="E137" s="62" t="s">
        <v>939</v>
      </c>
      <c r="F137" s="63">
        <v>45369</v>
      </c>
      <c r="G137" s="19">
        <v>240</v>
      </c>
      <c r="H137" s="61" t="s">
        <v>6</v>
      </c>
      <c r="I137" s="89"/>
    </row>
    <row r="138" spans="1:9" s="18" customFormat="1" ht="78.599999999999994" customHeight="1" x14ac:dyDescent="0.3">
      <c r="A138" s="61">
        <v>89</v>
      </c>
      <c r="B138" s="62" t="s">
        <v>581</v>
      </c>
      <c r="C138" s="61" t="s">
        <v>945</v>
      </c>
      <c r="D138" s="61" t="s">
        <v>70</v>
      </c>
      <c r="E138" s="62" t="s">
        <v>940</v>
      </c>
      <c r="F138" s="63">
        <v>45369</v>
      </c>
      <c r="G138" s="19">
        <v>240</v>
      </c>
      <c r="H138" s="61" t="s">
        <v>6</v>
      </c>
      <c r="I138" s="89"/>
    </row>
    <row r="139" spans="1:9" s="18" customFormat="1" ht="94.2" customHeight="1" x14ac:dyDescent="0.3">
      <c r="A139" s="61">
        <v>90</v>
      </c>
      <c r="B139" s="62" t="s">
        <v>581</v>
      </c>
      <c r="C139" s="61" t="s">
        <v>945</v>
      </c>
      <c r="D139" s="61" t="s">
        <v>70</v>
      </c>
      <c r="E139" s="62" t="s">
        <v>937</v>
      </c>
      <c r="F139" s="63">
        <v>45370</v>
      </c>
      <c r="G139" s="19">
        <v>384</v>
      </c>
      <c r="H139" s="61" t="s">
        <v>6</v>
      </c>
      <c r="I139" s="89"/>
    </row>
    <row r="140" spans="1:9" s="18" customFormat="1" ht="65.400000000000006" customHeight="1" x14ac:dyDescent="0.3">
      <c r="A140" s="61">
        <v>91</v>
      </c>
      <c r="B140" s="62" t="s">
        <v>581</v>
      </c>
      <c r="C140" s="61" t="s">
        <v>157</v>
      </c>
      <c r="D140" s="61" t="s">
        <v>174</v>
      </c>
      <c r="E140" s="62" t="s">
        <v>941</v>
      </c>
      <c r="F140" s="63">
        <v>45370</v>
      </c>
      <c r="G140" s="19">
        <v>2900</v>
      </c>
      <c r="H140" s="61" t="s">
        <v>6</v>
      </c>
      <c r="I140" s="89"/>
    </row>
    <row r="141" spans="1:9" s="66" customFormat="1" ht="49.95" customHeight="1" x14ac:dyDescent="0.3">
      <c r="A141" s="61">
        <v>92</v>
      </c>
      <c r="B141" s="62" t="s">
        <v>577</v>
      </c>
      <c r="C141" s="61" t="s">
        <v>578</v>
      </c>
      <c r="D141" s="61" t="s">
        <v>69</v>
      </c>
      <c r="E141" s="62" t="s">
        <v>579</v>
      </c>
      <c r="F141" s="63" t="s">
        <v>580</v>
      </c>
      <c r="G141" s="19">
        <v>4180</v>
      </c>
      <c r="H141" s="61" t="s">
        <v>6</v>
      </c>
      <c r="I141" s="61" t="s">
        <v>713</v>
      </c>
    </row>
    <row r="142" spans="1:9" s="66" customFormat="1" ht="49.2" customHeight="1" x14ac:dyDescent="0.3">
      <c r="A142" s="61">
        <v>93</v>
      </c>
      <c r="B142" s="62" t="s">
        <v>715</v>
      </c>
      <c r="C142" s="61" t="s">
        <v>303</v>
      </c>
      <c r="D142" s="61" t="s">
        <v>69</v>
      </c>
      <c r="E142" s="62" t="s">
        <v>714</v>
      </c>
      <c r="F142" s="63">
        <v>45335</v>
      </c>
      <c r="G142" s="19">
        <v>210</v>
      </c>
      <c r="H142" s="61" t="s">
        <v>6</v>
      </c>
      <c r="I142" s="61" t="s">
        <v>403</v>
      </c>
    </row>
    <row r="143" spans="1:9" ht="17.399999999999999" customHeight="1" x14ac:dyDescent="0.3">
      <c r="A143" s="56"/>
      <c r="B143" s="57" t="s">
        <v>44</v>
      </c>
      <c r="C143" s="58"/>
      <c r="D143" s="58"/>
      <c r="E143" s="59"/>
      <c r="F143" s="56"/>
      <c r="G143" s="64"/>
      <c r="H143" s="56"/>
      <c r="I143" s="56"/>
    </row>
    <row r="144" spans="1:9" s="66" customFormat="1" ht="34.200000000000003" customHeight="1" x14ac:dyDescent="0.3">
      <c r="A144" s="61">
        <v>1</v>
      </c>
      <c r="B144" s="62" t="s">
        <v>416</v>
      </c>
      <c r="C144" s="61" t="s">
        <v>77</v>
      </c>
      <c r="D144" s="61" t="s">
        <v>69</v>
      </c>
      <c r="E144" s="62" t="s">
        <v>417</v>
      </c>
      <c r="F144" s="63">
        <v>45309</v>
      </c>
      <c r="G144" s="19">
        <v>324</v>
      </c>
      <c r="H144" s="61" t="s">
        <v>6</v>
      </c>
      <c r="I144" s="61" t="s">
        <v>339</v>
      </c>
    </row>
    <row r="145" spans="1:9" s="66" customFormat="1" ht="34.200000000000003" customHeight="1" x14ac:dyDescent="0.3">
      <c r="A145" s="61">
        <v>2</v>
      </c>
      <c r="B145" s="62" t="s">
        <v>416</v>
      </c>
      <c r="C145" s="61" t="s">
        <v>435</v>
      </c>
      <c r="D145" s="61" t="s">
        <v>70</v>
      </c>
      <c r="E145" s="62" t="s">
        <v>501</v>
      </c>
      <c r="F145" s="63">
        <v>45316</v>
      </c>
      <c r="G145" s="19">
        <v>300</v>
      </c>
      <c r="H145" s="61" t="s">
        <v>6</v>
      </c>
      <c r="I145" s="61" t="s">
        <v>716</v>
      </c>
    </row>
    <row r="146" spans="1:9" s="66" customFormat="1" ht="92.4" customHeight="1" x14ac:dyDescent="0.3">
      <c r="A146" s="61">
        <v>3</v>
      </c>
      <c r="B146" s="62" t="s">
        <v>416</v>
      </c>
      <c r="C146" s="61" t="s">
        <v>157</v>
      </c>
      <c r="D146" s="61" t="s">
        <v>70</v>
      </c>
      <c r="E146" s="62" t="s">
        <v>582</v>
      </c>
      <c r="F146" s="63">
        <v>45327</v>
      </c>
      <c r="G146" s="19">
        <v>281.99299999999999</v>
      </c>
      <c r="H146" s="61" t="s">
        <v>6</v>
      </c>
      <c r="I146" s="61" t="s">
        <v>717</v>
      </c>
    </row>
    <row r="147" spans="1:9" s="66" customFormat="1" ht="125.4" customHeight="1" x14ac:dyDescent="0.3">
      <c r="A147" s="61">
        <v>4</v>
      </c>
      <c r="B147" s="62" t="s">
        <v>416</v>
      </c>
      <c r="C147" s="61" t="s">
        <v>157</v>
      </c>
      <c r="D147" s="61" t="s">
        <v>70</v>
      </c>
      <c r="E147" s="62" t="s">
        <v>583</v>
      </c>
      <c r="F147" s="63">
        <v>45327</v>
      </c>
      <c r="G147" s="19">
        <v>299.37799999999999</v>
      </c>
      <c r="H147" s="61" t="s">
        <v>6</v>
      </c>
      <c r="I147" s="61" t="s">
        <v>717</v>
      </c>
    </row>
    <row r="148" spans="1:9" s="66" customFormat="1" ht="106.95" customHeight="1" x14ac:dyDescent="0.3">
      <c r="A148" s="61">
        <v>5</v>
      </c>
      <c r="B148" s="62" t="s">
        <v>416</v>
      </c>
      <c r="C148" s="61" t="s">
        <v>73</v>
      </c>
      <c r="D148" s="61" t="s">
        <v>70</v>
      </c>
      <c r="E148" s="62" t="s">
        <v>655</v>
      </c>
      <c r="F148" s="63">
        <v>45335</v>
      </c>
      <c r="G148" s="19">
        <v>296.411</v>
      </c>
      <c r="H148" s="61" t="s">
        <v>6</v>
      </c>
      <c r="I148" s="61" t="s">
        <v>717</v>
      </c>
    </row>
    <row r="149" spans="1:9" s="66" customFormat="1" ht="108.6" customHeight="1" x14ac:dyDescent="0.3">
      <c r="A149" s="61">
        <v>6</v>
      </c>
      <c r="B149" s="62" t="s">
        <v>416</v>
      </c>
      <c r="C149" s="61" t="s">
        <v>105</v>
      </c>
      <c r="D149" s="61" t="s">
        <v>70</v>
      </c>
      <c r="E149" s="62" t="s">
        <v>656</v>
      </c>
      <c r="F149" s="63">
        <v>45335</v>
      </c>
      <c r="G149" s="19">
        <v>269.49400000000003</v>
      </c>
      <c r="H149" s="61" t="s">
        <v>6</v>
      </c>
      <c r="I149" s="61" t="s">
        <v>717</v>
      </c>
    </row>
    <row r="150" spans="1:9" ht="16.2" x14ac:dyDescent="0.3">
      <c r="A150" s="56"/>
      <c r="B150" s="57" t="s">
        <v>18</v>
      </c>
      <c r="C150" s="58"/>
      <c r="D150" s="58"/>
      <c r="E150" s="59"/>
      <c r="F150" s="56"/>
      <c r="G150" s="64"/>
      <c r="H150" s="56"/>
      <c r="I150" s="56"/>
    </row>
    <row r="151" spans="1:9" s="66" customFormat="1" ht="76.95" customHeight="1" x14ac:dyDescent="0.3">
      <c r="A151" s="61">
        <v>1</v>
      </c>
      <c r="B151" s="62" t="s">
        <v>621</v>
      </c>
      <c r="C151" s="61" t="s">
        <v>106</v>
      </c>
      <c r="D151" s="61" t="s">
        <v>69</v>
      </c>
      <c r="E151" s="62" t="s">
        <v>159</v>
      </c>
      <c r="F151" s="63">
        <v>45301</v>
      </c>
      <c r="G151" s="19">
        <v>6527.14</v>
      </c>
      <c r="H151" s="61" t="s">
        <v>6</v>
      </c>
      <c r="I151" s="61" t="s">
        <v>160</v>
      </c>
    </row>
    <row r="152" spans="1:9" s="66" customFormat="1" ht="78" x14ac:dyDescent="0.3">
      <c r="A152" s="61">
        <v>2</v>
      </c>
      <c r="B152" s="62" t="s">
        <v>621</v>
      </c>
      <c r="C152" s="61" t="s">
        <v>127</v>
      </c>
      <c r="D152" s="61" t="s">
        <v>70</v>
      </c>
      <c r="E152" s="62" t="s">
        <v>363</v>
      </c>
      <c r="F152" s="63">
        <v>45309</v>
      </c>
      <c r="G152" s="19">
        <v>201.29499999999999</v>
      </c>
      <c r="H152" s="61" t="s">
        <v>418</v>
      </c>
      <c r="I152" s="61" t="s">
        <v>364</v>
      </c>
    </row>
    <row r="153" spans="1:9" s="66" customFormat="1" ht="78" x14ac:dyDescent="0.3">
      <c r="A153" s="61">
        <v>3</v>
      </c>
      <c r="B153" s="62" t="s">
        <v>621</v>
      </c>
      <c r="C153" s="61" t="s">
        <v>105</v>
      </c>
      <c r="D153" s="61" t="s">
        <v>70</v>
      </c>
      <c r="E153" s="62" t="s">
        <v>365</v>
      </c>
      <c r="F153" s="63">
        <v>45309</v>
      </c>
      <c r="G153" s="19">
        <v>217.81</v>
      </c>
      <c r="H153" s="61" t="s">
        <v>419</v>
      </c>
      <c r="I153" s="61" t="s">
        <v>364</v>
      </c>
    </row>
    <row r="154" spans="1:9" s="66" customFormat="1" ht="109.2" customHeight="1" x14ac:dyDescent="0.3">
      <c r="A154" s="61">
        <v>4</v>
      </c>
      <c r="B154" s="62" t="s">
        <v>621</v>
      </c>
      <c r="C154" s="61" t="s">
        <v>77</v>
      </c>
      <c r="D154" s="61" t="s">
        <v>69</v>
      </c>
      <c r="E154" s="62" t="s">
        <v>366</v>
      </c>
      <c r="F154" s="63">
        <v>45313</v>
      </c>
      <c r="G154" s="19">
        <v>312</v>
      </c>
      <c r="H154" s="61" t="s">
        <v>52</v>
      </c>
      <c r="I154" s="61" t="s">
        <v>440</v>
      </c>
    </row>
    <row r="155" spans="1:9" s="66" customFormat="1" ht="78" x14ac:dyDescent="0.3">
      <c r="A155" s="61">
        <v>5</v>
      </c>
      <c r="B155" s="62" t="s">
        <v>621</v>
      </c>
      <c r="C155" s="61" t="s">
        <v>106</v>
      </c>
      <c r="D155" s="61" t="s">
        <v>69</v>
      </c>
      <c r="E155" s="62" t="s">
        <v>159</v>
      </c>
      <c r="F155" s="63">
        <v>45313</v>
      </c>
      <c r="G155" s="19">
        <v>10430.393</v>
      </c>
      <c r="H155" s="61" t="s">
        <v>419</v>
      </c>
      <c r="I155" s="61" t="s">
        <v>160</v>
      </c>
    </row>
    <row r="156" spans="1:9" s="66" customFormat="1" ht="79.2" customHeight="1" x14ac:dyDescent="0.3">
      <c r="A156" s="61">
        <v>6</v>
      </c>
      <c r="B156" s="62" t="s">
        <v>621</v>
      </c>
      <c r="C156" s="61" t="s">
        <v>106</v>
      </c>
      <c r="D156" s="61" t="s">
        <v>70</v>
      </c>
      <c r="E156" s="62" t="s">
        <v>367</v>
      </c>
      <c r="F156" s="63">
        <v>45313</v>
      </c>
      <c r="G156" s="19">
        <v>411.27100000000002</v>
      </c>
      <c r="H156" s="61" t="s">
        <v>6</v>
      </c>
      <c r="I156" s="61" t="s">
        <v>160</v>
      </c>
    </row>
    <row r="157" spans="1:9" s="66" customFormat="1" ht="195.75" customHeight="1" x14ac:dyDescent="0.3">
      <c r="A157" s="61">
        <v>7</v>
      </c>
      <c r="B157" s="62" t="s">
        <v>621</v>
      </c>
      <c r="C157" s="61" t="s">
        <v>523</v>
      </c>
      <c r="D157" s="61" t="s">
        <v>70</v>
      </c>
      <c r="E157" s="62" t="s">
        <v>512</v>
      </c>
      <c r="F157" s="63">
        <v>45324</v>
      </c>
      <c r="G157" s="19">
        <v>314.084</v>
      </c>
      <c r="H157" s="61" t="s">
        <v>269</v>
      </c>
      <c r="I157" s="61" t="s">
        <v>513</v>
      </c>
    </row>
    <row r="158" spans="1:9" s="66" customFormat="1" ht="409.6" customHeight="1" x14ac:dyDescent="0.3">
      <c r="A158" s="61">
        <v>8</v>
      </c>
      <c r="B158" s="62" t="s">
        <v>621</v>
      </c>
      <c r="C158" s="61" t="s">
        <v>774</v>
      </c>
      <c r="D158" s="61" t="s">
        <v>69</v>
      </c>
      <c r="E158" s="62" t="s">
        <v>619</v>
      </c>
      <c r="F158" s="63">
        <v>45329</v>
      </c>
      <c r="G158" s="19">
        <v>2331.2399999999998</v>
      </c>
      <c r="H158" s="61" t="s">
        <v>52</v>
      </c>
      <c r="I158" s="61" t="s">
        <v>620</v>
      </c>
    </row>
    <row r="159" spans="1:9" s="66" customFormat="1" ht="409.6" x14ac:dyDescent="0.3">
      <c r="A159" s="61">
        <v>9</v>
      </c>
      <c r="B159" s="62" t="s">
        <v>621</v>
      </c>
      <c r="C159" s="61" t="s">
        <v>774</v>
      </c>
      <c r="D159" s="61" t="s">
        <v>69</v>
      </c>
      <c r="E159" s="62" t="s">
        <v>677</v>
      </c>
      <c r="F159" s="63">
        <v>45337</v>
      </c>
      <c r="G159" s="19">
        <v>573.54999999999995</v>
      </c>
      <c r="H159" s="61" t="s">
        <v>52</v>
      </c>
      <c r="I159" s="61" t="s">
        <v>738</v>
      </c>
    </row>
    <row r="160" spans="1:9" s="66" customFormat="1" ht="95.25" customHeight="1" x14ac:dyDescent="0.3">
      <c r="A160" s="61">
        <v>10</v>
      </c>
      <c r="B160" s="62" t="s">
        <v>621</v>
      </c>
      <c r="C160" s="61" t="s">
        <v>774</v>
      </c>
      <c r="D160" s="61" t="s">
        <v>69</v>
      </c>
      <c r="E160" s="62" t="s">
        <v>675</v>
      </c>
      <c r="F160" s="63">
        <v>45334</v>
      </c>
      <c r="G160" s="19">
        <v>255.5</v>
      </c>
      <c r="H160" s="61" t="s">
        <v>52</v>
      </c>
      <c r="I160" s="61" t="s">
        <v>676</v>
      </c>
    </row>
    <row r="161" spans="1:9" s="66" customFormat="1" ht="409.6" x14ac:dyDescent="0.3">
      <c r="A161" s="61">
        <v>11</v>
      </c>
      <c r="B161" s="62" t="s">
        <v>621</v>
      </c>
      <c r="C161" s="61" t="s">
        <v>211</v>
      </c>
      <c r="D161" s="61" t="s">
        <v>69</v>
      </c>
      <c r="E161" s="62" t="s">
        <v>742</v>
      </c>
      <c r="F161" s="63">
        <v>45342</v>
      </c>
      <c r="G161" s="19">
        <v>698.96500000000003</v>
      </c>
      <c r="H161" s="61" t="s">
        <v>52</v>
      </c>
      <c r="I161" s="61" t="s">
        <v>743</v>
      </c>
    </row>
    <row r="162" spans="1:9" s="66" customFormat="1" ht="306.60000000000002" customHeight="1" x14ac:dyDescent="0.3">
      <c r="A162" s="61">
        <v>12</v>
      </c>
      <c r="B162" s="62" t="s">
        <v>621</v>
      </c>
      <c r="C162" s="61" t="s">
        <v>774</v>
      </c>
      <c r="D162" s="61" t="s">
        <v>69</v>
      </c>
      <c r="E162" s="62" t="s">
        <v>744</v>
      </c>
      <c r="F162" s="63">
        <v>45343</v>
      </c>
      <c r="G162" s="19">
        <v>397.4</v>
      </c>
      <c r="H162" s="61" t="s">
        <v>52</v>
      </c>
      <c r="I162" s="61" t="s">
        <v>783</v>
      </c>
    </row>
    <row r="163" spans="1:9" s="66" customFormat="1" ht="409.6" x14ac:dyDescent="0.3">
      <c r="A163" s="61">
        <v>13</v>
      </c>
      <c r="B163" s="62" t="s">
        <v>621</v>
      </c>
      <c r="C163" s="61" t="s">
        <v>774</v>
      </c>
      <c r="D163" s="61" t="s">
        <v>69</v>
      </c>
      <c r="E163" s="62" t="s">
        <v>785</v>
      </c>
      <c r="F163" s="63">
        <v>45352</v>
      </c>
      <c r="G163" s="19">
        <v>314.73</v>
      </c>
      <c r="H163" s="61" t="s">
        <v>52</v>
      </c>
      <c r="I163" s="61" t="s">
        <v>890</v>
      </c>
    </row>
    <row r="164" spans="1:9" s="66" customFormat="1" ht="408.6" customHeight="1" x14ac:dyDescent="0.3">
      <c r="A164" s="61">
        <v>14</v>
      </c>
      <c r="B164" s="62" t="s">
        <v>621</v>
      </c>
      <c r="C164" s="61" t="s">
        <v>774</v>
      </c>
      <c r="D164" s="61" t="s">
        <v>69</v>
      </c>
      <c r="E164" s="62" t="s">
        <v>900</v>
      </c>
      <c r="F164" s="63">
        <v>45362</v>
      </c>
      <c r="G164" s="19">
        <v>269.85000000000002</v>
      </c>
      <c r="H164" s="61" t="s">
        <v>52</v>
      </c>
      <c r="I164" s="61"/>
    </row>
    <row r="165" spans="1:9" s="66" customFormat="1" ht="409.6" x14ac:dyDescent="0.3">
      <c r="A165" s="61">
        <v>15</v>
      </c>
      <c r="B165" s="62" t="s">
        <v>621</v>
      </c>
      <c r="C165" s="61" t="s">
        <v>774</v>
      </c>
      <c r="D165" s="61" t="s">
        <v>69</v>
      </c>
      <c r="E165" s="62" t="s">
        <v>901</v>
      </c>
      <c r="F165" s="63">
        <v>45362</v>
      </c>
      <c r="G165" s="19">
        <v>484.63</v>
      </c>
      <c r="H165" s="61" t="s">
        <v>52</v>
      </c>
      <c r="I165" s="61" t="s">
        <v>917</v>
      </c>
    </row>
    <row r="166" spans="1:9" s="18" customFormat="1" ht="108" customHeight="1" x14ac:dyDescent="0.3">
      <c r="A166" s="61">
        <v>16</v>
      </c>
      <c r="B166" s="62" t="s">
        <v>921</v>
      </c>
      <c r="C166" s="61" t="s">
        <v>211</v>
      </c>
      <c r="D166" s="61" t="s">
        <v>69</v>
      </c>
      <c r="E166" s="62" t="s">
        <v>922</v>
      </c>
      <c r="F166" s="63">
        <v>45363</v>
      </c>
      <c r="G166" s="19">
        <v>206.96</v>
      </c>
      <c r="H166" s="61" t="s">
        <v>52</v>
      </c>
      <c r="I166" s="61"/>
    </row>
    <row r="167" spans="1:9" s="18" customFormat="1" ht="409.6" x14ac:dyDescent="0.3">
      <c r="A167" s="61">
        <v>17</v>
      </c>
      <c r="B167" s="62" t="s">
        <v>921</v>
      </c>
      <c r="C167" s="61" t="s">
        <v>774</v>
      </c>
      <c r="D167" s="61" t="s">
        <v>69</v>
      </c>
      <c r="E167" s="62" t="s">
        <v>923</v>
      </c>
      <c r="F167" s="63">
        <v>45370</v>
      </c>
      <c r="G167" s="19">
        <v>361.73899999999998</v>
      </c>
      <c r="H167" s="61" t="s">
        <v>52</v>
      </c>
      <c r="I167" s="61"/>
    </row>
    <row r="168" spans="1:9" s="66" customFormat="1" ht="74.400000000000006" customHeight="1" x14ac:dyDescent="0.3">
      <c r="A168" s="61">
        <v>18</v>
      </c>
      <c r="B168" s="62" t="s">
        <v>741</v>
      </c>
      <c r="C168" s="61" t="s">
        <v>106</v>
      </c>
      <c r="D168" s="61" t="s">
        <v>69</v>
      </c>
      <c r="E168" s="62" t="s">
        <v>368</v>
      </c>
      <c r="F168" s="63">
        <v>45308</v>
      </c>
      <c r="G168" s="19">
        <v>1544.979</v>
      </c>
      <c r="H168" s="61" t="s">
        <v>6</v>
      </c>
      <c r="I168" s="61" t="s">
        <v>160</v>
      </c>
    </row>
    <row r="169" spans="1:9" s="66" customFormat="1" ht="79.5" customHeight="1" x14ac:dyDescent="0.3">
      <c r="A169" s="61">
        <v>19</v>
      </c>
      <c r="B169" s="62" t="s">
        <v>741</v>
      </c>
      <c r="C169" s="61" t="s">
        <v>106</v>
      </c>
      <c r="D169" s="61" t="s">
        <v>69</v>
      </c>
      <c r="E169" s="62" t="s">
        <v>369</v>
      </c>
      <c r="F169" s="63">
        <v>45308</v>
      </c>
      <c r="G169" s="19">
        <v>324.92099999999999</v>
      </c>
      <c r="H169" s="61" t="s">
        <v>6</v>
      </c>
      <c r="I169" s="61" t="s">
        <v>160</v>
      </c>
    </row>
    <row r="170" spans="1:9" s="66" customFormat="1" ht="79.5" customHeight="1" x14ac:dyDescent="0.3">
      <c r="A170" s="61">
        <v>20</v>
      </c>
      <c r="B170" s="62" t="s">
        <v>741</v>
      </c>
      <c r="C170" s="61" t="s">
        <v>211</v>
      </c>
      <c r="D170" s="61" t="s">
        <v>69</v>
      </c>
      <c r="E170" s="62" t="s">
        <v>745</v>
      </c>
      <c r="F170" s="63">
        <v>45328</v>
      </c>
      <c r="G170" s="19">
        <v>243.64</v>
      </c>
      <c r="H170" s="61" t="s">
        <v>6</v>
      </c>
      <c r="I170" s="61" t="s">
        <v>746</v>
      </c>
    </row>
    <row r="171" spans="1:9" s="66" customFormat="1" ht="80.400000000000006" customHeight="1" x14ac:dyDescent="0.3">
      <c r="A171" s="61">
        <v>21</v>
      </c>
      <c r="B171" s="62" t="s">
        <v>161</v>
      </c>
      <c r="C171" s="61" t="s">
        <v>106</v>
      </c>
      <c r="D171" s="61" t="s">
        <v>69</v>
      </c>
      <c r="E171" s="62" t="s">
        <v>162</v>
      </c>
      <c r="F171" s="63">
        <v>45299</v>
      </c>
      <c r="G171" s="19">
        <v>570</v>
      </c>
      <c r="H171" s="61" t="s">
        <v>6</v>
      </c>
      <c r="I171" s="61" t="s">
        <v>160</v>
      </c>
    </row>
    <row r="172" spans="1:9" s="66" customFormat="1" ht="76.95" customHeight="1" x14ac:dyDescent="0.3">
      <c r="A172" s="61">
        <v>22</v>
      </c>
      <c r="B172" s="62" t="s">
        <v>439</v>
      </c>
      <c r="C172" s="61" t="s">
        <v>106</v>
      </c>
      <c r="D172" s="61" t="s">
        <v>69</v>
      </c>
      <c r="E172" s="62" t="s">
        <v>162</v>
      </c>
      <c r="F172" s="63">
        <v>45306</v>
      </c>
      <c r="G172" s="19">
        <v>463.69</v>
      </c>
      <c r="H172" s="61" t="s">
        <v>6</v>
      </c>
      <c r="I172" s="61" t="s">
        <v>160</v>
      </c>
    </row>
    <row r="173" spans="1:9" s="66" customFormat="1" ht="44.4" customHeight="1" x14ac:dyDescent="0.3">
      <c r="A173" s="61">
        <v>23</v>
      </c>
      <c r="B173" s="62" t="s">
        <v>163</v>
      </c>
      <c r="C173" s="61" t="s">
        <v>73</v>
      </c>
      <c r="D173" s="61" t="s">
        <v>69</v>
      </c>
      <c r="E173" s="62" t="s">
        <v>164</v>
      </c>
      <c r="F173" s="63">
        <v>45300</v>
      </c>
      <c r="G173" s="19">
        <v>406.07</v>
      </c>
      <c r="H173" s="61" t="s">
        <v>6</v>
      </c>
      <c r="I173" s="61" t="s">
        <v>80</v>
      </c>
    </row>
    <row r="174" spans="1:9" s="66" customFormat="1" ht="78.599999999999994" customHeight="1" x14ac:dyDescent="0.3">
      <c r="A174" s="61">
        <v>24</v>
      </c>
      <c r="B174" s="62" t="s">
        <v>163</v>
      </c>
      <c r="C174" s="61" t="s">
        <v>106</v>
      </c>
      <c r="D174" s="61" t="s">
        <v>69</v>
      </c>
      <c r="E174" s="62" t="s">
        <v>165</v>
      </c>
      <c r="F174" s="63">
        <v>45300</v>
      </c>
      <c r="G174" s="19">
        <v>201.6</v>
      </c>
      <c r="H174" s="61" t="s">
        <v>6</v>
      </c>
      <c r="I174" s="61" t="s">
        <v>160</v>
      </c>
    </row>
    <row r="175" spans="1:9" s="66" customFormat="1" ht="49.2" customHeight="1" x14ac:dyDescent="0.3">
      <c r="A175" s="61">
        <v>25</v>
      </c>
      <c r="B175" s="62" t="s">
        <v>261</v>
      </c>
      <c r="C175" s="61" t="s">
        <v>77</v>
      </c>
      <c r="D175" s="61" t="s">
        <v>69</v>
      </c>
      <c r="E175" s="62" t="s">
        <v>262</v>
      </c>
      <c r="F175" s="63">
        <v>45301</v>
      </c>
      <c r="G175" s="19">
        <v>213.8</v>
      </c>
      <c r="H175" s="61" t="s">
        <v>6</v>
      </c>
      <c r="I175" s="61" t="s">
        <v>263</v>
      </c>
    </row>
    <row r="176" spans="1:9" s="66" customFormat="1" ht="153" customHeight="1" x14ac:dyDescent="0.3">
      <c r="A176" s="61">
        <v>26</v>
      </c>
      <c r="B176" s="62" t="s">
        <v>261</v>
      </c>
      <c r="C176" s="61" t="s">
        <v>295</v>
      </c>
      <c r="D176" s="61" t="s">
        <v>69</v>
      </c>
      <c r="E176" s="62" t="s">
        <v>457</v>
      </c>
      <c r="F176" s="63">
        <v>45309</v>
      </c>
      <c r="G176" s="19">
        <v>355</v>
      </c>
      <c r="H176" s="61" t="s">
        <v>6</v>
      </c>
      <c r="I176" s="61" t="s">
        <v>514</v>
      </c>
    </row>
    <row r="177" spans="1:9" s="66" customFormat="1" ht="51" customHeight="1" x14ac:dyDescent="0.3">
      <c r="A177" s="61">
        <v>27</v>
      </c>
      <c r="B177" s="62" t="s">
        <v>261</v>
      </c>
      <c r="C177" s="61" t="s">
        <v>77</v>
      </c>
      <c r="D177" s="61" t="s">
        <v>69</v>
      </c>
      <c r="E177" s="62" t="s">
        <v>458</v>
      </c>
      <c r="F177" s="31">
        <v>45314</v>
      </c>
      <c r="G177" s="19">
        <v>395</v>
      </c>
      <c r="H177" s="61" t="s">
        <v>6</v>
      </c>
      <c r="I177" s="61" t="s">
        <v>891</v>
      </c>
    </row>
    <row r="178" spans="1:9" s="66" customFormat="1" ht="105" customHeight="1" x14ac:dyDescent="0.3">
      <c r="A178" s="61">
        <v>28</v>
      </c>
      <c r="B178" s="62" t="s">
        <v>261</v>
      </c>
      <c r="C178" s="61" t="s">
        <v>77</v>
      </c>
      <c r="D178" s="61" t="s">
        <v>69</v>
      </c>
      <c r="E178" s="62" t="s">
        <v>515</v>
      </c>
      <c r="F178" s="63">
        <v>45322</v>
      </c>
      <c r="G178" s="19">
        <v>971.25</v>
      </c>
      <c r="H178" s="61" t="s">
        <v>6</v>
      </c>
      <c r="I178" s="61" t="s">
        <v>522</v>
      </c>
    </row>
    <row r="179" spans="1:9" s="66" customFormat="1" ht="51" customHeight="1" x14ac:dyDescent="0.3">
      <c r="A179" s="61">
        <v>29</v>
      </c>
      <c r="B179" s="62" t="s">
        <v>261</v>
      </c>
      <c r="C179" s="61" t="s">
        <v>77</v>
      </c>
      <c r="D179" s="61" t="s">
        <v>69</v>
      </c>
      <c r="E179" s="62" t="s">
        <v>458</v>
      </c>
      <c r="F179" s="63">
        <v>45342</v>
      </c>
      <c r="G179" s="19">
        <v>328.46</v>
      </c>
      <c r="H179" s="61" t="s">
        <v>6</v>
      </c>
      <c r="I179" s="61" t="s">
        <v>892</v>
      </c>
    </row>
    <row r="180" spans="1:9" s="66" customFormat="1" ht="63.6" customHeight="1" x14ac:dyDescent="0.3">
      <c r="A180" s="61">
        <v>30</v>
      </c>
      <c r="B180" s="62" t="s">
        <v>264</v>
      </c>
      <c r="C180" s="61" t="s">
        <v>73</v>
      </c>
      <c r="D180" s="61" t="s">
        <v>70</v>
      </c>
      <c r="E180" s="62" t="s">
        <v>265</v>
      </c>
      <c r="F180" s="63">
        <v>45303</v>
      </c>
      <c r="G180" s="19">
        <v>1874</v>
      </c>
      <c r="H180" s="61" t="s">
        <v>6</v>
      </c>
      <c r="I180" s="61" t="s">
        <v>266</v>
      </c>
    </row>
    <row r="181" spans="1:9" s="66" customFormat="1" ht="63" customHeight="1" x14ac:dyDescent="0.3">
      <c r="A181" s="61">
        <v>31</v>
      </c>
      <c r="B181" s="62" t="s">
        <v>267</v>
      </c>
      <c r="C181" s="61" t="s">
        <v>157</v>
      </c>
      <c r="D181" s="61" t="s">
        <v>70</v>
      </c>
      <c r="E181" s="62" t="s">
        <v>455</v>
      </c>
      <c r="F181" s="63">
        <v>45317</v>
      </c>
      <c r="G181" s="19">
        <v>500</v>
      </c>
      <c r="H181" s="61" t="s">
        <v>6</v>
      </c>
      <c r="I181" s="61" t="s">
        <v>616</v>
      </c>
    </row>
    <row r="182" spans="1:9" s="66" customFormat="1" ht="47.4" customHeight="1" x14ac:dyDescent="0.3">
      <c r="A182" s="61">
        <v>32</v>
      </c>
      <c r="B182" s="62" t="s">
        <v>267</v>
      </c>
      <c r="C182" s="61" t="s">
        <v>157</v>
      </c>
      <c r="D182" s="61" t="s">
        <v>70</v>
      </c>
      <c r="E182" s="62" t="s">
        <v>456</v>
      </c>
      <c r="F182" s="63">
        <v>45317</v>
      </c>
      <c r="G182" s="19">
        <v>550</v>
      </c>
      <c r="H182" s="61" t="s">
        <v>6</v>
      </c>
      <c r="I182" s="61" t="s">
        <v>617</v>
      </c>
    </row>
    <row r="183" spans="1:9" s="66" customFormat="1" ht="153" customHeight="1" x14ac:dyDescent="0.3">
      <c r="A183" s="61">
        <v>33</v>
      </c>
      <c r="B183" s="62" t="s">
        <v>267</v>
      </c>
      <c r="C183" s="61" t="s">
        <v>521</v>
      </c>
      <c r="D183" s="61" t="s">
        <v>70</v>
      </c>
      <c r="E183" s="62" t="s">
        <v>520</v>
      </c>
      <c r="F183" s="63">
        <v>45327</v>
      </c>
      <c r="G183" s="19">
        <v>300</v>
      </c>
      <c r="H183" s="61" t="s">
        <v>6</v>
      </c>
      <c r="I183" s="61" t="s">
        <v>674</v>
      </c>
    </row>
    <row r="184" spans="1:9" s="66" customFormat="1" ht="48.6" customHeight="1" x14ac:dyDescent="0.3">
      <c r="A184" s="61">
        <v>34</v>
      </c>
      <c r="B184" s="62" t="s">
        <v>267</v>
      </c>
      <c r="C184" s="61" t="s">
        <v>303</v>
      </c>
      <c r="D184" s="61" t="s">
        <v>69</v>
      </c>
      <c r="E184" s="62" t="s">
        <v>618</v>
      </c>
      <c r="F184" s="63">
        <v>45329</v>
      </c>
      <c r="G184" s="19">
        <v>980.77</v>
      </c>
      <c r="H184" s="61" t="s">
        <v>6</v>
      </c>
      <c r="I184" s="61" t="s">
        <v>739</v>
      </c>
    </row>
    <row r="185" spans="1:9" s="66" customFormat="1" ht="48.6" customHeight="1" x14ac:dyDescent="0.3">
      <c r="A185" s="61">
        <v>35</v>
      </c>
      <c r="B185" s="62" t="s">
        <v>267</v>
      </c>
      <c r="C185" s="61" t="s">
        <v>303</v>
      </c>
      <c r="D185" s="61" t="s">
        <v>69</v>
      </c>
      <c r="E185" s="62" t="s">
        <v>899</v>
      </c>
      <c r="F185" s="63">
        <v>45358</v>
      </c>
      <c r="G185" s="19">
        <v>5250</v>
      </c>
      <c r="H185" s="61" t="s">
        <v>6</v>
      </c>
      <c r="I185" s="61" t="s">
        <v>898</v>
      </c>
    </row>
    <row r="186" spans="1:9" s="66" customFormat="1" ht="49.5" customHeight="1" x14ac:dyDescent="0.3">
      <c r="A186" s="61">
        <v>36</v>
      </c>
      <c r="B186" s="62" t="s">
        <v>373</v>
      </c>
      <c r="C186" s="61" t="s">
        <v>77</v>
      </c>
      <c r="D186" s="61" t="s">
        <v>69</v>
      </c>
      <c r="E186" s="62" t="s">
        <v>370</v>
      </c>
      <c r="F186" s="63">
        <v>45303</v>
      </c>
      <c r="G186" s="19">
        <v>851.7</v>
      </c>
      <c r="H186" s="61" t="s">
        <v>6</v>
      </c>
      <c r="I186" s="61" t="s">
        <v>441</v>
      </c>
    </row>
    <row r="187" spans="1:9" s="66" customFormat="1" ht="46.95" customHeight="1" x14ac:dyDescent="0.3">
      <c r="A187" s="61">
        <v>37</v>
      </c>
      <c r="B187" s="62" t="s">
        <v>373</v>
      </c>
      <c r="C187" s="61" t="s">
        <v>73</v>
      </c>
      <c r="D187" s="61" t="s">
        <v>69</v>
      </c>
      <c r="E187" s="62" t="s">
        <v>371</v>
      </c>
      <c r="F187" s="63">
        <v>45301</v>
      </c>
      <c r="G187" s="19">
        <v>3128.16</v>
      </c>
      <c r="H187" s="61" t="s">
        <v>6</v>
      </c>
      <c r="I187" s="61" t="s">
        <v>372</v>
      </c>
    </row>
    <row r="188" spans="1:9" s="18" customFormat="1" ht="47.4" customHeight="1" x14ac:dyDescent="0.3">
      <c r="A188" s="61">
        <v>38</v>
      </c>
      <c r="B188" s="62" t="s">
        <v>373</v>
      </c>
      <c r="C188" s="61" t="s">
        <v>521</v>
      </c>
      <c r="D188" s="61" t="s">
        <v>69</v>
      </c>
      <c r="E188" s="62" t="s">
        <v>924</v>
      </c>
      <c r="F188" s="63">
        <v>45369</v>
      </c>
      <c r="G188" s="19">
        <v>288.60000000000002</v>
      </c>
      <c r="H188" s="61" t="s">
        <v>6</v>
      </c>
      <c r="I188" s="15"/>
    </row>
    <row r="189" spans="1:9" s="66" customFormat="1" ht="172.2" customHeight="1" x14ac:dyDescent="0.3">
      <c r="A189" s="61">
        <v>39</v>
      </c>
      <c r="B189" s="62" t="s">
        <v>442</v>
      </c>
      <c r="C189" s="61" t="s">
        <v>415</v>
      </c>
      <c r="D189" s="61" t="s">
        <v>227</v>
      </c>
      <c r="E189" s="62" t="s">
        <v>443</v>
      </c>
      <c r="F189" s="63">
        <v>45309</v>
      </c>
      <c r="G189" s="19">
        <v>6696.1779999999999</v>
      </c>
      <c r="H189" s="61" t="s">
        <v>6</v>
      </c>
      <c r="I189" s="61" t="s">
        <v>516</v>
      </c>
    </row>
    <row r="190" spans="1:9" s="66" customFormat="1" ht="108.6" customHeight="1" x14ac:dyDescent="0.3">
      <c r="A190" s="61">
        <v>40</v>
      </c>
      <c r="B190" s="62" t="s">
        <v>442</v>
      </c>
      <c r="C190" s="61" t="s">
        <v>303</v>
      </c>
      <c r="D190" s="61" t="s">
        <v>227</v>
      </c>
      <c r="E190" s="62" t="s">
        <v>896</v>
      </c>
      <c r="F190" s="63">
        <v>45362</v>
      </c>
      <c r="G190" s="19">
        <v>205.06200000000001</v>
      </c>
      <c r="H190" s="61" t="s">
        <v>6</v>
      </c>
      <c r="I190" s="61" t="s">
        <v>897</v>
      </c>
    </row>
    <row r="191" spans="1:9" s="18" customFormat="1" ht="113.4" customHeight="1" x14ac:dyDescent="0.3">
      <c r="A191" s="61">
        <v>41</v>
      </c>
      <c r="B191" s="62" t="s">
        <v>442</v>
      </c>
      <c r="C191" s="61" t="s">
        <v>303</v>
      </c>
      <c r="D191" s="61" t="s">
        <v>227</v>
      </c>
      <c r="E191" s="62" t="s">
        <v>925</v>
      </c>
      <c r="F191" s="63">
        <v>45364</v>
      </c>
      <c r="G191" s="19">
        <v>331.923</v>
      </c>
      <c r="H191" s="61" t="s">
        <v>6</v>
      </c>
      <c r="I191" s="61" t="s">
        <v>897</v>
      </c>
    </row>
    <row r="192" spans="1:9" s="18" customFormat="1" ht="113.4" customHeight="1" x14ac:dyDescent="0.3">
      <c r="A192" s="61">
        <v>42</v>
      </c>
      <c r="B192" s="62" t="s">
        <v>442</v>
      </c>
      <c r="C192" s="61" t="s">
        <v>303</v>
      </c>
      <c r="D192" s="61" t="s">
        <v>227</v>
      </c>
      <c r="E192" s="62" t="s">
        <v>926</v>
      </c>
      <c r="F192" s="63">
        <v>45364</v>
      </c>
      <c r="G192" s="19">
        <v>311.85700000000003</v>
      </c>
      <c r="H192" s="61" t="s">
        <v>6</v>
      </c>
      <c r="I192" s="61" t="s">
        <v>927</v>
      </c>
    </row>
    <row r="193" spans="1:9" s="18" customFormat="1" ht="108" customHeight="1" x14ac:dyDescent="0.3">
      <c r="A193" s="61">
        <v>43</v>
      </c>
      <c r="B193" s="62" t="s">
        <v>442</v>
      </c>
      <c r="C193" s="61" t="s">
        <v>303</v>
      </c>
      <c r="D193" s="61" t="s">
        <v>227</v>
      </c>
      <c r="E193" s="62" t="s">
        <v>928</v>
      </c>
      <c r="F193" s="63">
        <v>45364</v>
      </c>
      <c r="G193" s="19">
        <v>262.07400000000001</v>
      </c>
      <c r="H193" s="61" t="s">
        <v>6</v>
      </c>
      <c r="I193" s="61" t="s">
        <v>927</v>
      </c>
    </row>
    <row r="194" spans="1:9" s="18" customFormat="1" ht="109.95" customHeight="1" x14ac:dyDescent="0.3">
      <c r="A194" s="61">
        <v>44</v>
      </c>
      <c r="B194" s="62" t="s">
        <v>442</v>
      </c>
      <c r="C194" s="61" t="s">
        <v>303</v>
      </c>
      <c r="D194" s="61" t="s">
        <v>227</v>
      </c>
      <c r="E194" s="62" t="s">
        <v>929</v>
      </c>
      <c r="F194" s="63">
        <v>45366</v>
      </c>
      <c r="G194" s="19">
        <v>448.44499999999999</v>
      </c>
      <c r="H194" s="61" t="s">
        <v>6</v>
      </c>
      <c r="I194" s="61" t="s">
        <v>930</v>
      </c>
    </row>
    <row r="195" spans="1:9" s="66" customFormat="1" ht="46.8" x14ac:dyDescent="0.3">
      <c r="A195" s="61">
        <v>45</v>
      </c>
      <c r="B195" s="62" t="s">
        <v>444</v>
      </c>
      <c r="C195" s="61" t="s">
        <v>73</v>
      </c>
      <c r="D195" s="61" t="s">
        <v>69</v>
      </c>
      <c r="E195" s="62" t="s">
        <v>445</v>
      </c>
      <c r="F195" s="63">
        <v>45309</v>
      </c>
      <c r="G195" s="19">
        <v>314.94299999999998</v>
      </c>
      <c r="H195" s="61" t="s">
        <v>6</v>
      </c>
      <c r="I195" s="61" t="s">
        <v>80</v>
      </c>
    </row>
    <row r="196" spans="1:9" s="66" customFormat="1" ht="46.8" x14ac:dyDescent="0.3">
      <c r="A196" s="61">
        <v>46</v>
      </c>
      <c r="B196" s="62" t="s">
        <v>446</v>
      </c>
      <c r="C196" s="61" t="s">
        <v>73</v>
      </c>
      <c r="D196" s="61" t="s">
        <v>69</v>
      </c>
      <c r="E196" s="62" t="s">
        <v>445</v>
      </c>
      <c r="F196" s="63">
        <v>45309</v>
      </c>
      <c r="G196" s="19">
        <v>423.38600000000002</v>
      </c>
      <c r="H196" s="61" t="s">
        <v>6</v>
      </c>
      <c r="I196" s="61" t="s">
        <v>80</v>
      </c>
    </row>
    <row r="197" spans="1:9" s="66" customFormat="1" ht="62.4" x14ac:dyDescent="0.3">
      <c r="A197" s="61">
        <v>47</v>
      </c>
      <c r="B197" s="62" t="s">
        <v>447</v>
      </c>
      <c r="C197" s="61" t="s">
        <v>106</v>
      </c>
      <c r="D197" s="61" t="s">
        <v>69</v>
      </c>
      <c r="E197" s="62" t="s">
        <v>448</v>
      </c>
      <c r="F197" s="63">
        <v>45313</v>
      </c>
      <c r="G197" s="19">
        <v>729.26599999999996</v>
      </c>
      <c r="H197" s="61" t="s">
        <v>6</v>
      </c>
      <c r="I197" s="61" t="s">
        <v>449</v>
      </c>
    </row>
    <row r="198" spans="1:9" s="66" customFormat="1" ht="62.4" x14ac:dyDescent="0.3">
      <c r="A198" s="61">
        <v>48</v>
      </c>
      <c r="B198" s="62" t="s">
        <v>447</v>
      </c>
      <c r="C198" s="61" t="s">
        <v>73</v>
      </c>
      <c r="D198" s="61" t="s">
        <v>69</v>
      </c>
      <c r="E198" s="62" t="s">
        <v>445</v>
      </c>
      <c r="F198" s="63">
        <v>45308</v>
      </c>
      <c r="G198" s="19">
        <v>399.31799999999998</v>
      </c>
      <c r="H198" s="61" t="s">
        <v>6</v>
      </c>
      <c r="I198" s="61" t="s">
        <v>80</v>
      </c>
    </row>
    <row r="199" spans="1:9" s="66" customFormat="1" ht="46.8" x14ac:dyDescent="0.3">
      <c r="A199" s="61">
        <v>49</v>
      </c>
      <c r="B199" s="62" t="s">
        <v>450</v>
      </c>
      <c r="C199" s="61" t="s">
        <v>106</v>
      </c>
      <c r="D199" s="61" t="s">
        <v>69</v>
      </c>
      <c r="E199" s="62" t="s">
        <v>448</v>
      </c>
      <c r="F199" s="63">
        <v>45307</v>
      </c>
      <c r="G199" s="19">
        <v>253.215</v>
      </c>
      <c r="H199" s="61" t="s">
        <v>6</v>
      </c>
      <c r="I199" s="61" t="s">
        <v>449</v>
      </c>
    </row>
    <row r="200" spans="1:9" s="66" customFormat="1" ht="46.8" x14ac:dyDescent="0.3">
      <c r="A200" s="61">
        <v>50</v>
      </c>
      <c r="B200" s="62" t="s">
        <v>451</v>
      </c>
      <c r="C200" s="61" t="s">
        <v>106</v>
      </c>
      <c r="D200" s="61" t="s">
        <v>69</v>
      </c>
      <c r="E200" s="62" t="s">
        <v>448</v>
      </c>
      <c r="F200" s="63">
        <v>45320</v>
      </c>
      <c r="G200" s="19">
        <v>335.02300000000002</v>
      </c>
      <c r="H200" s="61" t="s">
        <v>6</v>
      </c>
      <c r="I200" s="61" t="s">
        <v>449</v>
      </c>
    </row>
    <row r="201" spans="1:9" s="66" customFormat="1" ht="32.4" customHeight="1" x14ac:dyDescent="0.3">
      <c r="A201" s="61">
        <v>51</v>
      </c>
      <c r="B201" s="62" t="s">
        <v>451</v>
      </c>
      <c r="C201" s="61" t="s">
        <v>73</v>
      </c>
      <c r="D201" s="61" t="s">
        <v>69</v>
      </c>
      <c r="E201" s="62" t="s">
        <v>452</v>
      </c>
      <c r="F201" s="63">
        <v>45321</v>
      </c>
      <c r="G201" s="19">
        <v>694.5</v>
      </c>
      <c r="H201" s="61" t="s">
        <v>6</v>
      </c>
      <c r="I201" s="61" t="s">
        <v>453</v>
      </c>
    </row>
    <row r="202" spans="1:9" s="66" customFormat="1" ht="33.6" customHeight="1" x14ac:dyDescent="0.3">
      <c r="A202" s="61">
        <v>52</v>
      </c>
      <c r="B202" s="62" t="s">
        <v>451</v>
      </c>
      <c r="C202" s="61" t="s">
        <v>73</v>
      </c>
      <c r="D202" s="61" t="s">
        <v>69</v>
      </c>
      <c r="E202" s="62" t="s">
        <v>452</v>
      </c>
      <c r="F202" s="63">
        <v>45321</v>
      </c>
      <c r="G202" s="19">
        <v>245</v>
      </c>
      <c r="H202" s="61" t="s">
        <v>6</v>
      </c>
      <c r="I202" s="61" t="s">
        <v>453</v>
      </c>
    </row>
    <row r="203" spans="1:9" s="66" customFormat="1" ht="33.6" customHeight="1" x14ac:dyDescent="0.3">
      <c r="A203" s="61">
        <v>53</v>
      </c>
      <c r="B203" s="62" t="s">
        <v>451</v>
      </c>
      <c r="C203" s="61" t="s">
        <v>73</v>
      </c>
      <c r="D203" s="61" t="s">
        <v>69</v>
      </c>
      <c r="E203" s="62" t="s">
        <v>445</v>
      </c>
      <c r="F203" s="63">
        <v>45321</v>
      </c>
      <c r="G203" s="19">
        <v>700</v>
      </c>
      <c r="H203" s="61" t="s">
        <v>6</v>
      </c>
      <c r="I203" s="61" t="s">
        <v>454</v>
      </c>
    </row>
    <row r="204" spans="1:9" s="66" customFormat="1" ht="30" customHeight="1" x14ac:dyDescent="0.3">
      <c r="A204" s="61">
        <v>54</v>
      </c>
      <c r="B204" s="62" t="s">
        <v>451</v>
      </c>
      <c r="C204" s="61" t="s">
        <v>73</v>
      </c>
      <c r="D204" s="61" t="s">
        <v>69</v>
      </c>
      <c r="E204" s="62" t="s">
        <v>96</v>
      </c>
      <c r="F204" s="63">
        <v>45344</v>
      </c>
      <c r="G204" s="19">
        <v>4300</v>
      </c>
      <c r="H204" s="61" t="s">
        <v>6</v>
      </c>
      <c r="I204" s="61" t="s">
        <v>784</v>
      </c>
    </row>
    <row r="205" spans="1:9" s="66" customFormat="1" ht="30" customHeight="1" x14ac:dyDescent="0.3">
      <c r="A205" s="61">
        <v>55</v>
      </c>
      <c r="B205" s="62" t="s">
        <v>451</v>
      </c>
      <c r="C205" s="61" t="s">
        <v>73</v>
      </c>
      <c r="D205" s="61" t="s">
        <v>69</v>
      </c>
      <c r="E205" s="62" t="s">
        <v>740</v>
      </c>
      <c r="F205" s="63">
        <v>45344</v>
      </c>
      <c r="G205" s="19">
        <v>1061.377</v>
      </c>
      <c r="H205" s="61" t="s">
        <v>6</v>
      </c>
      <c r="I205" s="61" t="s">
        <v>454</v>
      </c>
    </row>
    <row r="206" spans="1:9" s="66" customFormat="1" ht="76.95" customHeight="1" x14ac:dyDescent="0.3">
      <c r="A206" s="61">
        <v>56</v>
      </c>
      <c r="B206" s="62" t="s">
        <v>518</v>
      </c>
      <c r="C206" s="61" t="s">
        <v>73</v>
      </c>
      <c r="D206" s="61" t="s">
        <v>69</v>
      </c>
      <c r="E206" s="62" t="s">
        <v>445</v>
      </c>
      <c r="F206" s="65" t="s">
        <v>893</v>
      </c>
      <c r="G206" s="19">
        <v>214.58199999999999</v>
      </c>
      <c r="H206" s="61" t="s">
        <v>6</v>
      </c>
      <c r="I206" s="61" t="s">
        <v>894</v>
      </c>
    </row>
    <row r="207" spans="1:9" s="66" customFormat="1" ht="80.400000000000006" customHeight="1" x14ac:dyDescent="0.3">
      <c r="A207" s="61">
        <v>57</v>
      </c>
      <c r="B207" s="62" t="s">
        <v>519</v>
      </c>
      <c r="C207" s="61" t="s">
        <v>73</v>
      </c>
      <c r="D207" s="61" t="s">
        <v>69</v>
      </c>
      <c r="E207" s="62" t="s">
        <v>445</v>
      </c>
      <c r="F207" s="63">
        <v>45315</v>
      </c>
      <c r="G207" s="19">
        <v>322.22800000000001</v>
      </c>
      <c r="H207" s="61" t="s">
        <v>6</v>
      </c>
      <c r="I207" s="61" t="s">
        <v>80</v>
      </c>
    </row>
    <row r="208" spans="1:9" s="18" customFormat="1" ht="31.95" customHeight="1" x14ac:dyDescent="0.3">
      <c r="A208" s="61">
        <v>58</v>
      </c>
      <c r="B208" s="62" t="s">
        <v>786</v>
      </c>
      <c r="C208" s="61" t="s">
        <v>77</v>
      </c>
      <c r="D208" s="61" t="s">
        <v>69</v>
      </c>
      <c r="E208" s="62" t="s">
        <v>787</v>
      </c>
      <c r="F208" s="63">
        <v>45351</v>
      </c>
      <c r="G208" s="19">
        <v>226.26</v>
      </c>
      <c r="H208" s="61" t="s">
        <v>6</v>
      </c>
      <c r="I208" s="61" t="s">
        <v>895</v>
      </c>
    </row>
    <row r="209" spans="1:9" s="18" customFormat="1" ht="124.8" x14ac:dyDescent="0.3">
      <c r="A209" s="61">
        <v>59</v>
      </c>
      <c r="B209" s="62" t="s">
        <v>918</v>
      </c>
      <c r="C209" s="61" t="s">
        <v>221</v>
      </c>
      <c r="D209" s="61" t="s">
        <v>70</v>
      </c>
      <c r="E209" s="62" t="s">
        <v>919</v>
      </c>
      <c r="F209" s="63">
        <v>45365</v>
      </c>
      <c r="G209" s="19">
        <v>335.85199999999998</v>
      </c>
      <c r="H209" s="61" t="s">
        <v>6</v>
      </c>
      <c r="I209" s="61" t="s">
        <v>920</v>
      </c>
    </row>
    <row r="210" spans="1:9" ht="16.2" x14ac:dyDescent="0.3">
      <c r="A210" s="56"/>
      <c r="B210" s="57" t="s">
        <v>46</v>
      </c>
      <c r="C210" s="58" t="s">
        <v>72</v>
      </c>
      <c r="D210" s="58"/>
      <c r="E210" s="59"/>
      <c r="F210" s="56"/>
      <c r="G210" s="64"/>
      <c r="H210" s="56"/>
      <c r="I210" s="56"/>
    </row>
    <row r="211" spans="1:9" ht="16.2" x14ac:dyDescent="0.3">
      <c r="A211" s="56"/>
      <c r="B211" s="57" t="s">
        <v>19</v>
      </c>
      <c r="C211" s="58"/>
      <c r="D211" s="58"/>
      <c r="E211" s="59"/>
      <c r="F211" s="56"/>
      <c r="G211" s="64"/>
      <c r="H211" s="56"/>
      <c r="I211" s="56"/>
    </row>
    <row r="212" spans="1:9" s="66" customFormat="1" ht="93.6" x14ac:dyDescent="0.3">
      <c r="A212" s="61">
        <v>1</v>
      </c>
      <c r="B212" s="62" t="s">
        <v>85</v>
      </c>
      <c r="C212" s="61" t="s">
        <v>106</v>
      </c>
      <c r="D212" s="61" t="s">
        <v>70</v>
      </c>
      <c r="E212" s="62" t="s">
        <v>107</v>
      </c>
      <c r="F212" s="63">
        <v>45293</v>
      </c>
      <c r="G212" s="19">
        <v>6306</v>
      </c>
      <c r="H212" s="61" t="s">
        <v>76</v>
      </c>
      <c r="I212" s="61" t="s">
        <v>232</v>
      </c>
    </row>
    <row r="213" spans="1:9" s="66" customFormat="1" ht="81" customHeight="1" x14ac:dyDescent="0.3">
      <c r="A213" s="61">
        <v>2</v>
      </c>
      <c r="B213" s="62" t="s">
        <v>85</v>
      </c>
      <c r="C213" s="61" t="s">
        <v>73</v>
      </c>
      <c r="D213" s="61" t="s">
        <v>70</v>
      </c>
      <c r="E213" s="62" t="s">
        <v>86</v>
      </c>
      <c r="F213" s="63">
        <v>45293</v>
      </c>
      <c r="G213" s="19">
        <v>2459.5740000000001</v>
      </c>
      <c r="H213" s="61" t="s">
        <v>76</v>
      </c>
      <c r="I213" s="61" t="s">
        <v>197</v>
      </c>
    </row>
    <row r="214" spans="1:9" s="66" customFormat="1" ht="126.6" customHeight="1" x14ac:dyDescent="0.3">
      <c r="A214" s="61">
        <v>3</v>
      </c>
      <c r="B214" s="62" t="s">
        <v>85</v>
      </c>
      <c r="C214" s="61" t="s">
        <v>292</v>
      </c>
      <c r="D214" s="61" t="s">
        <v>70</v>
      </c>
      <c r="E214" s="62" t="s">
        <v>166</v>
      </c>
      <c r="F214" s="63">
        <v>45299</v>
      </c>
      <c r="G214" s="19">
        <v>359.3</v>
      </c>
      <c r="H214" s="61" t="s">
        <v>76</v>
      </c>
      <c r="I214" s="61" t="s">
        <v>167</v>
      </c>
    </row>
    <row r="215" spans="1:9" s="66" customFormat="1" ht="63" customHeight="1" x14ac:dyDescent="0.3">
      <c r="A215" s="61">
        <v>4</v>
      </c>
      <c r="B215" s="62" t="s">
        <v>85</v>
      </c>
      <c r="C215" s="61" t="s">
        <v>77</v>
      </c>
      <c r="D215" s="61" t="s">
        <v>174</v>
      </c>
      <c r="E215" s="62" t="s">
        <v>374</v>
      </c>
      <c r="F215" s="63">
        <v>45309</v>
      </c>
      <c r="G215" s="19">
        <v>273.60000000000002</v>
      </c>
      <c r="H215" s="61" t="s">
        <v>76</v>
      </c>
      <c r="I215" s="61" t="s">
        <v>375</v>
      </c>
    </row>
    <row r="216" spans="1:9" s="66" customFormat="1" ht="172.95" customHeight="1" x14ac:dyDescent="0.3">
      <c r="A216" s="61">
        <v>5</v>
      </c>
      <c r="B216" s="62" t="s">
        <v>270</v>
      </c>
      <c r="C216" s="61" t="s">
        <v>273</v>
      </c>
      <c r="D216" s="61" t="s">
        <v>70</v>
      </c>
      <c r="E216" s="62" t="s">
        <v>271</v>
      </c>
      <c r="F216" s="63">
        <v>45306</v>
      </c>
      <c r="G216" s="19">
        <v>419.2</v>
      </c>
      <c r="H216" s="61" t="s">
        <v>76</v>
      </c>
      <c r="I216" s="61" t="s">
        <v>272</v>
      </c>
    </row>
    <row r="217" spans="1:9" s="66" customFormat="1" ht="46.2" customHeight="1" x14ac:dyDescent="0.3">
      <c r="A217" s="61">
        <v>6</v>
      </c>
      <c r="B217" s="62" t="s">
        <v>270</v>
      </c>
      <c r="C217" s="61" t="s">
        <v>77</v>
      </c>
      <c r="D217" s="61" t="s">
        <v>69</v>
      </c>
      <c r="E217" s="62" t="s">
        <v>623</v>
      </c>
      <c r="F217" s="63">
        <v>45324</v>
      </c>
      <c r="G217" s="19">
        <v>275</v>
      </c>
      <c r="H217" s="61" t="s">
        <v>76</v>
      </c>
      <c r="I217" s="61" t="s">
        <v>625</v>
      </c>
    </row>
    <row r="218" spans="1:9" s="66" customFormat="1" ht="62.4" x14ac:dyDescent="0.3">
      <c r="A218" s="61">
        <v>7</v>
      </c>
      <c r="B218" s="62" t="s">
        <v>270</v>
      </c>
      <c r="C218" s="61" t="s">
        <v>73</v>
      </c>
      <c r="D218" s="61" t="s">
        <v>69</v>
      </c>
      <c r="E218" s="62" t="s">
        <v>902</v>
      </c>
      <c r="F218" s="63">
        <v>45356</v>
      </c>
      <c r="G218" s="19">
        <v>1960</v>
      </c>
      <c r="H218" s="61" t="s">
        <v>76</v>
      </c>
      <c r="I218" s="61" t="s">
        <v>471</v>
      </c>
    </row>
    <row r="219" spans="1:9" s="66" customFormat="1" ht="61.95" customHeight="1" x14ac:dyDescent="0.3">
      <c r="A219" s="61">
        <v>8</v>
      </c>
      <c r="B219" s="62" t="s">
        <v>524</v>
      </c>
      <c r="C219" s="61" t="s">
        <v>106</v>
      </c>
      <c r="D219" s="61" t="s">
        <v>69</v>
      </c>
      <c r="E219" s="62" t="s">
        <v>525</v>
      </c>
      <c r="F219" s="63">
        <v>45300</v>
      </c>
      <c r="G219" s="19">
        <v>525.9</v>
      </c>
      <c r="H219" s="61" t="s">
        <v>76</v>
      </c>
      <c r="I219" s="61" t="s">
        <v>528</v>
      </c>
    </row>
    <row r="220" spans="1:9" s="66" customFormat="1" ht="90" customHeight="1" x14ac:dyDescent="0.3">
      <c r="A220" s="61">
        <v>9</v>
      </c>
      <c r="B220" s="62" t="s">
        <v>526</v>
      </c>
      <c r="C220" s="61" t="s">
        <v>774</v>
      </c>
      <c r="D220" s="61" t="s">
        <v>69</v>
      </c>
      <c r="E220" s="62" t="s">
        <v>775</v>
      </c>
      <c r="F220" s="63">
        <v>45323</v>
      </c>
      <c r="G220" s="19">
        <v>749.99900000000002</v>
      </c>
      <c r="H220" s="61" t="s">
        <v>76</v>
      </c>
      <c r="I220" s="61" t="s">
        <v>527</v>
      </c>
    </row>
    <row r="221" spans="1:9" s="66" customFormat="1" ht="75.599999999999994" customHeight="1" x14ac:dyDescent="0.3">
      <c r="A221" s="61">
        <v>10</v>
      </c>
      <c r="B221" s="62" t="s">
        <v>526</v>
      </c>
      <c r="C221" s="61" t="s">
        <v>268</v>
      </c>
      <c r="D221" s="61" t="s">
        <v>148</v>
      </c>
      <c r="E221" s="62" t="s">
        <v>622</v>
      </c>
      <c r="F221" s="63">
        <v>45329</v>
      </c>
      <c r="G221" s="19">
        <v>225.67099999999999</v>
      </c>
      <c r="H221" s="61" t="s">
        <v>76</v>
      </c>
      <c r="I221" s="61" t="s">
        <v>624</v>
      </c>
    </row>
    <row r="222" spans="1:9" s="66" customFormat="1" ht="75.599999999999994" customHeight="1" x14ac:dyDescent="0.3">
      <c r="A222" s="61">
        <v>11</v>
      </c>
      <c r="B222" s="62" t="s">
        <v>526</v>
      </c>
      <c r="C222" s="61" t="s">
        <v>77</v>
      </c>
      <c r="D222" s="61" t="s">
        <v>69</v>
      </c>
      <c r="E222" s="62" t="s">
        <v>747</v>
      </c>
      <c r="F222" s="63">
        <v>45348</v>
      </c>
      <c r="G222" s="19">
        <v>385</v>
      </c>
      <c r="H222" s="61" t="s">
        <v>76</v>
      </c>
      <c r="I222" s="61" t="s">
        <v>931</v>
      </c>
    </row>
    <row r="223" spans="1:9" s="86" customFormat="1" ht="321" customHeight="1" x14ac:dyDescent="0.3">
      <c r="A223" s="61">
        <v>12</v>
      </c>
      <c r="B223" s="62" t="s">
        <v>526</v>
      </c>
      <c r="C223" s="61" t="s">
        <v>774</v>
      </c>
      <c r="D223" s="61" t="s">
        <v>69</v>
      </c>
      <c r="E223" s="62" t="s">
        <v>932</v>
      </c>
      <c r="F223" s="63">
        <v>45358</v>
      </c>
      <c r="G223" s="19">
        <v>296.06200000000001</v>
      </c>
      <c r="H223" s="61" t="s">
        <v>76</v>
      </c>
      <c r="I223" s="61" t="s">
        <v>890</v>
      </c>
    </row>
    <row r="224" spans="1:9" s="66" customFormat="1" ht="124.8" x14ac:dyDescent="0.3">
      <c r="A224" s="61">
        <v>13</v>
      </c>
      <c r="B224" s="62" t="s">
        <v>789</v>
      </c>
      <c r="C224" s="61" t="s">
        <v>303</v>
      </c>
      <c r="D224" s="61" t="s">
        <v>69</v>
      </c>
      <c r="E224" s="62" t="s">
        <v>790</v>
      </c>
      <c r="F224" s="63">
        <v>45352</v>
      </c>
      <c r="G224" s="19">
        <v>18499.8</v>
      </c>
      <c r="H224" s="61" t="s">
        <v>76</v>
      </c>
      <c r="I224" s="61" t="s">
        <v>795</v>
      </c>
    </row>
    <row r="225" spans="1:9" s="66" customFormat="1" ht="62.4" x14ac:dyDescent="0.3">
      <c r="A225" s="61">
        <v>14</v>
      </c>
      <c r="B225" s="62" t="s">
        <v>789</v>
      </c>
      <c r="C225" s="61" t="s">
        <v>303</v>
      </c>
      <c r="D225" s="61" t="s">
        <v>69</v>
      </c>
      <c r="E225" s="62" t="s">
        <v>791</v>
      </c>
      <c r="F225" s="63">
        <v>45352</v>
      </c>
      <c r="G225" s="19">
        <v>3394.6379999999999</v>
      </c>
      <c r="H225" s="61" t="s">
        <v>76</v>
      </c>
      <c r="I225" s="61" t="s">
        <v>796</v>
      </c>
    </row>
    <row r="226" spans="1:9" s="66" customFormat="1" ht="81" customHeight="1" x14ac:dyDescent="0.3">
      <c r="A226" s="61">
        <v>15</v>
      </c>
      <c r="B226" s="62" t="s">
        <v>789</v>
      </c>
      <c r="C226" s="61" t="s">
        <v>303</v>
      </c>
      <c r="D226" s="61" t="s">
        <v>69</v>
      </c>
      <c r="E226" s="62" t="s">
        <v>792</v>
      </c>
      <c r="F226" s="63">
        <v>45352</v>
      </c>
      <c r="G226" s="19">
        <v>1240.2</v>
      </c>
      <c r="H226" s="61" t="s">
        <v>76</v>
      </c>
      <c r="I226" s="61" t="s">
        <v>797</v>
      </c>
    </row>
    <row r="227" spans="1:9" s="66" customFormat="1" ht="93.6" x14ac:dyDescent="0.3">
      <c r="A227" s="61">
        <v>16</v>
      </c>
      <c r="B227" s="62" t="s">
        <v>789</v>
      </c>
      <c r="C227" s="61" t="s">
        <v>303</v>
      </c>
      <c r="D227" s="61" t="s">
        <v>69</v>
      </c>
      <c r="E227" s="62" t="s">
        <v>793</v>
      </c>
      <c r="F227" s="63">
        <v>45355</v>
      </c>
      <c r="G227" s="19">
        <v>9000</v>
      </c>
      <c r="H227" s="61" t="s">
        <v>76</v>
      </c>
      <c r="I227" s="61" t="s">
        <v>798</v>
      </c>
    </row>
    <row r="228" spans="1:9" s="66" customFormat="1" ht="93.6" x14ac:dyDescent="0.3">
      <c r="A228" s="61">
        <v>17</v>
      </c>
      <c r="B228" s="62" t="s">
        <v>789</v>
      </c>
      <c r="C228" s="61" t="s">
        <v>303</v>
      </c>
      <c r="D228" s="61" t="s">
        <v>69</v>
      </c>
      <c r="E228" s="62" t="s">
        <v>794</v>
      </c>
      <c r="F228" s="63">
        <v>45356</v>
      </c>
      <c r="G228" s="19">
        <v>7460</v>
      </c>
      <c r="H228" s="61" t="s">
        <v>76</v>
      </c>
      <c r="I228" s="61" t="s">
        <v>799</v>
      </c>
    </row>
    <row r="229" spans="1:9" s="86" customFormat="1" ht="55.5" customHeight="1" x14ac:dyDescent="0.3">
      <c r="A229" s="61">
        <v>18</v>
      </c>
      <c r="B229" s="62" t="s">
        <v>933</v>
      </c>
      <c r="C229" s="61" t="s">
        <v>246</v>
      </c>
      <c r="D229" s="61" t="s">
        <v>69</v>
      </c>
      <c r="E229" s="62" t="s">
        <v>934</v>
      </c>
      <c r="F229" s="63">
        <v>45365</v>
      </c>
      <c r="G229" s="19">
        <v>324</v>
      </c>
      <c r="H229" s="61" t="s">
        <v>76</v>
      </c>
      <c r="I229" s="85"/>
    </row>
    <row r="230" spans="1:9" s="86" customFormat="1" ht="55.5" customHeight="1" x14ac:dyDescent="0.3">
      <c r="A230" s="61">
        <v>19</v>
      </c>
      <c r="B230" s="62" t="s">
        <v>935</v>
      </c>
      <c r="C230" s="61" t="s">
        <v>246</v>
      </c>
      <c r="D230" s="61" t="s">
        <v>69</v>
      </c>
      <c r="E230" s="62" t="s">
        <v>936</v>
      </c>
      <c r="F230" s="63">
        <v>45364</v>
      </c>
      <c r="G230" s="19">
        <v>2900</v>
      </c>
      <c r="H230" s="61" t="s">
        <v>76</v>
      </c>
      <c r="I230" s="85"/>
    </row>
    <row r="231" spans="1:9" ht="16.2" x14ac:dyDescent="0.3">
      <c r="A231" s="56"/>
      <c r="B231" s="57" t="s">
        <v>22</v>
      </c>
      <c r="C231" s="58"/>
      <c r="D231" s="58"/>
      <c r="E231" s="59"/>
      <c r="F231" s="56"/>
      <c r="G231" s="64"/>
      <c r="H231" s="56"/>
      <c r="I231" s="56"/>
    </row>
    <row r="232" spans="1:9" s="66" customFormat="1" ht="62.4" x14ac:dyDescent="0.3">
      <c r="A232" s="61">
        <v>1</v>
      </c>
      <c r="B232" s="62" t="s">
        <v>461</v>
      </c>
      <c r="C232" s="61" t="s">
        <v>73</v>
      </c>
      <c r="D232" s="61" t="s">
        <v>69</v>
      </c>
      <c r="E232" s="62" t="s">
        <v>462</v>
      </c>
      <c r="F232" s="63">
        <v>45309</v>
      </c>
      <c r="G232" s="19">
        <v>399.9</v>
      </c>
      <c r="H232" s="61" t="s">
        <v>6</v>
      </c>
      <c r="I232" s="61" t="s">
        <v>463</v>
      </c>
    </row>
    <row r="233" spans="1:9" s="66" customFormat="1" ht="48" customHeight="1" x14ac:dyDescent="0.3">
      <c r="A233" s="61">
        <v>2</v>
      </c>
      <c r="B233" s="62" t="s">
        <v>461</v>
      </c>
      <c r="C233" s="61" t="s">
        <v>73</v>
      </c>
      <c r="D233" s="61" t="s">
        <v>69</v>
      </c>
      <c r="E233" s="62" t="s">
        <v>462</v>
      </c>
      <c r="F233" s="65" t="s">
        <v>607</v>
      </c>
      <c r="G233" s="19">
        <v>241.2</v>
      </c>
      <c r="H233" s="61" t="s">
        <v>6</v>
      </c>
      <c r="I233" s="61" t="s">
        <v>707</v>
      </c>
    </row>
    <row r="234" spans="1:9" s="66" customFormat="1" ht="62.4" x14ac:dyDescent="0.3">
      <c r="A234" s="61">
        <v>3</v>
      </c>
      <c r="B234" s="62" t="s">
        <v>461</v>
      </c>
      <c r="C234" s="61" t="s">
        <v>73</v>
      </c>
      <c r="D234" s="61" t="s">
        <v>69</v>
      </c>
      <c r="E234" s="62" t="s">
        <v>462</v>
      </c>
      <c r="F234" s="63">
        <v>45344</v>
      </c>
      <c r="G234" s="19">
        <v>460.5</v>
      </c>
      <c r="H234" s="61" t="s">
        <v>6</v>
      </c>
      <c r="I234" s="61" t="s">
        <v>824</v>
      </c>
    </row>
    <row r="235" spans="1:9" s="66" customFormat="1" ht="36" customHeight="1" x14ac:dyDescent="0.3">
      <c r="A235" s="61">
        <v>4</v>
      </c>
      <c r="B235" s="62" t="s">
        <v>395</v>
      </c>
      <c r="C235" s="61" t="s">
        <v>77</v>
      </c>
      <c r="D235" s="61" t="s">
        <v>69</v>
      </c>
      <c r="E235" s="62" t="s">
        <v>396</v>
      </c>
      <c r="F235" s="63">
        <v>45309</v>
      </c>
      <c r="G235" s="19">
        <v>550</v>
      </c>
      <c r="H235" s="61" t="s">
        <v>6</v>
      </c>
      <c r="I235" s="61" t="s">
        <v>397</v>
      </c>
    </row>
    <row r="236" spans="1:9" ht="16.2" x14ac:dyDescent="0.3">
      <c r="A236" s="56"/>
      <c r="B236" s="57" t="s">
        <v>8</v>
      </c>
      <c r="C236" s="58" t="s">
        <v>72</v>
      </c>
      <c r="D236" s="58"/>
      <c r="E236" s="59"/>
      <c r="F236" s="56"/>
      <c r="G236" s="64"/>
      <c r="H236" s="56"/>
      <c r="I236" s="56"/>
    </row>
    <row r="237" spans="1:9" ht="16.2" x14ac:dyDescent="0.3">
      <c r="A237" s="56"/>
      <c r="B237" s="57" t="s">
        <v>37</v>
      </c>
      <c r="C237" s="58"/>
      <c r="D237" s="58"/>
      <c r="E237" s="59"/>
      <c r="F237" s="56"/>
      <c r="G237" s="64"/>
      <c r="H237" s="56"/>
      <c r="I237" s="56"/>
    </row>
    <row r="238" spans="1:9" s="66" customFormat="1" ht="62.4" x14ac:dyDescent="0.3">
      <c r="A238" s="61">
        <v>1</v>
      </c>
      <c r="B238" s="62" t="s">
        <v>638</v>
      </c>
      <c r="C238" s="61" t="s">
        <v>106</v>
      </c>
      <c r="D238" s="61" t="s">
        <v>70</v>
      </c>
      <c r="E238" s="62" t="s">
        <v>639</v>
      </c>
      <c r="F238" s="63">
        <v>45329</v>
      </c>
      <c r="G238" s="19">
        <v>2879.3679999999999</v>
      </c>
      <c r="H238" s="61" t="s">
        <v>6</v>
      </c>
      <c r="I238" s="61" t="s">
        <v>251</v>
      </c>
    </row>
    <row r="239" spans="1:9" s="18" customFormat="1" ht="62.4" x14ac:dyDescent="0.3">
      <c r="A239" s="61">
        <v>2</v>
      </c>
      <c r="B239" s="62" t="s">
        <v>822</v>
      </c>
      <c r="C239" s="61" t="s">
        <v>435</v>
      </c>
      <c r="D239" s="61" t="s">
        <v>70</v>
      </c>
      <c r="E239" s="62" t="s">
        <v>823</v>
      </c>
      <c r="F239" s="63">
        <v>45351</v>
      </c>
      <c r="G239" s="19">
        <v>900</v>
      </c>
      <c r="H239" s="61" t="s">
        <v>6</v>
      </c>
      <c r="I239" s="76" t="s">
        <v>954</v>
      </c>
    </row>
    <row r="240" spans="1:9" ht="16.2" x14ac:dyDescent="0.3">
      <c r="A240" s="56"/>
      <c r="B240" s="57" t="s">
        <v>38</v>
      </c>
      <c r="C240" s="58"/>
      <c r="D240" s="58"/>
      <c r="E240" s="59"/>
      <c r="F240" s="56"/>
      <c r="G240" s="64"/>
      <c r="H240" s="56"/>
      <c r="I240" s="56"/>
    </row>
    <row r="241" spans="1:9" s="66" customFormat="1" ht="49.95" customHeight="1" x14ac:dyDescent="0.3">
      <c r="A241" s="61">
        <v>1</v>
      </c>
      <c r="B241" s="62" t="s">
        <v>219</v>
      </c>
      <c r="C241" s="61" t="s">
        <v>77</v>
      </c>
      <c r="D241" s="61" t="s">
        <v>69</v>
      </c>
      <c r="E241" s="62" t="s">
        <v>220</v>
      </c>
      <c r="F241" s="63">
        <v>45300</v>
      </c>
      <c r="G241" s="19">
        <v>1963.1369999999999</v>
      </c>
      <c r="H241" s="61" t="s">
        <v>6</v>
      </c>
      <c r="I241" s="61" t="s">
        <v>640</v>
      </c>
    </row>
    <row r="242" spans="1:9" s="66" customFormat="1" ht="49.2" customHeight="1" x14ac:dyDescent="0.3">
      <c r="A242" s="61">
        <v>2</v>
      </c>
      <c r="B242" s="62" t="s">
        <v>219</v>
      </c>
      <c r="C242" s="61" t="s">
        <v>106</v>
      </c>
      <c r="D242" s="61" t="s">
        <v>69</v>
      </c>
      <c r="E242" s="62" t="s">
        <v>350</v>
      </c>
      <c r="F242" s="63">
        <v>45306</v>
      </c>
      <c r="G242" s="19">
        <v>1622.9</v>
      </c>
      <c r="H242" s="61" t="s">
        <v>6</v>
      </c>
      <c r="I242" s="61" t="s">
        <v>351</v>
      </c>
    </row>
    <row r="243" spans="1:9" s="66" customFormat="1" ht="92.4" customHeight="1" x14ac:dyDescent="0.3">
      <c r="A243" s="61">
        <v>3</v>
      </c>
      <c r="B243" s="62" t="s">
        <v>219</v>
      </c>
      <c r="C243" s="61" t="s">
        <v>292</v>
      </c>
      <c r="D243" s="61" t="s">
        <v>69</v>
      </c>
      <c r="E243" s="62" t="s">
        <v>537</v>
      </c>
      <c r="F243" s="63">
        <v>45330</v>
      </c>
      <c r="G243" s="19">
        <v>2688.6</v>
      </c>
      <c r="H243" s="61" t="s">
        <v>6</v>
      </c>
      <c r="I243" s="61" t="s">
        <v>380</v>
      </c>
    </row>
    <row r="244" spans="1:9" ht="16.2" x14ac:dyDescent="0.3">
      <c r="A244" s="56"/>
      <c r="B244" s="57" t="s">
        <v>28</v>
      </c>
      <c r="C244" s="58"/>
      <c r="D244" s="58"/>
      <c r="E244" s="59"/>
      <c r="F244" s="56"/>
      <c r="G244" s="64"/>
      <c r="H244" s="56"/>
      <c r="I244" s="56"/>
    </row>
    <row r="245" spans="1:9" s="66" customFormat="1" ht="48.45" customHeight="1" x14ac:dyDescent="0.3">
      <c r="A245" s="61">
        <v>1</v>
      </c>
      <c r="B245" s="62" t="s">
        <v>168</v>
      </c>
      <c r="C245" s="61" t="s">
        <v>73</v>
      </c>
      <c r="D245" s="61" t="s">
        <v>69</v>
      </c>
      <c r="E245" s="62" t="s">
        <v>169</v>
      </c>
      <c r="F245" s="63">
        <v>45296</v>
      </c>
      <c r="G245" s="19">
        <v>458.25900000000001</v>
      </c>
      <c r="H245" s="61" t="s">
        <v>6</v>
      </c>
      <c r="I245" s="61" t="s">
        <v>459</v>
      </c>
    </row>
    <row r="246" spans="1:9" s="66" customFormat="1" ht="50.7" customHeight="1" x14ac:dyDescent="0.3">
      <c r="A246" s="61">
        <v>2</v>
      </c>
      <c r="B246" s="62" t="s">
        <v>168</v>
      </c>
      <c r="C246" s="61" t="s">
        <v>77</v>
      </c>
      <c r="D246" s="61" t="s">
        <v>69</v>
      </c>
      <c r="E246" s="62" t="s">
        <v>170</v>
      </c>
      <c r="F246" s="63">
        <v>45296</v>
      </c>
      <c r="G246" s="19">
        <v>463.02499999999998</v>
      </c>
      <c r="H246" s="61" t="s">
        <v>6</v>
      </c>
      <c r="I246" s="61" t="s">
        <v>460</v>
      </c>
    </row>
    <row r="247" spans="1:9" s="66" customFormat="1" ht="60.45" customHeight="1" x14ac:dyDescent="0.3">
      <c r="A247" s="61">
        <v>3</v>
      </c>
      <c r="B247" s="62" t="s">
        <v>171</v>
      </c>
      <c r="C247" s="61" t="s">
        <v>77</v>
      </c>
      <c r="D247" s="61" t="s">
        <v>69</v>
      </c>
      <c r="E247" s="62" t="s">
        <v>172</v>
      </c>
      <c r="F247" s="63">
        <v>45299</v>
      </c>
      <c r="G247" s="19">
        <v>400</v>
      </c>
      <c r="H247" s="61" t="s">
        <v>6</v>
      </c>
      <c r="I247" s="61" t="s">
        <v>173</v>
      </c>
    </row>
    <row r="248" spans="1:9" s="66" customFormat="1" ht="75.45" customHeight="1" x14ac:dyDescent="0.3">
      <c r="A248" s="61">
        <v>4</v>
      </c>
      <c r="B248" s="62" t="s">
        <v>358</v>
      </c>
      <c r="C248" s="61" t="s">
        <v>73</v>
      </c>
      <c r="D248" s="61" t="s">
        <v>174</v>
      </c>
      <c r="E248" s="62" t="s">
        <v>175</v>
      </c>
      <c r="F248" s="63">
        <v>45300</v>
      </c>
      <c r="G248" s="19">
        <v>799.76099999999997</v>
      </c>
      <c r="H248" s="61" t="s">
        <v>6</v>
      </c>
      <c r="I248" s="61" t="s">
        <v>424</v>
      </c>
    </row>
    <row r="249" spans="1:9" s="66" customFormat="1" ht="16.2" x14ac:dyDescent="0.3">
      <c r="A249" s="56"/>
      <c r="B249" s="57" t="s">
        <v>30</v>
      </c>
      <c r="C249" s="58"/>
      <c r="D249" s="58"/>
      <c r="E249" s="59"/>
      <c r="F249" s="56"/>
      <c r="G249" s="64"/>
      <c r="H249" s="56"/>
      <c r="I249" s="56"/>
    </row>
    <row r="250" spans="1:9" s="66" customFormat="1" ht="46.8" x14ac:dyDescent="0.3">
      <c r="A250" s="61">
        <v>1</v>
      </c>
      <c r="B250" s="62" t="s">
        <v>58</v>
      </c>
      <c r="C250" s="61" t="s">
        <v>74</v>
      </c>
      <c r="D250" s="61" t="s">
        <v>69</v>
      </c>
      <c r="E250" s="62" t="s">
        <v>128</v>
      </c>
      <c r="F250" s="63" t="s">
        <v>102</v>
      </c>
      <c r="G250" s="19">
        <v>1318</v>
      </c>
      <c r="H250" s="61" t="s">
        <v>6</v>
      </c>
      <c r="I250" s="61" t="s">
        <v>129</v>
      </c>
    </row>
    <row r="251" spans="1:9" s="66" customFormat="1" ht="46.8" x14ac:dyDescent="0.3">
      <c r="A251" s="61">
        <v>2</v>
      </c>
      <c r="B251" s="62" t="s">
        <v>58</v>
      </c>
      <c r="C251" s="61" t="s">
        <v>74</v>
      </c>
      <c r="D251" s="61" t="s">
        <v>69</v>
      </c>
      <c r="E251" s="62" t="s">
        <v>128</v>
      </c>
      <c r="F251" s="63">
        <v>45316</v>
      </c>
      <c r="G251" s="19">
        <v>1325</v>
      </c>
      <c r="H251" s="61" t="s">
        <v>6</v>
      </c>
      <c r="I251" s="61" t="s">
        <v>130</v>
      </c>
    </row>
    <row r="252" spans="1:9" s="66" customFormat="1" ht="78" x14ac:dyDescent="0.3">
      <c r="A252" s="61">
        <v>3</v>
      </c>
      <c r="B252" s="62" t="s">
        <v>84</v>
      </c>
      <c r="C252" s="61" t="s">
        <v>127</v>
      </c>
      <c r="D252" s="61" t="s">
        <v>70</v>
      </c>
      <c r="E252" s="62" t="s">
        <v>131</v>
      </c>
      <c r="F252" s="63">
        <v>45294</v>
      </c>
      <c r="G252" s="19">
        <v>650.16</v>
      </c>
      <c r="H252" s="61" t="s">
        <v>6</v>
      </c>
      <c r="I252" s="61" t="s">
        <v>133</v>
      </c>
    </row>
    <row r="253" spans="1:9" ht="78" x14ac:dyDescent="0.3">
      <c r="A253" s="61">
        <v>4</v>
      </c>
      <c r="B253" s="62" t="s">
        <v>84</v>
      </c>
      <c r="C253" s="61" t="s">
        <v>105</v>
      </c>
      <c r="D253" s="61" t="s">
        <v>70</v>
      </c>
      <c r="E253" s="62" t="s">
        <v>132</v>
      </c>
      <c r="F253" s="63">
        <v>45294</v>
      </c>
      <c r="G253" s="19">
        <v>554.02800000000002</v>
      </c>
      <c r="H253" s="61" t="s">
        <v>6</v>
      </c>
      <c r="I253" s="61" t="s">
        <v>134</v>
      </c>
    </row>
    <row r="254" spans="1:9" s="66" customFormat="1" ht="138.6" customHeight="1" x14ac:dyDescent="0.3">
      <c r="A254" s="61">
        <v>5</v>
      </c>
      <c r="B254" s="62" t="s">
        <v>177</v>
      </c>
      <c r="C254" s="61" t="s">
        <v>182</v>
      </c>
      <c r="D254" s="61" t="s">
        <v>70</v>
      </c>
      <c r="E254" s="62" t="s">
        <v>178</v>
      </c>
      <c r="F254" s="63" t="s">
        <v>179</v>
      </c>
      <c r="G254" s="19">
        <v>399.98</v>
      </c>
      <c r="H254" s="61" t="s">
        <v>6</v>
      </c>
      <c r="I254" s="61" t="s">
        <v>274</v>
      </c>
    </row>
    <row r="255" spans="1:9" s="66" customFormat="1" ht="78" x14ac:dyDescent="0.3">
      <c r="A255" s="61">
        <v>6</v>
      </c>
      <c r="B255" s="62" t="s">
        <v>84</v>
      </c>
      <c r="C255" s="61" t="s">
        <v>106</v>
      </c>
      <c r="D255" s="61" t="s">
        <v>69</v>
      </c>
      <c r="E255" s="62" t="s">
        <v>180</v>
      </c>
      <c r="F255" s="63" t="s">
        <v>181</v>
      </c>
      <c r="G255" s="19">
        <v>3531.6970000000001</v>
      </c>
      <c r="H255" s="61" t="s">
        <v>6</v>
      </c>
      <c r="I255" s="61" t="s">
        <v>232</v>
      </c>
    </row>
    <row r="256" spans="1:9" s="66" customFormat="1" ht="124.2" customHeight="1" x14ac:dyDescent="0.3">
      <c r="A256" s="61">
        <v>7</v>
      </c>
      <c r="B256" s="62" t="s">
        <v>177</v>
      </c>
      <c r="C256" s="61" t="s">
        <v>291</v>
      </c>
      <c r="D256" s="61" t="s">
        <v>70</v>
      </c>
      <c r="E256" s="62" t="s">
        <v>275</v>
      </c>
      <c r="F256" s="63" t="s">
        <v>276</v>
      </c>
      <c r="G256" s="19">
        <v>244.7</v>
      </c>
      <c r="H256" s="61" t="s">
        <v>6</v>
      </c>
      <c r="I256" s="61" t="s">
        <v>379</v>
      </c>
    </row>
    <row r="257" spans="1:51" s="66" customFormat="1" ht="126" customHeight="1" x14ac:dyDescent="0.3">
      <c r="A257" s="61">
        <v>8</v>
      </c>
      <c r="B257" s="62" t="s">
        <v>177</v>
      </c>
      <c r="C257" s="61" t="s">
        <v>291</v>
      </c>
      <c r="D257" s="61" t="s">
        <v>70</v>
      </c>
      <c r="E257" s="62" t="s">
        <v>277</v>
      </c>
      <c r="F257" s="63">
        <v>45300</v>
      </c>
      <c r="G257" s="19">
        <v>231.07</v>
      </c>
      <c r="H257" s="61" t="s">
        <v>6</v>
      </c>
      <c r="I257" s="61" t="s">
        <v>379</v>
      </c>
    </row>
    <row r="258" spans="1:51" s="66" customFormat="1" ht="58.95" customHeight="1" x14ac:dyDescent="0.3">
      <c r="A258" s="61">
        <v>9</v>
      </c>
      <c r="B258" s="62" t="s">
        <v>278</v>
      </c>
      <c r="C258" s="61" t="s">
        <v>292</v>
      </c>
      <c r="D258" s="61" t="s">
        <v>70</v>
      </c>
      <c r="E258" s="62" t="s">
        <v>279</v>
      </c>
      <c r="F258" s="63">
        <v>45301</v>
      </c>
      <c r="G258" s="19">
        <v>2845.8</v>
      </c>
      <c r="H258" s="61" t="s">
        <v>966</v>
      </c>
      <c r="I258" s="61" t="s">
        <v>977</v>
      </c>
    </row>
    <row r="259" spans="1:51" s="66" customFormat="1" ht="92.4" customHeight="1" x14ac:dyDescent="0.3">
      <c r="A259" s="61">
        <v>10</v>
      </c>
      <c r="B259" s="62" t="s">
        <v>84</v>
      </c>
      <c r="C259" s="61" t="s">
        <v>293</v>
      </c>
      <c r="D259" s="61" t="s">
        <v>69</v>
      </c>
      <c r="E259" s="62" t="s">
        <v>280</v>
      </c>
      <c r="F259" s="63">
        <v>45302</v>
      </c>
      <c r="G259" s="19">
        <v>408.24</v>
      </c>
      <c r="H259" s="61" t="s">
        <v>6</v>
      </c>
      <c r="I259" s="61" t="s">
        <v>380</v>
      </c>
    </row>
    <row r="260" spans="1:51" s="66" customFormat="1" ht="77.400000000000006" customHeight="1" x14ac:dyDescent="0.3">
      <c r="A260" s="61">
        <v>11</v>
      </c>
      <c r="B260" s="62" t="s">
        <v>84</v>
      </c>
      <c r="C260" s="61" t="s">
        <v>293</v>
      </c>
      <c r="D260" s="61" t="s">
        <v>69</v>
      </c>
      <c r="E260" s="62" t="s">
        <v>281</v>
      </c>
      <c r="F260" s="63">
        <v>45303</v>
      </c>
      <c r="G260" s="19">
        <v>405.32</v>
      </c>
      <c r="H260" s="61" t="s">
        <v>6</v>
      </c>
      <c r="I260" s="61" t="s">
        <v>538</v>
      </c>
    </row>
    <row r="261" spans="1:51" s="66" customFormat="1" ht="33.6" customHeight="1" x14ac:dyDescent="0.3">
      <c r="A261" s="61">
        <v>12</v>
      </c>
      <c r="B261" s="62" t="s">
        <v>58</v>
      </c>
      <c r="C261" s="61" t="s">
        <v>73</v>
      </c>
      <c r="D261" s="61" t="s">
        <v>69</v>
      </c>
      <c r="E261" s="62" t="s">
        <v>282</v>
      </c>
      <c r="F261" s="63">
        <v>45292</v>
      </c>
      <c r="G261" s="19">
        <v>230</v>
      </c>
      <c r="H261" s="61" t="s">
        <v>6</v>
      </c>
      <c r="I261" s="61" t="s">
        <v>283</v>
      </c>
    </row>
    <row r="262" spans="1:51" s="70" customFormat="1" ht="49.95" customHeight="1" x14ac:dyDescent="0.3">
      <c r="A262" s="61">
        <v>13</v>
      </c>
      <c r="B262" s="62" t="s">
        <v>284</v>
      </c>
      <c r="C262" s="61" t="s">
        <v>105</v>
      </c>
      <c r="D262" s="61" t="s">
        <v>70</v>
      </c>
      <c r="E262" s="62" t="s">
        <v>285</v>
      </c>
      <c r="F262" s="63">
        <v>45302</v>
      </c>
      <c r="G262" s="19">
        <v>325.5</v>
      </c>
      <c r="H262" s="61" t="s">
        <v>6</v>
      </c>
      <c r="I262" s="61" t="s">
        <v>286</v>
      </c>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row>
    <row r="263" spans="1:51" s="70" customFormat="1" ht="47.4" customHeight="1" x14ac:dyDescent="0.3">
      <c r="A263" s="61">
        <v>14</v>
      </c>
      <c r="B263" s="62" t="s">
        <v>284</v>
      </c>
      <c r="C263" s="61" t="s">
        <v>74</v>
      </c>
      <c r="D263" s="61" t="s">
        <v>69</v>
      </c>
      <c r="E263" s="62" t="s">
        <v>287</v>
      </c>
      <c r="F263" s="63">
        <v>45302</v>
      </c>
      <c r="G263" s="19">
        <v>7990.8</v>
      </c>
      <c r="H263" s="61" t="s">
        <v>6</v>
      </c>
      <c r="I263" s="61" t="s">
        <v>232</v>
      </c>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row>
    <row r="264" spans="1:51" s="70" customFormat="1" ht="62.4" customHeight="1" x14ac:dyDescent="0.3">
      <c r="A264" s="61">
        <v>15</v>
      </c>
      <c r="B264" s="62" t="s">
        <v>284</v>
      </c>
      <c r="C264" s="61" t="s">
        <v>293</v>
      </c>
      <c r="D264" s="61" t="s">
        <v>69</v>
      </c>
      <c r="E264" s="62" t="s">
        <v>288</v>
      </c>
      <c r="F264" s="63">
        <v>45306</v>
      </c>
      <c r="G264" s="19">
        <v>317</v>
      </c>
      <c r="H264" s="61" t="s">
        <v>6</v>
      </c>
      <c r="I264" s="61" t="s">
        <v>381</v>
      </c>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row>
    <row r="265" spans="1:51" s="70" customFormat="1" ht="262.2" customHeight="1" x14ac:dyDescent="0.3">
      <c r="A265" s="61">
        <v>16</v>
      </c>
      <c r="B265" s="62" t="s">
        <v>284</v>
      </c>
      <c r="C265" s="61" t="s">
        <v>774</v>
      </c>
      <c r="D265" s="61" t="s">
        <v>69</v>
      </c>
      <c r="E265" s="62" t="s">
        <v>289</v>
      </c>
      <c r="F265" s="63">
        <v>45307</v>
      </c>
      <c r="G265" s="19">
        <v>778.5</v>
      </c>
      <c r="H265" s="61" t="s">
        <v>6</v>
      </c>
      <c r="I265" s="61" t="s">
        <v>382</v>
      </c>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row>
    <row r="266" spans="1:51" s="70" customFormat="1" ht="63" customHeight="1" x14ac:dyDescent="0.3">
      <c r="A266" s="61">
        <v>17</v>
      </c>
      <c r="B266" s="62" t="s">
        <v>284</v>
      </c>
      <c r="C266" s="61" t="s">
        <v>127</v>
      </c>
      <c r="D266" s="61" t="s">
        <v>69</v>
      </c>
      <c r="E266" s="62" t="s">
        <v>290</v>
      </c>
      <c r="F266" s="63">
        <v>45307</v>
      </c>
      <c r="G266" s="19">
        <v>584</v>
      </c>
      <c r="H266" s="61" t="s">
        <v>6</v>
      </c>
      <c r="I266" s="61" t="s">
        <v>286</v>
      </c>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row>
    <row r="267" spans="1:51" s="66" customFormat="1" ht="94.95" customHeight="1" x14ac:dyDescent="0.3">
      <c r="A267" s="61">
        <v>18</v>
      </c>
      <c r="B267" s="62" t="s">
        <v>84</v>
      </c>
      <c r="C267" s="61" t="s">
        <v>293</v>
      </c>
      <c r="D267" s="61" t="s">
        <v>69</v>
      </c>
      <c r="E267" s="62" t="s">
        <v>280</v>
      </c>
      <c r="F267" s="63">
        <v>45310</v>
      </c>
      <c r="G267" s="19">
        <v>332.64</v>
      </c>
      <c r="H267" s="61" t="s">
        <v>6</v>
      </c>
      <c r="I267" s="61" t="s">
        <v>539</v>
      </c>
    </row>
    <row r="268" spans="1:51" s="66" customFormat="1" ht="79.95" customHeight="1" x14ac:dyDescent="0.3">
      <c r="A268" s="61">
        <v>19</v>
      </c>
      <c r="B268" s="62" t="s">
        <v>284</v>
      </c>
      <c r="C268" s="61" t="s">
        <v>293</v>
      </c>
      <c r="D268" s="61" t="s">
        <v>69</v>
      </c>
      <c r="E268" s="62" t="s">
        <v>383</v>
      </c>
      <c r="F268" s="63">
        <v>45309</v>
      </c>
      <c r="G268" s="19">
        <v>303</v>
      </c>
      <c r="H268" s="61" t="s">
        <v>6</v>
      </c>
      <c r="I268" s="61" t="s">
        <v>540</v>
      </c>
    </row>
    <row r="269" spans="1:51" s="66" customFormat="1" ht="45.6" customHeight="1" x14ac:dyDescent="0.3">
      <c r="A269" s="61">
        <v>20</v>
      </c>
      <c r="B269" s="62" t="s">
        <v>384</v>
      </c>
      <c r="C269" s="61" t="s">
        <v>211</v>
      </c>
      <c r="D269" s="61" t="s">
        <v>69</v>
      </c>
      <c r="E269" s="62" t="s">
        <v>724</v>
      </c>
      <c r="F269" s="63">
        <v>45307</v>
      </c>
      <c r="G269" s="19">
        <v>274</v>
      </c>
      <c r="H269" s="61" t="s">
        <v>385</v>
      </c>
      <c r="I269" s="61" t="s">
        <v>381</v>
      </c>
    </row>
    <row r="270" spans="1:51" s="66" customFormat="1" ht="33.6" customHeight="1" x14ac:dyDescent="0.3">
      <c r="A270" s="61">
        <v>21</v>
      </c>
      <c r="B270" s="62" t="s">
        <v>429</v>
      </c>
      <c r="C270" s="61" t="s">
        <v>73</v>
      </c>
      <c r="D270" s="61" t="s">
        <v>69</v>
      </c>
      <c r="E270" s="62" t="s">
        <v>507</v>
      </c>
      <c r="F270" s="63">
        <v>45319</v>
      </c>
      <c r="G270" s="19">
        <v>500.2</v>
      </c>
      <c r="H270" s="61" t="s">
        <v>6</v>
      </c>
      <c r="I270" s="61" t="s">
        <v>283</v>
      </c>
    </row>
    <row r="271" spans="1:51" s="66" customFormat="1" ht="123.6" customHeight="1" x14ac:dyDescent="0.3">
      <c r="A271" s="61">
        <v>22</v>
      </c>
      <c r="B271" s="62" t="s">
        <v>177</v>
      </c>
      <c r="C271" s="61" t="s">
        <v>435</v>
      </c>
      <c r="D271" s="61" t="s">
        <v>70</v>
      </c>
      <c r="E271" s="62" t="s">
        <v>430</v>
      </c>
      <c r="F271" s="63" t="s">
        <v>431</v>
      </c>
      <c r="G271" s="19">
        <v>244.7</v>
      </c>
      <c r="H271" s="61" t="s">
        <v>6</v>
      </c>
      <c r="I271" s="61" t="s">
        <v>432</v>
      </c>
    </row>
    <row r="272" spans="1:51" s="66" customFormat="1" ht="122.4" customHeight="1" x14ac:dyDescent="0.3">
      <c r="A272" s="61">
        <v>23</v>
      </c>
      <c r="B272" s="62" t="s">
        <v>177</v>
      </c>
      <c r="C272" s="61" t="s">
        <v>435</v>
      </c>
      <c r="D272" s="61" t="s">
        <v>70</v>
      </c>
      <c r="E272" s="62" t="s">
        <v>433</v>
      </c>
      <c r="F272" s="63" t="s">
        <v>431</v>
      </c>
      <c r="G272" s="19">
        <v>231.07</v>
      </c>
      <c r="H272" s="61" t="s">
        <v>6</v>
      </c>
      <c r="I272" s="61" t="s">
        <v>432</v>
      </c>
    </row>
    <row r="273" spans="1:1020" s="66" customFormat="1" ht="50.4" customHeight="1" x14ac:dyDescent="0.3">
      <c r="A273" s="61">
        <v>24</v>
      </c>
      <c r="B273" s="62" t="s">
        <v>284</v>
      </c>
      <c r="C273" s="61" t="s">
        <v>77</v>
      </c>
      <c r="D273" s="61" t="s">
        <v>69</v>
      </c>
      <c r="E273" s="62" t="s">
        <v>434</v>
      </c>
      <c r="F273" s="63">
        <v>45316</v>
      </c>
      <c r="G273" s="19">
        <v>482.4</v>
      </c>
      <c r="H273" s="61" t="s">
        <v>6</v>
      </c>
      <c r="I273" s="61" t="s">
        <v>541</v>
      </c>
    </row>
    <row r="274" spans="1:1020" s="66" customFormat="1" ht="51" customHeight="1" x14ac:dyDescent="0.3">
      <c r="A274" s="61">
        <v>25</v>
      </c>
      <c r="B274" s="62" t="s">
        <v>278</v>
      </c>
      <c r="C274" s="61" t="s">
        <v>521</v>
      </c>
      <c r="D274" s="61" t="s">
        <v>69</v>
      </c>
      <c r="E274" s="62" t="s">
        <v>542</v>
      </c>
      <c r="F274" s="63">
        <v>45322</v>
      </c>
      <c r="G274" s="19">
        <v>224.5</v>
      </c>
      <c r="H274" s="61" t="s">
        <v>6</v>
      </c>
      <c r="I274" s="61" t="s">
        <v>802</v>
      </c>
    </row>
    <row r="275" spans="1:1020" s="66" customFormat="1" ht="154.19999999999999" customHeight="1" x14ac:dyDescent="0.3">
      <c r="A275" s="61">
        <v>26</v>
      </c>
      <c r="B275" s="62" t="s">
        <v>177</v>
      </c>
      <c r="C275" s="61" t="s">
        <v>182</v>
      </c>
      <c r="D275" s="61" t="s">
        <v>70</v>
      </c>
      <c r="E275" s="62" t="s">
        <v>543</v>
      </c>
      <c r="F275" s="63">
        <v>45323</v>
      </c>
      <c r="G275" s="19">
        <v>600</v>
      </c>
      <c r="H275" s="61" t="s">
        <v>6</v>
      </c>
      <c r="I275" s="61" t="s">
        <v>432</v>
      </c>
    </row>
    <row r="276" spans="1:1020" s="66" customFormat="1" ht="64.95" customHeight="1" x14ac:dyDescent="0.3">
      <c r="A276" s="61">
        <v>27</v>
      </c>
      <c r="B276" s="62" t="s">
        <v>84</v>
      </c>
      <c r="C276" s="61" t="s">
        <v>106</v>
      </c>
      <c r="D276" s="61" t="s">
        <v>69</v>
      </c>
      <c r="E276" s="62" t="s">
        <v>180</v>
      </c>
      <c r="F276" s="63">
        <v>45324</v>
      </c>
      <c r="G276" s="19">
        <v>523.69500000000005</v>
      </c>
      <c r="H276" s="61" t="s">
        <v>6</v>
      </c>
      <c r="I276" s="61" t="s">
        <v>550</v>
      </c>
    </row>
    <row r="277" spans="1:1020" s="66" customFormat="1" ht="32.4" customHeight="1" x14ac:dyDescent="0.3">
      <c r="A277" s="61">
        <v>28</v>
      </c>
      <c r="B277" s="62" t="s">
        <v>384</v>
      </c>
      <c r="C277" s="61" t="s">
        <v>77</v>
      </c>
      <c r="D277" s="61" t="s">
        <v>69</v>
      </c>
      <c r="E277" s="62" t="s">
        <v>544</v>
      </c>
      <c r="F277" s="63">
        <v>45316</v>
      </c>
      <c r="G277" s="19">
        <v>220</v>
      </c>
      <c r="H277" s="61" t="s">
        <v>52</v>
      </c>
      <c r="I277" s="61" t="s">
        <v>541</v>
      </c>
    </row>
    <row r="278" spans="1:1020" s="66" customFormat="1" ht="31.95" customHeight="1" x14ac:dyDescent="0.3">
      <c r="A278" s="61">
        <v>29</v>
      </c>
      <c r="B278" s="62" t="s">
        <v>384</v>
      </c>
      <c r="C278" s="61" t="s">
        <v>211</v>
      </c>
      <c r="D278" s="61" t="s">
        <v>69</v>
      </c>
      <c r="E278" s="62" t="s">
        <v>545</v>
      </c>
      <c r="F278" s="63">
        <v>45327</v>
      </c>
      <c r="G278" s="19">
        <v>280</v>
      </c>
      <c r="H278" s="61" t="s">
        <v>6</v>
      </c>
      <c r="I278" s="61" t="s">
        <v>381</v>
      </c>
    </row>
    <row r="279" spans="1:1020" s="66" customFormat="1" ht="49.2" customHeight="1" x14ac:dyDescent="0.3">
      <c r="A279" s="61">
        <v>30</v>
      </c>
      <c r="B279" s="62" t="s">
        <v>384</v>
      </c>
      <c r="C279" s="61" t="s">
        <v>211</v>
      </c>
      <c r="D279" s="61" t="s">
        <v>69</v>
      </c>
      <c r="E279" s="62" t="s">
        <v>546</v>
      </c>
      <c r="F279" s="63">
        <v>45323</v>
      </c>
      <c r="G279" s="19">
        <v>2740</v>
      </c>
      <c r="H279" s="61" t="s">
        <v>52</v>
      </c>
      <c r="I279" s="61" t="s">
        <v>551</v>
      </c>
    </row>
    <row r="280" spans="1:1020" s="66" customFormat="1" ht="52.2" customHeight="1" x14ac:dyDescent="0.3">
      <c r="A280" s="61">
        <v>31</v>
      </c>
      <c r="B280" s="62" t="s">
        <v>384</v>
      </c>
      <c r="C280" s="61" t="s">
        <v>106</v>
      </c>
      <c r="D280" s="61" t="s">
        <v>70</v>
      </c>
      <c r="E280" s="62" t="s">
        <v>547</v>
      </c>
      <c r="F280" s="63">
        <v>45314</v>
      </c>
      <c r="G280" s="19">
        <v>500</v>
      </c>
      <c r="H280" s="61" t="s">
        <v>6</v>
      </c>
      <c r="I280" s="61" t="s">
        <v>550</v>
      </c>
    </row>
    <row r="281" spans="1:1020" s="66" customFormat="1" ht="52.95" customHeight="1" x14ac:dyDescent="0.3">
      <c r="A281" s="61">
        <v>32</v>
      </c>
      <c r="B281" s="62" t="s">
        <v>384</v>
      </c>
      <c r="C281" s="61" t="s">
        <v>106</v>
      </c>
      <c r="D281" s="61" t="s">
        <v>69</v>
      </c>
      <c r="E281" s="62" t="s">
        <v>547</v>
      </c>
      <c r="F281" s="63">
        <v>45306</v>
      </c>
      <c r="G281" s="19">
        <v>2000</v>
      </c>
      <c r="H281" s="61" t="s">
        <v>6</v>
      </c>
      <c r="I281" s="61" t="s">
        <v>550</v>
      </c>
    </row>
    <row r="282" spans="1:1020" s="66" customFormat="1" ht="35.4" customHeight="1" x14ac:dyDescent="0.3">
      <c r="A282" s="61">
        <v>33</v>
      </c>
      <c r="B282" s="62" t="s">
        <v>384</v>
      </c>
      <c r="C282" s="61" t="s">
        <v>211</v>
      </c>
      <c r="D282" s="61" t="s">
        <v>69</v>
      </c>
      <c r="E282" s="62" t="s">
        <v>548</v>
      </c>
      <c r="F282" s="63">
        <v>45327</v>
      </c>
      <c r="G282" s="19">
        <v>841</v>
      </c>
      <c r="H282" s="61" t="s">
        <v>6</v>
      </c>
      <c r="I282" s="61" t="s">
        <v>748</v>
      </c>
    </row>
    <row r="283" spans="1:1020" s="66" customFormat="1" ht="36" customHeight="1" x14ac:dyDescent="0.3">
      <c r="A283" s="61">
        <v>34</v>
      </c>
      <c r="B283" s="62" t="s">
        <v>384</v>
      </c>
      <c r="C283" s="61" t="s">
        <v>211</v>
      </c>
      <c r="D283" s="61" t="s">
        <v>69</v>
      </c>
      <c r="E283" s="62" t="s">
        <v>549</v>
      </c>
      <c r="F283" s="63">
        <v>45328</v>
      </c>
      <c r="G283" s="19">
        <v>240</v>
      </c>
      <c r="H283" s="61" t="s">
        <v>52</v>
      </c>
      <c r="I283" s="61" t="s">
        <v>678</v>
      </c>
    </row>
    <row r="284" spans="1:1020" s="66" customFormat="1" ht="93" customHeight="1" x14ac:dyDescent="0.3">
      <c r="A284" s="61">
        <v>35</v>
      </c>
      <c r="B284" s="62" t="s">
        <v>284</v>
      </c>
      <c r="C284" s="61" t="s">
        <v>292</v>
      </c>
      <c r="D284" s="61" t="s">
        <v>70</v>
      </c>
      <c r="E284" s="62" t="s">
        <v>630</v>
      </c>
      <c r="F284" s="63">
        <v>45330</v>
      </c>
      <c r="G284" s="19">
        <v>500</v>
      </c>
      <c r="H284" s="61" t="s">
        <v>6</v>
      </c>
      <c r="I284" s="61" t="s">
        <v>749</v>
      </c>
    </row>
    <row r="285" spans="1:1020" s="71" customFormat="1" ht="156" x14ac:dyDescent="0.3">
      <c r="A285" s="61">
        <v>36</v>
      </c>
      <c r="B285" s="62" t="s">
        <v>84</v>
      </c>
      <c r="C285" s="61" t="s">
        <v>292</v>
      </c>
      <c r="D285" s="61" t="s">
        <v>70</v>
      </c>
      <c r="E285" s="62" t="s">
        <v>750</v>
      </c>
      <c r="F285" s="63">
        <v>45344</v>
      </c>
      <c r="G285" s="19">
        <v>469.14499999999998</v>
      </c>
      <c r="H285" s="61" t="s">
        <v>6</v>
      </c>
      <c r="I285" s="61" t="s">
        <v>803</v>
      </c>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I285" s="66"/>
      <c r="BJ285" s="66"/>
      <c r="BK285" s="66"/>
      <c r="BL285" s="66"/>
      <c r="BM285" s="66"/>
      <c r="BN285" s="66"/>
      <c r="BO285" s="66"/>
      <c r="BP285" s="66"/>
      <c r="BQ285" s="66"/>
      <c r="BR285" s="66"/>
      <c r="BS285" s="66"/>
      <c r="BT285" s="66"/>
      <c r="BU285" s="66"/>
      <c r="BV285" s="66"/>
      <c r="BW285" s="66"/>
      <c r="BX285" s="66"/>
      <c r="BY285" s="66"/>
      <c r="BZ285" s="66"/>
      <c r="CA285" s="66"/>
      <c r="CB285" s="66"/>
      <c r="CC285" s="66"/>
      <c r="CD285" s="66"/>
      <c r="CE285" s="66"/>
      <c r="CF285" s="66"/>
      <c r="CG285" s="66"/>
      <c r="CH285" s="66"/>
      <c r="CI285" s="66"/>
      <c r="CJ285" s="66"/>
      <c r="CK285" s="66"/>
      <c r="CL285" s="66"/>
      <c r="CM285" s="66"/>
      <c r="CN285" s="66"/>
      <c r="CO285" s="66"/>
      <c r="CP285" s="66"/>
      <c r="CQ285" s="66"/>
      <c r="CR285" s="66"/>
      <c r="CS285" s="66"/>
      <c r="CT285" s="66"/>
      <c r="CU285" s="66"/>
      <c r="CV285" s="66"/>
      <c r="CW285" s="66"/>
      <c r="CX285" s="66"/>
      <c r="CY285" s="66"/>
      <c r="CZ285" s="66"/>
      <c r="DA285" s="66"/>
      <c r="DB285" s="66"/>
      <c r="DC285" s="66"/>
      <c r="DD285" s="66"/>
      <c r="DE285" s="66"/>
      <c r="DF285" s="66"/>
      <c r="DG285" s="66"/>
      <c r="DH285" s="66"/>
      <c r="DI285" s="66"/>
      <c r="DJ285" s="66"/>
      <c r="DK285" s="66"/>
      <c r="DL285" s="66"/>
      <c r="DM285" s="66"/>
      <c r="DN285" s="66"/>
      <c r="DO285" s="66"/>
      <c r="DP285" s="66"/>
      <c r="DQ285" s="66"/>
      <c r="DR285" s="66"/>
      <c r="DS285" s="66"/>
      <c r="DT285" s="66"/>
      <c r="DU285" s="66"/>
      <c r="DV285" s="66"/>
      <c r="DW285" s="66"/>
      <c r="DX285" s="66"/>
      <c r="DY285" s="66"/>
      <c r="DZ285" s="66"/>
      <c r="EA285" s="66"/>
      <c r="EB285" s="66"/>
      <c r="EC285" s="66"/>
      <c r="ED285" s="66"/>
      <c r="EE285" s="66"/>
      <c r="EF285" s="66"/>
      <c r="EG285" s="66"/>
      <c r="EH285" s="66"/>
      <c r="EI285" s="66"/>
      <c r="EJ285" s="66"/>
      <c r="EK285" s="66"/>
      <c r="EL285" s="66"/>
      <c r="EM285" s="66"/>
      <c r="EN285" s="66"/>
      <c r="EO285" s="66"/>
      <c r="EP285" s="66"/>
      <c r="EQ285" s="66"/>
      <c r="ER285" s="66"/>
      <c r="ES285" s="66"/>
      <c r="ET285" s="66"/>
      <c r="EU285" s="66"/>
      <c r="EV285" s="66"/>
      <c r="EW285" s="66"/>
      <c r="EX285" s="66"/>
      <c r="EY285" s="66"/>
      <c r="EZ285" s="66"/>
      <c r="FA285" s="66"/>
      <c r="FB285" s="66"/>
      <c r="FC285" s="66"/>
      <c r="FD285" s="66"/>
      <c r="FE285" s="66"/>
      <c r="FF285" s="66"/>
      <c r="FG285" s="66"/>
      <c r="FH285" s="66"/>
      <c r="FI285" s="66"/>
      <c r="FJ285" s="66"/>
      <c r="FK285" s="66"/>
      <c r="FL285" s="66"/>
      <c r="FM285" s="66"/>
      <c r="FN285" s="66"/>
      <c r="FO285" s="66"/>
      <c r="FP285" s="66"/>
      <c r="FQ285" s="66"/>
      <c r="FR285" s="66"/>
      <c r="FS285" s="66"/>
      <c r="FT285" s="66"/>
      <c r="FU285" s="66"/>
      <c r="FV285" s="66"/>
      <c r="FW285" s="66"/>
      <c r="FX285" s="66"/>
      <c r="FY285" s="66"/>
      <c r="FZ285" s="66"/>
      <c r="GA285" s="66"/>
      <c r="GB285" s="66"/>
      <c r="GC285" s="66"/>
      <c r="GD285" s="66"/>
      <c r="GE285" s="66"/>
      <c r="GF285" s="66"/>
      <c r="GG285" s="66"/>
      <c r="GH285" s="66"/>
      <c r="GI285" s="66"/>
      <c r="GJ285" s="66"/>
      <c r="GK285" s="66"/>
      <c r="GL285" s="66"/>
      <c r="GM285" s="66"/>
      <c r="GN285" s="66"/>
      <c r="GO285" s="66"/>
      <c r="GP285" s="66"/>
      <c r="GQ285" s="66"/>
      <c r="GR285" s="66"/>
      <c r="GS285" s="66"/>
      <c r="GT285" s="66"/>
      <c r="GU285" s="66"/>
      <c r="GV285" s="66"/>
      <c r="GW285" s="66"/>
      <c r="GX285" s="66"/>
      <c r="GY285" s="66"/>
      <c r="GZ285" s="66"/>
      <c r="HA285" s="66"/>
      <c r="HB285" s="66"/>
      <c r="HC285" s="66"/>
      <c r="HD285" s="66"/>
      <c r="HE285" s="66"/>
      <c r="HF285" s="66"/>
      <c r="HG285" s="66"/>
      <c r="HH285" s="66"/>
      <c r="HI285" s="66"/>
      <c r="HJ285" s="66"/>
      <c r="HK285" s="66"/>
      <c r="HL285" s="66"/>
      <c r="HM285" s="66"/>
      <c r="HN285" s="66"/>
      <c r="HO285" s="66"/>
      <c r="HP285" s="66"/>
      <c r="HQ285" s="66"/>
      <c r="HR285" s="66"/>
      <c r="HS285" s="66"/>
      <c r="HT285" s="66"/>
      <c r="HU285" s="66"/>
      <c r="HV285" s="66"/>
      <c r="HW285" s="66"/>
      <c r="HX285" s="66"/>
      <c r="HY285" s="66"/>
      <c r="HZ285" s="66"/>
      <c r="IA285" s="66"/>
      <c r="IB285" s="66"/>
      <c r="IC285" s="66"/>
      <c r="ID285" s="66"/>
      <c r="IE285" s="66"/>
      <c r="IF285" s="66"/>
      <c r="IG285" s="66"/>
      <c r="IH285" s="66"/>
      <c r="II285" s="66"/>
      <c r="IJ285" s="66"/>
      <c r="IK285" s="66"/>
      <c r="IL285" s="66"/>
      <c r="IM285" s="66"/>
      <c r="IN285" s="66"/>
      <c r="IO285" s="66"/>
      <c r="IP285" s="66"/>
      <c r="IQ285" s="66"/>
      <c r="IR285" s="66"/>
      <c r="IS285" s="66"/>
      <c r="IT285" s="66"/>
      <c r="IU285" s="66"/>
      <c r="IV285" s="66"/>
      <c r="IW285" s="66"/>
      <c r="IX285" s="66"/>
      <c r="IY285" s="66"/>
      <c r="IZ285" s="66"/>
      <c r="JA285" s="66"/>
      <c r="JB285" s="66"/>
      <c r="JC285" s="66"/>
      <c r="JD285" s="66"/>
      <c r="JE285" s="66"/>
      <c r="JF285" s="66"/>
      <c r="JG285" s="66"/>
      <c r="JH285" s="66"/>
      <c r="JI285" s="66"/>
      <c r="JJ285" s="66"/>
      <c r="JK285" s="66"/>
      <c r="JL285" s="66"/>
      <c r="JM285" s="66"/>
      <c r="JN285" s="66"/>
      <c r="JO285" s="66"/>
      <c r="JP285" s="66"/>
      <c r="JQ285" s="66"/>
      <c r="JR285" s="66"/>
      <c r="JS285" s="66"/>
      <c r="JT285" s="66"/>
      <c r="JU285" s="66"/>
      <c r="JV285" s="66"/>
      <c r="JW285" s="66"/>
      <c r="JX285" s="66"/>
      <c r="JY285" s="66"/>
      <c r="JZ285" s="66"/>
      <c r="KA285" s="66"/>
      <c r="KB285" s="66"/>
      <c r="KC285" s="66"/>
      <c r="KD285" s="66"/>
      <c r="KE285" s="66"/>
      <c r="KF285" s="66"/>
      <c r="KG285" s="66"/>
      <c r="KH285" s="66"/>
      <c r="KI285" s="66"/>
      <c r="KJ285" s="66"/>
      <c r="KK285" s="66"/>
      <c r="KL285" s="66"/>
      <c r="KM285" s="66"/>
      <c r="KN285" s="66"/>
      <c r="KO285" s="66"/>
      <c r="KP285" s="66"/>
      <c r="KQ285" s="66"/>
      <c r="KR285" s="66"/>
      <c r="KS285" s="66"/>
      <c r="KT285" s="66"/>
      <c r="KU285" s="66"/>
      <c r="KV285" s="66"/>
      <c r="KW285" s="66"/>
      <c r="KX285" s="66"/>
      <c r="KY285" s="66"/>
      <c r="KZ285" s="66"/>
      <c r="LA285" s="66"/>
      <c r="LB285" s="66"/>
      <c r="LC285" s="66"/>
      <c r="LD285" s="66"/>
      <c r="LE285" s="66"/>
      <c r="LF285" s="66"/>
      <c r="LG285" s="66"/>
      <c r="LH285" s="66"/>
      <c r="LI285" s="66"/>
      <c r="LJ285" s="66"/>
      <c r="LK285" s="66"/>
      <c r="LL285" s="66"/>
      <c r="LM285" s="66"/>
      <c r="LN285" s="66"/>
      <c r="LO285" s="66"/>
      <c r="LP285" s="66"/>
      <c r="LQ285" s="66"/>
      <c r="LR285" s="66"/>
      <c r="LS285" s="66"/>
      <c r="LT285" s="66"/>
      <c r="LU285" s="66"/>
      <c r="LV285" s="66"/>
      <c r="LW285" s="66"/>
      <c r="LX285" s="66"/>
      <c r="LY285" s="66"/>
      <c r="LZ285" s="66"/>
      <c r="MA285" s="66"/>
      <c r="MB285" s="66"/>
      <c r="MC285" s="66"/>
      <c r="MD285" s="66"/>
      <c r="ME285" s="66"/>
      <c r="MF285" s="66"/>
      <c r="MG285" s="66"/>
      <c r="MH285" s="66"/>
      <c r="MI285" s="66"/>
      <c r="MJ285" s="66"/>
      <c r="MK285" s="66"/>
      <c r="ML285" s="66"/>
      <c r="MM285" s="66"/>
      <c r="MN285" s="66"/>
      <c r="MO285" s="66"/>
      <c r="MP285" s="66"/>
      <c r="MQ285" s="66"/>
      <c r="MR285" s="66"/>
      <c r="MS285" s="66"/>
      <c r="MT285" s="66"/>
      <c r="MU285" s="66"/>
      <c r="MV285" s="66"/>
      <c r="MW285" s="66"/>
      <c r="MX285" s="66"/>
      <c r="MY285" s="66"/>
      <c r="MZ285" s="66"/>
      <c r="NA285" s="66"/>
      <c r="NB285" s="66"/>
      <c r="NC285" s="66"/>
      <c r="ND285" s="66"/>
      <c r="NE285" s="66"/>
      <c r="NF285" s="66"/>
      <c r="NG285" s="66"/>
      <c r="NH285" s="66"/>
      <c r="NI285" s="66"/>
      <c r="NJ285" s="66"/>
      <c r="NK285" s="66"/>
      <c r="NL285" s="66"/>
      <c r="NM285" s="66"/>
      <c r="NN285" s="66"/>
      <c r="NO285" s="66"/>
      <c r="NP285" s="66"/>
      <c r="NQ285" s="66"/>
      <c r="NR285" s="66"/>
      <c r="NS285" s="66"/>
      <c r="NT285" s="66"/>
      <c r="NU285" s="66"/>
      <c r="NV285" s="66"/>
      <c r="NW285" s="66"/>
      <c r="NX285" s="66"/>
      <c r="NY285" s="66"/>
      <c r="NZ285" s="66"/>
      <c r="OA285" s="66"/>
      <c r="OB285" s="66"/>
      <c r="OC285" s="66"/>
      <c r="OD285" s="66"/>
      <c r="OE285" s="66"/>
      <c r="OF285" s="66"/>
      <c r="OG285" s="66"/>
      <c r="OH285" s="66"/>
      <c r="OI285" s="66"/>
      <c r="OJ285" s="66"/>
      <c r="OK285" s="66"/>
      <c r="OL285" s="66"/>
      <c r="OM285" s="66"/>
      <c r="ON285" s="66"/>
      <c r="OO285" s="66"/>
      <c r="OP285" s="66"/>
      <c r="OQ285" s="66"/>
      <c r="OR285" s="66"/>
      <c r="OS285" s="66"/>
      <c r="OT285" s="66"/>
      <c r="OU285" s="66"/>
      <c r="OV285" s="66"/>
      <c r="OW285" s="66"/>
      <c r="OX285" s="66"/>
      <c r="OY285" s="66"/>
      <c r="OZ285" s="66"/>
      <c r="PA285" s="66"/>
      <c r="PB285" s="66"/>
      <c r="PC285" s="66"/>
      <c r="PD285" s="66"/>
      <c r="PE285" s="66"/>
      <c r="PF285" s="66"/>
      <c r="PG285" s="66"/>
      <c r="PH285" s="66"/>
      <c r="PI285" s="66"/>
      <c r="PJ285" s="66"/>
      <c r="PK285" s="66"/>
      <c r="PL285" s="66"/>
      <c r="PM285" s="66"/>
      <c r="PN285" s="66"/>
      <c r="PO285" s="66"/>
      <c r="PP285" s="66"/>
      <c r="PQ285" s="66"/>
      <c r="PR285" s="66"/>
      <c r="PS285" s="66"/>
      <c r="PT285" s="66"/>
      <c r="PU285" s="66"/>
      <c r="PV285" s="66"/>
      <c r="PW285" s="66"/>
      <c r="PX285" s="66"/>
      <c r="PY285" s="66"/>
      <c r="PZ285" s="66"/>
      <c r="QA285" s="66"/>
      <c r="QB285" s="66"/>
      <c r="QC285" s="66"/>
      <c r="QD285" s="66"/>
      <c r="QE285" s="66"/>
      <c r="QF285" s="66"/>
      <c r="QG285" s="66"/>
      <c r="QH285" s="66"/>
      <c r="QI285" s="66"/>
      <c r="QJ285" s="66"/>
      <c r="QK285" s="66"/>
      <c r="QL285" s="66"/>
      <c r="QM285" s="66"/>
      <c r="QN285" s="66"/>
      <c r="QO285" s="66"/>
      <c r="QP285" s="66"/>
      <c r="QQ285" s="66"/>
      <c r="QR285" s="66"/>
      <c r="QS285" s="66"/>
      <c r="QT285" s="66"/>
      <c r="QU285" s="66"/>
      <c r="QV285" s="66"/>
      <c r="QW285" s="66"/>
      <c r="QX285" s="66"/>
      <c r="QY285" s="66"/>
      <c r="QZ285" s="66"/>
      <c r="RA285" s="66"/>
      <c r="RB285" s="66"/>
      <c r="RC285" s="66"/>
      <c r="RD285" s="66"/>
      <c r="RE285" s="66"/>
      <c r="RF285" s="66"/>
      <c r="RG285" s="66"/>
      <c r="RH285" s="66"/>
      <c r="RI285" s="66"/>
      <c r="RJ285" s="66"/>
      <c r="RK285" s="66"/>
      <c r="RL285" s="66"/>
      <c r="RM285" s="66"/>
      <c r="RN285" s="66"/>
      <c r="RO285" s="66"/>
      <c r="RP285" s="66"/>
      <c r="RQ285" s="66"/>
      <c r="RR285" s="66"/>
      <c r="RS285" s="66"/>
      <c r="RT285" s="66"/>
      <c r="RU285" s="66"/>
      <c r="RV285" s="66"/>
      <c r="RW285" s="66"/>
      <c r="RX285" s="66"/>
      <c r="RY285" s="66"/>
      <c r="RZ285" s="66"/>
      <c r="SA285" s="66"/>
      <c r="SB285" s="66"/>
      <c r="SC285" s="66"/>
      <c r="SD285" s="66"/>
      <c r="SE285" s="66"/>
      <c r="SF285" s="66"/>
      <c r="SG285" s="66"/>
      <c r="SH285" s="66"/>
      <c r="SI285" s="66"/>
      <c r="SJ285" s="66"/>
      <c r="SK285" s="66"/>
      <c r="SL285" s="66"/>
      <c r="SM285" s="66"/>
      <c r="SN285" s="66"/>
      <c r="SO285" s="66"/>
      <c r="SP285" s="66"/>
      <c r="SQ285" s="66"/>
      <c r="SR285" s="66"/>
      <c r="SS285" s="66"/>
      <c r="ST285" s="66"/>
      <c r="SU285" s="66"/>
      <c r="SV285" s="66"/>
      <c r="SW285" s="66"/>
      <c r="SX285" s="66"/>
      <c r="SY285" s="66"/>
      <c r="SZ285" s="66"/>
      <c r="TA285" s="66"/>
      <c r="TB285" s="66"/>
      <c r="TC285" s="66"/>
      <c r="TD285" s="66"/>
      <c r="TE285" s="66"/>
      <c r="TF285" s="66"/>
      <c r="TG285" s="66"/>
      <c r="TH285" s="66"/>
      <c r="TI285" s="66"/>
      <c r="TJ285" s="66"/>
      <c r="TK285" s="66"/>
      <c r="TL285" s="66"/>
      <c r="TM285" s="66"/>
      <c r="TN285" s="66"/>
      <c r="TO285" s="66"/>
      <c r="TP285" s="66"/>
      <c r="TQ285" s="66"/>
      <c r="TR285" s="66"/>
      <c r="TS285" s="66"/>
      <c r="TT285" s="66"/>
      <c r="TU285" s="66"/>
      <c r="TV285" s="66"/>
      <c r="TW285" s="66"/>
      <c r="TX285" s="66"/>
      <c r="TY285" s="66"/>
      <c r="TZ285" s="66"/>
      <c r="UA285" s="66"/>
      <c r="UB285" s="66"/>
      <c r="UC285" s="66"/>
      <c r="UD285" s="66"/>
      <c r="UE285" s="66"/>
      <c r="UF285" s="66"/>
      <c r="UG285" s="66"/>
      <c r="UH285" s="66"/>
      <c r="UI285" s="66"/>
      <c r="UJ285" s="66"/>
      <c r="UK285" s="66"/>
      <c r="UL285" s="66"/>
      <c r="UM285" s="66"/>
      <c r="UN285" s="66"/>
      <c r="UO285" s="66"/>
      <c r="UP285" s="66"/>
      <c r="UQ285" s="66"/>
      <c r="UR285" s="66"/>
      <c r="US285" s="66"/>
      <c r="UT285" s="66"/>
      <c r="UU285" s="66"/>
      <c r="UV285" s="66"/>
      <c r="UW285" s="66"/>
      <c r="UX285" s="66"/>
      <c r="UY285" s="66"/>
      <c r="UZ285" s="66"/>
      <c r="VA285" s="66"/>
      <c r="VB285" s="66"/>
      <c r="VC285" s="66"/>
      <c r="VD285" s="66"/>
      <c r="VE285" s="66"/>
      <c r="VF285" s="66"/>
      <c r="VG285" s="66"/>
      <c r="VH285" s="66"/>
      <c r="VI285" s="66"/>
      <c r="VJ285" s="66"/>
      <c r="VK285" s="66"/>
      <c r="VL285" s="66"/>
      <c r="VM285" s="66"/>
      <c r="VN285" s="66"/>
      <c r="VO285" s="66"/>
      <c r="VP285" s="66"/>
      <c r="VQ285" s="66"/>
      <c r="VR285" s="66"/>
      <c r="VS285" s="66"/>
      <c r="VT285" s="66"/>
      <c r="VU285" s="66"/>
      <c r="VV285" s="66"/>
      <c r="VW285" s="66"/>
      <c r="VX285" s="66"/>
      <c r="VY285" s="66"/>
      <c r="VZ285" s="66"/>
      <c r="WA285" s="66"/>
      <c r="WB285" s="66"/>
      <c r="WC285" s="66"/>
      <c r="WD285" s="66"/>
      <c r="WE285" s="66"/>
      <c r="WF285" s="66"/>
      <c r="WG285" s="66"/>
      <c r="WH285" s="66"/>
      <c r="WI285" s="66"/>
      <c r="WJ285" s="66"/>
      <c r="WK285" s="66"/>
      <c r="WL285" s="66"/>
      <c r="WM285" s="66"/>
      <c r="WN285" s="66"/>
      <c r="WO285" s="66"/>
      <c r="WP285" s="66"/>
      <c r="WQ285" s="66"/>
      <c r="WR285" s="66"/>
      <c r="WS285" s="66"/>
      <c r="WT285" s="66"/>
      <c r="WU285" s="66"/>
      <c r="WV285" s="66"/>
      <c r="WW285" s="66"/>
      <c r="WX285" s="66"/>
      <c r="WY285" s="66"/>
      <c r="WZ285" s="66"/>
      <c r="XA285" s="66"/>
      <c r="XB285" s="66"/>
      <c r="XC285" s="66"/>
      <c r="XD285" s="66"/>
      <c r="XE285" s="66"/>
      <c r="XF285" s="66"/>
      <c r="XG285" s="66"/>
      <c r="XH285" s="66"/>
      <c r="XI285" s="66"/>
      <c r="XJ285" s="66"/>
      <c r="XK285" s="66"/>
      <c r="XL285" s="66"/>
      <c r="XM285" s="66"/>
      <c r="XN285" s="66"/>
      <c r="XO285" s="66"/>
      <c r="XP285" s="66"/>
      <c r="XQ285" s="66"/>
      <c r="XR285" s="66"/>
      <c r="XS285" s="66"/>
      <c r="XT285" s="66"/>
      <c r="XU285" s="66"/>
      <c r="XV285" s="66"/>
      <c r="XW285" s="66"/>
      <c r="XX285" s="66"/>
      <c r="XY285" s="66"/>
      <c r="XZ285" s="66"/>
      <c r="YA285" s="66"/>
      <c r="YB285" s="66"/>
      <c r="YC285" s="66"/>
      <c r="YD285" s="66"/>
      <c r="YE285" s="66"/>
      <c r="YF285" s="66"/>
      <c r="YG285" s="66"/>
      <c r="YH285" s="66"/>
      <c r="YI285" s="66"/>
      <c r="YJ285" s="66"/>
      <c r="YK285" s="66"/>
      <c r="YL285" s="66"/>
      <c r="YM285" s="66"/>
      <c r="YN285" s="66"/>
      <c r="YO285" s="66"/>
      <c r="YP285" s="66"/>
      <c r="YQ285" s="66"/>
      <c r="YR285" s="66"/>
      <c r="YS285" s="66"/>
      <c r="YT285" s="66"/>
      <c r="YU285" s="66"/>
      <c r="YV285" s="66"/>
      <c r="YW285" s="66"/>
      <c r="YX285" s="66"/>
      <c r="YY285" s="66"/>
      <c r="YZ285" s="66"/>
      <c r="ZA285" s="66"/>
      <c r="ZB285" s="66"/>
      <c r="ZC285" s="66"/>
      <c r="ZD285" s="66"/>
      <c r="ZE285" s="66"/>
      <c r="ZF285" s="66"/>
      <c r="ZG285" s="66"/>
      <c r="ZH285" s="66"/>
      <c r="ZI285" s="66"/>
      <c r="ZJ285" s="66"/>
      <c r="ZK285" s="66"/>
      <c r="ZL285" s="66"/>
      <c r="ZM285" s="66"/>
      <c r="ZN285" s="66"/>
      <c r="ZO285" s="66"/>
      <c r="ZP285" s="66"/>
      <c r="ZQ285" s="66"/>
      <c r="ZR285" s="66"/>
      <c r="ZS285" s="66"/>
      <c r="ZT285" s="66"/>
      <c r="ZU285" s="66"/>
      <c r="ZV285" s="66"/>
      <c r="ZW285" s="66"/>
      <c r="ZX285" s="66"/>
      <c r="ZY285" s="66"/>
      <c r="ZZ285" s="66"/>
      <c r="AAA285" s="66"/>
      <c r="AAB285" s="66"/>
      <c r="AAC285" s="66"/>
      <c r="AAD285" s="66"/>
      <c r="AAE285" s="66"/>
      <c r="AAF285" s="66"/>
      <c r="AAG285" s="66"/>
      <c r="AAH285" s="66"/>
      <c r="AAI285" s="66"/>
      <c r="AAJ285" s="66"/>
      <c r="AAK285" s="66"/>
      <c r="AAL285" s="66"/>
      <c r="AAM285" s="66"/>
      <c r="AAN285" s="66"/>
      <c r="AAO285" s="66"/>
      <c r="AAP285" s="66"/>
      <c r="AAQ285" s="66"/>
      <c r="AAR285" s="66"/>
      <c r="AAS285" s="66"/>
      <c r="AAT285" s="66"/>
      <c r="AAU285" s="66"/>
      <c r="AAV285" s="66"/>
      <c r="AAW285" s="66"/>
      <c r="AAX285" s="66"/>
      <c r="AAY285" s="66"/>
      <c r="AAZ285" s="66"/>
      <c r="ABA285" s="66"/>
      <c r="ABB285" s="66"/>
      <c r="ABC285" s="66"/>
      <c r="ABD285" s="66"/>
      <c r="ABE285" s="66"/>
      <c r="ABF285" s="66"/>
      <c r="ABG285" s="66"/>
      <c r="ABH285" s="66"/>
      <c r="ABI285" s="66"/>
      <c r="ABJ285" s="66"/>
      <c r="ABK285" s="66"/>
      <c r="ABL285" s="66"/>
      <c r="ABM285" s="66"/>
      <c r="ABN285" s="66"/>
      <c r="ABO285" s="66"/>
      <c r="ABP285" s="66"/>
      <c r="ABQ285" s="66"/>
      <c r="ABR285" s="66"/>
      <c r="ABS285" s="66"/>
      <c r="ABT285" s="66"/>
      <c r="ABU285" s="66"/>
      <c r="ABV285" s="66"/>
      <c r="ABW285" s="66"/>
      <c r="ABX285" s="66"/>
      <c r="ABY285" s="66"/>
      <c r="ABZ285" s="66"/>
      <c r="ACA285" s="66"/>
      <c r="ACB285" s="66"/>
      <c r="ACC285" s="66"/>
      <c r="ACD285" s="66"/>
      <c r="ACE285" s="66"/>
      <c r="ACF285" s="66"/>
      <c r="ACG285" s="66"/>
      <c r="ACH285" s="66"/>
      <c r="ACI285" s="66"/>
      <c r="ACJ285" s="66"/>
      <c r="ACK285" s="66"/>
      <c r="ACL285" s="66"/>
      <c r="ACM285" s="66"/>
      <c r="ACN285" s="66"/>
      <c r="ACO285" s="66"/>
      <c r="ACP285" s="66"/>
      <c r="ACQ285" s="66"/>
      <c r="ACR285" s="66"/>
      <c r="ACS285" s="66"/>
      <c r="ACT285" s="66"/>
      <c r="ACU285" s="66"/>
      <c r="ACV285" s="66"/>
      <c r="ACW285" s="66"/>
      <c r="ACX285" s="66"/>
      <c r="ACY285" s="66"/>
      <c r="ACZ285" s="66"/>
      <c r="ADA285" s="66"/>
      <c r="ADB285" s="66"/>
      <c r="ADC285" s="66"/>
      <c r="ADD285" s="66"/>
      <c r="ADE285" s="66"/>
      <c r="ADF285" s="66"/>
      <c r="ADG285" s="66"/>
      <c r="ADH285" s="66"/>
      <c r="ADI285" s="66"/>
      <c r="ADJ285" s="66"/>
      <c r="ADK285" s="66"/>
      <c r="ADL285" s="66"/>
      <c r="ADM285" s="66"/>
      <c r="ADN285" s="66"/>
      <c r="ADO285" s="66"/>
      <c r="ADP285" s="66"/>
      <c r="ADQ285" s="66"/>
      <c r="ADR285" s="66"/>
      <c r="ADS285" s="66"/>
      <c r="ADT285" s="66"/>
      <c r="ADU285" s="66"/>
      <c r="ADV285" s="66"/>
      <c r="ADW285" s="66"/>
      <c r="ADX285" s="66"/>
      <c r="ADY285" s="66"/>
      <c r="ADZ285" s="66"/>
      <c r="AEA285" s="66"/>
      <c r="AEB285" s="66"/>
      <c r="AEC285" s="66"/>
      <c r="AED285" s="66"/>
      <c r="AEE285" s="66"/>
      <c r="AEF285" s="66"/>
      <c r="AEG285" s="66"/>
      <c r="AEH285" s="66"/>
      <c r="AEI285" s="66"/>
      <c r="AEJ285" s="66"/>
      <c r="AEK285" s="66"/>
      <c r="AEL285" s="66"/>
      <c r="AEM285" s="66"/>
      <c r="AEN285" s="66"/>
      <c r="AEO285" s="66"/>
      <c r="AEP285" s="66"/>
      <c r="AEQ285" s="66"/>
      <c r="AER285" s="66"/>
      <c r="AES285" s="66"/>
      <c r="AET285" s="66"/>
      <c r="AEU285" s="66"/>
      <c r="AEV285" s="66"/>
      <c r="AEW285" s="66"/>
      <c r="AEX285" s="66"/>
      <c r="AEY285" s="66"/>
      <c r="AEZ285" s="66"/>
      <c r="AFA285" s="66"/>
      <c r="AFB285" s="66"/>
      <c r="AFC285" s="66"/>
      <c r="AFD285" s="66"/>
      <c r="AFE285" s="66"/>
      <c r="AFF285" s="66"/>
      <c r="AFG285" s="66"/>
      <c r="AFH285" s="66"/>
      <c r="AFI285" s="66"/>
      <c r="AFJ285" s="66"/>
      <c r="AFK285" s="66"/>
      <c r="AFL285" s="66"/>
      <c r="AFM285" s="66"/>
      <c r="AFN285" s="66"/>
      <c r="AFO285" s="66"/>
      <c r="AFP285" s="66"/>
      <c r="AFQ285" s="66"/>
      <c r="AFR285" s="66"/>
      <c r="AFS285" s="66"/>
      <c r="AFT285" s="66"/>
      <c r="AFU285" s="66"/>
      <c r="AFV285" s="66"/>
      <c r="AFW285" s="66"/>
      <c r="AFX285" s="66"/>
      <c r="AFY285" s="66"/>
      <c r="AFZ285" s="66"/>
      <c r="AGA285" s="66"/>
      <c r="AGB285" s="66"/>
      <c r="AGC285" s="66"/>
      <c r="AGD285" s="66"/>
      <c r="AGE285" s="66"/>
      <c r="AGF285" s="66"/>
      <c r="AGG285" s="66"/>
      <c r="AGH285" s="66"/>
      <c r="AGI285" s="66"/>
      <c r="AGJ285" s="66"/>
      <c r="AGK285" s="66"/>
      <c r="AGL285" s="66"/>
      <c r="AGM285" s="66"/>
      <c r="AGN285" s="66"/>
      <c r="AGO285" s="66"/>
      <c r="AGP285" s="66"/>
      <c r="AGQ285" s="66"/>
      <c r="AGR285" s="66"/>
      <c r="AGS285" s="66"/>
      <c r="AGT285" s="66"/>
      <c r="AGU285" s="66"/>
      <c r="AGV285" s="66"/>
      <c r="AGW285" s="66"/>
      <c r="AGX285" s="66"/>
      <c r="AGY285" s="66"/>
      <c r="AGZ285" s="66"/>
      <c r="AHA285" s="66"/>
      <c r="AHB285" s="66"/>
      <c r="AHC285" s="66"/>
      <c r="AHD285" s="66"/>
      <c r="AHE285" s="66"/>
      <c r="AHF285" s="66"/>
      <c r="AHG285" s="66"/>
      <c r="AHH285" s="66"/>
      <c r="AHI285" s="66"/>
      <c r="AHJ285" s="66"/>
      <c r="AHK285" s="66"/>
      <c r="AHL285" s="66"/>
      <c r="AHM285" s="66"/>
      <c r="AHN285" s="66"/>
      <c r="AHO285" s="66"/>
      <c r="AHP285" s="66"/>
      <c r="AHQ285" s="66"/>
      <c r="AHR285" s="66"/>
      <c r="AHS285" s="66"/>
      <c r="AHT285" s="66"/>
      <c r="AHU285" s="66"/>
      <c r="AHV285" s="66"/>
      <c r="AHW285" s="66"/>
      <c r="AHX285" s="66"/>
      <c r="AHY285" s="66"/>
      <c r="AHZ285" s="66"/>
      <c r="AIA285" s="66"/>
      <c r="AIB285" s="66"/>
      <c r="AIC285" s="66"/>
      <c r="AID285" s="66"/>
      <c r="AIE285" s="66"/>
      <c r="AIF285" s="66"/>
      <c r="AIG285" s="66"/>
      <c r="AIH285" s="66"/>
      <c r="AII285" s="66"/>
      <c r="AIJ285" s="66"/>
      <c r="AIK285" s="66"/>
      <c r="AIL285" s="66"/>
      <c r="AIM285" s="66"/>
      <c r="AIN285" s="66"/>
      <c r="AIO285" s="66"/>
      <c r="AIP285" s="66"/>
      <c r="AIQ285" s="66"/>
      <c r="AIR285" s="66"/>
      <c r="AIS285" s="66"/>
      <c r="AIT285" s="66"/>
      <c r="AIU285" s="66"/>
      <c r="AIV285" s="66"/>
      <c r="AIW285" s="66"/>
      <c r="AIX285" s="66"/>
      <c r="AIY285" s="66"/>
      <c r="AIZ285" s="66"/>
      <c r="AJA285" s="66"/>
      <c r="AJB285" s="66"/>
      <c r="AJC285" s="66"/>
      <c r="AJD285" s="66"/>
      <c r="AJE285" s="66"/>
      <c r="AJF285" s="66"/>
      <c r="AJG285" s="66"/>
      <c r="AJH285" s="66"/>
      <c r="AJI285" s="66"/>
      <c r="AJJ285" s="66"/>
      <c r="AJK285" s="66"/>
      <c r="AJL285" s="66"/>
      <c r="AJM285" s="66"/>
      <c r="AJN285" s="66"/>
      <c r="AJO285" s="66"/>
      <c r="AJP285" s="66"/>
      <c r="AJQ285" s="66"/>
      <c r="AJR285" s="66"/>
      <c r="AJS285" s="66"/>
      <c r="AJT285" s="66"/>
      <c r="AJU285" s="66"/>
      <c r="AJV285" s="66"/>
      <c r="AJW285" s="66"/>
      <c r="AJX285" s="66"/>
      <c r="AJY285" s="66"/>
      <c r="AJZ285" s="66"/>
      <c r="AKA285" s="66"/>
      <c r="AKB285" s="66"/>
      <c r="AKC285" s="66"/>
      <c r="AKD285" s="66"/>
      <c r="AKE285" s="66"/>
      <c r="AKF285" s="66"/>
      <c r="AKG285" s="66"/>
      <c r="AKH285" s="66"/>
      <c r="AKI285" s="66"/>
      <c r="AKJ285" s="66"/>
      <c r="AKK285" s="66"/>
      <c r="AKL285" s="66"/>
      <c r="AKM285" s="66"/>
      <c r="AKN285" s="66"/>
      <c r="AKO285" s="66"/>
      <c r="AKP285" s="66"/>
      <c r="AKQ285" s="66"/>
      <c r="AKR285" s="66"/>
      <c r="AKS285" s="66"/>
      <c r="AKT285" s="66"/>
      <c r="AKU285" s="66"/>
      <c r="AKV285" s="66"/>
      <c r="AKW285" s="66"/>
      <c r="AKX285" s="66"/>
      <c r="AKY285" s="66"/>
      <c r="AKZ285" s="66"/>
      <c r="ALA285" s="66"/>
      <c r="ALB285" s="66"/>
      <c r="ALC285" s="66"/>
      <c r="ALD285" s="66"/>
      <c r="ALE285" s="66"/>
      <c r="ALF285" s="66"/>
      <c r="ALG285" s="66"/>
      <c r="ALH285" s="66"/>
      <c r="ALI285" s="66"/>
      <c r="ALJ285" s="66"/>
      <c r="ALK285" s="66"/>
      <c r="ALL285" s="66"/>
      <c r="ALM285" s="66"/>
      <c r="ALN285" s="66"/>
      <c r="ALO285" s="66"/>
      <c r="ALP285" s="66"/>
      <c r="ALQ285" s="66"/>
      <c r="ALR285" s="66"/>
      <c r="ALS285" s="66"/>
      <c r="ALT285" s="66"/>
      <c r="ALU285" s="66"/>
      <c r="ALV285" s="66"/>
      <c r="ALW285" s="66"/>
      <c r="ALX285" s="66"/>
      <c r="ALY285" s="66"/>
      <c r="ALZ285" s="66"/>
      <c r="AMA285" s="66"/>
      <c r="AMB285" s="66"/>
      <c r="AMC285" s="66"/>
      <c r="AMD285" s="66"/>
      <c r="AME285" s="66"/>
      <c r="AMF285" s="66"/>
    </row>
    <row r="286" spans="1:1020" s="71" customFormat="1" ht="409.6" x14ac:dyDescent="0.3">
      <c r="A286" s="61">
        <v>37</v>
      </c>
      <c r="B286" s="62" t="s">
        <v>284</v>
      </c>
      <c r="C286" s="61" t="s">
        <v>774</v>
      </c>
      <c r="D286" s="61" t="s">
        <v>69</v>
      </c>
      <c r="E286" s="62" t="s">
        <v>751</v>
      </c>
      <c r="F286" s="63">
        <v>45344</v>
      </c>
      <c r="G286" s="19">
        <v>1720</v>
      </c>
      <c r="H286" s="61" t="s">
        <v>6</v>
      </c>
      <c r="I286" s="61" t="s">
        <v>752</v>
      </c>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c r="AR286" s="66"/>
      <c r="AS286" s="66"/>
      <c r="AT286" s="66"/>
      <c r="AU286" s="66"/>
      <c r="AV286" s="66"/>
      <c r="AW286" s="66"/>
      <c r="AX286" s="66"/>
      <c r="AY286" s="66"/>
      <c r="AZ286" s="66"/>
      <c r="BA286" s="66"/>
      <c r="BB286" s="66"/>
      <c r="BC286" s="66"/>
      <c r="BD286" s="66"/>
      <c r="BE286" s="66"/>
      <c r="BF286" s="66"/>
      <c r="BG286" s="66"/>
      <c r="BH286" s="66"/>
      <c r="BI286" s="66"/>
      <c r="BJ286" s="66"/>
      <c r="BK286" s="66"/>
      <c r="BL286" s="66"/>
      <c r="BM286" s="66"/>
      <c r="BN286" s="66"/>
      <c r="BO286" s="66"/>
      <c r="BP286" s="66"/>
      <c r="BQ286" s="66"/>
      <c r="BR286" s="66"/>
      <c r="BS286" s="66"/>
      <c r="BT286" s="66"/>
      <c r="BU286" s="66"/>
      <c r="BV286" s="66"/>
      <c r="BW286" s="66"/>
      <c r="BX286" s="66"/>
      <c r="BY286" s="66"/>
      <c r="BZ286" s="66"/>
      <c r="CA286" s="66"/>
      <c r="CB286" s="66"/>
      <c r="CC286" s="66"/>
      <c r="CD286" s="66"/>
      <c r="CE286" s="66"/>
      <c r="CF286" s="66"/>
      <c r="CG286" s="66"/>
      <c r="CH286" s="66"/>
      <c r="CI286" s="66"/>
      <c r="CJ286" s="66"/>
      <c r="CK286" s="66"/>
      <c r="CL286" s="66"/>
      <c r="CM286" s="66"/>
      <c r="CN286" s="66"/>
      <c r="CO286" s="66"/>
      <c r="CP286" s="66"/>
      <c r="CQ286" s="66"/>
      <c r="CR286" s="66"/>
      <c r="CS286" s="66"/>
      <c r="CT286" s="66"/>
      <c r="CU286" s="66"/>
      <c r="CV286" s="66"/>
      <c r="CW286" s="66"/>
      <c r="CX286" s="66"/>
      <c r="CY286" s="66"/>
      <c r="CZ286" s="66"/>
      <c r="DA286" s="66"/>
      <c r="DB286" s="66"/>
      <c r="DC286" s="66"/>
      <c r="DD286" s="66"/>
      <c r="DE286" s="66"/>
      <c r="DF286" s="66"/>
      <c r="DG286" s="66"/>
      <c r="DH286" s="66"/>
      <c r="DI286" s="66"/>
      <c r="DJ286" s="66"/>
      <c r="DK286" s="66"/>
      <c r="DL286" s="66"/>
      <c r="DM286" s="66"/>
      <c r="DN286" s="66"/>
      <c r="DO286" s="66"/>
      <c r="DP286" s="66"/>
      <c r="DQ286" s="66"/>
      <c r="DR286" s="66"/>
      <c r="DS286" s="66"/>
      <c r="DT286" s="66"/>
      <c r="DU286" s="66"/>
      <c r="DV286" s="66"/>
      <c r="DW286" s="66"/>
      <c r="DX286" s="66"/>
      <c r="DY286" s="66"/>
      <c r="DZ286" s="66"/>
      <c r="EA286" s="66"/>
      <c r="EB286" s="66"/>
      <c r="EC286" s="66"/>
      <c r="ED286" s="66"/>
      <c r="EE286" s="66"/>
      <c r="EF286" s="66"/>
      <c r="EG286" s="66"/>
      <c r="EH286" s="66"/>
      <c r="EI286" s="66"/>
      <c r="EJ286" s="66"/>
      <c r="EK286" s="66"/>
      <c r="EL286" s="66"/>
      <c r="EM286" s="66"/>
      <c r="EN286" s="66"/>
      <c r="EO286" s="66"/>
      <c r="EP286" s="66"/>
      <c r="EQ286" s="66"/>
      <c r="ER286" s="66"/>
      <c r="ES286" s="66"/>
      <c r="ET286" s="66"/>
      <c r="EU286" s="66"/>
      <c r="EV286" s="66"/>
      <c r="EW286" s="66"/>
      <c r="EX286" s="66"/>
      <c r="EY286" s="66"/>
      <c r="EZ286" s="66"/>
      <c r="FA286" s="66"/>
      <c r="FB286" s="66"/>
      <c r="FC286" s="66"/>
      <c r="FD286" s="66"/>
      <c r="FE286" s="66"/>
      <c r="FF286" s="66"/>
      <c r="FG286" s="66"/>
      <c r="FH286" s="66"/>
      <c r="FI286" s="66"/>
      <c r="FJ286" s="66"/>
      <c r="FK286" s="66"/>
      <c r="FL286" s="66"/>
      <c r="FM286" s="66"/>
      <c r="FN286" s="66"/>
      <c r="FO286" s="66"/>
      <c r="FP286" s="66"/>
      <c r="FQ286" s="66"/>
      <c r="FR286" s="66"/>
      <c r="FS286" s="66"/>
      <c r="FT286" s="66"/>
      <c r="FU286" s="66"/>
      <c r="FV286" s="66"/>
      <c r="FW286" s="66"/>
      <c r="FX286" s="66"/>
      <c r="FY286" s="66"/>
      <c r="FZ286" s="66"/>
      <c r="GA286" s="66"/>
      <c r="GB286" s="66"/>
      <c r="GC286" s="66"/>
      <c r="GD286" s="66"/>
      <c r="GE286" s="66"/>
      <c r="GF286" s="66"/>
      <c r="GG286" s="66"/>
      <c r="GH286" s="66"/>
      <c r="GI286" s="66"/>
      <c r="GJ286" s="66"/>
      <c r="GK286" s="66"/>
      <c r="GL286" s="66"/>
      <c r="GM286" s="66"/>
      <c r="GN286" s="66"/>
      <c r="GO286" s="66"/>
      <c r="GP286" s="66"/>
      <c r="GQ286" s="66"/>
      <c r="GR286" s="66"/>
      <c r="GS286" s="66"/>
      <c r="GT286" s="66"/>
      <c r="GU286" s="66"/>
      <c r="GV286" s="66"/>
      <c r="GW286" s="66"/>
      <c r="GX286" s="66"/>
      <c r="GY286" s="66"/>
      <c r="GZ286" s="66"/>
      <c r="HA286" s="66"/>
      <c r="HB286" s="66"/>
      <c r="HC286" s="66"/>
      <c r="HD286" s="66"/>
      <c r="HE286" s="66"/>
      <c r="HF286" s="66"/>
      <c r="HG286" s="66"/>
      <c r="HH286" s="66"/>
      <c r="HI286" s="66"/>
      <c r="HJ286" s="66"/>
      <c r="HK286" s="66"/>
      <c r="HL286" s="66"/>
      <c r="HM286" s="66"/>
      <c r="HN286" s="66"/>
      <c r="HO286" s="66"/>
      <c r="HP286" s="66"/>
      <c r="HQ286" s="66"/>
      <c r="HR286" s="66"/>
      <c r="HS286" s="66"/>
      <c r="HT286" s="66"/>
      <c r="HU286" s="66"/>
      <c r="HV286" s="66"/>
      <c r="HW286" s="66"/>
      <c r="HX286" s="66"/>
      <c r="HY286" s="66"/>
      <c r="HZ286" s="66"/>
      <c r="IA286" s="66"/>
      <c r="IB286" s="66"/>
      <c r="IC286" s="66"/>
      <c r="ID286" s="66"/>
      <c r="IE286" s="66"/>
      <c r="IF286" s="66"/>
      <c r="IG286" s="66"/>
      <c r="IH286" s="66"/>
      <c r="II286" s="66"/>
      <c r="IJ286" s="66"/>
      <c r="IK286" s="66"/>
      <c r="IL286" s="66"/>
      <c r="IM286" s="66"/>
      <c r="IN286" s="66"/>
      <c r="IO286" s="66"/>
      <c r="IP286" s="66"/>
      <c r="IQ286" s="66"/>
      <c r="IR286" s="66"/>
      <c r="IS286" s="66"/>
      <c r="IT286" s="66"/>
      <c r="IU286" s="66"/>
      <c r="IV286" s="66"/>
      <c r="IW286" s="66"/>
      <c r="IX286" s="66"/>
      <c r="IY286" s="66"/>
      <c r="IZ286" s="66"/>
      <c r="JA286" s="66"/>
      <c r="JB286" s="66"/>
      <c r="JC286" s="66"/>
      <c r="JD286" s="66"/>
      <c r="JE286" s="66"/>
      <c r="JF286" s="66"/>
      <c r="JG286" s="66"/>
      <c r="JH286" s="66"/>
      <c r="JI286" s="66"/>
      <c r="JJ286" s="66"/>
      <c r="JK286" s="66"/>
      <c r="JL286" s="66"/>
      <c r="JM286" s="66"/>
      <c r="JN286" s="66"/>
      <c r="JO286" s="66"/>
      <c r="JP286" s="66"/>
      <c r="JQ286" s="66"/>
      <c r="JR286" s="66"/>
      <c r="JS286" s="66"/>
      <c r="JT286" s="66"/>
      <c r="JU286" s="66"/>
      <c r="JV286" s="66"/>
      <c r="JW286" s="66"/>
      <c r="JX286" s="66"/>
      <c r="JY286" s="66"/>
      <c r="JZ286" s="66"/>
      <c r="KA286" s="66"/>
      <c r="KB286" s="66"/>
      <c r="KC286" s="66"/>
      <c r="KD286" s="66"/>
      <c r="KE286" s="66"/>
      <c r="KF286" s="66"/>
      <c r="KG286" s="66"/>
      <c r="KH286" s="66"/>
      <c r="KI286" s="66"/>
      <c r="KJ286" s="66"/>
      <c r="KK286" s="66"/>
      <c r="KL286" s="66"/>
      <c r="KM286" s="66"/>
      <c r="KN286" s="66"/>
      <c r="KO286" s="66"/>
      <c r="KP286" s="66"/>
      <c r="KQ286" s="66"/>
      <c r="KR286" s="66"/>
      <c r="KS286" s="66"/>
      <c r="KT286" s="66"/>
      <c r="KU286" s="66"/>
      <c r="KV286" s="66"/>
      <c r="KW286" s="66"/>
      <c r="KX286" s="66"/>
      <c r="KY286" s="66"/>
      <c r="KZ286" s="66"/>
      <c r="LA286" s="66"/>
      <c r="LB286" s="66"/>
      <c r="LC286" s="66"/>
      <c r="LD286" s="66"/>
      <c r="LE286" s="66"/>
      <c r="LF286" s="66"/>
      <c r="LG286" s="66"/>
      <c r="LH286" s="66"/>
      <c r="LI286" s="66"/>
      <c r="LJ286" s="66"/>
      <c r="LK286" s="66"/>
      <c r="LL286" s="66"/>
      <c r="LM286" s="66"/>
      <c r="LN286" s="66"/>
      <c r="LO286" s="66"/>
      <c r="LP286" s="66"/>
      <c r="LQ286" s="66"/>
      <c r="LR286" s="66"/>
      <c r="LS286" s="66"/>
      <c r="LT286" s="66"/>
      <c r="LU286" s="66"/>
      <c r="LV286" s="66"/>
      <c r="LW286" s="66"/>
      <c r="LX286" s="66"/>
      <c r="LY286" s="66"/>
      <c r="LZ286" s="66"/>
      <c r="MA286" s="66"/>
      <c r="MB286" s="66"/>
      <c r="MC286" s="66"/>
      <c r="MD286" s="66"/>
      <c r="ME286" s="66"/>
      <c r="MF286" s="66"/>
      <c r="MG286" s="66"/>
      <c r="MH286" s="66"/>
      <c r="MI286" s="66"/>
      <c r="MJ286" s="66"/>
      <c r="MK286" s="66"/>
      <c r="ML286" s="66"/>
      <c r="MM286" s="66"/>
      <c r="MN286" s="66"/>
      <c r="MO286" s="66"/>
      <c r="MP286" s="66"/>
      <c r="MQ286" s="66"/>
      <c r="MR286" s="66"/>
      <c r="MS286" s="66"/>
      <c r="MT286" s="66"/>
      <c r="MU286" s="66"/>
      <c r="MV286" s="66"/>
      <c r="MW286" s="66"/>
      <c r="MX286" s="66"/>
      <c r="MY286" s="66"/>
      <c r="MZ286" s="66"/>
      <c r="NA286" s="66"/>
      <c r="NB286" s="66"/>
      <c r="NC286" s="66"/>
      <c r="ND286" s="66"/>
      <c r="NE286" s="66"/>
      <c r="NF286" s="66"/>
      <c r="NG286" s="66"/>
      <c r="NH286" s="66"/>
      <c r="NI286" s="66"/>
      <c r="NJ286" s="66"/>
      <c r="NK286" s="66"/>
      <c r="NL286" s="66"/>
      <c r="NM286" s="66"/>
      <c r="NN286" s="66"/>
      <c r="NO286" s="66"/>
      <c r="NP286" s="66"/>
      <c r="NQ286" s="66"/>
      <c r="NR286" s="66"/>
      <c r="NS286" s="66"/>
      <c r="NT286" s="66"/>
      <c r="NU286" s="66"/>
      <c r="NV286" s="66"/>
      <c r="NW286" s="66"/>
      <c r="NX286" s="66"/>
      <c r="NY286" s="66"/>
      <c r="NZ286" s="66"/>
      <c r="OA286" s="66"/>
      <c r="OB286" s="66"/>
      <c r="OC286" s="66"/>
      <c r="OD286" s="66"/>
      <c r="OE286" s="66"/>
      <c r="OF286" s="66"/>
      <c r="OG286" s="66"/>
      <c r="OH286" s="66"/>
      <c r="OI286" s="66"/>
      <c r="OJ286" s="66"/>
      <c r="OK286" s="66"/>
      <c r="OL286" s="66"/>
      <c r="OM286" s="66"/>
      <c r="ON286" s="66"/>
      <c r="OO286" s="66"/>
      <c r="OP286" s="66"/>
      <c r="OQ286" s="66"/>
      <c r="OR286" s="66"/>
      <c r="OS286" s="66"/>
      <c r="OT286" s="66"/>
      <c r="OU286" s="66"/>
      <c r="OV286" s="66"/>
      <c r="OW286" s="66"/>
      <c r="OX286" s="66"/>
      <c r="OY286" s="66"/>
      <c r="OZ286" s="66"/>
      <c r="PA286" s="66"/>
      <c r="PB286" s="66"/>
      <c r="PC286" s="66"/>
      <c r="PD286" s="66"/>
      <c r="PE286" s="66"/>
      <c r="PF286" s="66"/>
      <c r="PG286" s="66"/>
      <c r="PH286" s="66"/>
      <c r="PI286" s="66"/>
      <c r="PJ286" s="66"/>
      <c r="PK286" s="66"/>
      <c r="PL286" s="66"/>
      <c r="PM286" s="66"/>
      <c r="PN286" s="66"/>
      <c r="PO286" s="66"/>
      <c r="PP286" s="66"/>
      <c r="PQ286" s="66"/>
      <c r="PR286" s="66"/>
      <c r="PS286" s="66"/>
      <c r="PT286" s="66"/>
      <c r="PU286" s="66"/>
      <c r="PV286" s="66"/>
      <c r="PW286" s="66"/>
      <c r="PX286" s="66"/>
      <c r="PY286" s="66"/>
      <c r="PZ286" s="66"/>
      <c r="QA286" s="66"/>
      <c r="QB286" s="66"/>
      <c r="QC286" s="66"/>
      <c r="QD286" s="66"/>
      <c r="QE286" s="66"/>
      <c r="QF286" s="66"/>
      <c r="QG286" s="66"/>
      <c r="QH286" s="66"/>
      <c r="QI286" s="66"/>
      <c r="QJ286" s="66"/>
      <c r="QK286" s="66"/>
      <c r="QL286" s="66"/>
      <c r="QM286" s="66"/>
      <c r="QN286" s="66"/>
      <c r="QO286" s="66"/>
      <c r="QP286" s="66"/>
      <c r="QQ286" s="66"/>
      <c r="QR286" s="66"/>
      <c r="QS286" s="66"/>
      <c r="QT286" s="66"/>
      <c r="QU286" s="66"/>
      <c r="QV286" s="66"/>
      <c r="QW286" s="66"/>
      <c r="QX286" s="66"/>
      <c r="QY286" s="66"/>
      <c r="QZ286" s="66"/>
      <c r="RA286" s="66"/>
      <c r="RB286" s="66"/>
      <c r="RC286" s="66"/>
      <c r="RD286" s="66"/>
      <c r="RE286" s="66"/>
      <c r="RF286" s="66"/>
      <c r="RG286" s="66"/>
      <c r="RH286" s="66"/>
      <c r="RI286" s="66"/>
      <c r="RJ286" s="66"/>
      <c r="RK286" s="66"/>
      <c r="RL286" s="66"/>
      <c r="RM286" s="66"/>
      <c r="RN286" s="66"/>
      <c r="RO286" s="66"/>
      <c r="RP286" s="66"/>
      <c r="RQ286" s="66"/>
      <c r="RR286" s="66"/>
      <c r="RS286" s="66"/>
      <c r="RT286" s="66"/>
      <c r="RU286" s="66"/>
      <c r="RV286" s="66"/>
      <c r="RW286" s="66"/>
      <c r="RX286" s="66"/>
      <c r="RY286" s="66"/>
      <c r="RZ286" s="66"/>
      <c r="SA286" s="66"/>
      <c r="SB286" s="66"/>
      <c r="SC286" s="66"/>
      <c r="SD286" s="66"/>
      <c r="SE286" s="66"/>
      <c r="SF286" s="66"/>
      <c r="SG286" s="66"/>
      <c r="SH286" s="66"/>
      <c r="SI286" s="66"/>
      <c r="SJ286" s="66"/>
      <c r="SK286" s="66"/>
      <c r="SL286" s="66"/>
      <c r="SM286" s="66"/>
      <c r="SN286" s="66"/>
      <c r="SO286" s="66"/>
      <c r="SP286" s="66"/>
      <c r="SQ286" s="66"/>
      <c r="SR286" s="66"/>
      <c r="SS286" s="66"/>
      <c r="ST286" s="66"/>
      <c r="SU286" s="66"/>
      <c r="SV286" s="66"/>
      <c r="SW286" s="66"/>
      <c r="SX286" s="66"/>
      <c r="SY286" s="66"/>
      <c r="SZ286" s="66"/>
      <c r="TA286" s="66"/>
      <c r="TB286" s="66"/>
      <c r="TC286" s="66"/>
      <c r="TD286" s="66"/>
      <c r="TE286" s="66"/>
      <c r="TF286" s="66"/>
      <c r="TG286" s="66"/>
      <c r="TH286" s="66"/>
      <c r="TI286" s="66"/>
      <c r="TJ286" s="66"/>
      <c r="TK286" s="66"/>
      <c r="TL286" s="66"/>
      <c r="TM286" s="66"/>
      <c r="TN286" s="66"/>
      <c r="TO286" s="66"/>
      <c r="TP286" s="66"/>
      <c r="TQ286" s="66"/>
      <c r="TR286" s="66"/>
      <c r="TS286" s="66"/>
      <c r="TT286" s="66"/>
      <c r="TU286" s="66"/>
      <c r="TV286" s="66"/>
      <c r="TW286" s="66"/>
      <c r="TX286" s="66"/>
      <c r="TY286" s="66"/>
      <c r="TZ286" s="66"/>
      <c r="UA286" s="66"/>
      <c r="UB286" s="66"/>
      <c r="UC286" s="66"/>
      <c r="UD286" s="66"/>
      <c r="UE286" s="66"/>
      <c r="UF286" s="66"/>
      <c r="UG286" s="66"/>
      <c r="UH286" s="66"/>
      <c r="UI286" s="66"/>
      <c r="UJ286" s="66"/>
      <c r="UK286" s="66"/>
      <c r="UL286" s="66"/>
      <c r="UM286" s="66"/>
      <c r="UN286" s="66"/>
      <c r="UO286" s="66"/>
      <c r="UP286" s="66"/>
      <c r="UQ286" s="66"/>
      <c r="UR286" s="66"/>
      <c r="US286" s="66"/>
      <c r="UT286" s="66"/>
      <c r="UU286" s="66"/>
      <c r="UV286" s="66"/>
      <c r="UW286" s="66"/>
      <c r="UX286" s="66"/>
      <c r="UY286" s="66"/>
      <c r="UZ286" s="66"/>
      <c r="VA286" s="66"/>
      <c r="VB286" s="66"/>
      <c r="VC286" s="66"/>
      <c r="VD286" s="66"/>
      <c r="VE286" s="66"/>
      <c r="VF286" s="66"/>
      <c r="VG286" s="66"/>
      <c r="VH286" s="66"/>
      <c r="VI286" s="66"/>
      <c r="VJ286" s="66"/>
      <c r="VK286" s="66"/>
      <c r="VL286" s="66"/>
      <c r="VM286" s="66"/>
      <c r="VN286" s="66"/>
      <c r="VO286" s="66"/>
      <c r="VP286" s="66"/>
      <c r="VQ286" s="66"/>
      <c r="VR286" s="66"/>
      <c r="VS286" s="66"/>
      <c r="VT286" s="66"/>
      <c r="VU286" s="66"/>
      <c r="VV286" s="66"/>
      <c r="VW286" s="66"/>
      <c r="VX286" s="66"/>
      <c r="VY286" s="66"/>
      <c r="VZ286" s="66"/>
      <c r="WA286" s="66"/>
      <c r="WB286" s="66"/>
      <c r="WC286" s="66"/>
      <c r="WD286" s="66"/>
      <c r="WE286" s="66"/>
      <c r="WF286" s="66"/>
      <c r="WG286" s="66"/>
      <c r="WH286" s="66"/>
      <c r="WI286" s="66"/>
      <c r="WJ286" s="66"/>
      <c r="WK286" s="66"/>
      <c r="WL286" s="66"/>
      <c r="WM286" s="66"/>
      <c r="WN286" s="66"/>
      <c r="WO286" s="66"/>
      <c r="WP286" s="66"/>
      <c r="WQ286" s="66"/>
      <c r="WR286" s="66"/>
      <c r="WS286" s="66"/>
      <c r="WT286" s="66"/>
      <c r="WU286" s="66"/>
      <c r="WV286" s="66"/>
      <c r="WW286" s="66"/>
      <c r="WX286" s="66"/>
      <c r="WY286" s="66"/>
      <c r="WZ286" s="66"/>
      <c r="XA286" s="66"/>
      <c r="XB286" s="66"/>
      <c r="XC286" s="66"/>
      <c r="XD286" s="66"/>
      <c r="XE286" s="66"/>
      <c r="XF286" s="66"/>
      <c r="XG286" s="66"/>
      <c r="XH286" s="66"/>
      <c r="XI286" s="66"/>
      <c r="XJ286" s="66"/>
      <c r="XK286" s="66"/>
      <c r="XL286" s="66"/>
      <c r="XM286" s="66"/>
      <c r="XN286" s="66"/>
      <c r="XO286" s="66"/>
      <c r="XP286" s="66"/>
      <c r="XQ286" s="66"/>
      <c r="XR286" s="66"/>
      <c r="XS286" s="66"/>
      <c r="XT286" s="66"/>
      <c r="XU286" s="66"/>
      <c r="XV286" s="66"/>
      <c r="XW286" s="66"/>
      <c r="XX286" s="66"/>
      <c r="XY286" s="66"/>
      <c r="XZ286" s="66"/>
      <c r="YA286" s="66"/>
      <c r="YB286" s="66"/>
      <c r="YC286" s="66"/>
      <c r="YD286" s="66"/>
      <c r="YE286" s="66"/>
      <c r="YF286" s="66"/>
      <c r="YG286" s="66"/>
      <c r="YH286" s="66"/>
      <c r="YI286" s="66"/>
      <c r="YJ286" s="66"/>
      <c r="YK286" s="66"/>
      <c r="YL286" s="66"/>
      <c r="YM286" s="66"/>
      <c r="YN286" s="66"/>
      <c r="YO286" s="66"/>
      <c r="YP286" s="66"/>
      <c r="YQ286" s="66"/>
      <c r="YR286" s="66"/>
      <c r="YS286" s="66"/>
      <c r="YT286" s="66"/>
      <c r="YU286" s="66"/>
      <c r="YV286" s="66"/>
      <c r="YW286" s="66"/>
      <c r="YX286" s="66"/>
      <c r="YY286" s="66"/>
      <c r="YZ286" s="66"/>
      <c r="ZA286" s="66"/>
      <c r="ZB286" s="66"/>
      <c r="ZC286" s="66"/>
      <c r="ZD286" s="66"/>
      <c r="ZE286" s="66"/>
      <c r="ZF286" s="66"/>
      <c r="ZG286" s="66"/>
      <c r="ZH286" s="66"/>
      <c r="ZI286" s="66"/>
      <c r="ZJ286" s="66"/>
      <c r="ZK286" s="66"/>
      <c r="ZL286" s="66"/>
      <c r="ZM286" s="66"/>
      <c r="ZN286" s="66"/>
      <c r="ZO286" s="66"/>
      <c r="ZP286" s="66"/>
      <c r="ZQ286" s="66"/>
      <c r="ZR286" s="66"/>
      <c r="ZS286" s="66"/>
      <c r="ZT286" s="66"/>
      <c r="ZU286" s="66"/>
      <c r="ZV286" s="66"/>
      <c r="ZW286" s="66"/>
      <c r="ZX286" s="66"/>
      <c r="ZY286" s="66"/>
      <c r="ZZ286" s="66"/>
      <c r="AAA286" s="66"/>
      <c r="AAB286" s="66"/>
      <c r="AAC286" s="66"/>
      <c r="AAD286" s="66"/>
      <c r="AAE286" s="66"/>
      <c r="AAF286" s="66"/>
      <c r="AAG286" s="66"/>
      <c r="AAH286" s="66"/>
      <c r="AAI286" s="66"/>
      <c r="AAJ286" s="66"/>
      <c r="AAK286" s="66"/>
      <c r="AAL286" s="66"/>
      <c r="AAM286" s="66"/>
      <c r="AAN286" s="66"/>
      <c r="AAO286" s="66"/>
      <c r="AAP286" s="66"/>
      <c r="AAQ286" s="66"/>
      <c r="AAR286" s="66"/>
      <c r="AAS286" s="66"/>
      <c r="AAT286" s="66"/>
      <c r="AAU286" s="66"/>
      <c r="AAV286" s="66"/>
      <c r="AAW286" s="66"/>
      <c r="AAX286" s="66"/>
      <c r="AAY286" s="66"/>
      <c r="AAZ286" s="66"/>
      <c r="ABA286" s="66"/>
      <c r="ABB286" s="66"/>
      <c r="ABC286" s="66"/>
      <c r="ABD286" s="66"/>
      <c r="ABE286" s="66"/>
      <c r="ABF286" s="66"/>
      <c r="ABG286" s="66"/>
      <c r="ABH286" s="66"/>
      <c r="ABI286" s="66"/>
      <c r="ABJ286" s="66"/>
      <c r="ABK286" s="66"/>
      <c r="ABL286" s="66"/>
      <c r="ABM286" s="66"/>
      <c r="ABN286" s="66"/>
      <c r="ABO286" s="66"/>
      <c r="ABP286" s="66"/>
      <c r="ABQ286" s="66"/>
      <c r="ABR286" s="66"/>
      <c r="ABS286" s="66"/>
      <c r="ABT286" s="66"/>
      <c r="ABU286" s="66"/>
      <c r="ABV286" s="66"/>
      <c r="ABW286" s="66"/>
      <c r="ABX286" s="66"/>
      <c r="ABY286" s="66"/>
      <c r="ABZ286" s="66"/>
      <c r="ACA286" s="66"/>
      <c r="ACB286" s="66"/>
      <c r="ACC286" s="66"/>
      <c r="ACD286" s="66"/>
      <c r="ACE286" s="66"/>
      <c r="ACF286" s="66"/>
      <c r="ACG286" s="66"/>
      <c r="ACH286" s="66"/>
      <c r="ACI286" s="66"/>
      <c r="ACJ286" s="66"/>
      <c r="ACK286" s="66"/>
      <c r="ACL286" s="66"/>
      <c r="ACM286" s="66"/>
      <c r="ACN286" s="66"/>
      <c r="ACO286" s="66"/>
      <c r="ACP286" s="66"/>
      <c r="ACQ286" s="66"/>
      <c r="ACR286" s="66"/>
      <c r="ACS286" s="66"/>
      <c r="ACT286" s="66"/>
      <c r="ACU286" s="66"/>
      <c r="ACV286" s="66"/>
      <c r="ACW286" s="66"/>
      <c r="ACX286" s="66"/>
      <c r="ACY286" s="66"/>
      <c r="ACZ286" s="66"/>
      <c r="ADA286" s="66"/>
      <c r="ADB286" s="66"/>
      <c r="ADC286" s="66"/>
      <c r="ADD286" s="66"/>
      <c r="ADE286" s="66"/>
      <c r="ADF286" s="66"/>
      <c r="ADG286" s="66"/>
      <c r="ADH286" s="66"/>
      <c r="ADI286" s="66"/>
      <c r="ADJ286" s="66"/>
      <c r="ADK286" s="66"/>
      <c r="ADL286" s="66"/>
      <c r="ADM286" s="66"/>
      <c r="ADN286" s="66"/>
      <c r="ADO286" s="66"/>
      <c r="ADP286" s="66"/>
      <c r="ADQ286" s="66"/>
      <c r="ADR286" s="66"/>
      <c r="ADS286" s="66"/>
      <c r="ADT286" s="66"/>
      <c r="ADU286" s="66"/>
      <c r="ADV286" s="66"/>
      <c r="ADW286" s="66"/>
      <c r="ADX286" s="66"/>
      <c r="ADY286" s="66"/>
      <c r="ADZ286" s="66"/>
      <c r="AEA286" s="66"/>
      <c r="AEB286" s="66"/>
      <c r="AEC286" s="66"/>
      <c r="AED286" s="66"/>
      <c r="AEE286" s="66"/>
      <c r="AEF286" s="66"/>
      <c r="AEG286" s="66"/>
      <c r="AEH286" s="66"/>
      <c r="AEI286" s="66"/>
      <c r="AEJ286" s="66"/>
      <c r="AEK286" s="66"/>
      <c r="AEL286" s="66"/>
      <c r="AEM286" s="66"/>
      <c r="AEN286" s="66"/>
      <c r="AEO286" s="66"/>
      <c r="AEP286" s="66"/>
      <c r="AEQ286" s="66"/>
      <c r="AER286" s="66"/>
      <c r="AES286" s="66"/>
      <c r="AET286" s="66"/>
      <c r="AEU286" s="66"/>
      <c r="AEV286" s="66"/>
      <c r="AEW286" s="66"/>
      <c r="AEX286" s="66"/>
      <c r="AEY286" s="66"/>
      <c r="AEZ286" s="66"/>
      <c r="AFA286" s="66"/>
      <c r="AFB286" s="66"/>
      <c r="AFC286" s="66"/>
      <c r="AFD286" s="66"/>
      <c r="AFE286" s="66"/>
      <c r="AFF286" s="66"/>
      <c r="AFG286" s="66"/>
      <c r="AFH286" s="66"/>
      <c r="AFI286" s="66"/>
      <c r="AFJ286" s="66"/>
      <c r="AFK286" s="66"/>
      <c r="AFL286" s="66"/>
      <c r="AFM286" s="66"/>
      <c r="AFN286" s="66"/>
      <c r="AFO286" s="66"/>
      <c r="AFP286" s="66"/>
      <c r="AFQ286" s="66"/>
      <c r="AFR286" s="66"/>
      <c r="AFS286" s="66"/>
      <c r="AFT286" s="66"/>
      <c r="AFU286" s="66"/>
      <c r="AFV286" s="66"/>
      <c r="AFW286" s="66"/>
      <c r="AFX286" s="66"/>
      <c r="AFY286" s="66"/>
      <c r="AFZ286" s="66"/>
      <c r="AGA286" s="66"/>
      <c r="AGB286" s="66"/>
      <c r="AGC286" s="66"/>
      <c r="AGD286" s="66"/>
      <c r="AGE286" s="66"/>
      <c r="AGF286" s="66"/>
      <c r="AGG286" s="66"/>
      <c r="AGH286" s="66"/>
      <c r="AGI286" s="66"/>
      <c r="AGJ286" s="66"/>
      <c r="AGK286" s="66"/>
      <c r="AGL286" s="66"/>
      <c r="AGM286" s="66"/>
      <c r="AGN286" s="66"/>
      <c r="AGO286" s="66"/>
      <c r="AGP286" s="66"/>
      <c r="AGQ286" s="66"/>
      <c r="AGR286" s="66"/>
      <c r="AGS286" s="66"/>
      <c r="AGT286" s="66"/>
      <c r="AGU286" s="66"/>
      <c r="AGV286" s="66"/>
      <c r="AGW286" s="66"/>
      <c r="AGX286" s="66"/>
      <c r="AGY286" s="66"/>
      <c r="AGZ286" s="66"/>
      <c r="AHA286" s="66"/>
      <c r="AHB286" s="66"/>
      <c r="AHC286" s="66"/>
      <c r="AHD286" s="66"/>
      <c r="AHE286" s="66"/>
      <c r="AHF286" s="66"/>
      <c r="AHG286" s="66"/>
      <c r="AHH286" s="66"/>
      <c r="AHI286" s="66"/>
      <c r="AHJ286" s="66"/>
      <c r="AHK286" s="66"/>
      <c r="AHL286" s="66"/>
      <c r="AHM286" s="66"/>
      <c r="AHN286" s="66"/>
      <c r="AHO286" s="66"/>
      <c r="AHP286" s="66"/>
      <c r="AHQ286" s="66"/>
      <c r="AHR286" s="66"/>
      <c r="AHS286" s="66"/>
      <c r="AHT286" s="66"/>
      <c r="AHU286" s="66"/>
      <c r="AHV286" s="66"/>
      <c r="AHW286" s="66"/>
      <c r="AHX286" s="66"/>
      <c r="AHY286" s="66"/>
      <c r="AHZ286" s="66"/>
      <c r="AIA286" s="66"/>
      <c r="AIB286" s="66"/>
      <c r="AIC286" s="66"/>
      <c r="AID286" s="66"/>
      <c r="AIE286" s="66"/>
      <c r="AIF286" s="66"/>
      <c r="AIG286" s="66"/>
      <c r="AIH286" s="66"/>
      <c r="AII286" s="66"/>
      <c r="AIJ286" s="66"/>
      <c r="AIK286" s="66"/>
      <c r="AIL286" s="66"/>
      <c r="AIM286" s="66"/>
      <c r="AIN286" s="66"/>
      <c r="AIO286" s="66"/>
      <c r="AIP286" s="66"/>
      <c r="AIQ286" s="66"/>
      <c r="AIR286" s="66"/>
      <c r="AIS286" s="66"/>
      <c r="AIT286" s="66"/>
      <c r="AIU286" s="66"/>
      <c r="AIV286" s="66"/>
      <c r="AIW286" s="66"/>
      <c r="AIX286" s="66"/>
      <c r="AIY286" s="66"/>
      <c r="AIZ286" s="66"/>
      <c r="AJA286" s="66"/>
      <c r="AJB286" s="66"/>
      <c r="AJC286" s="66"/>
      <c r="AJD286" s="66"/>
      <c r="AJE286" s="66"/>
      <c r="AJF286" s="66"/>
      <c r="AJG286" s="66"/>
      <c r="AJH286" s="66"/>
      <c r="AJI286" s="66"/>
      <c r="AJJ286" s="66"/>
      <c r="AJK286" s="66"/>
      <c r="AJL286" s="66"/>
      <c r="AJM286" s="66"/>
      <c r="AJN286" s="66"/>
      <c r="AJO286" s="66"/>
      <c r="AJP286" s="66"/>
      <c r="AJQ286" s="66"/>
      <c r="AJR286" s="66"/>
      <c r="AJS286" s="66"/>
      <c r="AJT286" s="66"/>
      <c r="AJU286" s="66"/>
      <c r="AJV286" s="66"/>
      <c r="AJW286" s="66"/>
      <c r="AJX286" s="66"/>
      <c r="AJY286" s="66"/>
      <c r="AJZ286" s="66"/>
      <c r="AKA286" s="66"/>
      <c r="AKB286" s="66"/>
      <c r="AKC286" s="66"/>
      <c r="AKD286" s="66"/>
      <c r="AKE286" s="66"/>
      <c r="AKF286" s="66"/>
      <c r="AKG286" s="66"/>
      <c r="AKH286" s="66"/>
      <c r="AKI286" s="66"/>
      <c r="AKJ286" s="66"/>
      <c r="AKK286" s="66"/>
      <c r="AKL286" s="66"/>
      <c r="AKM286" s="66"/>
      <c r="AKN286" s="66"/>
      <c r="AKO286" s="66"/>
      <c r="AKP286" s="66"/>
      <c r="AKQ286" s="66"/>
      <c r="AKR286" s="66"/>
      <c r="AKS286" s="66"/>
      <c r="AKT286" s="66"/>
      <c r="AKU286" s="66"/>
      <c r="AKV286" s="66"/>
      <c r="AKW286" s="66"/>
      <c r="AKX286" s="66"/>
      <c r="AKY286" s="66"/>
      <c r="AKZ286" s="66"/>
      <c r="ALA286" s="66"/>
      <c r="ALB286" s="66"/>
      <c r="ALC286" s="66"/>
      <c r="ALD286" s="66"/>
      <c r="ALE286" s="66"/>
      <c r="ALF286" s="66"/>
      <c r="ALG286" s="66"/>
      <c r="ALH286" s="66"/>
      <c r="ALI286" s="66"/>
      <c r="ALJ286" s="66"/>
      <c r="ALK286" s="66"/>
      <c r="ALL286" s="66"/>
      <c r="ALM286" s="66"/>
      <c r="ALN286" s="66"/>
      <c r="ALO286" s="66"/>
      <c r="ALP286" s="66"/>
      <c r="ALQ286" s="66"/>
      <c r="ALR286" s="66"/>
      <c r="ALS286" s="66"/>
      <c r="ALT286" s="66"/>
      <c r="ALU286" s="66"/>
      <c r="ALV286" s="66"/>
      <c r="ALW286" s="66"/>
      <c r="ALX286" s="66"/>
      <c r="ALY286" s="66"/>
      <c r="ALZ286" s="66"/>
      <c r="AMA286" s="66"/>
      <c r="AMB286" s="66"/>
      <c r="AMC286" s="66"/>
      <c r="AMD286" s="66"/>
      <c r="AME286" s="66"/>
      <c r="AMF286" s="66"/>
    </row>
    <row r="287" spans="1:1020" s="71" customFormat="1" ht="46.8" x14ac:dyDescent="0.3">
      <c r="A287" s="61">
        <v>38</v>
      </c>
      <c r="B287" s="62" t="s">
        <v>284</v>
      </c>
      <c r="C287" s="61" t="s">
        <v>77</v>
      </c>
      <c r="D287" s="61" t="s">
        <v>69</v>
      </c>
      <c r="E287" s="62" t="s">
        <v>434</v>
      </c>
      <c r="F287" s="63">
        <v>45348</v>
      </c>
      <c r="G287" s="19">
        <v>423.5</v>
      </c>
      <c r="H287" s="61" t="s">
        <v>753</v>
      </c>
      <c r="I287" s="61" t="s">
        <v>804</v>
      </c>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6"/>
      <c r="BE287" s="66"/>
      <c r="BF287" s="66"/>
      <c r="BG287" s="66"/>
      <c r="BH287" s="66"/>
      <c r="BI287" s="66"/>
      <c r="BJ287" s="66"/>
      <c r="BK287" s="66"/>
      <c r="BL287" s="66"/>
      <c r="BM287" s="66"/>
      <c r="BN287" s="66"/>
      <c r="BO287" s="66"/>
      <c r="BP287" s="66"/>
      <c r="BQ287" s="66"/>
      <c r="BR287" s="66"/>
      <c r="BS287" s="66"/>
      <c r="BT287" s="66"/>
      <c r="BU287" s="66"/>
      <c r="BV287" s="66"/>
      <c r="BW287" s="66"/>
      <c r="BX287" s="66"/>
      <c r="BY287" s="66"/>
      <c r="BZ287" s="66"/>
      <c r="CA287" s="66"/>
      <c r="CB287" s="66"/>
      <c r="CC287" s="66"/>
      <c r="CD287" s="66"/>
      <c r="CE287" s="66"/>
      <c r="CF287" s="66"/>
      <c r="CG287" s="66"/>
      <c r="CH287" s="66"/>
      <c r="CI287" s="66"/>
      <c r="CJ287" s="66"/>
      <c r="CK287" s="66"/>
      <c r="CL287" s="66"/>
      <c r="CM287" s="66"/>
      <c r="CN287" s="66"/>
      <c r="CO287" s="66"/>
      <c r="CP287" s="66"/>
      <c r="CQ287" s="66"/>
      <c r="CR287" s="66"/>
      <c r="CS287" s="66"/>
      <c r="CT287" s="66"/>
      <c r="CU287" s="66"/>
      <c r="CV287" s="66"/>
      <c r="CW287" s="66"/>
      <c r="CX287" s="66"/>
      <c r="CY287" s="66"/>
      <c r="CZ287" s="66"/>
      <c r="DA287" s="66"/>
      <c r="DB287" s="66"/>
      <c r="DC287" s="66"/>
      <c r="DD287" s="66"/>
      <c r="DE287" s="66"/>
      <c r="DF287" s="66"/>
      <c r="DG287" s="66"/>
      <c r="DH287" s="66"/>
      <c r="DI287" s="66"/>
      <c r="DJ287" s="66"/>
      <c r="DK287" s="66"/>
      <c r="DL287" s="66"/>
      <c r="DM287" s="66"/>
      <c r="DN287" s="66"/>
      <c r="DO287" s="66"/>
      <c r="DP287" s="66"/>
      <c r="DQ287" s="66"/>
      <c r="DR287" s="66"/>
      <c r="DS287" s="66"/>
      <c r="DT287" s="66"/>
      <c r="DU287" s="66"/>
      <c r="DV287" s="66"/>
      <c r="DW287" s="66"/>
      <c r="DX287" s="66"/>
      <c r="DY287" s="66"/>
      <c r="DZ287" s="66"/>
      <c r="EA287" s="66"/>
      <c r="EB287" s="66"/>
      <c r="EC287" s="66"/>
      <c r="ED287" s="66"/>
      <c r="EE287" s="66"/>
      <c r="EF287" s="66"/>
      <c r="EG287" s="66"/>
      <c r="EH287" s="66"/>
      <c r="EI287" s="66"/>
      <c r="EJ287" s="66"/>
      <c r="EK287" s="66"/>
      <c r="EL287" s="66"/>
      <c r="EM287" s="66"/>
      <c r="EN287" s="66"/>
      <c r="EO287" s="66"/>
      <c r="EP287" s="66"/>
      <c r="EQ287" s="66"/>
      <c r="ER287" s="66"/>
      <c r="ES287" s="66"/>
      <c r="ET287" s="66"/>
      <c r="EU287" s="66"/>
      <c r="EV287" s="66"/>
      <c r="EW287" s="66"/>
      <c r="EX287" s="66"/>
      <c r="EY287" s="66"/>
      <c r="EZ287" s="66"/>
      <c r="FA287" s="66"/>
      <c r="FB287" s="66"/>
      <c r="FC287" s="66"/>
      <c r="FD287" s="66"/>
      <c r="FE287" s="66"/>
      <c r="FF287" s="66"/>
      <c r="FG287" s="66"/>
      <c r="FH287" s="66"/>
      <c r="FI287" s="66"/>
      <c r="FJ287" s="66"/>
      <c r="FK287" s="66"/>
      <c r="FL287" s="66"/>
      <c r="FM287" s="66"/>
      <c r="FN287" s="66"/>
      <c r="FO287" s="66"/>
      <c r="FP287" s="66"/>
      <c r="FQ287" s="66"/>
      <c r="FR287" s="66"/>
      <c r="FS287" s="66"/>
      <c r="FT287" s="66"/>
      <c r="FU287" s="66"/>
      <c r="FV287" s="66"/>
      <c r="FW287" s="66"/>
      <c r="FX287" s="66"/>
      <c r="FY287" s="66"/>
      <c r="FZ287" s="66"/>
      <c r="GA287" s="66"/>
      <c r="GB287" s="66"/>
      <c r="GC287" s="66"/>
      <c r="GD287" s="66"/>
      <c r="GE287" s="66"/>
      <c r="GF287" s="66"/>
      <c r="GG287" s="66"/>
      <c r="GH287" s="66"/>
      <c r="GI287" s="66"/>
      <c r="GJ287" s="66"/>
      <c r="GK287" s="66"/>
      <c r="GL287" s="66"/>
      <c r="GM287" s="66"/>
      <c r="GN287" s="66"/>
      <c r="GO287" s="66"/>
      <c r="GP287" s="66"/>
      <c r="GQ287" s="66"/>
      <c r="GR287" s="66"/>
      <c r="GS287" s="66"/>
      <c r="GT287" s="66"/>
      <c r="GU287" s="66"/>
      <c r="GV287" s="66"/>
      <c r="GW287" s="66"/>
      <c r="GX287" s="66"/>
      <c r="GY287" s="66"/>
      <c r="GZ287" s="66"/>
      <c r="HA287" s="66"/>
      <c r="HB287" s="66"/>
      <c r="HC287" s="66"/>
      <c r="HD287" s="66"/>
      <c r="HE287" s="66"/>
      <c r="HF287" s="66"/>
      <c r="HG287" s="66"/>
      <c r="HH287" s="66"/>
      <c r="HI287" s="66"/>
      <c r="HJ287" s="66"/>
      <c r="HK287" s="66"/>
      <c r="HL287" s="66"/>
      <c r="HM287" s="66"/>
      <c r="HN287" s="66"/>
      <c r="HO287" s="66"/>
      <c r="HP287" s="66"/>
      <c r="HQ287" s="66"/>
      <c r="HR287" s="66"/>
      <c r="HS287" s="66"/>
      <c r="HT287" s="66"/>
      <c r="HU287" s="66"/>
      <c r="HV287" s="66"/>
      <c r="HW287" s="66"/>
      <c r="HX287" s="66"/>
      <c r="HY287" s="66"/>
      <c r="HZ287" s="66"/>
      <c r="IA287" s="66"/>
      <c r="IB287" s="66"/>
      <c r="IC287" s="66"/>
      <c r="ID287" s="66"/>
      <c r="IE287" s="66"/>
      <c r="IF287" s="66"/>
      <c r="IG287" s="66"/>
      <c r="IH287" s="66"/>
      <c r="II287" s="66"/>
      <c r="IJ287" s="66"/>
      <c r="IK287" s="66"/>
      <c r="IL287" s="66"/>
      <c r="IM287" s="66"/>
      <c r="IN287" s="66"/>
      <c r="IO287" s="66"/>
      <c r="IP287" s="66"/>
      <c r="IQ287" s="66"/>
      <c r="IR287" s="66"/>
      <c r="IS287" s="66"/>
      <c r="IT287" s="66"/>
      <c r="IU287" s="66"/>
      <c r="IV287" s="66"/>
      <c r="IW287" s="66"/>
      <c r="IX287" s="66"/>
      <c r="IY287" s="66"/>
      <c r="IZ287" s="66"/>
      <c r="JA287" s="66"/>
      <c r="JB287" s="66"/>
      <c r="JC287" s="66"/>
      <c r="JD287" s="66"/>
      <c r="JE287" s="66"/>
      <c r="JF287" s="66"/>
      <c r="JG287" s="66"/>
      <c r="JH287" s="66"/>
      <c r="JI287" s="66"/>
      <c r="JJ287" s="66"/>
      <c r="JK287" s="66"/>
      <c r="JL287" s="66"/>
      <c r="JM287" s="66"/>
      <c r="JN287" s="66"/>
      <c r="JO287" s="66"/>
      <c r="JP287" s="66"/>
      <c r="JQ287" s="66"/>
      <c r="JR287" s="66"/>
      <c r="JS287" s="66"/>
      <c r="JT287" s="66"/>
      <c r="JU287" s="66"/>
      <c r="JV287" s="66"/>
      <c r="JW287" s="66"/>
      <c r="JX287" s="66"/>
      <c r="JY287" s="66"/>
      <c r="JZ287" s="66"/>
      <c r="KA287" s="66"/>
      <c r="KB287" s="66"/>
      <c r="KC287" s="66"/>
      <c r="KD287" s="66"/>
      <c r="KE287" s="66"/>
      <c r="KF287" s="66"/>
      <c r="KG287" s="66"/>
      <c r="KH287" s="66"/>
      <c r="KI287" s="66"/>
      <c r="KJ287" s="66"/>
      <c r="KK287" s="66"/>
      <c r="KL287" s="66"/>
      <c r="KM287" s="66"/>
      <c r="KN287" s="66"/>
      <c r="KO287" s="66"/>
      <c r="KP287" s="66"/>
      <c r="KQ287" s="66"/>
      <c r="KR287" s="66"/>
      <c r="KS287" s="66"/>
      <c r="KT287" s="66"/>
      <c r="KU287" s="66"/>
      <c r="KV287" s="66"/>
      <c r="KW287" s="66"/>
      <c r="KX287" s="66"/>
      <c r="KY287" s="66"/>
      <c r="KZ287" s="66"/>
      <c r="LA287" s="66"/>
      <c r="LB287" s="66"/>
      <c r="LC287" s="66"/>
      <c r="LD287" s="66"/>
      <c r="LE287" s="66"/>
      <c r="LF287" s="66"/>
      <c r="LG287" s="66"/>
      <c r="LH287" s="66"/>
      <c r="LI287" s="66"/>
      <c r="LJ287" s="66"/>
      <c r="LK287" s="66"/>
      <c r="LL287" s="66"/>
      <c r="LM287" s="66"/>
      <c r="LN287" s="66"/>
      <c r="LO287" s="66"/>
      <c r="LP287" s="66"/>
      <c r="LQ287" s="66"/>
      <c r="LR287" s="66"/>
      <c r="LS287" s="66"/>
      <c r="LT287" s="66"/>
      <c r="LU287" s="66"/>
      <c r="LV287" s="66"/>
      <c r="LW287" s="66"/>
      <c r="LX287" s="66"/>
      <c r="LY287" s="66"/>
      <c r="LZ287" s="66"/>
      <c r="MA287" s="66"/>
      <c r="MB287" s="66"/>
      <c r="MC287" s="66"/>
      <c r="MD287" s="66"/>
      <c r="ME287" s="66"/>
      <c r="MF287" s="66"/>
      <c r="MG287" s="66"/>
      <c r="MH287" s="66"/>
      <c r="MI287" s="66"/>
      <c r="MJ287" s="66"/>
      <c r="MK287" s="66"/>
      <c r="ML287" s="66"/>
      <c r="MM287" s="66"/>
      <c r="MN287" s="66"/>
      <c r="MO287" s="66"/>
      <c r="MP287" s="66"/>
      <c r="MQ287" s="66"/>
      <c r="MR287" s="66"/>
      <c r="MS287" s="66"/>
      <c r="MT287" s="66"/>
      <c r="MU287" s="66"/>
      <c r="MV287" s="66"/>
      <c r="MW287" s="66"/>
      <c r="MX287" s="66"/>
      <c r="MY287" s="66"/>
      <c r="MZ287" s="66"/>
      <c r="NA287" s="66"/>
      <c r="NB287" s="66"/>
      <c r="NC287" s="66"/>
      <c r="ND287" s="66"/>
      <c r="NE287" s="66"/>
      <c r="NF287" s="66"/>
      <c r="NG287" s="66"/>
      <c r="NH287" s="66"/>
      <c r="NI287" s="66"/>
      <c r="NJ287" s="66"/>
      <c r="NK287" s="66"/>
      <c r="NL287" s="66"/>
      <c r="NM287" s="66"/>
      <c r="NN287" s="66"/>
      <c r="NO287" s="66"/>
      <c r="NP287" s="66"/>
      <c r="NQ287" s="66"/>
      <c r="NR287" s="66"/>
      <c r="NS287" s="66"/>
      <c r="NT287" s="66"/>
      <c r="NU287" s="66"/>
      <c r="NV287" s="66"/>
      <c r="NW287" s="66"/>
      <c r="NX287" s="66"/>
      <c r="NY287" s="66"/>
      <c r="NZ287" s="66"/>
      <c r="OA287" s="66"/>
      <c r="OB287" s="66"/>
      <c r="OC287" s="66"/>
      <c r="OD287" s="66"/>
      <c r="OE287" s="66"/>
      <c r="OF287" s="66"/>
      <c r="OG287" s="66"/>
      <c r="OH287" s="66"/>
      <c r="OI287" s="66"/>
      <c r="OJ287" s="66"/>
      <c r="OK287" s="66"/>
      <c r="OL287" s="66"/>
      <c r="OM287" s="66"/>
      <c r="ON287" s="66"/>
      <c r="OO287" s="66"/>
      <c r="OP287" s="66"/>
      <c r="OQ287" s="66"/>
      <c r="OR287" s="66"/>
      <c r="OS287" s="66"/>
      <c r="OT287" s="66"/>
      <c r="OU287" s="66"/>
      <c r="OV287" s="66"/>
      <c r="OW287" s="66"/>
      <c r="OX287" s="66"/>
      <c r="OY287" s="66"/>
      <c r="OZ287" s="66"/>
      <c r="PA287" s="66"/>
      <c r="PB287" s="66"/>
      <c r="PC287" s="66"/>
      <c r="PD287" s="66"/>
      <c r="PE287" s="66"/>
      <c r="PF287" s="66"/>
      <c r="PG287" s="66"/>
      <c r="PH287" s="66"/>
      <c r="PI287" s="66"/>
      <c r="PJ287" s="66"/>
      <c r="PK287" s="66"/>
      <c r="PL287" s="66"/>
      <c r="PM287" s="66"/>
      <c r="PN287" s="66"/>
      <c r="PO287" s="66"/>
      <c r="PP287" s="66"/>
      <c r="PQ287" s="66"/>
      <c r="PR287" s="66"/>
      <c r="PS287" s="66"/>
      <c r="PT287" s="66"/>
      <c r="PU287" s="66"/>
      <c r="PV287" s="66"/>
      <c r="PW287" s="66"/>
      <c r="PX287" s="66"/>
      <c r="PY287" s="66"/>
      <c r="PZ287" s="66"/>
      <c r="QA287" s="66"/>
      <c r="QB287" s="66"/>
      <c r="QC287" s="66"/>
      <c r="QD287" s="66"/>
      <c r="QE287" s="66"/>
      <c r="QF287" s="66"/>
      <c r="QG287" s="66"/>
      <c r="QH287" s="66"/>
      <c r="QI287" s="66"/>
      <c r="QJ287" s="66"/>
      <c r="QK287" s="66"/>
      <c r="QL287" s="66"/>
      <c r="QM287" s="66"/>
      <c r="QN287" s="66"/>
      <c r="QO287" s="66"/>
      <c r="QP287" s="66"/>
      <c r="QQ287" s="66"/>
      <c r="QR287" s="66"/>
      <c r="QS287" s="66"/>
      <c r="QT287" s="66"/>
      <c r="QU287" s="66"/>
      <c r="QV287" s="66"/>
      <c r="QW287" s="66"/>
      <c r="QX287" s="66"/>
      <c r="QY287" s="66"/>
      <c r="QZ287" s="66"/>
      <c r="RA287" s="66"/>
      <c r="RB287" s="66"/>
      <c r="RC287" s="66"/>
      <c r="RD287" s="66"/>
      <c r="RE287" s="66"/>
      <c r="RF287" s="66"/>
      <c r="RG287" s="66"/>
      <c r="RH287" s="66"/>
      <c r="RI287" s="66"/>
      <c r="RJ287" s="66"/>
      <c r="RK287" s="66"/>
      <c r="RL287" s="66"/>
      <c r="RM287" s="66"/>
      <c r="RN287" s="66"/>
      <c r="RO287" s="66"/>
      <c r="RP287" s="66"/>
      <c r="RQ287" s="66"/>
      <c r="RR287" s="66"/>
      <c r="RS287" s="66"/>
      <c r="RT287" s="66"/>
      <c r="RU287" s="66"/>
      <c r="RV287" s="66"/>
      <c r="RW287" s="66"/>
      <c r="RX287" s="66"/>
      <c r="RY287" s="66"/>
      <c r="RZ287" s="66"/>
      <c r="SA287" s="66"/>
      <c r="SB287" s="66"/>
      <c r="SC287" s="66"/>
      <c r="SD287" s="66"/>
      <c r="SE287" s="66"/>
      <c r="SF287" s="66"/>
      <c r="SG287" s="66"/>
      <c r="SH287" s="66"/>
      <c r="SI287" s="66"/>
      <c r="SJ287" s="66"/>
      <c r="SK287" s="66"/>
      <c r="SL287" s="66"/>
      <c r="SM287" s="66"/>
      <c r="SN287" s="66"/>
      <c r="SO287" s="66"/>
      <c r="SP287" s="66"/>
      <c r="SQ287" s="66"/>
      <c r="SR287" s="66"/>
      <c r="SS287" s="66"/>
      <c r="ST287" s="66"/>
      <c r="SU287" s="66"/>
      <c r="SV287" s="66"/>
      <c r="SW287" s="66"/>
      <c r="SX287" s="66"/>
      <c r="SY287" s="66"/>
      <c r="SZ287" s="66"/>
      <c r="TA287" s="66"/>
      <c r="TB287" s="66"/>
      <c r="TC287" s="66"/>
      <c r="TD287" s="66"/>
      <c r="TE287" s="66"/>
      <c r="TF287" s="66"/>
      <c r="TG287" s="66"/>
      <c r="TH287" s="66"/>
      <c r="TI287" s="66"/>
      <c r="TJ287" s="66"/>
      <c r="TK287" s="66"/>
      <c r="TL287" s="66"/>
      <c r="TM287" s="66"/>
      <c r="TN287" s="66"/>
      <c r="TO287" s="66"/>
      <c r="TP287" s="66"/>
      <c r="TQ287" s="66"/>
      <c r="TR287" s="66"/>
      <c r="TS287" s="66"/>
      <c r="TT287" s="66"/>
      <c r="TU287" s="66"/>
      <c r="TV287" s="66"/>
      <c r="TW287" s="66"/>
      <c r="TX287" s="66"/>
      <c r="TY287" s="66"/>
      <c r="TZ287" s="66"/>
      <c r="UA287" s="66"/>
      <c r="UB287" s="66"/>
      <c r="UC287" s="66"/>
      <c r="UD287" s="66"/>
      <c r="UE287" s="66"/>
      <c r="UF287" s="66"/>
      <c r="UG287" s="66"/>
      <c r="UH287" s="66"/>
      <c r="UI287" s="66"/>
      <c r="UJ287" s="66"/>
      <c r="UK287" s="66"/>
      <c r="UL287" s="66"/>
      <c r="UM287" s="66"/>
      <c r="UN287" s="66"/>
      <c r="UO287" s="66"/>
      <c r="UP287" s="66"/>
      <c r="UQ287" s="66"/>
      <c r="UR287" s="66"/>
      <c r="US287" s="66"/>
      <c r="UT287" s="66"/>
      <c r="UU287" s="66"/>
      <c r="UV287" s="66"/>
      <c r="UW287" s="66"/>
      <c r="UX287" s="66"/>
      <c r="UY287" s="66"/>
      <c r="UZ287" s="66"/>
      <c r="VA287" s="66"/>
      <c r="VB287" s="66"/>
      <c r="VC287" s="66"/>
      <c r="VD287" s="66"/>
      <c r="VE287" s="66"/>
      <c r="VF287" s="66"/>
      <c r="VG287" s="66"/>
      <c r="VH287" s="66"/>
      <c r="VI287" s="66"/>
      <c r="VJ287" s="66"/>
      <c r="VK287" s="66"/>
      <c r="VL287" s="66"/>
      <c r="VM287" s="66"/>
      <c r="VN287" s="66"/>
      <c r="VO287" s="66"/>
      <c r="VP287" s="66"/>
      <c r="VQ287" s="66"/>
      <c r="VR287" s="66"/>
      <c r="VS287" s="66"/>
      <c r="VT287" s="66"/>
      <c r="VU287" s="66"/>
      <c r="VV287" s="66"/>
      <c r="VW287" s="66"/>
      <c r="VX287" s="66"/>
      <c r="VY287" s="66"/>
      <c r="VZ287" s="66"/>
      <c r="WA287" s="66"/>
      <c r="WB287" s="66"/>
      <c r="WC287" s="66"/>
      <c r="WD287" s="66"/>
      <c r="WE287" s="66"/>
      <c r="WF287" s="66"/>
      <c r="WG287" s="66"/>
      <c r="WH287" s="66"/>
      <c r="WI287" s="66"/>
      <c r="WJ287" s="66"/>
      <c r="WK287" s="66"/>
      <c r="WL287" s="66"/>
      <c r="WM287" s="66"/>
      <c r="WN287" s="66"/>
      <c r="WO287" s="66"/>
      <c r="WP287" s="66"/>
      <c r="WQ287" s="66"/>
      <c r="WR287" s="66"/>
      <c r="WS287" s="66"/>
      <c r="WT287" s="66"/>
      <c r="WU287" s="66"/>
      <c r="WV287" s="66"/>
      <c r="WW287" s="66"/>
      <c r="WX287" s="66"/>
      <c r="WY287" s="66"/>
      <c r="WZ287" s="66"/>
      <c r="XA287" s="66"/>
      <c r="XB287" s="66"/>
      <c r="XC287" s="66"/>
      <c r="XD287" s="66"/>
      <c r="XE287" s="66"/>
      <c r="XF287" s="66"/>
      <c r="XG287" s="66"/>
      <c r="XH287" s="66"/>
      <c r="XI287" s="66"/>
      <c r="XJ287" s="66"/>
      <c r="XK287" s="66"/>
      <c r="XL287" s="66"/>
      <c r="XM287" s="66"/>
      <c r="XN287" s="66"/>
      <c r="XO287" s="66"/>
      <c r="XP287" s="66"/>
      <c r="XQ287" s="66"/>
      <c r="XR287" s="66"/>
      <c r="XS287" s="66"/>
      <c r="XT287" s="66"/>
      <c r="XU287" s="66"/>
      <c r="XV287" s="66"/>
      <c r="XW287" s="66"/>
      <c r="XX287" s="66"/>
      <c r="XY287" s="66"/>
      <c r="XZ287" s="66"/>
      <c r="YA287" s="66"/>
      <c r="YB287" s="66"/>
      <c r="YC287" s="66"/>
      <c r="YD287" s="66"/>
      <c r="YE287" s="66"/>
      <c r="YF287" s="66"/>
      <c r="YG287" s="66"/>
      <c r="YH287" s="66"/>
      <c r="YI287" s="66"/>
      <c r="YJ287" s="66"/>
      <c r="YK287" s="66"/>
      <c r="YL287" s="66"/>
      <c r="YM287" s="66"/>
      <c r="YN287" s="66"/>
      <c r="YO287" s="66"/>
      <c r="YP287" s="66"/>
      <c r="YQ287" s="66"/>
      <c r="YR287" s="66"/>
      <c r="YS287" s="66"/>
      <c r="YT287" s="66"/>
      <c r="YU287" s="66"/>
      <c r="YV287" s="66"/>
      <c r="YW287" s="66"/>
      <c r="YX287" s="66"/>
      <c r="YY287" s="66"/>
      <c r="YZ287" s="66"/>
      <c r="ZA287" s="66"/>
      <c r="ZB287" s="66"/>
      <c r="ZC287" s="66"/>
      <c r="ZD287" s="66"/>
      <c r="ZE287" s="66"/>
      <c r="ZF287" s="66"/>
      <c r="ZG287" s="66"/>
      <c r="ZH287" s="66"/>
      <c r="ZI287" s="66"/>
      <c r="ZJ287" s="66"/>
      <c r="ZK287" s="66"/>
      <c r="ZL287" s="66"/>
      <c r="ZM287" s="66"/>
      <c r="ZN287" s="66"/>
      <c r="ZO287" s="66"/>
      <c r="ZP287" s="66"/>
      <c r="ZQ287" s="66"/>
      <c r="ZR287" s="66"/>
      <c r="ZS287" s="66"/>
      <c r="ZT287" s="66"/>
      <c r="ZU287" s="66"/>
      <c r="ZV287" s="66"/>
      <c r="ZW287" s="66"/>
      <c r="ZX287" s="66"/>
      <c r="ZY287" s="66"/>
      <c r="ZZ287" s="66"/>
      <c r="AAA287" s="66"/>
      <c r="AAB287" s="66"/>
      <c r="AAC287" s="66"/>
      <c r="AAD287" s="66"/>
      <c r="AAE287" s="66"/>
      <c r="AAF287" s="66"/>
      <c r="AAG287" s="66"/>
      <c r="AAH287" s="66"/>
      <c r="AAI287" s="66"/>
      <c r="AAJ287" s="66"/>
      <c r="AAK287" s="66"/>
      <c r="AAL287" s="66"/>
      <c r="AAM287" s="66"/>
      <c r="AAN287" s="66"/>
      <c r="AAO287" s="66"/>
      <c r="AAP287" s="66"/>
      <c r="AAQ287" s="66"/>
      <c r="AAR287" s="66"/>
      <c r="AAS287" s="66"/>
      <c r="AAT287" s="66"/>
      <c r="AAU287" s="66"/>
      <c r="AAV287" s="66"/>
      <c r="AAW287" s="66"/>
      <c r="AAX287" s="66"/>
      <c r="AAY287" s="66"/>
      <c r="AAZ287" s="66"/>
      <c r="ABA287" s="66"/>
      <c r="ABB287" s="66"/>
      <c r="ABC287" s="66"/>
      <c r="ABD287" s="66"/>
      <c r="ABE287" s="66"/>
      <c r="ABF287" s="66"/>
      <c r="ABG287" s="66"/>
      <c r="ABH287" s="66"/>
      <c r="ABI287" s="66"/>
      <c r="ABJ287" s="66"/>
      <c r="ABK287" s="66"/>
      <c r="ABL287" s="66"/>
      <c r="ABM287" s="66"/>
      <c r="ABN287" s="66"/>
      <c r="ABO287" s="66"/>
      <c r="ABP287" s="66"/>
      <c r="ABQ287" s="66"/>
      <c r="ABR287" s="66"/>
      <c r="ABS287" s="66"/>
      <c r="ABT287" s="66"/>
      <c r="ABU287" s="66"/>
      <c r="ABV287" s="66"/>
      <c r="ABW287" s="66"/>
      <c r="ABX287" s="66"/>
      <c r="ABY287" s="66"/>
      <c r="ABZ287" s="66"/>
      <c r="ACA287" s="66"/>
      <c r="ACB287" s="66"/>
      <c r="ACC287" s="66"/>
      <c r="ACD287" s="66"/>
      <c r="ACE287" s="66"/>
      <c r="ACF287" s="66"/>
      <c r="ACG287" s="66"/>
      <c r="ACH287" s="66"/>
      <c r="ACI287" s="66"/>
      <c r="ACJ287" s="66"/>
      <c r="ACK287" s="66"/>
      <c r="ACL287" s="66"/>
      <c r="ACM287" s="66"/>
      <c r="ACN287" s="66"/>
      <c r="ACO287" s="66"/>
      <c r="ACP287" s="66"/>
      <c r="ACQ287" s="66"/>
      <c r="ACR287" s="66"/>
      <c r="ACS287" s="66"/>
      <c r="ACT287" s="66"/>
      <c r="ACU287" s="66"/>
      <c r="ACV287" s="66"/>
      <c r="ACW287" s="66"/>
      <c r="ACX287" s="66"/>
      <c r="ACY287" s="66"/>
      <c r="ACZ287" s="66"/>
      <c r="ADA287" s="66"/>
      <c r="ADB287" s="66"/>
      <c r="ADC287" s="66"/>
      <c r="ADD287" s="66"/>
      <c r="ADE287" s="66"/>
      <c r="ADF287" s="66"/>
      <c r="ADG287" s="66"/>
      <c r="ADH287" s="66"/>
      <c r="ADI287" s="66"/>
      <c r="ADJ287" s="66"/>
      <c r="ADK287" s="66"/>
      <c r="ADL287" s="66"/>
      <c r="ADM287" s="66"/>
      <c r="ADN287" s="66"/>
      <c r="ADO287" s="66"/>
      <c r="ADP287" s="66"/>
      <c r="ADQ287" s="66"/>
      <c r="ADR287" s="66"/>
      <c r="ADS287" s="66"/>
      <c r="ADT287" s="66"/>
      <c r="ADU287" s="66"/>
      <c r="ADV287" s="66"/>
      <c r="ADW287" s="66"/>
      <c r="ADX287" s="66"/>
      <c r="ADY287" s="66"/>
      <c r="ADZ287" s="66"/>
      <c r="AEA287" s="66"/>
      <c r="AEB287" s="66"/>
      <c r="AEC287" s="66"/>
      <c r="AED287" s="66"/>
      <c r="AEE287" s="66"/>
      <c r="AEF287" s="66"/>
      <c r="AEG287" s="66"/>
      <c r="AEH287" s="66"/>
      <c r="AEI287" s="66"/>
      <c r="AEJ287" s="66"/>
      <c r="AEK287" s="66"/>
      <c r="AEL287" s="66"/>
      <c r="AEM287" s="66"/>
      <c r="AEN287" s="66"/>
      <c r="AEO287" s="66"/>
      <c r="AEP287" s="66"/>
      <c r="AEQ287" s="66"/>
      <c r="AER287" s="66"/>
      <c r="AES287" s="66"/>
      <c r="AET287" s="66"/>
      <c r="AEU287" s="66"/>
      <c r="AEV287" s="66"/>
      <c r="AEW287" s="66"/>
      <c r="AEX287" s="66"/>
      <c r="AEY287" s="66"/>
      <c r="AEZ287" s="66"/>
      <c r="AFA287" s="66"/>
      <c r="AFB287" s="66"/>
      <c r="AFC287" s="66"/>
      <c r="AFD287" s="66"/>
      <c r="AFE287" s="66"/>
      <c r="AFF287" s="66"/>
      <c r="AFG287" s="66"/>
      <c r="AFH287" s="66"/>
      <c r="AFI287" s="66"/>
      <c r="AFJ287" s="66"/>
      <c r="AFK287" s="66"/>
      <c r="AFL287" s="66"/>
      <c r="AFM287" s="66"/>
      <c r="AFN287" s="66"/>
      <c r="AFO287" s="66"/>
      <c r="AFP287" s="66"/>
      <c r="AFQ287" s="66"/>
      <c r="AFR287" s="66"/>
      <c r="AFS287" s="66"/>
      <c r="AFT287" s="66"/>
      <c r="AFU287" s="66"/>
      <c r="AFV287" s="66"/>
      <c r="AFW287" s="66"/>
      <c r="AFX287" s="66"/>
      <c r="AFY287" s="66"/>
      <c r="AFZ287" s="66"/>
      <c r="AGA287" s="66"/>
      <c r="AGB287" s="66"/>
      <c r="AGC287" s="66"/>
      <c r="AGD287" s="66"/>
      <c r="AGE287" s="66"/>
      <c r="AGF287" s="66"/>
      <c r="AGG287" s="66"/>
      <c r="AGH287" s="66"/>
      <c r="AGI287" s="66"/>
      <c r="AGJ287" s="66"/>
      <c r="AGK287" s="66"/>
      <c r="AGL287" s="66"/>
      <c r="AGM287" s="66"/>
      <c r="AGN287" s="66"/>
      <c r="AGO287" s="66"/>
      <c r="AGP287" s="66"/>
      <c r="AGQ287" s="66"/>
      <c r="AGR287" s="66"/>
      <c r="AGS287" s="66"/>
      <c r="AGT287" s="66"/>
      <c r="AGU287" s="66"/>
      <c r="AGV287" s="66"/>
      <c r="AGW287" s="66"/>
      <c r="AGX287" s="66"/>
      <c r="AGY287" s="66"/>
      <c r="AGZ287" s="66"/>
      <c r="AHA287" s="66"/>
      <c r="AHB287" s="66"/>
      <c r="AHC287" s="66"/>
      <c r="AHD287" s="66"/>
      <c r="AHE287" s="66"/>
      <c r="AHF287" s="66"/>
      <c r="AHG287" s="66"/>
      <c r="AHH287" s="66"/>
      <c r="AHI287" s="66"/>
      <c r="AHJ287" s="66"/>
      <c r="AHK287" s="66"/>
      <c r="AHL287" s="66"/>
      <c r="AHM287" s="66"/>
      <c r="AHN287" s="66"/>
      <c r="AHO287" s="66"/>
      <c r="AHP287" s="66"/>
      <c r="AHQ287" s="66"/>
      <c r="AHR287" s="66"/>
      <c r="AHS287" s="66"/>
      <c r="AHT287" s="66"/>
      <c r="AHU287" s="66"/>
      <c r="AHV287" s="66"/>
      <c r="AHW287" s="66"/>
      <c r="AHX287" s="66"/>
      <c r="AHY287" s="66"/>
      <c r="AHZ287" s="66"/>
      <c r="AIA287" s="66"/>
      <c r="AIB287" s="66"/>
      <c r="AIC287" s="66"/>
      <c r="AID287" s="66"/>
      <c r="AIE287" s="66"/>
      <c r="AIF287" s="66"/>
      <c r="AIG287" s="66"/>
      <c r="AIH287" s="66"/>
      <c r="AII287" s="66"/>
      <c r="AIJ287" s="66"/>
      <c r="AIK287" s="66"/>
      <c r="AIL287" s="66"/>
      <c r="AIM287" s="66"/>
      <c r="AIN287" s="66"/>
      <c r="AIO287" s="66"/>
      <c r="AIP287" s="66"/>
      <c r="AIQ287" s="66"/>
      <c r="AIR287" s="66"/>
      <c r="AIS287" s="66"/>
      <c r="AIT287" s="66"/>
      <c r="AIU287" s="66"/>
      <c r="AIV287" s="66"/>
      <c r="AIW287" s="66"/>
      <c r="AIX287" s="66"/>
      <c r="AIY287" s="66"/>
      <c r="AIZ287" s="66"/>
      <c r="AJA287" s="66"/>
      <c r="AJB287" s="66"/>
      <c r="AJC287" s="66"/>
      <c r="AJD287" s="66"/>
      <c r="AJE287" s="66"/>
      <c r="AJF287" s="66"/>
      <c r="AJG287" s="66"/>
      <c r="AJH287" s="66"/>
      <c r="AJI287" s="66"/>
      <c r="AJJ287" s="66"/>
      <c r="AJK287" s="66"/>
      <c r="AJL287" s="66"/>
      <c r="AJM287" s="66"/>
      <c r="AJN287" s="66"/>
      <c r="AJO287" s="66"/>
      <c r="AJP287" s="66"/>
      <c r="AJQ287" s="66"/>
      <c r="AJR287" s="66"/>
      <c r="AJS287" s="66"/>
      <c r="AJT287" s="66"/>
      <c r="AJU287" s="66"/>
      <c r="AJV287" s="66"/>
      <c r="AJW287" s="66"/>
      <c r="AJX287" s="66"/>
      <c r="AJY287" s="66"/>
      <c r="AJZ287" s="66"/>
      <c r="AKA287" s="66"/>
      <c r="AKB287" s="66"/>
      <c r="AKC287" s="66"/>
      <c r="AKD287" s="66"/>
      <c r="AKE287" s="66"/>
      <c r="AKF287" s="66"/>
      <c r="AKG287" s="66"/>
      <c r="AKH287" s="66"/>
      <c r="AKI287" s="66"/>
      <c r="AKJ287" s="66"/>
      <c r="AKK287" s="66"/>
      <c r="AKL287" s="66"/>
      <c r="AKM287" s="66"/>
      <c r="AKN287" s="66"/>
      <c r="AKO287" s="66"/>
      <c r="AKP287" s="66"/>
      <c r="AKQ287" s="66"/>
      <c r="AKR287" s="66"/>
      <c r="AKS287" s="66"/>
      <c r="AKT287" s="66"/>
      <c r="AKU287" s="66"/>
      <c r="AKV287" s="66"/>
      <c r="AKW287" s="66"/>
      <c r="AKX287" s="66"/>
      <c r="AKY287" s="66"/>
      <c r="AKZ287" s="66"/>
      <c r="ALA287" s="66"/>
      <c r="ALB287" s="66"/>
      <c r="ALC287" s="66"/>
      <c r="ALD287" s="66"/>
      <c r="ALE287" s="66"/>
      <c r="ALF287" s="66"/>
      <c r="ALG287" s="66"/>
      <c r="ALH287" s="66"/>
      <c r="ALI287" s="66"/>
      <c r="ALJ287" s="66"/>
      <c r="ALK287" s="66"/>
      <c r="ALL287" s="66"/>
      <c r="ALM287" s="66"/>
      <c r="ALN287" s="66"/>
      <c r="ALO287" s="66"/>
      <c r="ALP287" s="66"/>
      <c r="ALQ287" s="66"/>
      <c r="ALR287" s="66"/>
      <c r="ALS287" s="66"/>
      <c r="ALT287" s="66"/>
      <c r="ALU287" s="66"/>
      <c r="ALV287" s="66"/>
      <c r="ALW287" s="66"/>
      <c r="ALX287" s="66"/>
      <c r="ALY287" s="66"/>
      <c r="ALZ287" s="66"/>
      <c r="AMA287" s="66"/>
      <c r="AMB287" s="66"/>
      <c r="AMC287" s="66"/>
      <c r="AMD287" s="66"/>
      <c r="AME287" s="66"/>
      <c r="AMF287" s="66"/>
    </row>
    <row r="288" spans="1:1020" s="71" customFormat="1" ht="59.4" customHeight="1" x14ac:dyDescent="0.3">
      <c r="A288" s="61">
        <v>39</v>
      </c>
      <c r="B288" s="62" t="s">
        <v>384</v>
      </c>
      <c r="C288" s="61" t="s">
        <v>435</v>
      </c>
      <c r="D288" s="61" t="s">
        <v>70</v>
      </c>
      <c r="E288" s="62" t="s">
        <v>754</v>
      </c>
      <c r="F288" s="63">
        <v>45349</v>
      </c>
      <c r="G288" s="19">
        <v>500</v>
      </c>
      <c r="H288" s="61" t="s">
        <v>756</v>
      </c>
      <c r="I288" s="61" t="s">
        <v>903</v>
      </c>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66"/>
      <c r="BO288" s="66"/>
      <c r="BP288" s="66"/>
      <c r="BQ288" s="66"/>
      <c r="BR288" s="66"/>
      <c r="BS288" s="66"/>
      <c r="BT288" s="66"/>
      <c r="BU288" s="66"/>
      <c r="BV288" s="66"/>
      <c r="BW288" s="66"/>
      <c r="BX288" s="66"/>
      <c r="BY288" s="66"/>
      <c r="BZ288" s="66"/>
      <c r="CA288" s="66"/>
      <c r="CB288" s="66"/>
      <c r="CC288" s="66"/>
      <c r="CD288" s="66"/>
      <c r="CE288" s="66"/>
      <c r="CF288" s="66"/>
      <c r="CG288" s="66"/>
      <c r="CH288" s="66"/>
      <c r="CI288" s="66"/>
      <c r="CJ288" s="66"/>
      <c r="CK288" s="66"/>
      <c r="CL288" s="66"/>
      <c r="CM288" s="66"/>
      <c r="CN288" s="66"/>
      <c r="CO288" s="66"/>
      <c r="CP288" s="66"/>
      <c r="CQ288" s="66"/>
      <c r="CR288" s="66"/>
      <c r="CS288" s="66"/>
      <c r="CT288" s="66"/>
      <c r="CU288" s="66"/>
      <c r="CV288" s="66"/>
      <c r="CW288" s="66"/>
      <c r="CX288" s="66"/>
      <c r="CY288" s="66"/>
      <c r="CZ288" s="66"/>
      <c r="DA288" s="66"/>
      <c r="DB288" s="66"/>
      <c r="DC288" s="66"/>
      <c r="DD288" s="66"/>
      <c r="DE288" s="66"/>
      <c r="DF288" s="66"/>
      <c r="DG288" s="66"/>
      <c r="DH288" s="66"/>
      <c r="DI288" s="66"/>
      <c r="DJ288" s="66"/>
      <c r="DK288" s="66"/>
      <c r="DL288" s="66"/>
      <c r="DM288" s="66"/>
      <c r="DN288" s="66"/>
      <c r="DO288" s="66"/>
      <c r="DP288" s="66"/>
      <c r="DQ288" s="66"/>
      <c r="DR288" s="66"/>
      <c r="DS288" s="66"/>
      <c r="DT288" s="66"/>
      <c r="DU288" s="66"/>
      <c r="DV288" s="66"/>
      <c r="DW288" s="66"/>
      <c r="DX288" s="66"/>
      <c r="DY288" s="66"/>
      <c r="DZ288" s="66"/>
      <c r="EA288" s="66"/>
      <c r="EB288" s="66"/>
      <c r="EC288" s="66"/>
      <c r="ED288" s="66"/>
      <c r="EE288" s="66"/>
      <c r="EF288" s="66"/>
      <c r="EG288" s="66"/>
      <c r="EH288" s="66"/>
      <c r="EI288" s="66"/>
      <c r="EJ288" s="66"/>
      <c r="EK288" s="66"/>
      <c r="EL288" s="66"/>
      <c r="EM288" s="66"/>
      <c r="EN288" s="66"/>
      <c r="EO288" s="66"/>
      <c r="EP288" s="66"/>
      <c r="EQ288" s="66"/>
      <c r="ER288" s="66"/>
      <c r="ES288" s="66"/>
      <c r="ET288" s="66"/>
      <c r="EU288" s="66"/>
      <c r="EV288" s="66"/>
      <c r="EW288" s="66"/>
      <c r="EX288" s="66"/>
      <c r="EY288" s="66"/>
      <c r="EZ288" s="66"/>
      <c r="FA288" s="66"/>
      <c r="FB288" s="66"/>
      <c r="FC288" s="66"/>
      <c r="FD288" s="66"/>
      <c r="FE288" s="66"/>
      <c r="FF288" s="66"/>
      <c r="FG288" s="66"/>
      <c r="FH288" s="66"/>
      <c r="FI288" s="66"/>
      <c r="FJ288" s="66"/>
      <c r="FK288" s="66"/>
      <c r="FL288" s="66"/>
      <c r="FM288" s="66"/>
      <c r="FN288" s="66"/>
      <c r="FO288" s="66"/>
      <c r="FP288" s="66"/>
      <c r="FQ288" s="66"/>
      <c r="FR288" s="66"/>
      <c r="FS288" s="66"/>
      <c r="FT288" s="66"/>
      <c r="FU288" s="66"/>
      <c r="FV288" s="66"/>
      <c r="FW288" s="66"/>
      <c r="FX288" s="66"/>
      <c r="FY288" s="66"/>
      <c r="FZ288" s="66"/>
      <c r="GA288" s="66"/>
      <c r="GB288" s="66"/>
      <c r="GC288" s="66"/>
      <c r="GD288" s="66"/>
      <c r="GE288" s="66"/>
      <c r="GF288" s="66"/>
      <c r="GG288" s="66"/>
      <c r="GH288" s="66"/>
      <c r="GI288" s="66"/>
      <c r="GJ288" s="66"/>
      <c r="GK288" s="66"/>
      <c r="GL288" s="66"/>
      <c r="GM288" s="66"/>
      <c r="GN288" s="66"/>
      <c r="GO288" s="66"/>
      <c r="GP288" s="66"/>
      <c r="GQ288" s="66"/>
      <c r="GR288" s="66"/>
      <c r="GS288" s="66"/>
      <c r="GT288" s="66"/>
      <c r="GU288" s="66"/>
      <c r="GV288" s="66"/>
      <c r="GW288" s="66"/>
      <c r="GX288" s="66"/>
      <c r="GY288" s="66"/>
      <c r="GZ288" s="66"/>
      <c r="HA288" s="66"/>
      <c r="HB288" s="66"/>
      <c r="HC288" s="66"/>
      <c r="HD288" s="66"/>
      <c r="HE288" s="66"/>
      <c r="HF288" s="66"/>
      <c r="HG288" s="66"/>
      <c r="HH288" s="66"/>
      <c r="HI288" s="66"/>
      <c r="HJ288" s="66"/>
      <c r="HK288" s="66"/>
      <c r="HL288" s="66"/>
      <c r="HM288" s="66"/>
      <c r="HN288" s="66"/>
      <c r="HO288" s="66"/>
      <c r="HP288" s="66"/>
      <c r="HQ288" s="66"/>
      <c r="HR288" s="66"/>
      <c r="HS288" s="66"/>
      <c r="HT288" s="66"/>
      <c r="HU288" s="66"/>
      <c r="HV288" s="66"/>
      <c r="HW288" s="66"/>
      <c r="HX288" s="66"/>
      <c r="HY288" s="66"/>
      <c r="HZ288" s="66"/>
      <c r="IA288" s="66"/>
      <c r="IB288" s="66"/>
      <c r="IC288" s="66"/>
      <c r="ID288" s="66"/>
      <c r="IE288" s="66"/>
      <c r="IF288" s="66"/>
      <c r="IG288" s="66"/>
      <c r="IH288" s="66"/>
      <c r="II288" s="66"/>
      <c r="IJ288" s="66"/>
      <c r="IK288" s="66"/>
      <c r="IL288" s="66"/>
      <c r="IM288" s="66"/>
      <c r="IN288" s="66"/>
      <c r="IO288" s="66"/>
      <c r="IP288" s="66"/>
      <c r="IQ288" s="66"/>
      <c r="IR288" s="66"/>
      <c r="IS288" s="66"/>
      <c r="IT288" s="66"/>
      <c r="IU288" s="66"/>
      <c r="IV288" s="66"/>
      <c r="IW288" s="66"/>
      <c r="IX288" s="66"/>
      <c r="IY288" s="66"/>
      <c r="IZ288" s="66"/>
      <c r="JA288" s="66"/>
      <c r="JB288" s="66"/>
      <c r="JC288" s="66"/>
      <c r="JD288" s="66"/>
      <c r="JE288" s="66"/>
      <c r="JF288" s="66"/>
      <c r="JG288" s="66"/>
      <c r="JH288" s="66"/>
      <c r="JI288" s="66"/>
      <c r="JJ288" s="66"/>
      <c r="JK288" s="66"/>
      <c r="JL288" s="66"/>
      <c r="JM288" s="66"/>
      <c r="JN288" s="66"/>
      <c r="JO288" s="66"/>
      <c r="JP288" s="66"/>
      <c r="JQ288" s="66"/>
      <c r="JR288" s="66"/>
      <c r="JS288" s="66"/>
      <c r="JT288" s="66"/>
      <c r="JU288" s="66"/>
      <c r="JV288" s="66"/>
      <c r="JW288" s="66"/>
      <c r="JX288" s="66"/>
      <c r="JY288" s="66"/>
      <c r="JZ288" s="66"/>
      <c r="KA288" s="66"/>
      <c r="KB288" s="66"/>
      <c r="KC288" s="66"/>
      <c r="KD288" s="66"/>
      <c r="KE288" s="66"/>
      <c r="KF288" s="66"/>
      <c r="KG288" s="66"/>
      <c r="KH288" s="66"/>
      <c r="KI288" s="66"/>
      <c r="KJ288" s="66"/>
      <c r="KK288" s="66"/>
      <c r="KL288" s="66"/>
      <c r="KM288" s="66"/>
      <c r="KN288" s="66"/>
      <c r="KO288" s="66"/>
      <c r="KP288" s="66"/>
      <c r="KQ288" s="66"/>
      <c r="KR288" s="66"/>
      <c r="KS288" s="66"/>
      <c r="KT288" s="66"/>
      <c r="KU288" s="66"/>
      <c r="KV288" s="66"/>
      <c r="KW288" s="66"/>
      <c r="KX288" s="66"/>
      <c r="KY288" s="66"/>
      <c r="KZ288" s="66"/>
      <c r="LA288" s="66"/>
      <c r="LB288" s="66"/>
      <c r="LC288" s="66"/>
      <c r="LD288" s="66"/>
      <c r="LE288" s="66"/>
      <c r="LF288" s="66"/>
      <c r="LG288" s="66"/>
      <c r="LH288" s="66"/>
      <c r="LI288" s="66"/>
      <c r="LJ288" s="66"/>
      <c r="LK288" s="66"/>
      <c r="LL288" s="66"/>
      <c r="LM288" s="66"/>
      <c r="LN288" s="66"/>
      <c r="LO288" s="66"/>
      <c r="LP288" s="66"/>
      <c r="LQ288" s="66"/>
      <c r="LR288" s="66"/>
      <c r="LS288" s="66"/>
      <c r="LT288" s="66"/>
      <c r="LU288" s="66"/>
      <c r="LV288" s="66"/>
      <c r="LW288" s="66"/>
      <c r="LX288" s="66"/>
      <c r="LY288" s="66"/>
      <c r="LZ288" s="66"/>
      <c r="MA288" s="66"/>
      <c r="MB288" s="66"/>
      <c r="MC288" s="66"/>
      <c r="MD288" s="66"/>
      <c r="ME288" s="66"/>
      <c r="MF288" s="66"/>
      <c r="MG288" s="66"/>
      <c r="MH288" s="66"/>
      <c r="MI288" s="66"/>
      <c r="MJ288" s="66"/>
      <c r="MK288" s="66"/>
      <c r="ML288" s="66"/>
      <c r="MM288" s="66"/>
      <c r="MN288" s="66"/>
      <c r="MO288" s="66"/>
      <c r="MP288" s="66"/>
      <c r="MQ288" s="66"/>
      <c r="MR288" s="66"/>
      <c r="MS288" s="66"/>
      <c r="MT288" s="66"/>
      <c r="MU288" s="66"/>
      <c r="MV288" s="66"/>
      <c r="MW288" s="66"/>
      <c r="MX288" s="66"/>
      <c r="MY288" s="66"/>
      <c r="MZ288" s="66"/>
      <c r="NA288" s="66"/>
      <c r="NB288" s="66"/>
      <c r="NC288" s="66"/>
      <c r="ND288" s="66"/>
      <c r="NE288" s="66"/>
      <c r="NF288" s="66"/>
      <c r="NG288" s="66"/>
      <c r="NH288" s="66"/>
      <c r="NI288" s="66"/>
      <c r="NJ288" s="66"/>
      <c r="NK288" s="66"/>
      <c r="NL288" s="66"/>
      <c r="NM288" s="66"/>
      <c r="NN288" s="66"/>
      <c r="NO288" s="66"/>
      <c r="NP288" s="66"/>
      <c r="NQ288" s="66"/>
      <c r="NR288" s="66"/>
      <c r="NS288" s="66"/>
      <c r="NT288" s="66"/>
      <c r="NU288" s="66"/>
      <c r="NV288" s="66"/>
      <c r="NW288" s="66"/>
      <c r="NX288" s="66"/>
      <c r="NY288" s="66"/>
      <c r="NZ288" s="66"/>
      <c r="OA288" s="66"/>
      <c r="OB288" s="66"/>
      <c r="OC288" s="66"/>
      <c r="OD288" s="66"/>
      <c r="OE288" s="66"/>
      <c r="OF288" s="66"/>
      <c r="OG288" s="66"/>
      <c r="OH288" s="66"/>
      <c r="OI288" s="66"/>
      <c r="OJ288" s="66"/>
      <c r="OK288" s="66"/>
      <c r="OL288" s="66"/>
      <c r="OM288" s="66"/>
      <c r="ON288" s="66"/>
      <c r="OO288" s="66"/>
      <c r="OP288" s="66"/>
      <c r="OQ288" s="66"/>
      <c r="OR288" s="66"/>
      <c r="OS288" s="66"/>
      <c r="OT288" s="66"/>
      <c r="OU288" s="66"/>
      <c r="OV288" s="66"/>
      <c r="OW288" s="66"/>
      <c r="OX288" s="66"/>
      <c r="OY288" s="66"/>
      <c r="OZ288" s="66"/>
      <c r="PA288" s="66"/>
      <c r="PB288" s="66"/>
      <c r="PC288" s="66"/>
      <c r="PD288" s="66"/>
      <c r="PE288" s="66"/>
      <c r="PF288" s="66"/>
      <c r="PG288" s="66"/>
      <c r="PH288" s="66"/>
      <c r="PI288" s="66"/>
      <c r="PJ288" s="66"/>
      <c r="PK288" s="66"/>
      <c r="PL288" s="66"/>
      <c r="PM288" s="66"/>
      <c r="PN288" s="66"/>
      <c r="PO288" s="66"/>
      <c r="PP288" s="66"/>
      <c r="PQ288" s="66"/>
      <c r="PR288" s="66"/>
      <c r="PS288" s="66"/>
      <c r="PT288" s="66"/>
      <c r="PU288" s="66"/>
      <c r="PV288" s="66"/>
      <c r="PW288" s="66"/>
      <c r="PX288" s="66"/>
      <c r="PY288" s="66"/>
      <c r="PZ288" s="66"/>
      <c r="QA288" s="66"/>
      <c r="QB288" s="66"/>
      <c r="QC288" s="66"/>
      <c r="QD288" s="66"/>
      <c r="QE288" s="66"/>
      <c r="QF288" s="66"/>
      <c r="QG288" s="66"/>
      <c r="QH288" s="66"/>
      <c r="QI288" s="66"/>
      <c r="QJ288" s="66"/>
      <c r="QK288" s="66"/>
      <c r="QL288" s="66"/>
      <c r="QM288" s="66"/>
      <c r="QN288" s="66"/>
      <c r="QO288" s="66"/>
      <c r="QP288" s="66"/>
      <c r="QQ288" s="66"/>
      <c r="QR288" s="66"/>
      <c r="QS288" s="66"/>
      <c r="QT288" s="66"/>
      <c r="QU288" s="66"/>
      <c r="QV288" s="66"/>
      <c r="QW288" s="66"/>
      <c r="QX288" s="66"/>
      <c r="QY288" s="66"/>
      <c r="QZ288" s="66"/>
      <c r="RA288" s="66"/>
      <c r="RB288" s="66"/>
      <c r="RC288" s="66"/>
      <c r="RD288" s="66"/>
      <c r="RE288" s="66"/>
      <c r="RF288" s="66"/>
      <c r="RG288" s="66"/>
      <c r="RH288" s="66"/>
      <c r="RI288" s="66"/>
      <c r="RJ288" s="66"/>
      <c r="RK288" s="66"/>
      <c r="RL288" s="66"/>
      <c r="RM288" s="66"/>
      <c r="RN288" s="66"/>
      <c r="RO288" s="66"/>
      <c r="RP288" s="66"/>
      <c r="RQ288" s="66"/>
      <c r="RR288" s="66"/>
      <c r="RS288" s="66"/>
      <c r="RT288" s="66"/>
      <c r="RU288" s="66"/>
      <c r="RV288" s="66"/>
      <c r="RW288" s="66"/>
      <c r="RX288" s="66"/>
      <c r="RY288" s="66"/>
      <c r="RZ288" s="66"/>
      <c r="SA288" s="66"/>
      <c r="SB288" s="66"/>
      <c r="SC288" s="66"/>
      <c r="SD288" s="66"/>
      <c r="SE288" s="66"/>
      <c r="SF288" s="66"/>
      <c r="SG288" s="66"/>
      <c r="SH288" s="66"/>
      <c r="SI288" s="66"/>
      <c r="SJ288" s="66"/>
      <c r="SK288" s="66"/>
      <c r="SL288" s="66"/>
      <c r="SM288" s="66"/>
      <c r="SN288" s="66"/>
      <c r="SO288" s="66"/>
      <c r="SP288" s="66"/>
      <c r="SQ288" s="66"/>
      <c r="SR288" s="66"/>
      <c r="SS288" s="66"/>
      <c r="ST288" s="66"/>
      <c r="SU288" s="66"/>
      <c r="SV288" s="66"/>
      <c r="SW288" s="66"/>
      <c r="SX288" s="66"/>
      <c r="SY288" s="66"/>
      <c r="SZ288" s="66"/>
      <c r="TA288" s="66"/>
      <c r="TB288" s="66"/>
      <c r="TC288" s="66"/>
      <c r="TD288" s="66"/>
      <c r="TE288" s="66"/>
      <c r="TF288" s="66"/>
      <c r="TG288" s="66"/>
      <c r="TH288" s="66"/>
      <c r="TI288" s="66"/>
      <c r="TJ288" s="66"/>
      <c r="TK288" s="66"/>
      <c r="TL288" s="66"/>
      <c r="TM288" s="66"/>
      <c r="TN288" s="66"/>
      <c r="TO288" s="66"/>
      <c r="TP288" s="66"/>
      <c r="TQ288" s="66"/>
      <c r="TR288" s="66"/>
      <c r="TS288" s="66"/>
      <c r="TT288" s="66"/>
      <c r="TU288" s="66"/>
      <c r="TV288" s="66"/>
      <c r="TW288" s="66"/>
      <c r="TX288" s="66"/>
      <c r="TY288" s="66"/>
      <c r="TZ288" s="66"/>
      <c r="UA288" s="66"/>
      <c r="UB288" s="66"/>
      <c r="UC288" s="66"/>
      <c r="UD288" s="66"/>
      <c r="UE288" s="66"/>
      <c r="UF288" s="66"/>
      <c r="UG288" s="66"/>
      <c r="UH288" s="66"/>
      <c r="UI288" s="66"/>
      <c r="UJ288" s="66"/>
      <c r="UK288" s="66"/>
      <c r="UL288" s="66"/>
      <c r="UM288" s="66"/>
      <c r="UN288" s="66"/>
      <c r="UO288" s="66"/>
      <c r="UP288" s="66"/>
      <c r="UQ288" s="66"/>
      <c r="UR288" s="66"/>
      <c r="US288" s="66"/>
      <c r="UT288" s="66"/>
      <c r="UU288" s="66"/>
      <c r="UV288" s="66"/>
      <c r="UW288" s="66"/>
      <c r="UX288" s="66"/>
      <c r="UY288" s="66"/>
      <c r="UZ288" s="66"/>
      <c r="VA288" s="66"/>
      <c r="VB288" s="66"/>
      <c r="VC288" s="66"/>
      <c r="VD288" s="66"/>
      <c r="VE288" s="66"/>
      <c r="VF288" s="66"/>
      <c r="VG288" s="66"/>
      <c r="VH288" s="66"/>
      <c r="VI288" s="66"/>
      <c r="VJ288" s="66"/>
      <c r="VK288" s="66"/>
      <c r="VL288" s="66"/>
      <c r="VM288" s="66"/>
      <c r="VN288" s="66"/>
      <c r="VO288" s="66"/>
      <c r="VP288" s="66"/>
      <c r="VQ288" s="66"/>
      <c r="VR288" s="66"/>
      <c r="VS288" s="66"/>
      <c r="VT288" s="66"/>
      <c r="VU288" s="66"/>
      <c r="VV288" s="66"/>
      <c r="VW288" s="66"/>
      <c r="VX288" s="66"/>
      <c r="VY288" s="66"/>
      <c r="VZ288" s="66"/>
      <c r="WA288" s="66"/>
      <c r="WB288" s="66"/>
      <c r="WC288" s="66"/>
      <c r="WD288" s="66"/>
      <c r="WE288" s="66"/>
      <c r="WF288" s="66"/>
      <c r="WG288" s="66"/>
      <c r="WH288" s="66"/>
      <c r="WI288" s="66"/>
      <c r="WJ288" s="66"/>
      <c r="WK288" s="66"/>
      <c r="WL288" s="66"/>
      <c r="WM288" s="66"/>
      <c r="WN288" s="66"/>
      <c r="WO288" s="66"/>
      <c r="WP288" s="66"/>
      <c r="WQ288" s="66"/>
      <c r="WR288" s="66"/>
      <c r="WS288" s="66"/>
      <c r="WT288" s="66"/>
      <c r="WU288" s="66"/>
      <c r="WV288" s="66"/>
      <c r="WW288" s="66"/>
      <c r="WX288" s="66"/>
      <c r="WY288" s="66"/>
      <c r="WZ288" s="66"/>
      <c r="XA288" s="66"/>
      <c r="XB288" s="66"/>
      <c r="XC288" s="66"/>
      <c r="XD288" s="66"/>
      <c r="XE288" s="66"/>
      <c r="XF288" s="66"/>
      <c r="XG288" s="66"/>
      <c r="XH288" s="66"/>
      <c r="XI288" s="66"/>
      <c r="XJ288" s="66"/>
      <c r="XK288" s="66"/>
      <c r="XL288" s="66"/>
      <c r="XM288" s="66"/>
      <c r="XN288" s="66"/>
      <c r="XO288" s="66"/>
      <c r="XP288" s="66"/>
      <c r="XQ288" s="66"/>
      <c r="XR288" s="66"/>
      <c r="XS288" s="66"/>
      <c r="XT288" s="66"/>
      <c r="XU288" s="66"/>
      <c r="XV288" s="66"/>
      <c r="XW288" s="66"/>
      <c r="XX288" s="66"/>
      <c r="XY288" s="66"/>
      <c r="XZ288" s="66"/>
      <c r="YA288" s="66"/>
      <c r="YB288" s="66"/>
      <c r="YC288" s="66"/>
      <c r="YD288" s="66"/>
      <c r="YE288" s="66"/>
      <c r="YF288" s="66"/>
      <c r="YG288" s="66"/>
      <c r="YH288" s="66"/>
      <c r="YI288" s="66"/>
      <c r="YJ288" s="66"/>
      <c r="YK288" s="66"/>
      <c r="YL288" s="66"/>
      <c r="YM288" s="66"/>
      <c r="YN288" s="66"/>
      <c r="YO288" s="66"/>
      <c r="YP288" s="66"/>
      <c r="YQ288" s="66"/>
      <c r="YR288" s="66"/>
      <c r="YS288" s="66"/>
      <c r="YT288" s="66"/>
      <c r="YU288" s="66"/>
      <c r="YV288" s="66"/>
      <c r="YW288" s="66"/>
      <c r="YX288" s="66"/>
      <c r="YY288" s="66"/>
      <c r="YZ288" s="66"/>
      <c r="ZA288" s="66"/>
      <c r="ZB288" s="66"/>
      <c r="ZC288" s="66"/>
      <c r="ZD288" s="66"/>
      <c r="ZE288" s="66"/>
      <c r="ZF288" s="66"/>
      <c r="ZG288" s="66"/>
      <c r="ZH288" s="66"/>
      <c r="ZI288" s="66"/>
      <c r="ZJ288" s="66"/>
      <c r="ZK288" s="66"/>
      <c r="ZL288" s="66"/>
      <c r="ZM288" s="66"/>
      <c r="ZN288" s="66"/>
      <c r="ZO288" s="66"/>
      <c r="ZP288" s="66"/>
      <c r="ZQ288" s="66"/>
      <c r="ZR288" s="66"/>
      <c r="ZS288" s="66"/>
      <c r="ZT288" s="66"/>
      <c r="ZU288" s="66"/>
      <c r="ZV288" s="66"/>
      <c r="ZW288" s="66"/>
      <c r="ZX288" s="66"/>
      <c r="ZY288" s="66"/>
      <c r="ZZ288" s="66"/>
      <c r="AAA288" s="66"/>
      <c r="AAB288" s="66"/>
      <c r="AAC288" s="66"/>
      <c r="AAD288" s="66"/>
      <c r="AAE288" s="66"/>
      <c r="AAF288" s="66"/>
      <c r="AAG288" s="66"/>
      <c r="AAH288" s="66"/>
      <c r="AAI288" s="66"/>
      <c r="AAJ288" s="66"/>
      <c r="AAK288" s="66"/>
      <c r="AAL288" s="66"/>
      <c r="AAM288" s="66"/>
      <c r="AAN288" s="66"/>
      <c r="AAO288" s="66"/>
      <c r="AAP288" s="66"/>
      <c r="AAQ288" s="66"/>
      <c r="AAR288" s="66"/>
      <c r="AAS288" s="66"/>
      <c r="AAT288" s="66"/>
      <c r="AAU288" s="66"/>
      <c r="AAV288" s="66"/>
      <c r="AAW288" s="66"/>
      <c r="AAX288" s="66"/>
      <c r="AAY288" s="66"/>
      <c r="AAZ288" s="66"/>
      <c r="ABA288" s="66"/>
      <c r="ABB288" s="66"/>
      <c r="ABC288" s="66"/>
      <c r="ABD288" s="66"/>
      <c r="ABE288" s="66"/>
      <c r="ABF288" s="66"/>
      <c r="ABG288" s="66"/>
      <c r="ABH288" s="66"/>
      <c r="ABI288" s="66"/>
      <c r="ABJ288" s="66"/>
      <c r="ABK288" s="66"/>
      <c r="ABL288" s="66"/>
      <c r="ABM288" s="66"/>
      <c r="ABN288" s="66"/>
      <c r="ABO288" s="66"/>
      <c r="ABP288" s="66"/>
      <c r="ABQ288" s="66"/>
      <c r="ABR288" s="66"/>
      <c r="ABS288" s="66"/>
      <c r="ABT288" s="66"/>
      <c r="ABU288" s="66"/>
      <c r="ABV288" s="66"/>
      <c r="ABW288" s="66"/>
      <c r="ABX288" s="66"/>
      <c r="ABY288" s="66"/>
      <c r="ABZ288" s="66"/>
      <c r="ACA288" s="66"/>
      <c r="ACB288" s="66"/>
      <c r="ACC288" s="66"/>
      <c r="ACD288" s="66"/>
      <c r="ACE288" s="66"/>
      <c r="ACF288" s="66"/>
      <c r="ACG288" s="66"/>
      <c r="ACH288" s="66"/>
      <c r="ACI288" s="66"/>
      <c r="ACJ288" s="66"/>
      <c r="ACK288" s="66"/>
      <c r="ACL288" s="66"/>
      <c r="ACM288" s="66"/>
      <c r="ACN288" s="66"/>
      <c r="ACO288" s="66"/>
      <c r="ACP288" s="66"/>
      <c r="ACQ288" s="66"/>
      <c r="ACR288" s="66"/>
      <c r="ACS288" s="66"/>
      <c r="ACT288" s="66"/>
      <c r="ACU288" s="66"/>
      <c r="ACV288" s="66"/>
      <c r="ACW288" s="66"/>
      <c r="ACX288" s="66"/>
      <c r="ACY288" s="66"/>
      <c r="ACZ288" s="66"/>
      <c r="ADA288" s="66"/>
      <c r="ADB288" s="66"/>
      <c r="ADC288" s="66"/>
      <c r="ADD288" s="66"/>
      <c r="ADE288" s="66"/>
      <c r="ADF288" s="66"/>
      <c r="ADG288" s="66"/>
      <c r="ADH288" s="66"/>
      <c r="ADI288" s="66"/>
      <c r="ADJ288" s="66"/>
      <c r="ADK288" s="66"/>
      <c r="ADL288" s="66"/>
      <c r="ADM288" s="66"/>
      <c r="ADN288" s="66"/>
      <c r="ADO288" s="66"/>
      <c r="ADP288" s="66"/>
      <c r="ADQ288" s="66"/>
      <c r="ADR288" s="66"/>
      <c r="ADS288" s="66"/>
      <c r="ADT288" s="66"/>
      <c r="ADU288" s="66"/>
      <c r="ADV288" s="66"/>
      <c r="ADW288" s="66"/>
      <c r="ADX288" s="66"/>
      <c r="ADY288" s="66"/>
      <c r="ADZ288" s="66"/>
      <c r="AEA288" s="66"/>
      <c r="AEB288" s="66"/>
      <c r="AEC288" s="66"/>
      <c r="AED288" s="66"/>
      <c r="AEE288" s="66"/>
      <c r="AEF288" s="66"/>
      <c r="AEG288" s="66"/>
      <c r="AEH288" s="66"/>
      <c r="AEI288" s="66"/>
      <c r="AEJ288" s="66"/>
      <c r="AEK288" s="66"/>
      <c r="AEL288" s="66"/>
      <c r="AEM288" s="66"/>
      <c r="AEN288" s="66"/>
      <c r="AEO288" s="66"/>
      <c r="AEP288" s="66"/>
      <c r="AEQ288" s="66"/>
      <c r="AER288" s="66"/>
      <c r="AES288" s="66"/>
      <c r="AET288" s="66"/>
      <c r="AEU288" s="66"/>
      <c r="AEV288" s="66"/>
      <c r="AEW288" s="66"/>
      <c r="AEX288" s="66"/>
      <c r="AEY288" s="66"/>
      <c r="AEZ288" s="66"/>
      <c r="AFA288" s="66"/>
      <c r="AFB288" s="66"/>
      <c r="AFC288" s="66"/>
      <c r="AFD288" s="66"/>
      <c r="AFE288" s="66"/>
      <c r="AFF288" s="66"/>
      <c r="AFG288" s="66"/>
      <c r="AFH288" s="66"/>
      <c r="AFI288" s="66"/>
      <c r="AFJ288" s="66"/>
      <c r="AFK288" s="66"/>
      <c r="AFL288" s="66"/>
      <c r="AFM288" s="66"/>
      <c r="AFN288" s="66"/>
      <c r="AFO288" s="66"/>
      <c r="AFP288" s="66"/>
      <c r="AFQ288" s="66"/>
      <c r="AFR288" s="66"/>
      <c r="AFS288" s="66"/>
      <c r="AFT288" s="66"/>
      <c r="AFU288" s="66"/>
      <c r="AFV288" s="66"/>
      <c r="AFW288" s="66"/>
      <c r="AFX288" s="66"/>
      <c r="AFY288" s="66"/>
      <c r="AFZ288" s="66"/>
      <c r="AGA288" s="66"/>
      <c r="AGB288" s="66"/>
      <c r="AGC288" s="66"/>
      <c r="AGD288" s="66"/>
      <c r="AGE288" s="66"/>
      <c r="AGF288" s="66"/>
      <c r="AGG288" s="66"/>
      <c r="AGH288" s="66"/>
      <c r="AGI288" s="66"/>
      <c r="AGJ288" s="66"/>
      <c r="AGK288" s="66"/>
      <c r="AGL288" s="66"/>
      <c r="AGM288" s="66"/>
      <c r="AGN288" s="66"/>
      <c r="AGO288" s="66"/>
      <c r="AGP288" s="66"/>
      <c r="AGQ288" s="66"/>
      <c r="AGR288" s="66"/>
      <c r="AGS288" s="66"/>
      <c r="AGT288" s="66"/>
      <c r="AGU288" s="66"/>
      <c r="AGV288" s="66"/>
      <c r="AGW288" s="66"/>
      <c r="AGX288" s="66"/>
      <c r="AGY288" s="66"/>
      <c r="AGZ288" s="66"/>
      <c r="AHA288" s="66"/>
      <c r="AHB288" s="66"/>
      <c r="AHC288" s="66"/>
      <c r="AHD288" s="66"/>
      <c r="AHE288" s="66"/>
      <c r="AHF288" s="66"/>
      <c r="AHG288" s="66"/>
      <c r="AHH288" s="66"/>
      <c r="AHI288" s="66"/>
      <c r="AHJ288" s="66"/>
      <c r="AHK288" s="66"/>
      <c r="AHL288" s="66"/>
      <c r="AHM288" s="66"/>
      <c r="AHN288" s="66"/>
      <c r="AHO288" s="66"/>
      <c r="AHP288" s="66"/>
      <c r="AHQ288" s="66"/>
      <c r="AHR288" s="66"/>
      <c r="AHS288" s="66"/>
      <c r="AHT288" s="66"/>
      <c r="AHU288" s="66"/>
      <c r="AHV288" s="66"/>
      <c r="AHW288" s="66"/>
      <c r="AHX288" s="66"/>
      <c r="AHY288" s="66"/>
      <c r="AHZ288" s="66"/>
      <c r="AIA288" s="66"/>
      <c r="AIB288" s="66"/>
      <c r="AIC288" s="66"/>
      <c r="AID288" s="66"/>
      <c r="AIE288" s="66"/>
      <c r="AIF288" s="66"/>
      <c r="AIG288" s="66"/>
      <c r="AIH288" s="66"/>
      <c r="AII288" s="66"/>
      <c r="AIJ288" s="66"/>
      <c r="AIK288" s="66"/>
      <c r="AIL288" s="66"/>
      <c r="AIM288" s="66"/>
      <c r="AIN288" s="66"/>
      <c r="AIO288" s="66"/>
      <c r="AIP288" s="66"/>
      <c r="AIQ288" s="66"/>
      <c r="AIR288" s="66"/>
      <c r="AIS288" s="66"/>
      <c r="AIT288" s="66"/>
      <c r="AIU288" s="66"/>
      <c r="AIV288" s="66"/>
      <c r="AIW288" s="66"/>
      <c r="AIX288" s="66"/>
      <c r="AIY288" s="66"/>
      <c r="AIZ288" s="66"/>
      <c r="AJA288" s="66"/>
      <c r="AJB288" s="66"/>
      <c r="AJC288" s="66"/>
      <c r="AJD288" s="66"/>
      <c r="AJE288" s="66"/>
      <c r="AJF288" s="66"/>
      <c r="AJG288" s="66"/>
      <c r="AJH288" s="66"/>
      <c r="AJI288" s="66"/>
      <c r="AJJ288" s="66"/>
      <c r="AJK288" s="66"/>
      <c r="AJL288" s="66"/>
      <c r="AJM288" s="66"/>
      <c r="AJN288" s="66"/>
      <c r="AJO288" s="66"/>
      <c r="AJP288" s="66"/>
      <c r="AJQ288" s="66"/>
      <c r="AJR288" s="66"/>
      <c r="AJS288" s="66"/>
      <c r="AJT288" s="66"/>
      <c r="AJU288" s="66"/>
      <c r="AJV288" s="66"/>
      <c r="AJW288" s="66"/>
      <c r="AJX288" s="66"/>
      <c r="AJY288" s="66"/>
      <c r="AJZ288" s="66"/>
      <c r="AKA288" s="66"/>
      <c r="AKB288" s="66"/>
      <c r="AKC288" s="66"/>
      <c r="AKD288" s="66"/>
      <c r="AKE288" s="66"/>
      <c r="AKF288" s="66"/>
      <c r="AKG288" s="66"/>
      <c r="AKH288" s="66"/>
      <c r="AKI288" s="66"/>
      <c r="AKJ288" s="66"/>
      <c r="AKK288" s="66"/>
      <c r="AKL288" s="66"/>
      <c r="AKM288" s="66"/>
      <c r="AKN288" s="66"/>
      <c r="AKO288" s="66"/>
      <c r="AKP288" s="66"/>
      <c r="AKQ288" s="66"/>
      <c r="AKR288" s="66"/>
      <c r="AKS288" s="66"/>
      <c r="AKT288" s="66"/>
      <c r="AKU288" s="66"/>
      <c r="AKV288" s="66"/>
      <c r="AKW288" s="66"/>
      <c r="AKX288" s="66"/>
      <c r="AKY288" s="66"/>
      <c r="AKZ288" s="66"/>
      <c r="ALA288" s="66"/>
      <c r="ALB288" s="66"/>
      <c r="ALC288" s="66"/>
      <c r="ALD288" s="66"/>
      <c r="ALE288" s="66"/>
      <c r="ALF288" s="66"/>
      <c r="ALG288" s="66"/>
      <c r="ALH288" s="66"/>
      <c r="ALI288" s="66"/>
      <c r="ALJ288" s="66"/>
      <c r="ALK288" s="66"/>
      <c r="ALL288" s="66"/>
      <c r="ALM288" s="66"/>
      <c r="ALN288" s="66"/>
      <c r="ALO288" s="66"/>
      <c r="ALP288" s="66"/>
      <c r="ALQ288" s="66"/>
      <c r="ALR288" s="66"/>
      <c r="ALS288" s="66"/>
      <c r="ALT288" s="66"/>
      <c r="ALU288" s="66"/>
      <c r="ALV288" s="66"/>
      <c r="ALW288" s="66"/>
      <c r="ALX288" s="66"/>
      <c r="ALY288" s="66"/>
      <c r="ALZ288" s="66"/>
      <c r="AMA288" s="66"/>
      <c r="AMB288" s="66"/>
      <c r="AMC288" s="66"/>
      <c r="AMD288" s="66"/>
      <c r="AME288" s="66"/>
      <c r="AMF288" s="66"/>
    </row>
    <row r="289" spans="1:1022" s="71" customFormat="1" ht="122.4" customHeight="1" x14ac:dyDescent="0.3">
      <c r="A289" s="61">
        <v>40</v>
      </c>
      <c r="B289" s="62" t="s">
        <v>177</v>
      </c>
      <c r="C289" s="61" t="s">
        <v>758</v>
      </c>
      <c r="D289" s="61" t="s">
        <v>69</v>
      </c>
      <c r="E289" s="62" t="s">
        <v>755</v>
      </c>
      <c r="F289" s="63">
        <v>45342</v>
      </c>
      <c r="G289" s="19">
        <v>1540</v>
      </c>
      <c r="H289" s="61" t="s">
        <v>6</v>
      </c>
      <c r="I289" s="61" t="s">
        <v>757</v>
      </c>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I289" s="66"/>
      <c r="BJ289" s="66"/>
      <c r="BK289" s="66"/>
      <c r="BL289" s="66"/>
      <c r="BM289" s="66"/>
      <c r="BN289" s="66"/>
      <c r="BO289" s="66"/>
      <c r="BP289" s="66"/>
      <c r="BQ289" s="66"/>
      <c r="BR289" s="66"/>
      <c r="BS289" s="66"/>
      <c r="BT289" s="66"/>
      <c r="BU289" s="66"/>
      <c r="BV289" s="66"/>
      <c r="BW289" s="66"/>
      <c r="BX289" s="66"/>
      <c r="BY289" s="66"/>
      <c r="BZ289" s="66"/>
      <c r="CA289" s="66"/>
      <c r="CB289" s="66"/>
      <c r="CC289" s="66"/>
      <c r="CD289" s="66"/>
      <c r="CE289" s="66"/>
      <c r="CF289" s="66"/>
      <c r="CG289" s="66"/>
      <c r="CH289" s="66"/>
      <c r="CI289" s="66"/>
      <c r="CJ289" s="66"/>
      <c r="CK289" s="66"/>
      <c r="CL289" s="66"/>
      <c r="CM289" s="66"/>
      <c r="CN289" s="66"/>
      <c r="CO289" s="66"/>
      <c r="CP289" s="66"/>
      <c r="CQ289" s="66"/>
      <c r="CR289" s="66"/>
      <c r="CS289" s="66"/>
      <c r="CT289" s="66"/>
      <c r="CU289" s="66"/>
      <c r="CV289" s="66"/>
      <c r="CW289" s="66"/>
      <c r="CX289" s="66"/>
      <c r="CY289" s="66"/>
      <c r="CZ289" s="66"/>
      <c r="DA289" s="66"/>
      <c r="DB289" s="66"/>
      <c r="DC289" s="66"/>
      <c r="DD289" s="66"/>
      <c r="DE289" s="66"/>
      <c r="DF289" s="66"/>
      <c r="DG289" s="66"/>
      <c r="DH289" s="66"/>
      <c r="DI289" s="66"/>
      <c r="DJ289" s="66"/>
      <c r="DK289" s="66"/>
      <c r="DL289" s="66"/>
      <c r="DM289" s="66"/>
      <c r="DN289" s="66"/>
      <c r="DO289" s="66"/>
      <c r="DP289" s="66"/>
      <c r="DQ289" s="66"/>
      <c r="DR289" s="66"/>
      <c r="DS289" s="66"/>
      <c r="DT289" s="66"/>
      <c r="DU289" s="66"/>
      <c r="DV289" s="66"/>
      <c r="DW289" s="66"/>
      <c r="DX289" s="66"/>
      <c r="DY289" s="66"/>
      <c r="DZ289" s="66"/>
      <c r="EA289" s="66"/>
      <c r="EB289" s="66"/>
      <c r="EC289" s="66"/>
      <c r="ED289" s="66"/>
      <c r="EE289" s="66"/>
      <c r="EF289" s="66"/>
      <c r="EG289" s="66"/>
      <c r="EH289" s="66"/>
      <c r="EI289" s="66"/>
      <c r="EJ289" s="66"/>
      <c r="EK289" s="66"/>
      <c r="EL289" s="66"/>
      <c r="EM289" s="66"/>
      <c r="EN289" s="66"/>
      <c r="EO289" s="66"/>
      <c r="EP289" s="66"/>
      <c r="EQ289" s="66"/>
      <c r="ER289" s="66"/>
      <c r="ES289" s="66"/>
      <c r="ET289" s="66"/>
      <c r="EU289" s="66"/>
      <c r="EV289" s="66"/>
      <c r="EW289" s="66"/>
      <c r="EX289" s="66"/>
      <c r="EY289" s="66"/>
      <c r="EZ289" s="66"/>
      <c r="FA289" s="66"/>
      <c r="FB289" s="66"/>
      <c r="FC289" s="66"/>
      <c r="FD289" s="66"/>
      <c r="FE289" s="66"/>
      <c r="FF289" s="66"/>
      <c r="FG289" s="66"/>
      <c r="FH289" s="66"/>
      <c r="FI289" s="66"/>
      <c r="FJ289" s="66"/>
      <c r="FK289" s="66"/>
      <c r="FL289" s="66"/>
      <c r="FM289" s="66"/>
      <c r="FN289" s="66"/>
      <c r="FO289" s="66"/>
      <c r="FP289" s="66"/>
      <c r="FQ289" s="66"/>
      <c r="FR289" s="66"/>
      <c r="FS289" s="66"/>
      <c r="FT289" s="66"/>
      <c r="FU289" s="66"/>
      <c r="FV289" s="66"/>
      <c r="FW289" s="66"/>
      <c r="FX289" s="66"/>
      <c r="FY289" s="66"/>
      <c r="FZ289" s="66"/>
      <c r="GA289" s="66"/>
      <c r="GB289" s="66"/>
      <c r="GC289" s="66"/>
      <c r="GD289" s="66"/>
      <c r="GE289" s="66"/>
      <c r="GF289" s="66"/>
      <c r="GG289" s="66"/>
      <c r="GH289" s="66"/>
      <c r="GI289" s="66"/>
      <c r="GJ289" s="66"/>
      <c r="GK289" s="66"/>
      <c r="GL289" s="66"/>
      <c r="GM289" s="66"/>
      <c r="GN289" s="66"/>
      <c r="GO289" s="66"/>
      <c r="GP289" s="66"/>
      <c r="GQ289" s="66"/>
      <c r="GR289" s="66"/>
      <c r="GS289" s="66"/>
      <c r="GT289" s="66"/>
      <c r="GU289" s="66"/>
      <c r="GV289" s="66"/>
      <c r="GW289" s="66"/>
      <c r="GX289" s="66"/>
      <c r="GY289" s="66"/>
      <c r="GZ289" s="66"/>
      <c r="HA289" s="66"/>
      <c r="HB289" s="66"/>
      <c r="HC289" s="66"/>
      <c r="HD289" s="66"/>
      <c r="HE289" s="66"/>
      <c r="HF289" s="66"/>
      <c r="HG289" s="66"/>
      <c r="HH289" s="66"/>
      <c r="HI289" s="66"/>
      <c r="HJ289" s="66"/>
      <c r="HK289" s="66"/>
      <c r="HL289" s="66"/>
      <c r="HM289" s="66"/>
      <c r="HN289" s="66"/>
      <c r="HO289" s="66"/>
      <c r="HP289" s="66"/>
      <c r="HQ289" s="66"/>
      <c r="HR289" s="66"/>
      <c r="HS289" s="66"/>
      <c r="HT289" s="66"/>
      <c r="HU289" s="66"/>
      <c r="HV289" s="66"/>
      <c r="HW289" s="66"/>
      <c r="HX289" s="66"/>
      <c r="HY289" s="66"/>
      <c r="HZ289" s="66"/>
      <c r="IA289" s="66"/>
      <c r="IB289" s="66"/>
      <c r="IC289" s="66"/>
      <c r="ID289" s="66"/>
      <c r="IE289" s="66"/>
      <c r="IF289" s="66"/>
      <c r="IG289" s="66"/>
      <c r="IH289" s="66"/>
      <c r="II289" s="66"/>
      <c r="IJ289" s="66"/>
      <c r="IK289" s="66"/>
      <c r="IL289" s="66"/>
      <c r="IM289" s="66"/>
      <c r="IN289" s="66"/>
      <c r="IO289" s="66"/>
      <c r="IP289" s="66"/>
      <c r="IQ289" s="66"/>
      <c r="IR289" s="66"/>
      <c r="IS289" s="66"/>
      <c r="IT289" s="66"/>
      <c r="IU289" s="66"/>
      <c r="IV289" s="66"/>
      <c r="IW289" s="66"/>
      <c r="IX289" s="66"/>
      <c r="IY289" s="66"/>
      <c r="IZ289" s="66"/>
      <c r="JA289" s="66"/>
      <c r="JB289" s="66"/>
      <c r="JC289" s="66"/>
      <c r="JD289" s="66"/>
      <c r="JE289" s="66"/>
      <c r="JF289" s="66"/>
      <c r="JG289" s="66"/>
      <c r="JH289" s="66"/>
      <c r="JI289" s="66"/>
      <c r="JJ289" s="66"/>
      <c r="JK289" s="66"/>
      <c r="JL289" s="66"/>
      <c r="JM289" s="66"/>
      <c r="JN289" s="66"/>
      <c r="JO289" s="66"/>
      <c r="JP289" s="66"/>
      <c r="JQ289" s="66"/>
      <c r="JR289" s="66"/>
      <c r="JS289" s="66"/>
      <c r="JT289" s="66"/>
      <c r="JU289" s="66"/>
      <c r="JV289" s="66"/>
      <c r="JW289" s="66"/>
      <c r="JX289" s="66"/>
      <c r="JY289" s="66"/>
      <c r="JZ289" s="66"/>
      <c r="KA289" s="66"/>
      <c r="KB289" s="66"/>
      <c r="KC289" s="66"/>
      <c r="KD289" s="66"/>
      <c r="KE289" s="66"/>
      <c r="KF289" s="66"/>
      <c r="KG289" s="66"/>
      <c r="KH289" s="66"/>
      <c r="KI289" s="66"/>
      <c r="KJ289" s="66"/>
      <c r="KK289" s="66"/>
      <c r="KL289" s="66"/>
      <c r="KM289" s="66"/>
      <c r="KN289" s="66"/>
      <c r="KO289" s="66"/>
      <c r="KP289" s="66"/>
      <c r="KQ289" s="66"/>
      <c r="KR289" s="66"/>
      <c r="KS289" s="66"/>
      <c r="KT289" s="66"/>
      <c r="KU289" s="66"/>
      <c r="KV289" s="66"/>
      <c r="KW289" s="66"/>
      <c r="KX289" s="66"/>
      <c r="KY289" s="66"/>
      <c r="KZ289" s="66"/>
      <c r="LA289" s="66"/>
      <c r="LB289" s="66"/>
      <c r="LC289" s="66"/>
      <c r="LD289" s="66"/>
      <c r="LE289" s="66"/>
      <c r="LF289" s="66"/>
      <c r="LG289" s="66"/>
      <c r="LH289" s="66"/>
      <c r="LI289" s="66"/>
      <c r="LJ289" s="66"/>
      <c r="LK289" s="66"/>
      <c r="LL289" s="66"/>
      <c r="LM289" s="66"/>
      <c r="LN289" s="66"/>
      <c r="LO289" s="66"/>
      <c r="LP289" s="66"/>
      <c r="LQ289" s="66"/>
      <c r="LR289" s="66"/>
      <c r="LS289" s="66"/>
      <c r="LT289" s="66"/>
      <c r="LU289" s="66"/>
      <c r="LV289" s="66"/>
      <c r="LW289" s="66"/>
      <c r="LX289" s="66"/>
      <c r="LY289" s="66"/>
      <c r="LZ289" s="66"/>
      <c r="MA289" s="66"/>
      <c r="MB289" s="66"/>
      <c r="MC289" s="66"/>
      <c r="MD289" s="66"/>
      <c r="ME289" s="66"/>
      <c r="MF289" s="66"/>
      <c r="MG289" s="66"/>
      <c r="MH289" s="66"/>
      <c r="MI289" s="66"/>
      <c r="MJ289" s="66"/>
      <c r="MK289" s="66"/>
      <c r="ML289" s="66"/>
      <c r="MM289" s="66"/>
      <c r="MN289" s="66"/>
      <c r="MO289" s="66"/>
      <c r="MP289" s="66"/>
      <c r="MQ289" s="66"/>
      <c r="MR289" s="66"/>
      <c r="MS289" s="66"/>
      <c r="MT289" s="66"/>
      <c r="MU289" s="66"/>
      <c r="MV289" s="66"/>
      <c r="MW289" s="66"/>
      <c r="MX289" s="66"/>
      <c r="MY289" s="66"/>
      <c r="MZ289" s="66"/>
      <c r="NA289" s="66"/>
      <c r="NB289" s="66"/>
      <c r="NC289" s="66"/>
      <c r="ND289" s="66"/>
      <c r="NE289" s="66"/>
      <c r="NF289" s="66"/>
      <c r="NG289" s="66"/>
      <c r="NH289" s="66"/>
      <c r="NI289" s="66"/>
      <c r="NJ289" s="66"/>
      <c r="NK289" s="66"/>
      <c r="NL289" s="66"/>
      <c r="NM289" s="66"/>
      <c r="NN289" s="66"/>
      <c r="NO289" s="66"/>
      <c r="NP289" s="66"/>
      <c r="NQ289" s="66"/>
      <c r="NR289" s="66"/>
      <c r="NS289" s="66"/>
      <c r="NT289" s="66"/>
      <c r="NU289" s="66"/>
      <c r="NV289" s="66"/>
      <c r="NW289" s="66"/>
      <c r="NX289" s="66"/>
      <c r="NY289" s="66"/>
      <c r="NZ289" s="66"/>
      <c r="OA289" s="66"/>
      <c r="OB289" s="66"/>
      <c r="OC289" s="66"/>
      <c r="OD289" s="66"/>
      <c r="OE289" s="66"/>
      <c r="OF289" s="66"/>
      <c r="OG289" s="66"/>
      <c r="OH289" s="66"/>
      <c r="OI289" s="66"/>
      <c r="OJ289" s="66"/>
      <c r="OK289" s="66"/>
      <c r="OL289" s="66"/>
      <c r="OM289" s="66"/>
      <c r="ON289" s="66"/>
      <c r="OO289" s="66"/>
      <c r="OP289" s="66"/>
      <c r="OQ289" s="66"/>
      <c r="OR289" s="66"/>
      <c r="OS289" s="66"/>
      <c r="OT289" s="66"/>
      <c r="OU289" s="66"/>
      <c r="OV289" s="66"/>
      <c r="OW289" s="66"/>
      <c r="OX289" s="66"/>
      <c r="OY289" s="66"/>
      <c r="OZ289" s="66"/>
      <c r="PA289" s="66"/>
      <c r="PB289" s="66"/>
      <c r="PC289" s="66"/>
      <c r="PD289" s="66"/>
      <c r="PE289" s="66"/>
      <c r="PF289" s="66"/>
      <c r="PG289" s="66"/>
      <c r="PH289" s="66"/>
      <c r="PI289" s="66"/>
      <c r="PJ289" s="66"/>
      <c r="PK289" s="66"/>
      <c r="PL289" s="66"/>
      <c r="PM289" s="66"/>
      <c r="PN289" s="66"/>
      <c r="PO289" s="66"/>
      <c r="PP289" s="66"/>
      <c r="PQ289" s="66"/>
      <c r="PR289" s="66"/>
      <c r="PS289" s="66"/>
      <c r="PT289" s="66"/>
      <c r="PU289" s="66"/>
      <c r="PV289" s="66"/>
      <c r="PW289" s="66"/>
      <c r="PX289" s="66"/>
      <c r="PY289" s="66"/>
      <c r="PZ289" s="66"/>
      <c r="QA289" s="66"/>
      <c r="QB289" s="66"/>
      <c r="QC289" s="66"/>
      <c r="QD289" s="66"/>
      <c r="QE289" s="66"/>
      <c r="QF289" s="66"/>
      <c r="QG289" s="66"/>
      <c r="QH289" s="66"/>
      <c r="QI289" s="66"/>
      <c r="QJ289" s="66"/>
      <c r="QK289" s="66"/>
      <c r="QL289" s="66"/>
      <c r="QM289" s="66"/>
      <c r="QN289" s="66"/>
      <c r="QO289" s="66"/>
      <c r="QP289" s="66"/>
      <c r="QQ289" s="66"/>
      <c r="QR289" s="66"/>
      <c r="QS289" s="66"/>
      <c r="QT289" s="66"/>
      <c r="QU289" s="66"/>
      <c r="QV289" s="66"/>
      <c r="QW289" s="66"/>
      <c r="QX289" s="66"/>
      <c r="QY289" s="66"/>
      <c r="QZ289" s="66"/>
      <c r="RA289" s="66"/>
      <c r="RB289" s="66"/>
      <c r="RC289" s="66"/>
      <c r="RD289" s="66"/>
      <c r="RE289" s="66"/>
      <c r="RF289" s="66"/>
      <c r="RG289" s="66"/>
      <c r="RH289" s="66"/>
      <c r="RI289" s="66"/>
      <c r="RJ289" s="66"/>
      <c r="RK289" s="66"/>
      <c r="RL289" s="66"/>
      <c r="RM289" s="66"/>
      <c r="RN289" s="66"/>
      <c r="RO289" s="66"/>
      <c r="RP289" s="66"/>
      <c r="RQ289" s="66"/>
      <c r="RR289" s="66"/>
      <c r="RS289" s="66"/>
      <c r="RT289" s="66"/>
      <c r="RU289" s="66"/>
      <c r="RV289" s="66"/>
      <c r="RW289" s="66"/>
      <c r="RX289" s="66"/>
      <c r="RY289" s="66"/>
      <c r="RZ289" s="66"/>
      <c r="SA289" s="66"/>
      <c r="SB289" s="66"/>
      <c r="SC289" s="66"/>
      <c r="SD289" s="66"/>
      <c r="SE289" s="66"/>
      <c r="SF289" s="66"/>
      <c r="SG289" s="66"/>
      <c r="SH289" s="66"/>
      <c r="SI289" s="66"/>
      <c r="SJ289" s="66"/>
      <c r="SK289" s="66"/>
      <c r="SL289" s="66"/>
      <c r="SM289" s="66"/>
      <c r="SN289" s="66"/>
      <c r="SO289" s="66"/>
      <c r="SP289" s="66"/>
      <c r="SQ289" s="66"/>
      <c r="SR289" s="66"/>
      <c r="SS289" s="66"/>
      <c r="ST289" s="66"/>
      <c r="SU289" s="66"/>
      <c r="SV289" s="66"/>
      <c r="SW289" s="66"/>
      <c r="SX289" s="66"/>
      <c r="SY289" s="66"/>
      <c r="SZ289" s="66"/>
      <c r="TA289" s="66"/>
      <c r="TB289" s="66"/>
      <c r="TC289" s="66"/>
      <c r="TD289" s="66"/>
      <c r="TE289" s="66"/>
      <c r="TF289" s="66"/>
      <c r="TG289" s="66"/>
      <c r="TH289" s="66"/>
      <c r="TI289" s="66"/>
      <c r="TJ289" s="66"/>
      <c r="TK289" s="66"/>
      <c r="TL289" s="66"/>
      <c r="TM289" s="66"/>
      <c r="TN289" s="66"/>
      <c r="TO289" s="66"/>
      <c r="TP289" s="66"/>
      <c r="TQ289" s="66"/>
      <c r="TR289" s="66"/>
      <c r="TS289" s="66"/>
      <c r="TT289" s="66"/>
      <c r="TU289" s="66"/>
      <c r="TV289" s="66"/>
      <c r="TW289" s="66"/>
      <c r="TX289" s="66"/>
      <c r="TY289" s="66"/>
      <c r="TZ289" s="66"/>
      <c r="UA289" s="66"/>
      <c r="UB289" s="66"/>
      <c r="UC289" s="66"/>
      <c r="UD289" s="66"/>
      <c r="UE289" s="66"/>
      <c r="UF289" s="66"/>
      <c r="UG289" s="66"/>
      <c r="UH289" s="66"/>
      <c r="UI289" s="66"/>
      <c r="UJ289" s="66"/>
      <c r="UK289" s="66"/>
      <c r="UL289" s="66"/>
      <c r="UM289" s="66"/>
      <c r="UN289" s="66"/>
      <c r="UO289" s="66"/>
      <c r="UP289" s="66"/>
      <c r="UQ289" s="66"/>
      <c r="UR289" s="66"/>
      <c r="US289" s="66"/>
      <c r="UT289" s="66"/>
      <c r="UU289" s="66"/>
      <c r="UV289" s="66"/>
      <c r="UW289" s="66"/>
      <c r="UX289" s="66"/>
      <c r="UY289" s="66"/>
      <c r="UZ289" s="66"/>
      <c r="VA289" s="66"/>
      <c r="VB289" s="66"/>
      <c r="VC289" s="66"/>
      <c r="VD289" s="66"/>
      <c r="VE289" s="66"/>
      <c r="VF289" s="66"/>
      <c r="VG289" s="66"/>
      <c r="VH289" s="66"/>
      <c r="VI289" s="66"/>
      <c r="VJ289" s="66"/>
      <c r="VK289" s="66"/>
      <c r="VL289" s="66"/>
      <c r="VM289" s="66"/>
      <c r="VN289" s="66"/>
      <c r="VO289" s="66"/>
      <c r="VP289" s="66"/>
      <c r="VQ289" s="66"/>
      <c r="VR289" s="66"/>
      <c r="VS289" s="66"/>
      <c r="VT289" s="66"/>
      <c r="VU289" s="66"/>
      <c r="VV289" s="66"/>
      <c r="VW289" s="66"/>
      <c r="VX289" s="66"/>
      <c r="VY289" s="66"/>
      <c r="VZ289" s="66"/>
      <c r="WA289" s="66"/>
      <c r="WB289" s="66"/>
      <c r="WC289" s="66"/>
      <c r="WD289" s="66"/>
      <c r="WE289" s="66"/>
      <c r="WF289" s="66"/>
      <c r="WG289" s="66"/>
      <c r="WH289" s="66"/>
      <c r="WI289" s="66"/>
      <c r="WJ289" s="66"/>
      <c r="WK289" s="66"/>
      <c r="WL289" s="66"/>
      <c r="WM289" s="66"/>
      <c r="WN289" s="66"/>
      <c r="WO289" s="66"/>
      <c r="WP289" s="66"/>
      <c r="WQ289" s="66"/>
      <c r="WR289" s="66"/>
      <c r="WS289" s="66"/>
      <c r="WT289" s="66"/>
      <c r="WU289" s="66"/>
      <c r="WV289" s="66"/>
      <c r="WW289" s="66"/>
      <c r="WX289" s="66"/>
      <c r="WY289" s="66"/>
      <c r="WZ289" s="66"/>
      <c r="XA289" s="66"/>
      <c r="XB289" s="66"/>
      <c r="XC289" s="66"/>
      <c r="XD289" s="66"/>
      <c r="XE289" s="66"/>
      <c r="XF289" s="66"/>
      <c r="XG289" s="66"/>
      <c r="XH289" s="66"/>
      <c r="XI289" s="66"/>
      <c r="XJ289" s="66"/>
      <c r="XK289" s="66"/>
      <c r="XL289" s="66"/>
      <c r="XM289" s="66"/>
      <c r="XN289" s="66"/>
      <c r="XO289" s="66"/>
      <c r="XP289" s="66"/>
      <c r="XQ289" s="66"/>
      <c r="XR289" s="66"/>
      <c r="XS289" s="66"/>
      <c r="XT289" s="66"/>
      <c r="XU289" s="66"/>
      <c r="XV289" s="66"/>
      <c r="XW289" s="66"/>
      <c r="XX289" s="66"/>
      <c r="XY289" s="66"/>
      <c r="XZ289" s="66"/>
      <c r="YA289" s="66"/>
      <c r="YB289" s="66"/>
      <c r="YC289" s="66"/>
      <c r="YD289" s="66"/>
      <c r="YE289" s="66"/>
      <c r="YF289" s="66"/>
      <c r="YG289" s="66"/>
      <c r="YH289" s="66"/>
      <c r="YI289" s="66"/>
      <c r="YJ289" s="66"/>
      <c r="YK289" s="66"/>
      <c r="YL289" s="66"/>
      <c r="YM289" s="66"/>
      <c r="YN289" s="66"/>
      <c r="YO289" s="66"/>
      <c r="YP289" s="66"/>
      <c r="YQ289" s="66"/>
      <c r="YR289" s="66"/>
      <c r="YS289" s="66"/>
      <c r="YT289" s="66"/>
      <c r="YU289" s="66"/>
      <c r="YV289" s="66"/>
      <c r="YW289" s="66"/>
      <c r="YX289" s="66"/>
      <c r="YY289" s="66"/>
      <c r="YZ289" s="66"/>
      <c r="ZA289" s="66"/>
      <c r="ZB289" s="66"/>
      <c r="ZC289" s="66"/>
      <c r="ZD289" s="66"/>
      <c r="ZE289" s="66"/>
      <c r="ZF289" s="66"/>
      <c r="ZG289" s="66"/>
      <c r="ZH289" s="66"/>
      <c r="ZI289" s="66"/>
      <c r="ZJ289" s="66"/>
      <c r="ZK289" s="66"/>
      <c r="ZL289" s="66"/>
      <c r="ZM289" s="66"/>
      <c r="ZN289" s="66"/>
      <c r="ZO289" s="66"/>
      <c r="ZP289" s="66"/>
      <c r="ZQ289" s="66"/>
      <c r="ZR289" s="66"/>
      <c r="ZS289" s="66"/>
      <c r="ZT289" s="66"/>
      <c r="ZU289" s="66"/>
      <c r="ZV289" s="66"/>
      <c r="ZW289" s="66"/>
      <c r="ZX289" s="66"/>
      <c r="ZY289" s="66"/>
      <c r="ZZ289" s="66"/>
      <c r="AAA289" s="66"/>
      <c r="AAB289" s="66"/>
      <c r="AAC289" s="66"/>
      <c r="AAD289" s="66"/>
      <c r="AAE289" s="66"/>
      <c r="AAF289" s="66"/>
      <c r="AAG289" s="66"/>
      <c r="AAH289" s="66"/>
      <c r="AAI289" s="66"/>
      <c r="AAJ289" s="66"/>
      <c r="AAK289" s="66"/>
      <c r="AAL289" s="66"/>
      <c r="AAM289" s="66"/>
      <c r="AAN289" s="66"/>
      <c r="AAO289" s="66"/>
      <c r="AAP289" s="66"/>
      <c r="AAQ289" s="66"/>
      <c r="AAR289" s="66"/>
      <c r="AAS289" s="66"/>
      <c r="AAT289" s="66"/>
      <c r="AAU289" s="66"/>
      <c r="AAV289" s="66"/>
      <c r="AAW289" s="66"/>
      <c r="AAX289" s="66"/>
      <c r="AAY289" s="66"/>
      <c r="AAZ289" s="66"/>
      <c r="ABA289" s="66"/>
      <c r="ABB289" s="66"/>
      <c r="ABC289" s="66"/>
      <c r="ABD289" s="66"/>
      <c r="ABE289" s="66"/>
      <c r="ABF289" s="66"/>
      <c r="ABG289" s="66"/>
      <c r="ABH289" s="66"/>
      <c r="ABI289" s="66"/>
      <c r="ABJ289" s="66"/>
      <c r="ABK289" s="66"/>
      <c r="ABL289" s="66"/>
      <c r="ABM289" s="66"/>
      <c r="ABN289" s="66"/>
      <c r="ABO289" s="66"/>
      <c r="ABP289" s="66"/>
      <c r="ABQ289" s="66"/>
      <c r="ABR289" s="66"/>
      <c r="ABS289" s="66"/>
      <c r="ABT289" s="66"/>
      <c r="ABU289" s="66"/>
      <c r="ABV289" s="66"/>
      <c r="ABW289" s="66"/>
      <c r="ABX289" s="66"/>
      <c r="ABY289" s="66"/>
      <c r="ABZ289" s="66"/>
      <c r="ACA289" s="66"/>
      <c r="ACB289" s="66"/>
      <c r="ACC289" s="66"/>
      <c r="ACD289" s="66"/>
      <c r="ACE289" s="66"/>
      <c r="ACF289" s="66"/>
      <c r="ACG289" s="66"/>
      <c r="ACH289" s="66"/>
      <c r="ACI289" s="66"/>
      <c r="ACJ289" s="66"/>
      <c r="ACK289" s="66"/>
      <c r="ACL289" s="66"/>
      <c r="ACM289" s="66"/>
      <c r="ACN289" s="66"/>
      <c r="ACO289" s="66"/>
      <c r="ACP289" s="66"/>
      <c r="ACQ289" s="66"/>
      <c r="ACR289" s="66"/>
      <c r="ACS289" s="66"/>
      <c r="ACT289" s="66"/>
      <c r="ACU289" s="66"/>
      <c r="ACV289" s="66"/>
      <c r="ACW289" s="66"/>
      <c r="ACX289" s="66"/>
      <c r="ACY289" s="66"/>
      <c r="ACZ289" s="66"/>
      <c r="ADA289" s="66"/>
      <c r="ADB289" s="66"/>
      <c r="ADC289" s="66"/>
      <c r="ADD289" s="66"/>
      <c r="ADE289" s="66"/>
      <c r="ADF289" s="66"/>
      <c r="ADG289" s="66"/>
      <c r="ADH289" s="66"/>
      <c r="ADI289" s="66"/>
      <c r="ADJ289" s="66"/>
      <c r="ADK289" s="66"/>
      <c r="ADL289" s="66"/>
      <c r="ADM289" s="66"/>
      <c r="ADN289" s="66"/>
      <c r="ADO289" s="66"/>
      <c r="ADP289" s="66"/>
      <c r="ADQ289" s="66"/>
      <c r="ADR289" s="66"/>
      <c r="ADS289" s="66"/>
      <c r="ADT289" s="66"/>
      <c r="ADU289" s="66"/>
      <c r="ADV289" s="66"/>
      <c r="ADW289" s="66"/>
      <c r="ADX289" s="66"/>
      <c r="ADY289" s="66"/>
      <c r="ADZ289" s="66"/>
      <c r="AEA289" s="66"/>
      <c r="AEB289" s="66"/>
      <c r="AEC289" s="66"/>
      <c r="AED289" s="66"/>
      <c r="AEE289" s="66"/>
      <c r="AEF289" s="66"/>
      <c r="AEG289" s="66"/>
      <c r="AEH289" s="66"/>
      <c r="AEI289" s="66"/>
      <c r="AEJ289" s="66"/>
      <c r="AEK289" s="66"/>
      <c r="AEL289" s="66"/>
      <c r="AEM289" s="66"/>
      <c r="AEN289" s="66"/>
      <c r="AEO289" s="66"/>
      <c r="AEP289" s="66"/>
      <c r="AEQ289" s="66"/>
      <c r="AER289" s="66"/>
      <c r="AES289" s="66"/>
      <c r="AET289" s="66"/>
      <c r="AEU289" s="66"/>
      <c r="AEV289" s="66"/>
      <c r="AEW289" s="66"/>
      <c r="AEX289" s="66"/>
      <c r="AEY289" s="66"/>
      <c r="AEZ289" s="66"/>
      <c r="AFA289" s="66"/>
      <c r="AFB289" s="66"/>
      <c r="AFC289" s="66"/>
      <c r="AFD289" s="66"/>
      <c r="AFE289" s="66"/>
      <c r="AFF289" s="66"/>
      <c r="AFG289" s="66"/>
      <c r="AFH289" s="66"/>
      <c r="AFI289" s="66"/>
      <c r="AFJ289" s="66"/>
      <c r="AFK289" s="66"/>
      <c r="AFL289" s="66"/>
      <c r="AFM289" s="66"/>
      <c r="AFN289" s="66"/>
      <c r="AFO289" s="66"/>
      <c r="AFP289" s="66"/>
      <c r="AFQ289" s="66"/>
      <c r="AFR289" s="66"/>
      <c r="AFS289" s="66"/>
      <c r="AFT289" s="66"/>
      <c r="AFU289" s="66"/>
      <c r="AFV289" s="66"/>
      <c r="AFW289" s="66"/>
      <c r="AFX289" s="66"/>
      <c r="AFY289" s="66"/>
      <c r="AFZ289" s="66"/>
      <c r="AGA289" s="66"/>
      <c r="AGB289" s="66"/>
      <c r="AGC289" s="66"/>
      <c r="AGD289" s="66"/>
      <c r="AGE289" s="66"/>
      <c r="AGF289" s="66"/>
      <c r="AGG289" s="66"/>
      <c r="AGH289" s="66"/>
      <c r="AGI289" s="66"/>
      <c r="AGJ289" s="66"/>
      <c r="AGK289" s="66"/>
      <c r="AGL289" s="66"/>
      <c r="AGM289" s="66"/>
      <c r="AGN289" s="66"/>
      <c r="AGO289" s="66"/>
      <c r="AGP289" s="66"/>
      <c r="AGQ289" s="66"/>
      <c r="AGR289" s="66"/>
      <c r="AGS289" s="66"/>
      <c r="AGT289" s="66"/>
      <c r="AGU289" s="66"/>
      <c r="AGV289" s="66"/>
      <c r="AGW289" s="66"/>
      <c r="AGX289" s="66"/>
      <c r="AGY289" s="66"/>
      <c r="AGZ289" s="66"/>
      <c r="AHA289" s="66"/>
      <c r="AHB289" s="66"/>
      <c r="AHC289" s="66"/>
      <c r="AHD289" s="66"/>
      <c r="AHE289" s="66"/>
      <c r="AHF289" s="66"/>
      <c r="AHG289" s="66"/>
      <c r="AHH289" s="66"/>
      <c r="AHI289" s="66"/>
      <c r="AHJ289" s="66"/>
      <c r="AHK289" s="66"/>
      <c r="AHL289" s="66"/>
      <c r="AHM289" s="66"/>
      <c r="AHN289" s="66"/>
      <c r="AHO289" s="66"/>
      <c r="AHP289" s="66"/>
      <c r="AHQ289" s="66"/>
      <c r="AHR289" s="66"/>
      <c r="AHS289" s="66"/>
      <c r="AHT289" s="66"/>
      <c r="AHU289" s="66"/>
      <c r="AHV289" s="66"/>
      <c r="AHW289" s="66"/>
      <c r="AHX289" s="66"/>
      <c r="AHY289" s="66"/>
      <c r="AHZ289" s="66"/>
      <c r="AIA289" s="66"/>
      <c r="AIB289" s="66"/>
      <c r="AIC289" s="66"/>
      <c r="AID289" s="66"/>
      <c r="AIE289" s="66"/>
      <c r="AIF289" s="66"/>
      <c r="AIG289" s="66"/>
      <c r="AIH289" s="66"/>
      <c r="AII289" s="66"/>
      <c r="AIJ289" s="66"/>
      <c r="AIK289" s="66"/>
      <c r="AIL289" s="66"/>
      <c r="AIM289" s="66"/>
      <c r="AIN289" s="66"/>
      <c r="AIO289" s="66"/>
      <c r="AIP289" s="66"/>
      <c r="AIQ289" s="66"/>
      <c r="AIR289" s="66"/>
      <c r="AIS289" s="66"/>
      <c r="AIT289" s="66"/>
      <c r="AIU289" s="66"/>
      <c r="AIV289" s="66"/>
      <c r="AIW289" s="66"/>
      <c r="AIX289" s="66"/>
      <c r="AIY289" s="66"/>
      <c r="AIZ289" s="66"/>
      <c r="AJA289" s="66"/>
      <c r="AJB289" s="66"/>
      <c r="AJC289" s="66"/>
      <c r="AJD289" s="66"/>
      <c r="AJE289" s="66"/>
      <c r="AJF289" s="66"/>
      <c r="AJG289" s="66"/>
      <c r="AJH289" s="66"/>
      <c r="AJI289" s="66"/>
      <c r="AJJ289" s="66"/>
      <c r="AJK289" s="66"/>
      <c r="AJL289" s="66"/>
      <c r="AJM289" s="66"/>
      <c r="AJN289" s="66"/>
      <c r="AJO289" s="66"/>
      <c r="AJP289" s="66"/>
      <c r="AJQ289" s="66"/>
      <c r="AJR289" s="66"/>
      <c r="AJS289" s="66"/>
      <c r="AJT289" s="66"/>
      <c r="AJU289" s="66"/>
      <c r="AJV289" s="66"/>
      <c r="AJW289" s="66"/>
      <c r="AJX289" s="66"/>
      <c r="AJY289" s="66"/>
      <c r="AJZ289" s="66"/>
      <c r="AKA289" s="66"/>
      <c r="AKB289" s="66"/>
      <c r="AKC289" s="66"/>
      <c r="AKD289" s="66"/>
      <c r="AKE289" s="66"/>
      <c r="AKF289" s="66"/>
      <c r="AKG289" s="66"/>
      <c r="AKH289" s="66"/>
      <c r="AKI289" s="66"/>
      <c r="AKJ289" s="66"/>
      <c r="AKK289" s="66"/>
      <c r="AKL289" s="66"/>
      <c r="AKM289" s="66"/>
      <c r="AKN289" s="66"/>
      <c r="AKO289" s="66"/>
      <c r="AKP289" s="66"/>
      <c r="AKQ289" s="66"/>
      <c r="AKR289" s="66"/>
      <c r="AKS289" s="66"/>
      <c r="AKT289" s="66"/>
      <c r="AKU289" s="66"/>
      <c r="AKV289" s="66"/>
      <c r="AKW289" s="66"/>
      <c r="AKX289" s="66"/>
      <c r="AKY289" s="66"/>
      <c r="AKZ289" s="66"/>
      <c r="ALA289" s="66"/>
      <c r="ALB289" s="66"/>
      <c r="ALC289" s="66"/>
      <c r="ALD289" s="66"/>
      <c r="ALE289" s="66"/>
      <c r="ALF289" s="66"/>
      <c r="ALG289" s="66"/>
      <c r="ALH289" s="66"/>
      <c r="ALI289" s="66"/>
      <c r="ALJ289" s="66"/>
      <c r="ALK289" s="66"/>
      <c r="ALL289" s="66"/>
      <c r="ALM289" s="66"/>
      <c r="ALN289" s="66"/>
      <c r="ALO289" s="66"/>
      <c r="ALP289" s="66"/>
      <c r="ALQ289" s="66"/>
      <c r="ALR289" s="66"/>
      <c r="ALS289" s="66"/>
      <c r="ALT289" s="66"/>
      <c r="ALU289" s="66"/>
      <c r="ALV289" s="66"/>
      <c r="ALW289" s="66"/>
      <c r="ALX289" s="66"/>
      <c r="ALY289" s="66"/>
      <c r="ALZ289" s="66"/>
      <c r="AMA289" s="66"/>
      <c r="AMB289" s="66"/>
      <c r="AMC289" s="66"/>
      <c r="AMD289" s="66"/>
      <c r="AME289" s="66"/>
      <c r="AMF289" s="66"/>
    </row>
    <row r="290" spans="1:1022" s="77" customFormat="1" ht="138.6" customHeight="1" x14ac:dyDescent="0.3">
      <c r="A290" s="61">
        <v>41</v>
      </c>
      <c r="B290" s="62" t="s">
        <v>177</v>
      </c>
      <c r="C290" s="61" t="s">
        <v>246</v>
      </c>
      <c r="D290" s="61" t="s">
        <v>70</v>
      </c>
      <c r="E290" s="62" t="s">
        <v>805</v>
      </c>
      <c r="F290" s="63">
        <v>45349</v>
      </c>
      <c r="G290" s="19">
        <v>9690.6</v>
      </c>
      <c r="H290" s="61" t="s">
        <v>6</v>
      </c>
      <c r="I290" s="61" t="s">
        <v>904</v>
      </c>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32"/>
      <c r="EQ290" s="32"/>
      <c r="ER290" s="32"/>
      <c r="ES290" s="32"/>
      <c r="ET290" s="32"/>
      <c r="EU290" s="32"/>
      <c r="EV290" s="32"/>
      <c r="EW290" s="32"/>
      <c r="EX290" s="32"/>
      <c r="EY290" s="32"/>
      <c r="EZ290" s="32"/>
      <c r="FA290" s="32"/>
      <c r="FB290" s="32"/>
      <c r="FC290" s="32"/>
      <c r="FD290" s="32"/>
      <c r="FE290" s="32"/>
      <c r="FF290" s="32"/>
      <c r="FG290" s="32"/>
      <c r="FH290" s="32"/>
      <c r="FI290" s="32"/>
      <c r="FJ290" s="32"/>
      <c r="FK290" s="32"/>
      <c r="FL290" s="32"/>
      <c r="FM290" s="32"/>
      <c r="FN290" s="32"/>
      <c r="FO290" s="32"/>
      <c r="FP290" s="32"/>
      <c r="FQ290" s="32"/>
      <c r="FR290" s="32"/>
      <c r="FS290" s="32"/>
      <c r="FT290" s="32"/>
      <c r="FU290" s="32"/>
      <c r="FV290" s="32"/>
      <c r="FW290" s="32"/>
      <c r="FX290" s="32"/>
      <c r="FY290" s="32"/>
      <c r="FZ290" s="32"/>
      <c r="GA290" s="32"/>
      <c r="GB290" s="32"/>
      <c r="GC290" s="32"/>
      <c r="GD290" s="32"/>
      <c r="GE290" s="32"/>
      <c r="GF290" s="32"/>
      <c r="GG290" s="32"/>
      <c r="GH290" s="32"/>
      <c r="GI290" s="32"/>
      <c r="GJ290" s="32"/>
      <c r="GK290" s="32"/>
      <c r="GL290" s="32"/>
      <c r="GM290" s="32"/>
      <c r="GN290" s="32"/>
      <c r="GO290" s="32"/>
      <c r="GP290" s="32"/>
      <c r="GQ290" s="32"/>
      <c r="GR290" s="32"/>
      <c r="GS290" s="32"/>
      <c r="GT290" s="32"/>
      <c r="GU290" s="32"/>
      <c r="GV290" s="32"/>
      <c r="GW290" s="32"/>
      <c r="GX290" s="32"/>
      <c r="GY290" s="32"/>
      <c r="GZ290" s="32"/>
      <c r="HA290" s="32"/>
      <c r="HB290" s="32"/>
      <c r="HC290" s="32"/>
      <c r="HD290" s="32"/>
      <c r="HE290" s="32"/>
      <c r="HF290" s="32"/>
      <c r="HG290" s="32"/>
      <c r="HH290" s="32"/>
      <c r="HI290" s="32"/>
      <c r="HJ290" s="32"/>
      <c r="HK290" s="32"/>
      <c r="HL290" s="32"/>
      <c r="HM290" s="32"/>
      <c r="HN290" s="32"/>
      <c r="HO290" s="32"/>
      <c r="HP290" s="32"/>
      <c r="HQ290" s="32"/>
      <c r="HR290" s="32"/>
      <c r="HS290" s="32"/>
      <c r="HT290" s="32"/>
      <c r="HU290" s="32"/>
      <c r="HV290" s="32"/>
      <c r="HW290" s="32"/>
      <c r="HX290" s="32"/>
      <c r="HY290" s="32"/>
      <c r="HZ290" s="32"/>
      <c r="IA290" s="32"/>
      <c r="IB290" s="32"/>
      <c r="IC290" s="32"/>
      <c r="ID290" s="32"/>
      <c r="IE290" s="32"/>
      <c r="IF290" s="32"/>
      <c r="IG290" s="32"/>
      <c r="IH290" s="32"/>
      <c r="II290" s="32"/>
      <c r="IJ290" s="32"/>
      <c r="IK290" s="32"/>
      <c r="IL290" s="32"/>
      <c r="IM290" s="32"/>
      <c r="IN290" s="32"/>
      <c r="IO290" s="32"/>
      <c r="IP290" s="32"/>
      <c r="IQ290" s="32"/>
      <c r="IR290" s="32"/>
      <c r="IS290" s="32"/>
      <c r="IT290" s="32"/>
      <c r="IU290" s="32"/>
      <c r="IV290" s="32"/>
      <c r="IW290" s="32"/>
      <c r="IX290" s="32"/>
      <c r="IY290" s="32"/>
      <c r="IZ290" s="32"/>
      <c r="JA290" s="32"/>
      <c r="JB290" s="32"/>
      <c r="JC290" s="32"/>
      <c r="JD290" s="32"/>
      <c r="JE290" s="32"/>
      <c r="JF290" s="32"/>
      <c r="JG290" s="32"/>
      <c r="JH290" s="32"/>
      <c r="JI290" s="32"/>
      <c r="JJ290" s="32"/>
      <c r="JK290" s="32"/>
      <c r="JL290" s="32"/>
      <c r="JM290" s="32"/>
      <c r="JN290" s="32"/>
      <c r="JO290" s="32"/>
      <c r="JP290" s="32"/>
      <c r="JQ290" s="32"/>
      <c r="JR290" s="32"/>
      <c r="JS290" s="32"/>
      <c r="JT290" s="32"/>
      <c r="JU290" s="32"/>
      <c r="JV290" s="32"/>
      <c r="JW290" s="32"/>
      <c r="JX290" s="32"/>
      <c r="JY290" s="32"/>
      <c r="JZ290" s="32"/>
      <c r="KA290" s="32"/>
      <c r="KB290" s="32"/>
      <c r="KC290" s="32"/>
      <c r="KD290" s="32"/>
      <c r="KE290" s="32"/>
      <c r="KF290" s="32"/>
      <c r="KG290" s="32"/>
      <c r="KH290" s="32"/>
      <c r="KI290" s="32"/>
      <c r="KJ290" s="32"/>
      <c r="KK290" s="32"/>
      <c r="KL290" s="32"/>
      <c r="KM290" s="32"/>
      <c r="KN290" s="32"/>
      <c r="KO290" s="32"/>
      <c r="KP290" s="32"/>
      <c r="KQ290" s="32"/>
      <c r="KR290" s="32"/>
      <c r="KS290" s="32"/>
      <c r="KT290" s="32"/>
      <c r="KU290" s="32"/>
      <c r="KV290" s="32"/>
      <c r="KW290" s="32"/>
      <c r="KX290" s="32"/>
      <c r="KY290" s="32"/>
      <c r="KZ290" s="32"/>
      <c r="LA290" s="32"/>
      <c r="LB290" s="32"/>
      <c r="LC290" s="32"/>
      <c r="LD290" s="32"/>
      <c r="LE290" s="32"/>
      <c r="LF290" s="32"/>
      <c r="LG290" s="32"/>
      <c r="LH290" s="32"/>
      <c r="LI290" s="32"/>
      <c r="LJ290" s="32"/>
      <c r="LK290" s="32"/>
      <c r="LL290" s="32"/>
      <c r="LM290" s="32"/>
      <c r="LN290" s="32"/>
      <c r="LO290" s="32"/>
      <c r="LP290" s="32"/>
      <c r="LQ290" s="32"/>
      <c r="LR290" s="32"/>
      <c r="LS290" s="32"/>
      <c r="LT290" s="32"/>
      <c r="LU290" s="32"/>
      <c r="LV290" s="32"/>
      <c r="LW290" s="32"/>
      <c r="LX290" s="32"/>
      <c r="LY290" s="32"/>
      <c r="LZ290" s="32"/>
      <c r="MA290" s="32"/>
      <c r="MB290" s="32"/>
      <c r="MC290" s="32"/>
      <c r="MD290" s="32"/>
      <c r="ME290" s="32"/>
      <c r="MF290" s="32"/>
      <c r="MG290" s="32"/>
      <c r="MH290" s="32"/>
      <c r="MI290" s="32"/>
      <c r="MJ290" s="32"/>
      <c r="MK290" s="32"/>
      <c r="ML290" s="32"/>
      <c r="MM290" s="32"/>
      <c r="MN290" s="32"/>
      <c r="MO290" s="32"/>
      <c r="MP290" s="32"/>
      <c r="MQ290" s="32"/>
      <c r="MR290" s="32"/>
      <c r="MS290" s="32"/>
      <c r="MT290" s="32"/>
      <c r="MU290" s="32"/>
      <c r="MV290" s="32"/>
      <c r="MW290" s="32"/>
      <c r="MX290" s="32"/>
      <c r="MY290" s="32"/>
      <c r="MZ290" s="32"/>
      <c r="NA290" s="32"/>
      <c r="NB290" s="32"/>
      <c r="NC290" s="32"/>
      <c r="ND290" s="32"/>
      <c r="NE290" s="32"/>
      <c r="NF290" s="32"/>
      <c r="NG290" s="32"/>
      <c r="NH290" s="32"/>
      <c r="NI290" s="32"/>
      <c r="NJ290" s="32"/>
      <c r="NK290" s="32"/>
      <c r="NL290" s="32"/>
      <c r="NM290" s="32"/>
      <c r="NN290" s="32"/>
      <c r="NO290" s="32"/>
      <c r="NP290" s="32"/>
      <c r="NQ290" s="32"/>
      <c r="NR290" s="32"/>
      <c r="NS290" s="32"/>
      <c r="NT290" s="32"/>
      <c r="NU290" s="32"/>
      <c r="NV290" s="32"/>
      <c r="NW290" s="32"/>
      <c r="NX290" s="32"/>
      <c r="NY290" s="32"/>
      <c r="NZ290" s="32"/>
      <c r="OA290" s="32"/>
      <c r="OB290" s="32"/>
      <c r="OC290" s="32"/>
      <c r="OD290" s="32"/>
      <c r="OE290" s="32"/>
      <c r="OF290" s="32"/>
      <c r="OG290" s="32"/>
      <c r="OH290" s="32"/>
      <c r="OI290" s="32"/>
      <c r="OJ290" s="32"/>
      <c r="OK290" s="32"/>
      <c r="OL290" s="32"/>
      <c r="OM290" s="32"/>
      <c r="ON290" s="32"/>
      <c r="OO290" s="32"/>
      <c r="OP290" s="32"/>
      <c r="OQ290" s="32"/>
      <c r="OR290" s="32"/>
      <c r="OS290" s="32"/>
      <c r="OT290" s="32"/>
      <c r="OU290" s="32"/>
      <c r="OV290" s="32"/>
      <c r="OW290" s="32"/>
      <c r="OX290" s="32"/>
      <c r="OY290" s="32"/>
      <c r="OZ290" s="32"/>
      <c r="PA290" s="32"/>
      <c r="PB290" s="32"/>
      <c r="PC290" s="32"/>
      <c r="PD290" s="32"/>
      <c r="PE290" s="32"/>
      <c r="PF290" s="32"/>
      <c r="PG290" s="32"/>
      <c r="PH290" s="32"/>
      <c r="PI290" s="32"/>
      <c r="PJ290" s="32"/>
      <c r="PK290" s="32"/>
      <c r="PL290" s="32"/>
      <c r="PM290" s="32"/>
      <c r="PN290" s="32"/>
      <c r="PO290" s="32"/>
      <c r="PP290" s="32"/>
      <c r="PQ290" s="32"/>
      <c r="PR290" s="32"/>
      <c r="PS290" s="32"/>
      <c r="PT290" s="32"/>
      <c r="PU290" s="32"/>
      <c r="PV290" s="32"/>
      <c r="PW290" s="32"/>
      <c r="PX290" s="32"/>
      <c r="PY290" s="32"/>
      <c r="PZ290" s="32"/>
      <c r="QA290" s="32"/>
      <c r="QB290" s="32"/>
      <c r="QC290" s="32"/>
      <c r="QD290" s="32"/>
      <c r="QE290" s="32"/>
      <c r="QF290" s="32"/>
      <c r="QG290" s="32"/>
      <c r="QH290" s="32"/>
      <c r="QI290" s="32"/>
      <c r="QJ290" s="32"/>
      <c r="QK290" s="32"/>
      <c r="QL290" s="32"/>
      <c r="QM290" s="32"/>
      <c r="QN290" s="32"/>
      <c r="QO290" s="32"/>
      <c r="QP290" s="32"/>
      <c r="QQ290" s="32"/>
      <c r="QR290" s="32"/>
      <c r="QS290" s="32"/>
      <c r="QT290" s="32"/>
      <c r="QU290" s="32"/>
      <c r="QV290" s="32"/>
      <c r="QW290" s="32"/>
      <c r="QX290" s="32"/>
      <c r="QY290" s="32"/>
      <c r="QZ290" s="32"/>
      <c r="RA290" s="32"/>
      <c r="RB290" s="32"/>
      <c r="RC290" s="32"/>
      <c r="RD290" s="32"/>
      <c r="RE290" s="32"/>
      <c r="RF290" s="32"/>
      <c r="RG290" s="32"/>
      <c r="RH290" s="32"/>
      <c r="RI290" s="32"/>
      <c r="RJ290" s="32"/>
      <c r="RK290" s="32"/>
      <c r="RL290" s="32"/>
      <c r="RM290" s="32"/>
      <c r="RN290" s="32"/>
      <c r="RO290" s="32"/>
      <c r="RP290" s="32"/>
      <c r="RQ290" s="32"/>
      <c r="RR290" s="32"/>
      <c r="RS290" s="32"/>
      <c r="RT290" s="32"/>
      <c r="RU290" s="32"/>
      <c r="RV290" s="32"/>
      <c r="RW290" s="32"/>
      <c r="RX290" s="32"/>
      <c r="RY290" s="32"/>
      <c r="RZ290" s="32"/>
      <c r="SA290" s="32"/>
      <c r="SB290" s="32"/>
      <c r="SC290" s="32"/>
      <c r="SD290" s="32"/>
      <c r="SE290" s="32"/>
      <c r="SF290" s="32"/>
      <c r="SG290" s="32"/>
      <c r="SH290" s="32"/>
      <c r="SI290" s="32"/>
      <c r="SJ290" s="32"/>
      <c r="SK290" s="32"/>
      <c r="SL290" s="32"/>
      <c r="SM290" s="32"/>
      <c r="SN290" s="32"/>
      <c r="SO290" s="32"/>
      <c r="SP290" s="32"/>
      <c r="SQ290" s="32"/>
      <c r="SR290" s="32"/>
      <c r="SS290" s="32"/>
      <c r="ST290" s="32"/>
      <c r="SU290" s="32"/>
      <c r="SV290" s="32"/>
      <c r="SW290" s="32"/>
      <c r="SX290" s="32"/>
      <c r="SY290" s="32"/>
      <c r="SZ290" s="32"/>
      <c r="TA290" s="32"/>
      <c r="TB290" s="32"/>
      <c r="TC290" s="32"/>
      <c r="TD290" s="32"/>
      <c r="TE290" s="32"/>
      <c r="TF290" s="32"/>
      <c r="TG290" s="32"/>
      <c r="TH290" s="32"/>
      <c r="TI290" s="32"/>
      <c r="TJ290" s="32"/>
      <c r="TK290" s="32"/>
      <c r="TL290" s="32"/>
      <c r="TM290" s="32"/>
      <c r="TN290" s="32"/>
      <c r="TO290" s="32"/>
      <c r="TP290" s="32"/>
      <c r="TQ290" s="32"/>
      <c r="TR290" s="32"/>
      <c r="TS290" s="32"/>
      <c r="TT290" s="32"/>
      <c r="TU290" s="32"/>
      <c r="TV290" s="32"/>
      <c r="TW290" s="32"/>
      <c r="TX290" s="32"/>
      <c r="TY290" s="32"/>
      <c r="TZ290" s="32"/>
      <c r="UA290" s="32"/>
      <c r="UB290" s="32"/>
      <c r="UC290" s="32"/>
      <c r="UD290" s="32"/>
      <c r="UE290" s="32"/>
      <c r="UF290" s="32"/>
      <c r="UG290" s="32"/>
      <c r="UH290" s="32"/>
      <c r="UI290" s="32"/>
      <c r="UJ290" s="32"/>
      <c r="UK290" s="32"/>
      <c r="UL290" s="32"/>
      <c r="UM290" s="32"/>
      <c r="UN290" s="32"/>
      <c r="UO290" s="32"/>
      <c r="UP290" s="32"/>
      <c r="UQ290" s="32"/>
      <c r="UR290" s="32"/>
      <c r="US290" s="32"/>
      <c r="UT290" s="32"/>
      <c r="UU290" s="32"/>
      <c r="UV290" s="32"/>
      <c r="UW290" s="32"/>
      <c r="UX290" s="32"/>
      <c r="UY290" s="32"/>
      <c r="UZ290" s="32"/>
      <c r="VA290" s="32"/>
      <c r="VB290" s="32"/>
      <c r="VC290" s="32"/>
      <c r="VD290" s="32"/>
      <c r="VE290" s="32"/>
      <c r="VF290" s="32"/>
      <c r="VG290" s="32"/>
      <c r="VH290" s="32"/>
      <c r="VI290" s="32"/>
      <c r="VJ290" s="32"/>
      <c r="VK290" s="32"/>
      <c r="VL290" s="32"/>
      <c r="VM290" s="32"/>
      <c r="VN290" s="32"/>
      <c r="VO290" s="32"/>
      <c r="VP290" s="32"/>
      <c r="VQ290" s="32"/>
      <c r="VR290" s="32"/>
      <c r="VS290" s="32"/>
      <c r="VT290" s="32"/>
      <c r="VU290" s="32"/>
      <c r="VV290" s="32"/>
      <c r="VW290" s="32"/>
      <c r="VX290" s="32"/>
      <c r="VY290" s="32"/>
      <c r="VZ290" s="32"/>
      <c r="WA290" s="32"/>
      <c r="WB290" s="32"/>
      <c r="WC290" s="32"/>
      <c r="WD290" s="32"/>
      <c r="WE290" s="32"/>
      <c r="WF290" s="32"/>
      <c r="WG290" s="32"/>
      <c r="WH290" s="32"/>
      <c r="WI290" s="32"/>
      <c r="WJ290" s="32"/>
      <c r="WK290" s="32"/>
      <c r="WL290" s="32"/>
      <c r="WM290" s="32"/>
      <c r="WN290" s="32"/>
      <c r="WO290" s="32"/>
      <c r="WP290" s="32"/>
      <c r="WQ290" s="32"/>
      <c r="WR290" s="32"/>
      <c r="WS290" s="32"/>
      <c r="WT290" s="32"/>
      <c r="WU290" s="32"/>
      <c r="WV290" s="32"/>
      <c r="WW290" s="32"/>
      <c r="WX290" s="32"/>
      <c r="WY290" s="32"/>
      <c r="WZ290" s="32"/>
      <c r="XA290" s="32"/>
      <c r="XB290" s="32"/>
      <c r="XC290" s="32"/>
      <c r="XD290" s="32"/>
      <c r="XE290" s="32"/>
      <c r="XF290" s="32"/>
      <c r="XG290" s="32"/>
      <c r="XH290" s="32"/>
      <c r="XI290" s="32"/>
      <c r="XJ290" s="32"/>
      <c r="XK290" s="32"/>
      <c r="XL290" s="32"/>
      <c r="XM290" s="32"/>
      <c r="XN290" s="32"/>
      <c r="XO290" s="32"/>
      <c r="XP290" s="32"/>
      <c r="XQ290" s="32"/>
      <c r="XR290" s="32"/>
      <c r="XS290" s="32"/>
      <c r="XT290" s="32"/>
      <c r="XU290" s="32"/>
      <c r="XV290" s="32"/>
      <c r="XW290" s="32"/>
      <c r="XX290" s="32"/>
      <c r="XY290" s="32"/>
      <c r="XZ290" s="32"/>
      <c r="YA290" s="32"/>
      <c r="YB290" s="32"/>
      <c r="YC290" s="32"/>
      <c r="YD290" s="32"/>
      <c r="YE290" s="32"/>
      <c r="YF290" s="32"/>
      <c r="YG290" s="32"/>
      <c r="YH290" s="32"/>
      <c r="YI290" s="32"/>
      <c r="YJ290" s="32"/>
      <c r="YK290" s="32"/>
      <c r="YL290" s="32"/>
      <c r="YM290" s="32"/>
      <c r="YN290" s="32"/>
      <c r="YO290" s="32"/>
      <c r="YP290" s="32"/>
      <c r="YQ290" s="32"/>
      <c r="YR290" s="32"/>
      <c r="YS290" s="32"/>
      <c r="YT290" s="32"/>
      <c r="YU290" s="32"/>
      <c r="YV290" s="32"/>
      <c r="YW290" s="32"/>
      <c r="YX290" s="32"/>
      <c r="YY290" s="32"/>
      <c r="YZ290" s="32"/>
      <c r="ZA290" s="32"/>
      <c r="ZB290" s="32"/>
      <c r="ZC290" s="32"/>
      <c r="ZD290" s="32"/>
      <c r="ZE290" s="32"/>
      <c r="ZF290" s="32"/>
      <c r="ZG290" s="32"/>
      <c r="ZH290" s="32"/>
      <c r="ZI290" s="32"/>
      <c r="ZJ290" s="32"/>
      <c r="ZK290" s="32"/>
      <c r="ZL290" s="32"/>
      <c r="ZM290" s="32"/>
      <c r="ZN290" s="32"/>
      <c r="ZO290" s="32"/>
      <c r="ZP290" s="32"/>
      <c r="ZQ290" s="32"/>
      <c r="ZR290" s="32"/>
      <c r="ZS290" s="32"/>
      <c r="ZT290" s="32"/>
      <c r="ZU290" s="32"/>
      <c r="ZV290" s="32"/>
      <c r="ZW290" s="32"/>
      <c r="ZX290" s="32"/>
      <c r="ZY290" s="32"/>
      <c r="ZZ290" s="32"/>
      <c r="AAA290" s="32"/>
      <c r="AAB290" s="32"/>
      <c r="AAC290" s="32"/>
      <c r="AAD290" s="32"/>
      <c r="AAE290" s="32"/>
      <c r="AAF290" s="32"/>
      <c r="AAG290" s="32"/>
      <c r="AAH290" s="32"/>
      <c r="AAI290" s="32"/>
      <c r="AAJ290" s="32"/>
      <c r="AAK290" s="32"/>
      <c r="AAL290" s="32"/>
      <c r="AAM290" s="32"/>
      <c r="AAN290" s="32"/>
      <c r="AAO290" s="32"/>
      <c r="AAP290" s="32"/>
      <c r="AAQ290" s="32"/>
      <c r="AAR290" s="32"/>
      <c r="AAS290" s="32"/>
      <c r="AAT290" s="32"/>
      <c r="AAU290" s="32"/>
      <c r="AAV290" s="32"/>
      <c r="AAW290" s="32"/>
      <c r="AAX290" s="32"/>
      <c r="AAY290" s="32"/>
      <c r="AAZ290" s="32"/>
      <c r="ABA290" s="32"/>
      <c r="ABB290" s="32"/>
      <c r="ABC290" s="32"/>
      <c r="ABD290" s="32"/>
      <c r="ABE290" s="32"/>
      <c r="ABF290" s="32"/>
      <c r="ABG290" s="32"/>
      <c r="ABH290" s="32"/>
      <c r="ABI290" s="32"/>
      <c r="ABJ290" s="32"/>
      <c r="ABK290" s="32"/>
      <c r="ABL290" s="32"/>
      <c r="ABM290" s="32"/>
      <c r="ABN290" s="32"/>
      <c r="ABO290" s="32"/>
      <c r="ABP290" s="32"/>
      <c r="ABQ290" s="32"/>
      <c r="ABR290" s="32"/>
      <c r="ABS290" s="32"/>
      <c r="ABT290" s="32"/>
      <c r="ABU290" s="32"/>
      <c r="ABV290" s="32"/>
      <c r="ABW290" s="32"/>
      <c r="ABX290" s="32"/>
      <c r="ABY290" s="32"/>
      <c r="ABZ290" s="32"/>
      <c r="ACA290" s="32"/>
      <c r="ACB290" s="32"/>
      <c r="ACC290" s="32"/>
      <c r="ACD290" s="32"/>
      <c r="ACE290" s="32"/>
      <c r="ACF290" s="32"/>
      <c r="ACG290" s="32"/>
      <c r="ACH290" s="32"/>
      <c r="ACI290" s="32"/>
      <c r="ACJ290" s="32"/>
      <c r="ACK290" s="32"/>
      <c r="ACL290" s="32"/>
      <c r="ACM290" s="32"/>
      <c r="ACN290" s="32"/>
      <c r="ACO290" s="32"/>
      <c r="ACP290" s="32"/>
      <c r="ACQ290" s="32"/>
      <c r="ACR290" s="32"/>
      <c r="ACS290" s="32"/>
      <c r="ACT290" s="32"/>
      <c r="ACU290" s="32"/>
      <c r="ACV290" s="32"/>
      <c r="ACW290" s="32"/>
      <c r="ACX290" s="32"/>
      <c r="ACY290" s="32"/>
      <c r="ACZ290" s="32"/>
      <c r="ADA290" s="32"/>
      <c r="ADB290" s="32"/>
      <c r="ADC290" s="32"/>
      <c r="ADD290" s="32"/>
      <c r="ADE290" s="32"/>
      <c r="ADF290" s="32"/>
      <c r="ADG290" s="32"/>
      <c r="ADH290" s="32"/>
      <c r="ADI290" s="32"/>
      <c r="ADJ290" s="32"/>
      <c r="ADK290" s="32"/>
      <c r="ADL290" s="32"/>
      <c r="ADM290" s="32"/>
      <c r="ADN290" s="32"/>
      <c r="ADO290" s="32"/>
      <c r="ADP290" s="32"/>
      <c r="ADQ290" s="32"/>
      <c r="ADR290" s="32"/>
      <c r="ADS290" s="32"/>
      <c r="ADT290" s="32"/>
      <c r="ADU290" s="32"/>
      <c r="ADV290" s="32"/>
      <c r="ADW290" s="32"/>
      <c r="ADX290" s="32"/>
      <c r="ADY290" s="32"/>
      <c r="ADZ290" s="32"/>
      <c r="AEA290" s="32"/>
      <c r="AEB290" s="32"/>
      <c r="AEC290" s="32"/>
      <c r="AED290" s="32"/>
      <c r="AEE290" s="32"/>
      <c r="AEF290" s="32"/>
      <c r="AEG290" s="32"/>
      <c r="AEH290" s="32"/>
      <c r="AEI290" s="32"/>
      <c r="AEJ290" s="32"/>
      <c r="AEK290" s="32"/>
      <c r="AEL290" s="32"/>
      <c r="AEM290" s="32"/>
      <c r="AEN290" s="32"/>
      <c r="AEO290" s="32"/>
      <c r="AEP290" s="32"/>
      <c r="AEQ290" s="32"/>
      <c r="AER290" s="32"/>
      <c r="AES290" s="32"/>
      <c r="AET290" s="32"/>
      <c r="AEU290" s="32"/>
      <c r="AEV290" s="32"/>
      <c r="AEW290" s="32"/>
      <c r="AEX290" s="32"/>
      <c r="AEY290" s="32"/>
      <c r="AEZ290" s="32"/>
      <c r="AFA290" s="32"/>
      <c r="AFB290" s="32"/>
      <c r="AFC290" s="32"/>
      <c r="AFD290" s="32"/>
      <c r="AFE290" s="32"/>
      <c r="AFF290" s="32"/>
      <c r="AFG290" s="32"/>
      <c r="AFH290" s="32"/>
      <c r="AFI290" s="32"/>
      <c r="AFJ290" s="32"/>
      <c r="AFK290" s="32"/>
      <c r="AFL290" s="32"/>
      <c r="AFM290" s="32"/>
      <c r="AFN290" s="32"/>
      <c r="AFO290" s="32"/>
      <c r="AFP290" s="32"/>
      <c r="AFQ290" s="32"/>
      <c r="AFR290" s="32"/>
      <c r="AFS290" s="32"/>
      <c r="AFT290" s="32"/>
      <c r="AFU290" s="32"/>
      <c r="AFV290" s="32"/>
      <c r="AFW290" s="32"/>
      <c r="AFX290" s="32"/>
      <c r="AFY290" s="32"/>
      <c r="AFZ290" s="32"/>
      <c r="AGA290" s="32"/>
      <c r="AGB290" s="32"/>
      <c r="AGC290" s="32"/>
      <c r="AGD290" s="32"/>
      <c r="AGE290" s="32"/>
      <c r="AGF290" s="32"/>
      <c r="AGG290" s="32"/>
      <c r="AGH290" s="32"/>
      <c r="AGI290" s="32"/>
      <c r="AGJ290" s="32"/>
      <c r="AGK290" s="32"/>
      <c r="AGL290" s="32"/>
      <c r="AGM290" s="32"/>
      <c r="AGN290" s="32"/>
      <c r="AGO290" s="32"/>
      <c r="AGP290" s="32"/>
      <c r="AGQ290" s="32"/>
      <c r="AGR290" s="32"/>
      <c r="AGS290" s="32"/>
      <c r="AGT290" s="32"/>
      <c r="AGU290" s="32"/>
      <c r="AGV290" s="32"/>
      <c r="AGW290" s="32"/>
      <c r="AGX290" s="32"/>
      <c r="AGY290" s="32"/>
      <c r="AGZ290" s="32"/>
      <c r="AHA290" s="32"/>
      <c r="AHB290" s="32"/>
      <c r="AHC290" s="32"/>
      <c r="AHD290" s="32"/>
      <c r="AHE290" s="32"/>
      <c r="AHF290" s="32"/>
      <c r="AHG290" s="32"/>
      <c r="AHH290" s="32"/>
      <c r="AHI290" s="32"/>
      <c r="AHJ290" s="32"/>
      <c r="AHK290" s="32"/>
      <c r="AHL290" s="32"/>
      <c r="AHM290" s="32"/>
      <c r="AHN290" s="32"/>
      <c r="AHO290" s="32"/>
      <c r="AHP290" s="32"/>
      <c r="AHQ290" s="32"/>
      <c r="AHR290" s="32"/>
      <c r="AHS290" s="32"/>
      <c r="AHT290" s="32"/>
      <c r="AHU290" s="32"/>
      <c r="AHV290" s="32"/>
      <c r="AHW290" s="32"/>
      <c r="AHX290" s="32"/>
      <c r="AHY290" s="32"/>
      <c r="AHZ290" s="32"/>
      <c r="AIA290" s="32"/>
      <c r="AIB290" s="32"/>
      <c r="AIC290" s="32"/>
      <c r="AID290" s="32"/>
      <c r="AIE290" s="32"/>
      <c r="AIF290" s="32"/>
      <c r="AIG290" s="32"/>
      <c r="AIH290" s="32"/>
      <c r="AII290" s="32"/>
      <c r="AIJ290" s="32"/>
      <c r="AIK290" s="32"/>
      <c r="AIL290" s="32"/>
      <c r="AIM290" s="32"/>
      <c r="AIN290" s="32"/>
      <c r="AIO290" s="32"/>
      <c r="AIP290" s="32"/>
      <c r="AIQ290" s="32"/>
      <c r="AIR290" s="32"/>
      <c r="AIS290" s="32"/>
      <c r="AIT290" s="32"/>
      <c r="AIU290" s="32"/>
      <c r="AIV290" s="32"/>
      <c r="AIW290" s="32"/>
      <c r="AIX290" s="32"/>
      <c r="AIY290" s="32"/>
      <c r="AIZ290" s="32"/>
      <c r="AJA290" s="32"/>
      <c r="AJB290" s="32"/>
      <c r="AJC290" s="32"/>
      <c r="AJD290" s="32"/>
      <c r="AJE290" s="32"/>
      <c r="AJF290" s="32"/>
      <c r="AJG290" s="32"/>
      <c r="AJH290" s="32"/>
      <c r="AJI290" s="32"/>
      <c r="AJJ290" s="32"/>
      <c r="AJK290" s="32"/>
      <c r="AJL290" s="32"/>
      <c r="AJM290" s="32"/>
      <c r="AJN290" s="32"/>
      <c r="AJO290" s="32"/>
      <c r="AJP290" s="32"/>
      <c r="AJQ290" s="32"/>
      <c r="AJR290" s="32"/>
      <c r="AJS290" s="32"/>
      <c r="AJT290" s="32"/>
      <c r="AJU290" s="32"/>
      <c r="AJV290" s="32"/>
      <c r="AJW290" s="32"/>
      <c r="AJX290" s="32"/>
      <c r="AJY290" s="32"/>
      <c r="AJZ290" s="32"/>
      <c r="AKA290" s="32"/>
      <c r="AKB290" s="32"/>
      <c r="AKC290" s="32"/>
      <c r="AKD290" s="32"/>
      <c r="AKE290" s="32"/>
      <c r="AKF290" s="32"/>
      <c r="AKG290" s="32"/>
      <c r="AKH290" s="32"/>
      <c r="AKI290" s="32"/>
      <c r="AKJ290" s="32"/>
      <c r="AKK290" s="32"/>
      <c r="AKL290" s="32"/>
      <c r="AKM290" s="32"/>
      <c r="AKN290" s="32"/>
      <c r="AKO290" s="32"/>
      <c r="AKP290" s="32"/>
      <c r="AKQ290" s="32"/>
      <c r="AKR290" s="32"/>
      <c r="AKS290" s="32"/>
      <c r="AKT290" s="32"/>
      <c r="AKU290" s="32"/>
      <c r="AKV290" s="32"/>
      <c r="AKW290" s="32"/>
      <c r="AKX290" s="32"/>
      <c r="AKY290" s="32"/>
      <c r="AKZ290" s="32"/>
      <c r="ALA290" s="32"/>
      <c r="ALB290" s="32"/>
      <c r="ALC290" s="32"/>
      <c r="ALD290" s="32"/>
      <c r="ALE290" s="32"/>
      <c r="ALF290" s="32"/>
      <c r="ALG290" s="32"/>
      <c r="ALH290" s="32"/>
      <c r="ALI290" s="32"/>
      <c r="ALJ290" s="32"/>
      <c r="ALK290" s="32"/>
      <c r="ALL290" s="32"/>
      <c r="ALM290" s="32"/>
      <c r="ALN290" s="32"/>
      <c r="ALO290" s="32"/>
      <c r="ALP290" s="32"/>
      <c r="ALQ290" s="32"/>
      <c r="ALR290" s="32"/>
      <c r="ALS290" s="32"/>
      <c r="ALT290" s="32"/>
      <c r="ALU290" s="32"/>
      <c r="ALV290" s="32"/>
      <c r="ALW290" s="32"/>
      <c r="ALX290" s="32"/>
      <c r="ALY290" s="32"/>
      <c r="ALZ290" s="32"/>
      <c r="AMA290" s="32"/>
      <c r="AMB290" s="32"/>
      <c r="AMC290" s="32"/>
      <c r="AMD290" s="32"/>
      <c r="AME290" s="32"/>
      <c r="AMF290" s="32"/>
      <c r="AMG290" s="32"/>
    </row>
    <row r="291" spans="1:1022" s="77" customFormat="1" ht="39.6" customHeight="1" x14ac:dyDescent="0.3">
      <c r="A291" s="61">
        <v>42</v>
      </c>
      <c r="B291" s="62" t="s">
        <v>806</v>
      </c>
      <c r="C291" s="61" t="s">
        <v>521</v>
      </c>
      <c r="D291" s="61" t="s">
        <v>69</v>
      </c>
      <c r="E291" s="62" t="s">
        <v>807</v>
      </c>
      <c r="F291" s="63">
        <v>45352</v>
      </c>
      <c r="G291" s="19">
        <v>328.2</v>
      </c>
      <c r="H291" s="61" t="s">
        <v>6</v>
      </c>
      <c r="I291" s="61"/>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32"/>
      <c r="EQ291" s="32"/>
      <c r="ER291" s="32"/>
      <c r="ES291" s="32"/>
      <c r="ET291" s="32"/>
      <c r="EU291" s="32"/>
      <c r="EV291" s="32"/>
      <c r="EW291" s="32"/>
      <c r="EX291" s="32"/>
      <c r="EY291" s="32"/>
      <c r="EZ291" s="32"/>
      <c r="FA291" s="32"/>
      <c r="FB291" s="32"/>
      <c r="FC291" s="32"/>
      <c r="FD291" s="32"/>
      <c r="FE291" s="32"/>
      <c r="FF291" s="32"/>
      <c r="FG291" s="32"/>
      <c r="FH291" s="32"/>
      <c r="FI291" s="32"/>
      <c r="FJ291" s="32"/>
      <c r="FK291" s="32"/>
      <c r="FL291" s="32"/>
      <c r="FM291" s="32"/>
      <c r="FN291" s="32"/>
      <c r="FO291" s="32"/>
      <c r="FP291" s="32"/>
      <c r="FQ291" s="32"/>
      <c r="FR291" s="32"/>
      <c r="FS291" s="32"/>
      <c r="FT291" s="32"/>
      <c r="FU291" s="32"/>
      <c r="FV291" s="32"/>
      <c r="FW291" s="32"/>
      <c r="FX291" s="32"/>
      <c r="FY291" s="32"/>
      <c r="FZ291" s="32"/>
      <c r="GA291" s="32"/>
      <c r="GB291" s="32"/>
      <c r="GC291" s="32"/>
      <c r="GD291" s="32"/>
      <c r="GE291" s="32"/>
      <c r="GF291" s="32"/>
      <c r="GG291" s="32"/>
      <c r="GH291" s="32"/>
      <c r="GI291" s="32"/>
      <c r="GJ291" s="32"/>
      <c r="GK291" s="32"/>
      <c r="GL291" s="32"/>
      <c r="GM291" s="32"/>
      <c r="GN291" s="32"/>
      <c r="GO291" s="32"/>
      <c r="GP291" s="32"/>
      <c r="GQ291" s="32"/>
      <c r="GR291" s="32"/>
      <c r="GS291" s="32"/>
      <c r="GT291" s="32"/>
      <c r="GU291" s="32"/>
      <c r="GV291" s="32"/>
      <c r="GW291" s="32"/>
      <c r="GX291" s="32"/>
      <c r="GY291" s="32"/>
      <c r="GZ291" s="32"/>
      <c r="HA291" s="32"/>
      <c r="HB291" s="32"/>
      <c r="HC291" s="32"/>
      <c r="HD291" s="32"/>
      <c r="HE291" s="32"/>
      <c r="HF291" s="32"/>
      <c r="HG291" s="32"/>
      <c r="HH291" s="32"/>
      <c r="HI291" s="32"/>
      <c r="HJ291" s="32"/>
      <c r="HK291" s="32"/>
      <c r="HL291" s="32"/>
      <c r="HM291" s="32"/>
      <c r="HN291" s="32"/>
      <c r="HO291" s="32"/>
      <c r="HP291" s="32"/>
      <c r="HQ291" s="32"/>
      <c r="HR291" s="32"/>
      <c r="HS291" s="32"/>
      <c r="HT291" s="32"/>
      <c r="HU291" s="32"/>
      <c r="HV291" s="32"/>
      <c r="HW291" s="32"/>
      <c r="HX291" s="32"/>
      <c r="HY291" s="32"/>
      <c r="HZ291" s="32"/>
      <c r="IA291" s="32"/>
      <c r="IB291" s="32"/>
      <c r="IC291" s="32"/>
      <c r="ID291" s="32"/>
      <c r="IE291" s="32"/>
      <c r="IF291" s="32"/>
      <c r="IG291" s="32"/>
      <c r="IH291" s="32"/>
      <c r="II291" s="32"/>
      <c r="IJ291" s="32"/>
      <c r="IK291" s="32"/>
      <c r="IL291" s="32"/>
      <c r="IM291" s="32"/>
      <c r="IN291" s="32"/>
      <c r="IO291" s="32"/>
      <c r="IP291" s="32"/>
      <c r="IQ291" s="32"/>
      <c r="IR291" s="32"/>
      <c r="IS291" s="32"/>
      <c r="IT291" s="32"/>
      <c r="IU291" s="32"/>
      <c r="IV291" s="32"/>
      <c r="IW291" s="32"/>
      <c r="IX291" s="32"/>
      <c r="IY291" s="32"/>
      <c r="IZ291" s="32"/>
      <c r="JA291" s="32"/>
      <c r="JB291" s="32"/>
      <c r="JC291" s="32"/>
      <c r="JD291" s="32"/>
      <c r="JE291" s="32"/>
      <c r="JF291" s="32"/>
      <c r="JG291" s="32"/>
      <c r="JH291" s="32"/>
      <c r="JI291" s="32"/>
      <c r="JJ291" s="32"/>
      <c r="JK291" s="32"/>
      <c r="JL291" s="32"/>
      <c r="JM291" s="32"/>
      <c r="JN291" s="32"/>
      <c r="JO291" s="32"/>
      <c r="JP291" s="32"/>
      <c r="JQ291" s="32"/>
      <c r="JR291" s="32"/>
      <c r="JS291" s="32"/>
      <c r="JT291" s="32"/>
      <c r="JU291" s="32"/>
      <c r="JV291" s="32"/>
      <c r="JW291" s="32"/>
      <c r="JX291" s="32"/>
      <c r="JY291" s="32"/>
      <c r="JZ291" s="32"/>
      <c r="KA291" s="32"/>
      <c r="KB291" s="32"/>
      <c r="KC291" s="32"/>
      <c r="KD291" s="32"/>
      <c r="KE291" s="32"/>
      <c r="KF291" s="32"/>
      <c r="KG291" s="32"/>
      <c r="KH291" s="32"/>
      <c r="KI291" s="32"/>
      <c r="KJ291" s="32"/>
      <c r="KK291" s="32"/>
      <c r="KL291" s="32"/>
      <c r="KM291" s="32"/>
      <c r="KN291" s="32"/>
      <c r="KO291" s="32"/>
      <c r="KP291" s="32"/>
      <c r="KQ291" s="32"/>
      <c r="KR291" s="32"/>
      <c r="KS291" s="32"/>
      <c r="KT291" s="32"/>
      <c r="KU291" s="32"/>
      <c r="KV291" s="32"/>
      <c r="KW291" s="32"/>
      <c r="KX291" s="32"/>
      <c r="KY291" s="32"/>
      <c r="KZ291" s="32"/>
      <c r="LA291" s="32"/>
      <c r="LB291" s="32"/>
      <c r="LC291" s="32"/>
      <c r="LD291" s="32"/>
      <c r="LE291" s="32"/>
      <c r="LF291" s="32"/>
      <c r="LG291" s="32"/>
      <c r="LH291" s="32"/>
      <c r="LI291" s="32"/>
      <c r="LJ291" s="32"/>
      <c r="LK291" s="32"/>
      <c r="LL291" s="32"/>
      <c r="LM291" s="32"/>
      <c r="LN291" s="32"/>
      <c r="LO291" s="32"/>
      <c r="LP291" s="32"/>
      <c r="LQ291" s="32"/>
      <c r="LR291" s="32"/>
      <c r="LS291" s="32"/>
      <c r="LT291" s="32"/>
      <c r="LU291" s="32"/>
      <c r="LV291" s="32"/>
      <c r="LW291" s="32"/>
      <c r="LX291" s="32"/>
      <c r="LY291" s="32"/>
      <c r="LZ291" s="32"/>
      <c r="MA291" s="32"/>
      <c r="MB291" s="32"/>
      <c r="MC291" s="32"/>
      <c r="MD291" s="32"/>
      <c r="ME291" s="32"/>
      <c r="MF291" s="32"/>
      <c r="MG291" s="32"/>
      <c r="MH291" s="32"/>
      <c r="MI291" s="32"/>
      <c r="MJ291" s="32"/>
      <c r="MK291" s="32"/>
      <c r="ML291" s="32"/>
      <c r="MM291" s="32"/>
      <c r="MN291" s="32"/>
      <c r="MO291" s="32"/>
      <c r="MP291" s="32"/>
      <c r="MQ291" s="32"/>
      <c r="MR291" s="32"/>
      <c r="MS291" s="32"/>
      <c r="MT291" s="32"/>
      <c r="MU291" s="32"/>
      <c r="MV291" s="32"/>
      <c r="MW291" s="32"/>
      <c r="MX291" s="32"/>
      <c r="MY291" s="32"/>
      <c r="MZ291" s="32"/>
      <c r="NA291" s="32"/>
      <c r="NB291" s="32"/>
      <c r="NC291" s="32"/>
      <c r="ND291" s="32"/>
      <c r="NE291" s="32"/>
      <c r="NF291" s="32"/>
      <c r="NG291" s="32"/>
      <c r="NH291" s="32"/>
      <c r="NI291" s="32"/>
      <c r="NJ291" s="32"/>
      <c r="NK291" s="32"/>
      <c r="NL291" s="32"/>
      <c r="NM291" s="32"/>
      <c r="NN291" s="32"/>
      <c r="NO291" s="32"/>
      <c r="NP291" s="32"/>
      <c r="NQ291" s="32"/>
      <c r="NR291" s="32"/>
      <c r="NS291" s="32"/>
      <c r="NT291" s="32"/>
      <c r="NU291" s="32"/>
      <c r="NV291" s="32"/>
      <c r="NW291" s="32"/>
      <c r="NX291" s="32"/>
      <c r="NY291" s="32"/>
      <c r="NZ291" s="32"/>
      <c r="OA291" s="32"/>
      <c r="OB291" s="32"/>
      <c r="OC291" s="32"/>
      <c r="OD291" s="32"/>
      <c r="OE291" s="32"/>
      <c r="OF291" s="32"/>
      <c r="OG291" s="32"/>
      <c r="OH291" s="32"/>
      <c r="OI291" s="32"/>
      <c r="OJ291" s="32"/>
      <c r="OK291" s="32"/>
      <c r="OL291" s="32"/>
      <c r="OM291" s="32"/>
      <c r="ON291" s="32"/>
      <c r="OO291" s="32"/>
      <c r="OP291" s="32"/>
      <c r="OQ291" s="32"/>
      <c r="OR291" s="32"/>
      <c r="OS291" s="32"/>
      <c r="OT291" s="32"/>
      <c r="OU291" s="32"/>
      <c r="OV291" s="32"/>
      <c r="OW291" s="32"/>
      <c r="OX291" s="32"/>
      <c r="OY291" s="32"/>
      <c r="OZ291" s="32"/>
      <c r="PA291" s="32"/>
      <c r="PB291" s="32"/>
      <c r="PC291" s="32"/>
      <c r="PD291" s="32"/>
      <c r="PE291" s="32"/>
      <c r="PF291" s="32"/>
      <c r="PG291" s="32"/>
      <c r="PH291" s="32"/>
      <c r="PI291" s="32"/>
      <c r="PJ291" s="32"/>
      <c r="PK291" s="32"/>
      <c r="PL291" s="32"/>
      <c r="PM291" s="32"/>
      <c r="PN291" s="32"/>
      <c r="PO291" s="32"/>
      <c r="PP291" s="32"/>
      <c r="PQ291" s="32"/>
      <c r="PR291" s="32"/>
      <c r="PS291" s="32"/>
      <c r="PT291" s="32"/>
      <c r="PU291" s="32"/>
      <c r="PV291" s="32"/>
      <c r="PW291" s="32"/>
      <c r="PX291" s="32"/>
      <c r="PY291" s="32"/>
      <c r="PZ291" s="32"/>
      <c r="QA291" s="32"/>
      <c r="QB291" s="32"/>
      <c r="QC291" s="32"/>
      <c r="QD291" s="32"/>
      <c r="QE291" s="32"/>
      <c r="QF291" s="32"/>
      <c r="QG291" s="32"/>
      <c r="QH291" s="32"/>
      <c r="QI291" s="32"/>
      <c r="QJ291" s="32"/>
      <c r="QK291" s="32"/>
      <c r="QL291" s="32"/>
      <c r="QM291" s="32"/>
      <c r="QN291" s="32"/>
      <c r="QO291" s="32"/>
      <c r="QP291" s="32"/>
      <c r="QQ291" s="32"/>
      <c r="QR291" s="32"/>
      <c r="QS291" s="32"/>
      <c r="QT291" s="32"/>
      <c r="QU291" s="32"/>
      <c r="QV291" s="32"/>
      <c r="QW291" s="32"/>
      <c r="QX291" s="32"/>
      <c r="QY291" s="32"/>
      <c r="QZ291" s="32"/>
      <c r="RA291" s="32"/>
      <c r="RB291" s="32"/>
      <c r="RC291" s="32"/>
      <c r="RD291" s="32"/>
      <c r="RE291" s="32"/>
      <c r="RF291" s="32"/>
      <c r="RG291" s="32"/>
      <c r="RH291" s="32"/>
      <c r="RI291" s="32"/>
      <c r="RJ291" s="32"/>
      <c r="RK291" s="32"/>
      <c r="RL291" s="32"/>
      <c r="RM291" s="32"/>
      <c r="RN291" s="32"/>
      <c r="RO291" s="32"/>
      <c r="RP291" s="32"/>
      <c r="RQ291" s="32"/>
      <c r="RR291" s="32"/>
      <c r="RS291" s="32"/>
      <c r="RT291" s="32"/>
      <c r="RU291" s="32"/>
      <c r="RV291" s="32"/>
      <c r="RW291" s="32"/>
      <c r="RX291" s="32"/>
      <c r="RY291" s="32"/>
      <c r="RZ291" s="32"/>
      <c r="SA291" s="32"/>
      <c r="SB291" s="32"/>
      <c r="SC291" s="32"/>
      <c r="SD291" s="32"/>
      <c r="SE291" s="32"/>
      <c r="SF291" s="32"/>
      <c r="SG291" s="32"/>
      <c r="SH291" s="32"/>
      <c r="SI291" s="32"/>
      <c r="SJ291" s="32"/>
      <c r="SK291" s="32"/>
      <c r="SL291" s="32"/>
      <c r="SM291" s="32"/>
      <c r="SN291" s="32"/>
      <c r="SO291" s="32"/>
      <c r="SP291" s="32"/>
      <c r="SQ291" s="32"/>
      <c r="SR291" s="32"/>
      <c r="SS291" s="32"/>
      <c r="ST291" s="32"/>
      <c r="SU291" s="32"/>
      <c r="SV291" s="32"/>
      <c r="SW291" s="32"/>
      <c r="SX291" s="32"/>
      <c r="SY291" s="32"/>
      <c r="SZ291" s="32"/>
      <c r="TA291" s="32"/>
      <c r="TB291" s="32"/>
      <c r="TC291" s="32"/>
      <c r="TD291" s="32"/>
      <c r="TE291" s="32"/>
      <c r="TF291" s="32"/>
      <c r="TG291" s="32"/>
      <c r="TH291" s="32"/>
      <c r="TI291" s="32"/>
      <c r="TJ291" s="32"/>
      <c r="TK291" s="32"/>
      <c r="TL291" s="32"/>
      <c r="TM291" s="32"/>
      <c r="TN291" s="32"/>
      <c r="TO291" s="32"/>
      <c r="TP291" s="32"/>
      <c r="TQ291" s="32"/>
      <c r="TR291" s="32"/>
      <c r="TS291" s="32"/>
      <c r="TT291" s="32"/>
      <c r="TU291" s="32"/>
      <c r="TV291" s="32"/>
      <c r="TW291" s="32"/>
      <c r="TX291" s="32"/>
      <c r="TY291" s="32"/>
      <c r="TZ291" s="32"/>
      <c r="UA291" s="32"/>
      <c r="UB291" s="32"/>
      <c r="UC291" s="32"/>
      <c r="UD291" s="32"/>
      <c r="UE291" s="32"/>
      <c r="UF291" s="32"/>
      <c r="UG291" s="32"/>
      <c r="UH291" s="32"/>
      <c r="UI291" s="32"/>
      <c r="UJ291" s="32"/>
      <c r="UK291" s="32"/>
      <c r="UL291" s="32"/>
      <c r="UM291" s="32"/>
      <c r="UN291" s="32"/>
      <c r="UO291" s="32"/>
      <c r="UP291" s="32"/>
      <c r="UQ291" s="32"/>
      <c r="UR291" s="32"/>
      <c r="US291" s="32"/>
      <c r="UT291" s="32"/>
      <c r="UU291" s="32"/>
      <c r="UV291" s="32"/>
      <c r="UW291" s="32"/>
      <c r="UX291" s="32"/>
      <c r="UY291" s="32"/>
      <c r="UZ291" s="32"/>
      <c r="VA291" s="32"/>
      <c r="VB291" s="32"/>
      <c r="VC291" s="32"/>
      <c r="VD291" s="32"/>
      <c r="VE291" s="32"/>
      <c r="VF291" s="32"/>
      <c r="VG291" s="32"/>
      <c r="VH291" s="32"/>
      <c r="VI291" s="32"/>
      <c r="VJ291" s="32"/>
      <c r="VK291" s="32"/>
      <c r="VL291" s="32"/>
      <c r="VM291" s="32"/>
      <c r="VN291" s="32"/>
      <c r="VO291" s="32"/>
      <c r="VP291" s="32"/>
      <c r="VQ291" s="32"/>
      <c r="VR291" s="32"/>
      <c r="VS291" s="32"/>
      <c r="VT291" s="32"/>
      <c r="VU291" s="32"/>
      <c r="VV291" s="32"/>
      <c r="VW291" s="32"/>
      <c r="VX291" s="32"/>
      <c r="VY291" s="32"/>
      <c r="VZ291" s="32"/>
      <c r="WA291" s="32"/>
      <c r="WB291" s="32"/>
      <c r="WC291" s="32"/>
      <c r="WD291" s="32"/>
      <c r="WE291" s="32"/>
      <c r="WF291" s="32"/>
      <c r="WG291" s="32"/>
      <c r="WH291" s="32"/>
      <c r="WI291" s="32"/>
      <c r="WJ291" s="32"/>
      <c r="WK291" s="32"/>
      <c r="WL291" s="32"/>
      <c r="WM291" s="32"/>
      <c r="WN291" s="32"/>
      <c r="WO291" s="32"/>
      <c r="WP291" s="32"/>
      <c r="WQ291" s="32"/>
      <c r="WR291" s="32"/>
      <c r="WS291" s="32"/>
      <c r="WT291" s="32"/>
      <c r="WU291" s="32"/>
      <c r="WV291" s="32"/>
      <c r="WW291" s="32"/>
      <c r="WX291" s="32"/>
      <c r="WY291" s="32"/>
      <c r="WZ291" s="32"/>
      <c r="XA291" s="32"/>
      <c r="XB291" s="32"/>
      <c r="XC291" s="32"/>
      <c r="XD291" s="32"/>
      <c r="XE291" s="32"/>
      <c r="XF291" s="32"/>
      <c r="XG291" s="32"/>
      <c r="XH291" s="32"/>
      <c r="XI291" s="32"/>
      <c r="XJ291" s="32"/>
      <c r="XK291" s="32"/>
      <c r="XL291" s="32"/>
      <c r="XM291" s="32"/>
      <c r="XN291" s="32"/>
      <c r="XO291" s="32"/>
      <c r="XP291" s="32"/>
      <c r="XQ291" s="32"/>
      <c r="XR291" s="32"/>
      <c r="XS291" s="32"/>
      <c r="XT291" s="32"/>
      <c r="XU291" s="32"/>
      <c r="XV291" s="32"/>
      <c r="XW291" s="32"/>
      <c r="XX291" s="32"/>
      <c r="XY291" s="32"/>
      <c r="XZ291" s="32"/>
      <c r="YA291" s="32"/>
      <c r="YB291" s="32"/>
      <c r="YC291" s="32"/>
      <c r="YD291" s="32"/>
      <c r="YE291" s="32"/>
      <c r="YF291" s="32"/>
      <c r="YG291" s="32"/>
      <c r="YH291" s="32"/>
      <c r="YI291" s="32"/>
      <c r="YJ291" s="32"/>
      <c r="YK291" s="32"/>
      <c r="YL291" s="32"/>
      <c r="YM291" s="32"/>
      <c r="YN291" s="32"/>
      <c r="YO291" s="32"/>
      <c r="YP291" s="32"/>
      <c r="YQ291" s="32"/>
      <c r="YR291" s="32"/>
      <c r="YS291" s="32"/>
      <c r="YT291" s="32"/>
      <c r="YU291" s="32"/>
      <c r="YV291" s="32"/>
      <c r="YW291" s="32"/>
      <c r="YX291" s="32"/>
      <c r="YY291" s="32"/>
      <c r="YZ291" s="32"/>
      <c r="ZA291" s="32"/>
      <c r="ZB291" s="32"/>
      <c r="ZC291" s="32"/>
      <c r="ZD291" s="32"/>
      <c r="ZE291" s="32"/>
      <c r="ZF291" s="32"/>
      <c r="ZG291" s="32"/>
      <c r="ZH291" s="32"/>
      <c r="ZI291" s="32"/>
      <c r="ZJ291" s="32"/>
      <c r="ZK291" s="32"/>
      <c r="ZL291" s="32"/>
      <c r="ZM291" s="32"/>
      <c r="ZN291" s="32"/>
      <c r="ZO291" s="32"/>
      <c r="ZP291" s="32"/>
      <c r="ZQ291" s="32"/>
      <c r="ZR291" s="32"/>
      <c r="ZS291" s="32"/>
      <c r="ZT291" s="32"/>
      <c r="ZU291" s="32"/>
      <c r="ZV291" s="32"/>
      <c r="ZW291" s="32"/>
      <c r="ZX291" s="32"/>
      <c r="ZY291" s="32"/>
      <c r="ZZ291" s="32"/>
      <c r="AAA291" s="32"/>
      <c r="AAB291" s="32"/>
      <c r="AAC291" s="32"/>
      <c r="AAD291" s="32"/>
      <c r="AAE291" s="32"/>
      <c r="AAF291" s="32"/>
      <c r="AAG291" s="32"/>
      <c r="AAH291" s="32"/>
      <c r="AAI291" s="32"/>
      <c r="AAJ291" s="32"/>
      <c r="AAK291" s="32"/>
      <c r="AAL291" s="32"/>
      <c r="AAM291" s="32"/>
      <c r="AAN291" s="32"/>
      <c r="AAO291" s="32"/>
      <c r="AAP291" s="32"/>
      <c r="AAQ291" s="32"/>
      <c r="AAR291" s="32"/>
      <c r="AAS291" s="32"/>
      <c r="AAT291" s="32"/>
      <c r="AAU291" s="32"/>
      <c r="AAV291" s="32"/>
      <c r="AAW291" s="32"/>
      <c r="AAX291" s="32"/>
      <c r="AAY291" s="32"/>
      <c r="AAZ291" s="32"/>
      <c r="ABA291" s="32"/>
      <c r="ABB291" s="32"/>
      <c r="ABC291" s="32"/>
      <c r="ABD291" s="32"/>
      <c r="ABE291" s="32"/>
      <c r="ABF291" s="32"/>
      <c r="ABG291" s="32"/>
      <c r="ABH291" s="32"/>
      <c r="ABI291" s="32"/>
      <c r="ABJ291" s="32"/>
      <c r="ABK291" s="32"/>
      <c r="ABL291" s="32"/>
      <c r="ABM291" s="32"/>
      <c r="ABN291" s="32"/>
      <c r="ABO291" s="32"/>
      <c r="ABP291" s="32"/>
      <c r="ABQ291" s="32"/>
      <c r="ABR291" s="32"/>
      <c r="ABS291" s="32"/>
      <c r="ABT291" s="32"/>
      <c r="ABU291" s="32"/>
      <c r="ABV291" s="32"/>
      <c r="ABW291" s="32"/>
      <c r="ABX291" s="32"/>
      <c r="ABY291" s="32"/>
      <c r="ABZ291" s="32"/>
      <c r="ACA291" s="32"/>
      <c r="ACB291" s="32"/>
      <c r="ACC291" s="32"/>
      <c r="ACD291" s="32"/>
      <c r="ACE291" s="32"/>
      <c r="ACF291" s="32"/>
      <c r="ACG291" s="32"/>
      <c r="ACH291" s="32"/>
      <c r="ACI291" s="32"/>
      <c r="ACJ291" s="32"/>
      <c r="ACK291" s="32"/>
      <c r="ACL291" s="32"/>
      <c r="ACM291" s="32"/>
      <c r="ACN291" s="32"/>
      <c r="ACO291" s="32"/>
      <c r="ACP291" s="32"/>
      <c r="ACQ291" s="32"/>
      <c r="ACR291" s="32"/>
      <c r="ACS291" s="32"/>
      <c r="ACT291" s="32"/>
      <c r="ACU291" s="32"/>
      <c r="ACV291" s="32"/>
      <c r="ACW291" s="32"/>
      <c r="ACX291" s="32"/>
      <c r="ACY291" s="32"/>
      <c r="ACZ291" s="32"/>
      <c r="ADA291" s="32"/>
      <c r="ADB291" s="32"/>
      <c r="ADC291" s="32"/>
      <c r="ADD291" s="32"/>
      <c r="ADE291" s="32"/>
      <c r="ADF291" s="32"/>
      <c r="ADG291" s="32"/>
      <c r="ADH291" s="32"/>
      <c r="ADI291" s="32"/>
      <c r="ADJ291" s="32"/>
      <c r="ADK291" s="32"/>
      <c r="ADL291" s="32"/>
      <c r="ADM291" s="32"/>
      <c r="ADN291" s="32"/>
      <c r="ADO291" s="32"/>
      <c r="ADP291" s="32"/>
      <c r="ADQ291" s="32"/>
      <c r="ADR291" s="32"/>
      <c r="ADS291" s="32"/>
      <c r="ADT291" s="32"/>
      <c r="ADU291" s="32"/>
      <c r="ADV291" s="32"/>
      <c r="ADW291" s="32"/>
      <c r="ADX291" s="32"/>
      <c r="ADY291" s="32"/>
      <c r="ADZ291" s="32"/>
      <c r="AEA291" s="32"/>
      <c r="AEB291" s="32"/>
      <c r="AEC291" s="32"/>
      <c r="AED291" s="32"/>
      <c r="AEE291" s="32"/>
      <c r="AEF291" s="32"/>
      <c r="AEG291" s="32"/>
      <c r="AEH291" s="32"/>
      <c r="AEI291" s="32"/>
      <c r="AEJ291" s="32"/>
      <c r="AEK291" s="32"/>
      <c r="AEL291" s="32"/>
      <c r="AEM291" s="32"/>
      <c r="AEN291" s="32"/>
      <c r="AEO291" s="32"/>
      <c r="AEP291" s="32"/>
      <c r="AEQ291" s="32"/>
      <c r="AER291" s="32"/>
      <c r="AES291" s="32"/>
      <c r="AET291" s="32"/>
      <c r="AEU291" s="32"/>
      <c r="AEV291" s="32"/>
      <c r="AEW291" s="32"/>
      <c r="AEX291" s="32"/>
      <c r="AEY291" s="32"/>
      <c r="AEZ291" s="32"/>
      <c r="AFA291" s="32"/>
      <c r="AFB291" s="32"/>
      <c r="AFC291" s="32"/>
      <c r="AFD291" s="32"/>
      <c r="AFE291" s="32"/>
      <c r="AFF291" s="32"/>
      <c r="AFG291" s="32"/>
      <c r="AFH291" s="32"/>
      <c r="AFI291" s="32"/>
      <c r="AFJ291" s="32"/>
      <c r="AFK291" s="32"/>
      <c r="AFL291" s="32"/>
      <c r="AFM291" s="32"/>
      <c r="AFN291" s="32"/>
      <c r="AFO291" s="32"/>
      <c r="AFP291" s="32"/>
      <c r="AFQ291" s="32"/>
      <c r="AFR291" s="32"/>
      <c r="AFS291" s="32"/>
      <c r="AFT291" s="32"/>
      <c r="AFU291" s="32"/>
      <c r="AFV291" s="32"/>
      <c r="AFW291" s="32"/>
      <c r="AFX291" s="32"/>
      <c r="AFY291" s="32"/>
      <c r="AFZ291" s="32"/>
      <c r="AGA291" s="32"/>
      <c r="AGB291" s="32"/>
      <c r="AGC291" s="32"/>
      <c r="AGD291" s="32"/>
      <c r="AGE291" s="32"/>
      <c r="AGF291" s="32"/>
      <c r="AGG291" s="32"/>
      <c r="AGH291" s="32"/>
      <c r="AGI291" s="32"/>
      <c r="AGJ291" s="32"/>
      <c r="AGK291" s="32"/>
      <c r="AGL291" s="32"/>
      <c r="AGM291" s="32"/>
      <c r="AGN291" s="32"/>
      <c r="AGO291" s="32"/>
      <c r="AGP291" s="32"/>
      <c r="AGQ291" s="32"/>
      <c r="AGR291" s="32"/>
      <c r="AGS291" s="32"/>
      <c r="AGT291" s="32"/>
      <c r="AGU291" s="32"/>
      <c r="AGV291" s="32"/>
      <c r="AGW291" s="32"/>
      <c r="AGX291" s="32"/>
      <c r="AGY291" s="32"/>
      <c r="AGZ291" s="32"/>
      <c r="AHA291" s="32"/>
      <c r="AHB291" s="32"/>
      <c r="AHC291" s="32"/>
      <c r="AHD291" s="32"/>
      <c r="AHE291" s="32"/>
      <c r="AHF291" s="32"/>
      <c r="AHG291" s="32"/>
      <c r="AHH291" s="32"/>
      <c r="AHI291" s="32"/>
      <c r="AHJ291" s="32"/>
      <c r="AHK291" s="32"/>
      <c r="AHL291" s="32"/>
      <c r="AHM291" s="32"/>
      <c r="AHN291" s="32"/>
      <c r="AHO291" s="32"/>
      <c r="AHP291" s="32"/>
      <c r="AHQ291" s="32"/>
      <c r="AHR291" s="32"/>
      <c r="AHS291" s="32"/>
      <c r="AHT291" s="32"/>
      <c r="AHU291" s="32"/>
      <c r="AHV291" s="32"/>
      <c r="AHW291" s="32"/>
      <c r="AHX291" s="32"/>
      <c r="AHY291" s="32"/>
      <c r="AHZ291" s="32"/>
      <c r="AIA291" s="32"/>
      <c r="AIB291" s="32"/>
      <c r="AIC291" s="32"/>
      <c r="AID291" s="32"/>
      <c r="AIE291" s="32"/>
      <c r="AIF291" s="32"/>
      <c r="AIG291" s="32"/>
      <c r="AIH291" s="32"/>
      <c r="AII291" s="32"/>
      <c r="AIJ291" s="32"/>
      <c r="AIK291" s="32"/>
      <c r="AIL291" s="32"/>
      <c r="AIM291" s="32"/>
      <c r="AIN291" s="32"/>
      <c r="AIO291" s="32"/>
      <c r="AIP291" s="32"/>
      <c r="AIQ291" s="32"/>
      <c r="AIR291" s="32"/>
      <c r="AIS291" s="32"/>
      <c r="AIT291" s="32"/>
      <c r="AIU291" s="32"/>
      <c r="AIV291" s="32"/>
      <c r="AIW291" s="32"/>
      <c r="AIX291" s="32"/>
      <c r="AIY291" s="32"/>
      <c r="AIZ291" s="32"/>
      <c r="AJA291" s="32"/>
      <c r="AJB291" s="32"/>
      <c r="AJC291" s="32"/>
      <c r="AJD291" s="32"/>
      <c r="AJE291" s="32"/>
      <c r="AJF291" s="32"/>
      <c r="AJG291" s="32"/>
      <c r="AJH291" s="32"/>
      <c r="AJI291" s="32"/>
      <c r="AJJ291" s="32"/>
      <c r="AJK291" s="32"/>
      <c r="AJL291" s="32"/>
      <c r="AJM291" s="32"/>
      <c r="AJN291" s="32"/>
      <c r="AJO291" s="32"/>
      <c r="AJP291" s="32"/>
      <c r="AJQ291" s="32"/>
      <c r="AJR291" s="32"/>
      <c r="AJS291" s="32"/>
      <c r="AJT291" s="32"/>
      <c r="AJU291" s="32"/>
      <c r="AJV291" s="32"/>
      <c r="AJW291" s="32"/>
      <c r="AJX291" s="32"/>
      <c r="AJY291" s="32"/>
      <c r="AJZ291" s="32"/>
      <c r="AKA291" s="32"/>
      <c r="AKB291" s="32"/>
      <c r="AKC291" s="32"/>
      <c r="AKD291" s="32"/>
      <c r="AKE291" s="32"/>
      <c r="AKF291" s="32"/>
      <c r="AKG291" s="32"/>
      <c r="AKH291" s="32"/>
      <c r="AKI291" s="32"/>
      <c r="AKJ291" s="32"/>
      <c r="AKK291" s="32"/>
      <c r="AKL291" s="32"/>
      <c r="AKM291" s="32"/>
      <c r="AKN291" s="32"/>
      <c r="AKO291" s="32"/>
      <c r="AKP291" s="32"/>
      <c r="AKQ291" s="32"/>
      <c r="AKR291" s="32"/>
      <c r="AKS291" s="32"/>
      <c r="AKT291" s="32"/>
      <c r="AKU291" s="32"/>
      <c r="AKV291" s="32"/>
      <c r="AKW291" s="32"/>
      <c r="AKX291" s="32"/>
      <c r="AKY291" s="32"/>
      <c r="AKZ291" s="32"/>
      <c r="ALA291" s="32"/>
      <c r="ALB291" s="32"/>
      <c r="ALC291" s="32"/>
      <c r="ALD291" s="32"/>
      <c r="ALE291" s="32"/>
      <c r="ALF291" s="32"/>
      <c r="ALG291" s="32"/>
      <c r="ALH291" s="32"/>
      <c r="ALI291" s="32"/>
      <c r="ALJ291" s="32"/>
      <c r="ALK291" s="32"/>
      <c r="ALL291" s="32"/>
      <c r="ALM291" s="32"/>
      <c r="ALN291" s="32"/>
      <c r="ALO291" s="32"/>
      <c r="ALP291" s="32"/>
      <c r="ALQ291" s="32"/>
      <c r="ALR291" s="32"/>
      <c r="ALS291" s="32"/>
      <c r="ALT291" s="32"/>
      <c r="ALU291" s="32"/>
      <c r="ALV291" s="32"/>
      <c r="ALW291" s="32"/>
      <c r="ALX291" s="32"/>
      <c r="ALY291" s="32"/>
      <c r="ALZ291" s="32"/>
      <c r="AMA291" s="32"/>
      <c r="AMB291" s="32"/>
      <c r="AMC291" s="32"/>
      <c r="AMD291" s="32"/>
      <c r="AME291" s="32"/>
      <c r="AMF291" s="32"/>
      <c r="AMG291" s="32"/>
    </row>
    <row r="292" spans="1:1022" s="77" customFormat="1" ht="81" customHeight="1" x14ac:dyDescent="0.3">
      <c r="A292" s="61">
        <v>43</v>
      </c>
      <c r="B292" s="62" t="s">
        <v>808</v>
      </c>
      <c r="C292" s="61" t="s">
        <v>73</v>
      </c>
      <c r="D292" s="61" t="s">
        <v>69</v>
      </c>
      <c r="E292" s="62" t="s">
        <v>809</v>
      </c>
      <c r="F292" s="63">
        <v>45351</v>
      </c>
      <c r="G292" s="19">
        <v>310</v>
      </c>
      <c r="H292" s="61" t="s">
        <v>6</v>
      </c>
      <c r="I292" s="61"/>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R292" s="32"/>
      <c r="FS292" s="32"/>
      <c r="FT292" s="32"/>
      <c r="FU292" s="32"/>
      <c r="FV292" s="32"/>
      <c r="FW292" s="32"/>
      <c r="FX292" s="32"/>
      <c r="FY292" s="32"/>
      <c r="FZ292" s="32"/>
      <c r="GA292" s="32"/>
      <c r="GB292" s="32"/>
      <c r="GC292" s="32"/>
      <c r="GD292" s="32"/>
      <c r="GE292" s="32"/>
      <c r="GF292" s="32"/>
      <c r="GG292" s="32"/>
      <c r="GH292" s="32"/>
      <c r="GI292" s="32"/>
      <c r="GJ292" s="32"/>
      <c r="GK292" s="32"/>
      <c r="GL292" s="32"/>
      <c r="GM292" s="32"/>
      <c r="GN292" s="32"/>
      <c r="GO292" s="32"/>
      <c r="GP292" s="32"/>
      <c r="GQ292" s="32"/>
      <c r="GR292" s="32"/>
      <c r="GS292" s="32"/>
      <c r="GT292" s="32"/>
      <c r="GU292" s="32"/>
      <c r="GV292" s="32"/>
      <c r="GW292" s="32"/>
      <c r="GX292" s="32"/>
      <c r="GY292" s="32"/>
      <c r="GZ292" s="32"/>
      <c r="HA292" s="32"/>
      <c r="HB292" s="32"/>
      <c r="HC292" s="32"/>
      <c r="HD292" s="32"/>
      <c r="HE292" s="32"/>
      <c r="HF292" s="32"/>
      <c r="HG292" s="32"/>
      <c r="HH292" s="32"/>
      <c r="HI292" s="32"/>
      <c r="HJ292" s="32"/>
      <c r="HK292" s="32"/>
      <c r="HL292" s="32"/>
      <c r="HM292" s="32"/>
      <c r="HN292" s="32"/>
      <c r="HO292" s="32"/>
      <c r="HP292" s="32"/>
      <c r="HQ292" s="32"/>
      <c r="HR292" s="32"/>
      <c r="HS292" s="32"/>
      <c r="HT292" s="32"/>
      <c r="HU292" s="32"/>
      <c r="HV292" s="32"/>
      <c r="HW292" s="32"/>
      <c r="HX292" s="32"/>
      <c r="HY292" s="32"/>
      <c r="HZ292" s="32"/>
      <c r="IA292" s="32"/>
      <c r="IB292" s="32"/>
      <c r="IC292" s="32"/>
      <c r="ID292" s="32"/>
      <c r="IE292" s="32"/>
      <c r="IF292" s="32"/>
      <c r="IG292" s="32"/>
      <c r="IH292" s="32"/>
      <c r="II292" s="32"/>
      <c r="IJ292" s="32"/>
      <c r="IK292" s="32"/>
      <c r="IL292" s="32"/>
      <c r="IM292" s="32"/>
      <c r="IN292" s="32"/>
      <c r="IO292" s="32"/>
      <c r="IP292" s="32"/>
      <c r="IQ292" s="32"/>
      <c r="IR292" s="32"/>
      <c r="IS292" s="32"/>
      <c r="IT292" s="32"/>
      <c r="IU292" s="32"/>
      <c r="IV292" s="32"/>
      <c r="IW292" s="32"/>
      <c r="IX292" s="32"/>
      <c r="IY292" s="32"/>
      <c r="IZ292" s="32"/>
      <c r="JA292" s="32"/>
      <c r="JB292" s="32"/>
      <c r="JC292" s="32"/>
      <c r="JD292" s="32"/>
      <c r="JE292" s="32"/>
      <c r="JF292" s="32"/>
      <c r="JG292" s="32"/>
      <c r="JH292" s="32"/>
      <c r="JI292" s="32"/>
      <c r="JJ292" s="32"/>
      <c r="JK292" s="32"/>
      <c r="JL292" s="32"/>
      <c r="JM292" s="32"/>
      <c r="JN292" s="32"/>
      <c r="JO292" s="32"/>
      <c r="JP292" s="32"/>
      <c r="JQ292" s="32"/>
      <c r="JR292" s="32"/>
      <c r="JS292" s="32"/>
      <c r="JT292" s="32"/>
      <c r="JU292" s="32"/>
      <c r="JV292" s="32"/>
      <c r="JW292" s="32"/>
      <c r="JX292" s="32"/>
      <c r="JY292" s="32"/>
      <c r="JZ292" s="32"/>
      <c r="KA292" s="32"/>
      <c r="KB292" s="32"/>
      <c r="KC292" s="32"/>
      <c r="KD292" s="32"/>
      <c r="KE292" s="32"/>
      <c r="KF292" s="32"/>
      <c r="KG292" s="32"/>
      <c r="KH292" s="32"/>
      <c r="KI292" s="32"/>
      <c r="KJ292" s="32"/>
      <c r="KK292" s="32"/>
      <c r="KL292" s="32"/>
      <c r="KM292" s="32"/>
      <c r="KN292" s="32"/>
      <c r="KO292" s="32"/>
      <c r="KP292" s="32"/>
      <c r="KQ292" s="32"/>
      <c r="KR292" s="32"/>
      <c r="KS292" s="32"/>
      <c r="KT292" s="32"/>
      <c r="KU292" s="32"/>
      <c r="KV292" s="32"/>
      <c r="KW292" s="32"/>
      <c r="KX292" s="32"/>
      <c r="KY292" s="32"/>
      <c r="KZ292" s="32"/>
      <c r="LA292" s="32"/>
      <c r="LB292" s="32"/>
      <c r="LC292" s="32"/>
      <c r="LD292" s="32"/>
      <c r="LE292" s="32"/>
      <c r="LF292" s="32"/>
      <c r="LG292" s="32"/>
      <c r="LH292" s="32"/>
      <c r="LI292" s="32"/>
      <c r="LJ292" s="32"/>
      <c r="LK292" s="32"/>
      <c r="LL292" s="32"/>
      <c r="LM292" s="32"/>
      <c r="LN292" s="32"/>
      <c r="LO292" s="32"/>
      <c r="LP292" s="32"/>
      <c r="LQ292" s="32"/>
      <c r="LR292" s="32"/>
      <c r="LS292" s="32"/>
      <c r="LT292" s="32"/>
      <c r="LU292" s="32"/>
      <c r="LV292" s="32"/>
      <c r="LW292" s="32"/>
      <c r="LX292" s="32"/>
      <c r="LY292" s="32"/>
      <c r="LZ292" s="32"/>
      <c r="MA292" s="32"/>
      <c r="MB292" s="32"/>
      <c r="MC292" s="32"/>
      <c r="MD292" s="32"/>
      <c r="ME292" s="32"/>
      <c r="MF292" s="32"/>
      <c r="MG292" s="32"/>
      <c r="MH292" s="32"/>
      <c r="MI292" s="32"/>
      <c r="MJ292" s="32"/>
      <c r="MK292" s="32"/>
      <c r="ML292" s="32"/>
      <c r="MM292" s="32"/>
      <c r="MN292" s="32"/>
      <c r="MO292" s="32"/>
      <c r="MP292" s="32"/>
      <c r="MQ292" s="32"/>
      <c r="MR292" s="32"/>
      <c r="MS292" s="32"/>
      <c r="MT292" s="32"/>
      <c r="MU292" s="32"/>
      <c r="MV292" s="32"/>
      <c r="MW292" s="32"/>
      <c r="MX292" s="32"/>
      <c r="MY292" s="32"/>
      <c r="MZ292" s="32"/>
      <c r="NA292" s="32"/>
      <c r="NB292" s="32"/>
      <c r="NC292" s="32"/>
      <c r="ND292" s="32"/>
      <c r="NE292" s="32"/>
      <c r="NF292" s="32"/>
      <c r="NG292" s="32"/>
      <c r="NH292" s="32"/>
      <c r="NI292" s="32"/>
      <c r="NJ292" s="32"/>
      <c r="NK292" s="32"/>
      <c r="NL292" s="32"/>
      <c r="NM292" s="32"/>
      <c r="NN292" s="32"/>
      <c r="NO292" s="32"/>
      <c r="NP292" s="32"/>
      <c r="NQ292" s="32"/>
      <c r="NR292" s="32"/>
      <c r="NS292" s="32"/>
      <c r="NT292" s="32"/>
      <c r="NU292" s="32"/>
      <c r="NV292" s="32"/>
      <c r="NW292" s="32"/>
      <c r="NX292" s="32"/>
      <c r="NY292" s="32"/>
      <c r="NZ292" s="32"/>
      <c r="OA292" s="32"/>
      <c r="OB292" s="32"/>
      <c r="OC292" s="32"/>
      <c r="OD292" s="32"/>
      <c r="OE292" s="32"/>
      <c r="OF292" s="32"/>
      <c r="OG292" s="32"/>
      <c r="OH292" s="32"/>
      <c r="OI292" s="32"/>
      <c r="OJ292" s="32"/>
      <c r="OK292" s="32"/>
      <c r="OL292" s="32"/>
      <c r="OM292" s="32"/>
      <c r="ON292" s="32"/>
      <c r="OO292" s="32"/>
      <c r="OP292" s="32"/>
      <c r="OQ292" s="32"/>
      <c r="OR292" s="32"/>
      <c r="OS292" s="32"/>
      <c r="OT292" s="32"/>
      <c r="OU292" s="32"/>
      <c r="OV292" s="32"/>
      <c r="OW292" s="32"/>
      <c r="OX292" s="32"/>
      <c r="OY292" s="32"/>
      <c r="OZ292" s="32"/>
      <c r="PA292" s="32"/>
      <c r="PB292" s="32"/>
      <c r="PC292" s="32"/>
      <c r="PD292" s="32"/>
      <c r="PE292" s="32"/>
      <c r="PF292" s="32"/>
      <c r="PG292" s="32"/>
      <c r="PH292" s="32"/>
      <c r="PI292" s="32"/>
      <c r="PJ292" s="32"/>
      <c r="PK292" s="32"/>
      <c r="PL292" s="32"/>
      <c r="PM292" s="32"/>
      <c r="PN292" s="32"/>
      <c r="PO292" s="32"/>
      <c r="PP292" s="32"/>
      <c r="PQ292" s="32"/>
      <c r="PR292" s="32"/>
      <c r="PS292" s="32"/>
      <c r="PT292" s="32"/>
      <c r="PU292" s="32"/>
      <c r="PV292" s="32"/>
      <c r="PW292" s="32"/>
      <c r="PX292" s="32"/>
      <c r="PY292" s="32"/>
      <c r="PZ292" s="32"/>
      <c r="QA292" s="32"/>
      <c r="QB292" s="32"/>
      <c r="QC292" s="32"/>
      <c r="QD292" s="32"/>
      <c r="QE292" s="32"/>
      <c r="QF292" s="32"/>
      <c r="QG292" s="32"/>
      <c r="QH292" s="32"/>
      <c r="QI292" s="32"/>
      <c r="QJ292" s="32"/>
      <c r="QK292" s="32"/>
      <c r="QL292" s="32"/>
      <c r="QM292" s="32"/>
      <c r="QN292" s="32"/>
      <c r="QO292" s="32"/>
      <c r="QP292" s="32"/>
      <c r="QQ292" s="32"/>
      <c r="QR292" s="32"/>
      <c r="QS292" s="32"/>
      <c r="QT292" s="32"/>
      <c r="QU292" s="32"/>
      <c r="QV292" s="32"/>
      <c r="QW292" s="32"/>
      <c r="QX292" s="32"/>
      <c r="QY292" s="32"/>
      <c r="QZ292" s="32"/>
      <c r="RA292" s="32"/>
      <c r="RB292" s="32"/>
      <c r="RC292" s="32"/>
      <c r="RD292" s="32"/>
      <c r="RE292" s="32"/>
      <c r="RF292" s="32"/>
      <c r="RG292" s="32"/>
      <c r="RH292" s="32"/>
      <c r="RI292" s="32"/>
      <c r="RJ292" s="32"/>
      <c r="RK292" s="32"/>
      <c r="RL292" s="32"/>
      <c r="RM292" s="32"/>
      <c r="RN292" s="32"/>
      <c r="RO292" s="32"/>
      <c r="RP292" s="32"/>
      <c r="RQ292" s="32"/>
      <c r="RR292" s="32"/>
      <c r="RS292" s="32"/>
      <c r="RT292" s="32"/>
      <c r="RU292" s="32"/>
      <c r="RV292" s="32"/>
      <c r="RW292" s="32"/>
      <c r="RX292" s="32"/>
      <c r="RY292" s="32"/>
      <c r="RZ292" s="32"/>
      <c r="SA292" s="32"/>
      <c r="SB292" s="32"/>
      <c r="SC292" s="32"/>
      <c r="SD292" s="32"/>
      <c r="SE292" s="32"/>
      <c r="SF292" s="32"/>
      <c r="SG292" s="32"/>
      <c r="SH292" s="32"/>
      <c r="SI292" s="32"/>
      <c r="SJ292" s="32"/>
      <c r="SK292" s="32"/>
      <c r="SL292" s="32"/>
      <c r="SM292" s="32"/>
      <c r="SN292" s="32"/>
      <c r="SO292" s="32"/>
      <c r="SP292" s="32"/>
      <c r="SQ292" s="32"/>
      <c r="SR292" s="32"/>
      <c r="SS292" s="32"/>
      <c r="ST292" s="32"/>
      <c r="SU292" s="32"/>
      <c r="SV292" s="32"/>
      <c r="SW292" s="32"/>
      <c r="SX292" s="32"/>
      <c r="SY292" s="32"/>
      <c r="SZ292" s="32"/>
      <c r="TA292" s="32"/>
      <c r="TB292" s="32"/>
      <c r="TC292" s="32"/>
      <c r="TD292" s="32"/>
      <c r="TE292" s="32"/>
      <c r="TF292" s="32"/>
      <c r="TG292" s="32"/>
      <c r="TH292" s="32"/>
      <c r="TI292" s="32"/>
      <c r="TJ292" s="32"/>
      <c r="TK292" s="32"/>
      <c r="TL292" s="32"/>
      <c r="TM292" s="32"/>
      <c r="TN292" s="32"/>
      <c r="TO292" s="32"/>
      <c r="TP292" s="32"/>
      <c r="TQ292" s="32"/>
      <c r="TR292" s="32"/>
      <c r="TS292" s="32"/>
      <c r="TT292" s="32"/>
      <c r="TU292" s="32"/>
      <c r="TV292" s="32"/>
      <c r="TW292" s="32"/>
      <c r="TX292" s="32"/>
      <c r="TY292" s="32"/>
      <c r="TZ292" s="32"/>
      <c r="UA292" s="32"/>
      <c r="UB292" s="32"/>
      <c r="UC292" s="32"/>
      <c r="UD292" s="32"/>
      <c r="UE292" s="32"/>
      <c r="UF292" s="32"/>
      <c r="UG292" s="32"/>
      <c r="UH292" s="32"/>
      <c r="UI292" s="32"/>
      <c r="UJ292" s="32"/>
      <c r="UK292" s="32"/>
      <c r="UL292" s="32"/>
      <c r="UM292" s="32"/>
      <c r="UN292" s="32"/>
      <c r="UO292" s="32"/>
      <c r="UP292" s="32"/>
      <c r="UQ292" s="32"/>
      <c r="UR292" s="32"/>
      <c r="US292" s="32"/>
      <c r="UT292" s="32"/>
      <c r="UU292" s="32"/>
      <c r="UV292" s="32"/>
      <c r="UW292" s="32"/>
      <c r="UX292" s="32"/>
      <c r="UY292" s="32"/>
      <c r="UZ292" s="32"/>
      <c r="VA292" s="32"/>
      <c r="VB292" s="32"/>
      <c r="VC292" s="32"/>
      <c r="VD292" s="32"/>
      <c r="VE292" s="32"/>
      <c r="VF292" s="32"/>
      <c r="VG292" s="32"/>
      <c r="VH292" s="32"/>
      <c r="VI292" s="32"/>
      <c r="VJ292" s="32"/>
      <c r="VK292" s="32"/>
      <c r="VL292" s="32"/>
      <c r="VM292" s="32"/>
      <c r="VN292" s="32"/>
      <c r="VO292" s="32"/>
      <c r="VP292" s="32"/>
      <c r="VQ292" s="32"/>
      <c r="VR292" s="32"/>
      <c r="VS292" s="32"/>
      <c r="VT292" s="32"/>
      <c r="VU292" s="32"/>
      <c r="VV292" s="32"/>
      <c r="VW292" s="32"/>
      <c r="VX292" s="32"/>
      <c r="VY292" s="32"/>
      <c r="VZ292" s="32"/>
      <c r="WA292" s="32"/>
      <c r="WB292" s="32"/>
      <c r="WC292" s="32"/>
      <c r="WD292" s="32"/>
      <c r="WE292" s="32"/>
      <c r="WF292" s="32"/>
      <c r="WG292" s="32"/>
      <c r="WH292" s="32"/>
      <c r="WI292" s="32"/>
      <c r="WJ292" s="32"/>
      <c r="WK292" s="32"/>
      <c r="WL292" s="32"/>
      <c r="WM292" s="32"/>
      <c r="WN292" s="32"/>
      <c r="WO292" s="32"/>
      <c r="WP292" s="32"/>
      <c r="WQ292" s="32"/>
      <c r="WR292" s="32"/>
      <c r="WS292" s="32"/>
      <c r="WT292" s="32"/>
      <c r="WU292" s="32"/>
      <c r="WV292" s="32"/>
      <c r="WW292" s="32"/>
      <c r="WX292" s="32"/>
      <c r="WY292" s="32"/>
      <c r="WZ292" s="32"/>
      <c r="XA292" s="32"/>
      <c r="XB292" s="32"/>
      <c r="XC292" s="32"/>
      <c r="XD292" s="32"/>
      <c r="XE292" s="32"/>
      <c r="XF292" s="32"/>
      <c r="XG292" s="32"/>
      <c r="XH292" s="32"/>
      <c r="XI292" s="32"/>
      <c r="XJ292" s="32"/>
      <c r="XK292" s="32"/>
      <c r="XL292" s="32"/>
      <c r="XM292" s="32"/>
      <c r="XN292" s="32"/>
      <c r="XO292" s="32"/>
      <c r="XP292" s="32"/>
      <c r="XQ292" s="32"/>
      <c r="XR292" s="32"/>
      <c r="XS292" s="32"/>
      <c r="XT292" s="32"/>
      <c r="XU292" s="32"/>
      <c r="XV292" s="32"/>
      <c r="XW292" s="32"/>
      <c r="XX292" s="32"/>
      <c r="XY292" s="32"/>
      <c r="XZ292" s="32"/>
      <c r="YA292" s="32"/>
      <c r="YB292" s="32"/>
      <c r="YC292" s="32"/>
      <c r="YD292" s="32"/>
      <c r="YE292" s="32"/>
      <c r="YF292" s="32"/>
      <c r="YG292" s="32"/>
      <c r="YH292" s="32"/>
      <c r="YI292" s="32"/>
      <c r="YJ292" s="32"/>
      <c r="YK292" s="32"/>
      <c r="YL292" s="32"/>
      <c r="YM292" s="32"/>
      <c r="YN292" s="32"/>
      <c r="YO292" s="32"/>
      <c r="YP292" s="32"/>
      <c r="YQ292" s="32"/>
      <c r="YR292" s="32"/>
      <c r="YS292" s="32"/>
      <c r="YT292" s="32"/>
      <c r="YU292" s="32"/>
      <c r="YV292" s="32"/>
      <c r="YW292" s="32"/>
      <c r="YX292" s="32"/>
      <c r="YY292" s="32"/>
      <c r="YZ292" s="32"/>
      <c r="ZA292" s="32"/>
      <c r="ZB292" s="32"/>
      <c r="ZC292" s="32"/>
      <c r="ZD292" s="32"/>
      <c r="ZE292" s="32"/>
      <c r="ZF292" s="32"/>
      <c r="ZG292" s="32"/>
      <c r="ZH292" s="32"/>
      <c r="ZI292" s="32"/>
      <c r="ZJ292" s="32"/>
      <c r="ZK292" s="32"/>
      <c r="ZL292" s="32"/>
      <c r="ZM292" s="32"/>
      <c r="ZN292" s="32"/>
      <c r="ZO292" s="32"/>
      <c r="ZP292" s="32"/>
      <c r="ZQ292" s="32"/>
      <c r="ZR292" s="32"/>
      <c r="ZS292" s="32"/>
      <c r="ZT292" s="32"/>
      <c r="ZU292" s="32"/>
      <c r="ZV292" s="32"/>
      <c r="ZW292" s="32"/>
      <c r="ZX292" s="32"/>
      <c r="ZY292" s="32"/>
      <c r="ZZ292" s="32"/>
      <c r="AAA292" s="32"/>
      <c r="AAB292" s="32"/>
      <c r="AAC292" s="32"/>
      <c r="AAD292" s="32"/>
      <c r="AAE292" s="32"/>
      <c r="AAF292" s="32"/>
      <c r="AAG292" s="32"/>
      <c r="AAH292" s="32"/>
      <c r="AAI292" s="32"/>
      <c r="AAJ292" s="32"/>
      <c r="AAK292" s="32"/>
      <c r="AAL292" s="32"/>
      <c r="AAM292" s="32"/>
      <c r="AAN292" s="32"/>
      <c r="AAO292" s="32"/>
      <c r="AAP292" s="32"/>
      <c r="AAQ292" s="32"/>
      <c r="AAR292" s="32"/>
      <c r="AAS292" s="32"/>
      <c r="AAT292" s="32"/>
      <c r="AAU292" s="32"/>
      <c r="AAV292" s="32"/>
      <c r="AAW292" s="32"/>
      <c r="AAX292" s="32"/>
      <c r="AAY292" s="32"/>
      <c r="AAZ292" s="32"/>
      <c r="ABA292" s="32"/>
      <c r="ABB292" s="32"/>
      <c r="ABC292" s="32"/>
      <c r="ABD292" s="32"/>
      <c r="ABE292" s="32"/>
      <c r="ABF292" s="32"/>
      <c r="ABG292" s="32"/>
      <c r="ABH292" s="32"/>
      <c r="ABI292" s="32"/>
      <c r="ABJ292" s="32"/>
      <c r="ABK292" s="32"/>
      <c r="ABL292" s="32"/>
      <c r="ABM292" s="32"/>
      <c r="ABN292" s="32"/>
      <c r="ABO292" s="32"/>
      <c r="ABP292" s="32"/>
      <c r="ABQ292" s="32"/>
      <c r="ABR292" s="32"/>
      <c r="ABS292" s="32"/>
      <c r="ABT292" s="32"/>
      <c r="ABU292" s="32"/>
      <c r="ABV292" s="32"/>
      <c r="ABW292" s="32"/>
      <c r="ABX292" s="32"/>
      <c r="ABY292" s="32"/>
      <c r="ABZ292" s="32"/>
      <c r="ACA292" s="32"/>
      <c r="ACB292" s="32"/>
      <c r="ACC292" s="32"/>
      <c r="ACD292" s="32"/>
      <c r="ACE292" s="32"/>
      <c r="ACF292" s="32"/>
      <c r="ACG292" s="32"/>
      <c r="ACH292" s="32"/>
      <c r="ACI292" s="32"/>
      <c r="ACJ292" s="32"/>
      <c r="ACK292" s="32"/>
      <c r="ACL292" s="32"/>
      <c r="ACM292" s="32"/>
      <c r="ACN292" s="32"/>
      <c r="ACO292" s="32"/>
      <c r="ACP292" s="32"/>
      <c r="ACQ292" s="32"/>
      <c r="ACR292" s="32"/>
      <c r="ACS292" s="32"/>
      <c r="ACT292" s="32"/>
      <c r="ACU292" s="32"/>
      <c r="ACV292" s="32"/>
      <c r="ACW292" s="32"/>
      <c r="ACX292" s="32"/>
      <c r="ACY292" s="32"/>
      <c r="ACZ292" s="32"/>
      <c r="ADA292" s="32"/>
      <c r="ADB292" s="32"/>
      <c r="ADC292" s="32"/>
      <c r="ADD292" s="32"/>
      <c r="ADE292" s="32"/>
      <c r="ADF292" s="32"/>
      <c r="ADG292" s="32"/>
      <c r="ADH292" s="32"/>
      <c r="ADI292" s="32"/>
      <c r="ADJ292" s="32"/>
      <c r="ADK292" s="32"/>
      <c r="ADL292" s="32"/>
      <c r="ADM292" s="32"/>
      <c r="ADN292" s="32"/>
      <c r="ADO292" s="32"/>
      <c r="ADP292" s="32"/>
      <c r="ADQ292" s="32"/>
      <c r="ADR292" s="32"/>
      <c r="ADS292" s="32"/>
      <c r="ADT292" s="32"/>
      <c r="ADU292" s="32"/>
      <c r="ADV292" s="32"/>
      <c r="ADW292" s="32"/>
      <c r="ADX292" s="32"/>
      <c r="ADY292" s="32"/>
      <c r="ADZ292" s="32"/>
      <c r="AEA292" s="32"/>
      <c r="AEB292" s="32"/>
      <c r="AEC292" s="32"/>
      <c r="AED292" s="32"/>
      <c r="AEE292" s="32"/>
      <c r="AEF292" s="32"/>
      <c r="AEG292" s="32"/>
      <c r="AEH292" s="32"/>
      <c r="AEI292" s="32"/>
      <c r="AEJ292" s="32"/>
      <c r="AEK292" s="32"/>
      <c r="AEL292" s="32"/>
      <c r="AEM292" s="32"/>
      <c r="AEN292" s="32"/>
      <c r="AEO292" s="32"/>
      <c r="AEP292" s="32"/>
      <c r="AEQ292" s="32"/>
      <c r="AER292" s="32"/>
      <c r="AES292" s="32"/>
      <c r="AET292" s="32"/>
      <c r="AEU292" s="32"/>
      <c r="AEV292" s="32"/>
      <c r="AEW292" s="32"/>
      <c r="AEX292" s="32"/>
      <c r="AEY292" s="32"/>
      <c r="AEZ292" s="32"/>
      <c r="AFA292" s="32"/>
      <c r="AFB292" s="32"/>
      <c r="AFC292" s="32"/>
      <c r="AFD292" s="32"/>
      <c r="AFE292" s="32"/>
      <c r="AFF292" s="32"/>
      <c r="AFG292" s="32"/>
      <c r="AFH292" s="32"/>
      <c r="AFI292" s="32"/>
      <c r="AFJ292" s="32"/>
      <c r="AFK292" s="32"/>
      <c r="AFL292" s="32"/>
      <c r="AFM292" s="32"/>
      <c r="AFN292" s="32"/>
      <c r="AFO292" s="32"/>
      <c r="AFP292" s="32"/>
      <c r="AFQ292" s="32"/>
      <c r="AFR292" s="32"/>
      <c r="AFS292" s="32"/>
      <c r="AFT292" s="32"/>
      <c r="AFU292" s="32"/>
      <c r="AFV292" s="32"/>
      <c r="AFW292" s="32"/>
      <c r="AFX292" s="32"/>
      <c r="AFY292" s="32"/>
      <c r="AFZ292" s="32"/>
      <c r="AGA292" s="32"/>
      <c r="AGB292" s="32"/>
      <c r="AGC292" s="32"/>
      <c r="AGD292" s="32"/>
      <c r="AGE292" s="32"/>
      <c r="AGF292" s="32"/>
      <c r="AGG292" s="32"/>
      <c r="AGH292" s="32"/>
      <c r="AGI292" s="32"/>
      <c r="AGJ292" s="32"/>
      <c r="AGK292" s="32"/>
      <c r="AGL292" s="32"/>
      <c r="AGM292" s="32"/>
      <c r="AGN292" s="32"/>
      <c r="AGO292" s="32"/>
      <c r="AGP292" s="32"/>
      <c r="AGQ292" s="32"/>
      <c r="AGR292" s="32"/>
      <c r="AGS292" s="32"/>
      <c r="AGT292" s="32"/>
      <c r="AGU292" s="32"/>
      <c r="AGV292" s="32"/>
      <c r="AGW292" s="32"/>
      <c r="AGX292" s="32"/>
      <c r="AGY292" s="32"/>
      <c r="AGZ292" s="32"/>
      <c r="AHA292" s="32"/>
      <c r="AHB292" s="32"/>
      <c r="AHC292" s="32"/>
      <c r="AHD292" s="32"/>
      <c r="AHE292" s="32"/>
      <c r="AHF292" s="32"/>
      <c r="AHG292" s="32"/>
      <c r="AHH292" s="32"/>
      <c r="AHI292" s="32"/>
      <c r="AHJ292" s="32"/>
      <c r="AHK292" s="32"/>
      <c r="AHL292" s="32"/>
      <c r="AHM292" s="32"/>
      <c r="AHN292" s="32"/>
      <c r="AHO292" s="32"/>
      <c r="AHP292" s="32"/>
      <c r="AHQ292" s="32"/>
      <c r="AHR292" s="32"/>
      <c r="AHS292" s="32"/>
      <c r="AHT292" s="32"/>
      <c r="AHU292" s="32"/>
      <c r="AHV292" s="32"/>
      <c r="AHW292" s="32"/>
      <c r="AHX292" s="32"/>
      <c r="AHY292" s="32"/>
      <c r="AHZ292" s="32"/>
      <c r="AIA292" s="32"/>
      <c r="AIB292" s="32"/>
      <c r="AIC292" s="32"/>
      <c r="AID292" s="32"/>
      <c r="AIE292" s="32"/>
      <c r="AIF292" s="32"/>
      <c r="AIG292" s="32"/>
      <c r="AIH292" s="32"/>
      <c r="AII292" s="32"/>
      <c r="AIJ292" s="32"/>
      <c r="AIK292" s="32"/>
      <c r="AIL292" s="32"/>
      <c r="AIM292" s="32"/>
      <c r="AIN292" s="32"/>
      <c r="AIO292" s="32"/>
      <c r="AIP292" s="32"/>
      <c r="AIQ292" s="32"/>
      <c r="AIR292" s="32"/>
      <c r="AIS292" s="32"/>
      <c r="AIT292" s="32"/>
      <c r="AIU292" s="32"/>
      <c r="AIV292" s="32"/>
      <c r="AIW292" s="32"/>
      <c r="AIX292" s="32"/>
      <c r="AIY292" s="32"/>
      <c r="AIZ292" s="32"/>
      <c r="AJA292" s="32"/>
      <c r="AJB292" s="32"/>
      <c r="AJC292" s="32"/>
      <c r="AJD292" s="32"/>
      <c r="AJE292" s="32"/>
      <c r="AJF292" s="32"/>
      <c r="AJG292" s="32"/>
      <c r="AJH292" s="32"/>
      <c r="AJI292" s="32"/>
      <c r="AJJ292" s="32"/>
      <c r="AJK292" s="32"/>
      <c r="AJL292" s="32"/>
      <c r="AJM292" s="32"/>
      <c r="AJN292" s="32"/>
      <c r="AJO292" s="32"/>
      <c r="AJP292" s="32"/>
      <c r="AJQ292" s="32"/>
      <c r="AJR292" s="32"/>
      <c r="AJS292" s="32"/>
      <c r="AJT292" s="32"/>
      <c r="AJU292" s="32"/>
      <c r="AJV292" s="32"/>
      <c r="AJW292" s="32"/>
      <c r="AJX292" s="32"/>
      <c r="AJY292" s="32"/>
      <c r="AJZ292" s="32"/>
      <c r="AKA292" s="32"/>
      <c r="AKB292" s="32"/>
      <c r="AKC292" s="32"/>
      <c r="AKD292" s="32"/>
      <c r="AKE292" s="32"/>
      <c r="AKF292" s="32"/>
      <c r="AKG292" s="32"/>
      <c r="AKH292" s="32"/>
      <c r="AKI292" s="32"/>
      <c r="AKJ292" s="32"/>
      <c r="AKK292" s="32"/>
      <c r="AKL292" s="32"/>
      <c r="AKM292" s="32"/>
      <c r="AKN292" s="32"/>
      <c r="AKO292" s="32"/>
      <c r="AKP292" s="32"/>
      <c r="AKQ292" s="32"/>
      <c r="AKR292" s="32"/>
      <c r="AKS292" s="32"/>
      <c r="AKT292" s="32"/>
      <c r="AKU292" s="32"/>
      <c r="AKV292" s="32"/>
      <c r="AKW292" s="32"/>
      <c r="AKX292" s="32"/>
      <c r="AKY292" s="32"/>
      <c r="AKZ292" s="32"/>
      <c r="ALA292" s="32"/>
      <c r="ALB292" s="32"/>
      <c r="ALC292" s="32"/>
      <c r="ALD292" s="32"/>
      <c r="ALE292" s="32"/>
      <c r="ALF292" s="32"/>
      <c r="ALG292" s="32"/>
      <c r="ALH292" s="32"/>
      <c r="ALI292" s="32"/>
      <c r="ALJ292" s="32"/>
      <c r="ALK292" s="32"/>
      <c r="ALL292" s="32"/>
      <c r="ALM292" s="32"/>
      <c r="ALN292" s="32"/>
      <c r="ALO292" s="32"/>
      <c r="ALP292" s="32"/>
      <c r="ALQ292" s="32"/>
      <c r="ALR292" s="32"/>
      <c r="ALS292" s="32"/>
      <c r="ALT292" s="32"/>
      <c r="ALU292" s="32"/>
      <c r="ALV292" s="32"/>
      <c r="ALW292" s="32"/>
      <c r="ALX292" s="32"/>
      <c r="ALY292" s="32"/>
      <c r="ALZ292" s="32"/>
      <c r="AMA292" s="32"/>
      <c r="AMB292" s="32"/>
      <c r="AMC292" s="32"/>
      <c r="AMD292" s="32"/>
      <c r="AME292" s="32"/>
      <c r="AMF292" s="32"/>
      <c r="AMG292" s="32"/>
    </row>
    <row r="293" spans="1:1022" s="77" customFormat="1" ht="409.2" customHeight="1" x14ac:dyDescent="0.3">
      <c r="A293" s="61">
        <v>44</v>
      </c>
      <c r="B293" s="62" t="s">
        <v>812</v>
      </c>
      <c r="C293" s="61" t="s">
        <v>774</v>
      </c>
      <c r="D293" s="61" t="s">
        <v>69</v>
      </c>
      <c r="E293" s="62" t="s">
        <v>810</v>
      </c>
      <c r="F293" s="63">
        <v>45356</v>
      </c>
      <c r="G293" s="19">
        <v>950</v>
      </c>
      <c r="H293" s="61" t="s">
        <v>52</v>
      </c>
      <c r="I293" s="61" t="s">
        <v>905</v>
      </c>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R293" s="32"/>
      <c r="FS293" s="32"/>
      <c r="FT293" s="32"/>
      <c r="FU293" s="32"/>
      <c r="FV293" s="32"/>
      <c r="FW293" s="32"/>
      <c r="FX293" s="32"/>
      <c r="FY293" s="32"/>
      <c r="FZ293" s="32"/>
      <c r="GA293" s="32"/>
      <c r="GB293" s="32"/>
      <c r="GC293" s="32"/>
      <c r="GD293" s="32"/>
      <c r="GE293" s="32"/>
      <c r="GF293" s="32"/>
      <c r="GG293" s="32"/>
      <c r="GH293" s="32"/>
      <c r="GI293" s="32"/>
      <c r="GJ293" s="32"/>
      <c r="GK293" s="32"/>
      <c r="GL293" s="32"/>
      <c r="GM293" s="32"/>
      <c r="GN293" s="32"/>
      <c r="GO293" s="32"/>
      <c r="GP293" s="32"/>
      <c r="GQ293" s="32"/>
      <c r="GR293" s="32"/>
      <c r="GS293" s="32"/>
      <c r="GT293" s="32"/>
      <c r="GU293" s="32"/>
      <c r="GV293" s="32"/>
      <c r="GW293" s="32"/>
      <c r="GX293" s="32"/>
      <c r="GY293" s="32"/>
      <c r="GZ293" s="32"/>
      <c r="HA293" s="32"/>
      <c r="HB293" s="32"/>
      <c r="HC293" s="32"/>
      <c r="HD293" s="32"/>
      <c r="HE293" s="32"/>
      <c r="HF293" s="32"/>
      <c r="HG293" s="32"/>
      <c r="HH293" s="32"/>
      <c r="HI293" s="32"/>
      <c r="HJ293" s="32"/>
      <c r="HK293" s="32"/>
      <c r="HL293" s="32"/>
      <c r="HM293" s="32"/>
      <c r="HN293" s="32"/>
      <c r="HO293" s="32"/>
      <c r="HP293" s="32"/>
      <c r="HQ293" s="32"/>
      <c r="HR293" s="32"/>
      <c r="HS293" s="32"/>
      <c r="HT293" s="32"/>
      <c r="HU293" s="32"/>
      <c r="HV293" s="32"/>
      <c r="HW293" s="32"/>
      <c r="HX293" s="32"/>
      <c r="HY293" s="32"/>
      <c r="HZ293" s="32"/>
      <c r="IA293" s="32"/>
      <c r="IB293" s="32"/>
      <c r="IC293" s="32"/>
      <c r="ID293" s="32"/>
      <c r="IE293" s="32"/>
      <c r="IF293" s="32"/>
      <c r="IG293" s="32"/>
      <c r="IH293" s="32"/>
      <c r="II293" s="32"/>
      <c r="IJ293" s="32"/>
      <c r="IK293" s="32"/>
      <c r="IL293" s="32"/>
      <c r="IM293" s="32"/>
      <c r="IN293" s="32"/>
      <c r="IO293" s="32"/>
      <c r="IP293" s="32"/>
      <c r="IQ293" s="32"/>
      <c r="IR293" s="32"/>
      <c r="IS293" s="32"/>
      <c r="IT293" s="32"/>
      <c r="IU293" s="32"/>
      <c r="IV293" s="32"/>
      <c r="IW293" s="32"/>
      <c r="IX293" s="32"/>
      <c r="IY293" s="32"/>
      <c r="IZ293" s="32"/>
      <c r="JA293" s="32"/>
      <c r="JB293" s="32"/>
      <c r="JC293" s="32"/>
      <c r="JD293" s="32"/>
      <c r="JE293" s="32"/>
      <c r="JF293" s="32"/>
      <c r="JG293" s="32"/>
      <c r="JH293" s="32"/>
      <c r="JI293" s="32"/>
      <c r="JJ293" s="32"/>
      <c r="JK293" s="32"/>
      <c r="JL293" s="32"/>
      <c r="JM293" s="32"/>
      <c r="JN293" s="32"/>
      <c r="JO293" s="32"/>
      <c r="JP293" s="32"/>
      <c r="JQ293" s="32"/>
      <c r="JR293" s="32"/>
      <c r="JS293" s="32"/>
      <c r="JT293" s="32"/>
      <c r="JU293" s="32"/>
      <c r="JV293" s="32"/>
      <c r="JW293" s="32"/>
      <c r="JX293" s="32"/>
      <c r="JY293" s="32"/>
      <c r="JZ293" s="32"/>
      <c r="KA293" s="32"/>
      <c r="KB293" s="32"/>
      <c r="KC293" s="32"/>
      <c r="KD293" s="32"/>
      <c r="KE293" s="32"/>
      <c r="KF293" s="32"/>
      <c r="KG293" s="32"/>
      <c r="KH293" s="32"/>
      <c r="KI293" s="32"/>
      <c r="KJ293" s="32"/>
      <c r="KK293" s="32"/>
      <c r="KL293" s="32"/>
      <c r="KM293" s="32"/>
      <c r="KN293" s="32"/>
      <c r="KO293" s="32"/>
      <c r="KP293" s="32"/>
      <c r="KQ293" s="32"/>
      <c r="KR293" s="32"/>
      <c r="KS293" s="32"/>
      <c r="KT293" s="32"/>
      <c r="KU293" s="32"/>
      <c r="KV293" s="32"/>
      <c r="KW293" s="32"/>
      <c r="KX293" s="32"/>
      <c r="KY293" s="32"/>
      <c r="KZ293" s="32"/>
      <c r="LA293" s="32"/>
      <c r="LB293" s="32"/>
      <c r="LC293" s="32"/>
      <c r="LD293" s="32"/>
      <c r="LE293" s="32"/>
      <c r="LF293" s="32"/>
      <c r="LG293" s="32"/>
      <c r="LH293" s="32"/>
      <c r="LI293" s="32"/>
      <c r="LJ293" s="32"/>
      <c r="LK293" s="32"/>
      <c r="LL293" s="32"/>
      <c r="LM293" s="32"/>
      <c r="LN293" s="32"/>
      <c r="LO293" s="32"/>
      <c r="LP293" s="32"/>
      <c r="LQ293" s="32"/>
      <c r="LR293" s="32"/>
      <c r="LS293" s="32"/>
      <c r="LT293" s="32"/>
      <c r="LU293" s="32"/>
      <c r="LV293" s="32"/>
      <c r="LW293" s="32"/>
      <c r="LX293" s="32"/>
      <c r="LY293" s="32"/>
      <c r="LZ293" s="32"/>
      <c r="MA293" s="32"/>
      <c r="MB293" s="32"/>
      <c r="MC293" s="32"/>
      <c r="MD293" s="32"/>
      <c r="ME293" s="32"/>
      <c r="MF293" s="32"/>
      <c r="MG293" s="32"/>
      <c r="MH293" s="32"/>
      <c r="MI293" s="32"/>
      <c r="MJ293" s="32"/>
      <c r="MK293" s="32"/>
      <c r="ML293" s="32"/>
      <c r="MM293" s="32"/>
      <c r="MN293" s="32"/>
      <c r="MO293" s="32"/>
      <c r="MP293" s="32"/>
      <c r="MQ293" s="32"/>
      <c r="MR293" s="32"/>
      <c r="MS293" s="32"/>
      <c r="MT293" s="32"/>
      <c r="MU293" s="32"/>
      <c r="MV293" s="32"/>
      <c r="MW293" s="32"/>
      <c r="MX293" s="32"/>
      <c r="MY293" s="32"/>
      <c r="MZ293" s="32"/>
      <c r="NA293" s="32"/>
      <c r="NB293" s="32"/>
      <c r="NC293" s="32"/>
      <c r="ND293" s="32"/>
      <c r="NE293" s="32"/>
      <c r="NF293" s="32"/>
      <c r="NG293" s="32"/>
      <c r="NH293" s="32"/>
      <c r="NI293" s="32"/>
      <c r="NJ293" s="32"/>
      <c r="NK293" s="32"/>
      <c r="NL293" s="32"/>
      <c r="NM293" s="32"/>
      <c r="NN293" s="32"/>
      <c r="NO293" s="32"/>
      <c r="NP293" s="32"/>
      <c r="NQ293" s="32"/>
      <c r="NR293" s="32"/>
      <c r="NS293" s="32"/>
      <c r="NT293" s="32"/>
      <c r="NU293" s="32"/>
      <c r="NV293" s="32"/>
      <c r="NW293" s="32"/>
      <c r="NX293" s="32"/>
      <c r="NY293" s="32"/>
      <c r="NZ293" s="32"/>
      <c r="OA293" s="32"/>
      <c r="OB293" s="32"/>
      <c r="OC293" s="32"/>
      <c r="OD293" s="32"/>
      <c r="OE293" s="32"/>
      <c r="OF293" s="32"/>
      <c r="OG293" s="32"/>
      <c r="OH293" s="32"/>
      <c r="OI293" s="32"/>
      <c r="OJ293" s="32"/>
      <c r="OK293" s="32"/>
      <c r="OL293" s="32"/>
      <c r="OM293" s="32"/>
      <c r="ON293" s="32"/>
      <c r="OO293" s="32"/>
      <c r="OP293" s="32"/>
      <c r="OQ293" s="32"/>
      <c r="OR293" s="32"/>
      <c r="OS293" s="32"/>
      <c r="OT293" s="32"/>
      <c r="OU293" s="32"/>
      <c r="OV293" s="32"/>
      <c r="OW293" s="32"/>
      <c r="OX293" s="32"/>
      <c r="OY293" s="32"/>
      <c r="OZ293" s="32"/>
      <c r="PA293" s="32"/>
      <c r="PB293" s="32"/>
      <c r="PC293" s="32"/>
      <c r="PD293" s="32"/>
      <c r="PE293" s="32"/>
      <c r="PF293" s="32"/>
      <c r="PG293" s="32"/>
      <c r="PH293" s="32"/>
      <c r="PI293" s="32"/>
      <c r="PJ293" s="32"/>
      <c r="PK293" s="32"/>
      <c r="PL293" s="32"/>
      <c r="PM293" s="32"/>
      <c r="PN293" s="32"/>
      <c r="PO293" s="32"/>
      <c r="PP293" s="32"/>
      <c r="PQ293" s="32"/>
      <c r="PR293" s="32"/>
      <c r="PS293" s="32"/>
      <c r="PT293" s="32"/>
      <c r="PU293" s="32"/>
      <c r="PV293" s="32"/>
      <c r="PW293" s="32"/>
      <c r="PX293" s="32"/>
      <c r="PY293" s="32"/>
      <c r="PZ293" s="32"/>
      <c r="QA293" s="32"/>
      <c r="QB293" s="32"/>
      <c r="QC293" s="32"/>
      <c r="QD293" s="32"/>
      <c r="QE293" s="32"/>
      <c r="QF293" s="32"/>
      <c r="QG293" s="32"/>
      <c r="QH293" s="32"/>
      <c r="QI293" s="32"/>
      <c r="QJ293" s="32"/>
      <c r="QK293" s="32"/>
      <c r="QL293" s="32"/>
      <c r="QM293" s="32"/>
      <c r="QN293" s="32"/>
      <c r="QO293" s="32"/>
      <c r="QP293" s="32"/>
      <c r="QQ293" s="32"/>
      <c r="QR293" s="32"/>
      <c r="QS293" s="32"/>
      <c r="QT293" s="32"/>
      <c r="QU293" s="32"/>
      <c r="QV293" s="32"/>
      <c r="QW293" s="32"/>
      <c r="QX293" s="32"/>
      <c r="QY293" s="32"/>
      <c r="QZ293" s="32"/>
      <c r="RA293" s="32"/>
      <c r="RB293" s="32"/>
      <c r="RC293" s="32"/>
      <c r="RD293" s="32"/>
      <c r="RE293" s="32"/>
      <c r="RF293" s="32"/>
      <c r="RG293" s="32"/>
      <c r="RH293" s="32"/>
      <c r="RI293" s="32"/>
      <c r="RJ293" s="32"/>
      <c r="RK293" s="32"/>
      <c r="RL293" s="32"/>
      <c r="RM293" s="32"/>
      <c r="RN293" s="32"/>
      <c r="RO293" s="32"/>
      <c r="RP293" s="32"/>
      <c r="RQ293" s="32"/>
      <c r="RR293" s="32"/>
      <c r="RS293" s="32"/>
      <c r="RT293" s="32"/>
      <c r="RU293" s="32"/>
      <c r="RV293" s="32"/>
      <c r="RW293" s="32"/>
      <c r="RX293" s="32"/>
      <c r="RY293" s="32"/>
      <c r="RZ293" s="32"/>
      <c r="SA293" s="32"/>
      <c r="SB293" s="32"/>
      <c r="SC293" s="32"/>
      <c r="SD293" s="32"/>
      <c r="SE293" s="32"/>
      <c r="SF293" s="32"/>
      <c r="SG293" s="32"/>
      <c r="SH293" s="32"/>
      <c r="SI293" s="32"/>
      <c r="SJ293" s="32"/>
      <c r="SK293" s="32"/>
      <c r="SL293" s="32"/>
      <c r="SM293" s="32"/>
      <c r="SN293" s="32"/>
      <c r="SO293" s="32"/>
      <c r="SP293" s="32"/>
      <c r="SQ293" s="32"/>
      <c r="SR293" s="32"/>
      <c r="SS293" s="32"/>
      <c r="ST293" s="32"/>
      <c r="SU293" s="32"/>
      <c r="SV293" s="32"/>
      <c r="SW293" s="32"/>
      <c r="SX293" s="32"/>
      <c r="SY293" s="32"/>
      <c r="SZ293" s="32"/>
      <c r="TA293" s="32"/>
      <c r="TB293" s="32"/>
      <c r="TC293" s="32"/>
      <c r="TD293" s="32"/>
      <c r="TE293" s="32"/>
      <c r="TF293" s="32"/>
      <c r="TG293" s="32"/>
      <c r="TH293" s="32"/>
      <c r="TI293" s="32"/>
      <c r="TJ293" s="32"/>
      <c r="TK293" s="32"/>
      <c r="TL293" s="32"/>
      <c r="TM293" s="32"/>
      <c r="TN293" s="32"/>
      <c r="TO293" s="32"/>
      <c r="TP293" s="32"/>
      <c r="TQ293" s="32"/>
      <c r="TR293" s="32"/>
      <c r="TS293" s="32"/>
      <c r="TT293" s="32"/>
      <c r="TU293" s="32"/>
      <c r="TV293" s="32"/>
      <c r="TW293" s="32"/>
      <c r="TX293" s="32"/>
      <c r="TY293" s="32"/>
      <c r="TZ293" s="32"/>
      <c r="UA293" s="32"/>
      <c r="UB293" s="32"/>
      <c r="UC293" s="32"/>
      <c r="UD293" s="32"/>
      <c r="UE293" s="32"/>
      <c r="UF293" s="32"/>
      <c r="UG293" s="32"/>
      <c r="UH293" s="32"/>
      <c r="UI293" s="32"/>
      <c r="UJ293" s="32"/>
      <c r="UK293" s="32"/>
      <c r="UL293" s="32"/>
      <c r="UM293" s="32"/>
      <c r="UN293" s="32"/>
      <c r="UO293" s="32"/>
      <c r="UP293" s="32"/>
      <c r="UQ293" s="32"/>
      <c r="UR293" s="32"/>
      <c r="US293" s="32"/>
      <c r="UT293" s="32"/>
      <c r="UU293" s="32"/>
      <c r="UV293" s="32"/>
      <c r="UW293" s="32"/>
      <c r="UX293" s="32"/>
      <c r="UY293" s="32"/>
      <c r="UZ293" s="32"/>
      <c r="VA293" s="32"/>
      <c r="VB293" s="32"/>
      <c r="VC293" s="32"/>
      <c r="VD293" s="32"/>
      <c r="VE293" s="32"/>
      <c r="VF293" s="32"/>
      <c r="VG293" s="32"/>
      <c r="VH293" s="32"/>
      <c r="VI293" s="32"/>
      <c r="VJ293" s="32"/>
      <c r="VK293" s="32"/>
      <c r="VL293" s="32"/>
      <c r="VM293" s="32"/>
      <c r="VN293" s="32"/>
      <c r="VO293" s="32"/>
      <c r="VP293" s="32"/>
      <c r="VQ293" s="32"/>
      <c r="VR293" s="32"/>
      <c r="VS293" s="32"/>
      <c r="VT293" s="32"/>
      <c r="VU293" s="32"/>
      <c r="VV293" s="32"/>
      <c r="VW293" s="32"/>
      <c r="VX293" s="32"/>
      <c r="VY293" s="32"/>
      <c r="VZ293" s="32"/>
      <c r="WA293" s="32"/>
      <c r="WB293" s="32"/>
      <c r="WC293" s="32"/>
      <c r="WD293" s="32"/>
      <c r="WE293" s="32"/>
      <c r="WF293" s="32"/>
      <c r="WG293" s="32"/>
      <c r="WH293" s="32"/>
      <c r="WI293" s="32"/>
      <c r="WJ293" s="32"/>
      <c r="WK293" s="32"/>
      <c r="WL293" s="32"/>
      <c r="WM293" s="32"/>
      <c r="WN293" s="32"/>
      <c r="WO293" s="32"/>
      <c r="WP293" s="32"/>
      <c r="WQ293" s="32"/>
      <c r="WR293" s="32"/>
      <c r="WS293" s="32"/>
      <c r="WT293" s="32"/>
      <c r="WU293" s="32"/>
      <c r="WV293" s="32"/>
      <c r="WW293" s="32"/>
      <c r="WX293" s="32"/>
      <c r="WY293" s="32"/>
      <c r="WZ293" s="32"/>
      <c r="XA293" s="32"/>
      <c r="XB293" s="32"/>
      <c r="XC293" s="32"/>
      <c r="XD293" s="32"/>
      <c r="XE293" s="32"/>
      <c r="XF293" s="32"/>
      <c r="XG293" s="32"/>
      <c r="XH293" s="32"/>
      <c r="XI293" s="32"/>
      <c r="XJ293" s="32"/>
      <c r="XK293" s="32"/>
      <c r="XL293" s="32"/>
      <c r="XM293" s="32"/>
      <c r="XN293" s="32"/>
      <c r="XO293" s="32"/>
      <c r="XP293" s="32"/>
      <c r="XQ293" s="32"/>
      <c r="XR293" s="32"/>
      <c r="XS293" s="32"/>
      <c r="XT293" s="32"/>
      <c r="XU293" s="32"/>
      <c r="XV293" s="32"/>
      <c r="XW293" s="32"/>
      <c r="XX293" s="32"/>
      <c r="XY293" s="32"/>
      <c r="XZ293" s="32"/>
      <c r="YA293" s="32"/>
      <c r="YB293" s="32"/>
      <c r="YC293" s="32"/>
      <c r="YD293" s="32"/>
      <c r="YE293" s="32"/>
      <c r="YF293" s="32"/>
      <c r="YG293" s="32"/>
      <c r="YH293" s="32"/>
      <c r="YI293" s="32"/>
      <c r="YJ293" s="32"/>
      <c r="YK293" s="32"/>
      <c r="YL293" s="32"/>
      <c r="YM293" s="32"/>
      <c r="YN293" s="32"/>
      <c r="YO293" s="32"/>
      <c r="YP293" s="32"/>
      <c r="YQ293" s="32"/>
      <c r="YR293" s="32"/>
      <c r="YS293" s="32"/>
      <c r="YT293" s="32"/>
      <c r="YU293" s="32"/>
      <c r="YV293" s="32"/>
      <c r="YW293" s="32"/>
      <c r="YX293" s="32"/>
      <c r="YY293" s="32"/>
      <c r="YZ293" s="32"/>
      <c r="ZA293" s="32"/>
      <c r="ZB293" s="32"/>
      <c r="ZC293" s="32"/>
      <c r="ZD293" s="32"/>
      <c r="ZE293" s="32"/>
      <c r="ZF293" s="32"/>
      <c r="ZG293" s="32"/>
      <c r="ZH293" s="32"/>
      <c r="ZI293" s="32"/>
      <c r="ZJ293" s="32"/>
      <c r="ZK293" s="32"/>
      <c r="ZL293" s="32"/>
      <c r="ZM293" s="32"/>
      <c r="ZN293" s="32"/>
      <c r="ZO293" s="32"/>
      <c r="ZP293" s="32"/>
      <c r="ZQ293" s="32"/>
      <c r="ZR293" s="32"/>
      <c r="ZS293" s="32"/>
      <c r="ZT293" s="32"/>
      <c r="ZU293" s="32"/>
      <c r="ZV293" s="32"/>
      <c r="ZW293" s="32"/>
      <c r="ZX293" s="32"/>
      <c r="ZY293" s="32"/>
      <c r="ZZ293" s="32"/>
      <c r="AAA293" s="32"/>
      <c r="AAB293" s="32"/>
      <c r="AAC293" s="32"/>
      <c r="AAD293" s="32"/>
      <c r="AAE293" s="32"/>
      <c r="AAF293" s="32"/>
      <c r="AAG293" s="32"/>
      <c r="AAH293" s="32"/>
      <c r="AAI293" s="32"/>
      <c r="AAJ293" s="32"/>
      <c r="AAK293" s="32"/>
      <c r="AAL293" s="32"/>
      <c r="AAM293" s="32"/>
      <c r="AAN293" s="32"/>
      <c r="AAO293" s="32"/>
      <c r="AAP293" s="32"/>
      <c r="AAQ293" s="32"/>
      <c r="AAR293" s="32"/>
      <c r="AAS293" s="32"/>
      <c r="AAT293" s="32"/>
      <c r="AAU293" s="32"/>
      <c r="AAV293" s="32"/>
      <c r="AAW293" s="32"/>
      <c r="AAX293" s="32"/>
      <c r="AAY293" s="32"/>
      <c r="AAZ293" s="32"/>
      <c r="ABA293" s="32"/>
      <c r="ABB293" s="32"/>
      <c r="ABC293" s="32"/>
      <c r="ABD293" s="32"/>
      <c r="ABE293" s="32"/>
      <c r="ABF293" s="32"/>
      <c r="ABG293" s="32"/>
      <c r="ABH293" s="32"/>
      <c r="ABI293" s="32"/>
      <c r="ABJ293" s="32"/>
      <c r="ABK293" s="32"/>
      <c r="ABL293" s="32"/>
      <c r="ABM293" s="32"/>
      <c r="ABN293" s="32"/>
      <c r="ABO293" s="32"/>
      <c r="ABP293" s="32"/>
      <c r="ABQ293" s="32"/>
      <c r="ABR293" s="32"/>
      <c r="ABS293" s="32"/>
      <c r="ABT293" s="32"/>
      <c r="ABU293" s="32"/>
      <c r="ABV293" s="32"/>
      <c r="ABW293" s="32"/>
      <c r="ABX293" s="32"/>
      <c r="ABY293" s="32"/>
      <c r="ABZ293" s="32"/>
      <c r="ACA293" s="32"/>
      <c r="ACB293" s="32"/>
      <c r="ACC293" s="32"/>
      <c r="ACD293" s="32"/>
      <c r="ACE293" s="32"/>
      <c r="ACF293" s="32"/>
      <c r="ACG293" s="32"/>
      <c r="ACH293" s="32"/>
      <c r="ACI293" s="32"/>
      <c r="ACJ293" s="32"/>
      <c r="ACK293" s="32"/>
      <c r="ACL293" s="32"/>
      <c r="ACM293" s="32"/>
      <c r="ACN293" s="32"/>
      <c r="ACO293" s="32"/>
      <c r="ACP293" s="32"/>
      <c r="ACQ293" s="32"/>
      <c r="ACR293" s="32"/>
      <c r="ACS293" s="32"/>
      <c r="ACT293" s="32"/>
      <c r="ACU293" s="32"/>
      <c r="ACV293" s="32"/>
      <c r="ACW293" s="32"/>
      <c r="ACX293" s="32"/>
      <c r="ACY293" s="32"/>
      <c r="ACZ293" s="32"/>
      <c r="ADA293" s="32"/>
      <c r="ADB293" s="32"/>
      <c r="ADC293" s="32"/>
      <c r="ADD293" s="32"/>
      <c r="ADE293" s="32"/>
      <c r="ADF293" s="32"/>
      <c r="ADG293" s="32"/>
      <c r="ADH293" s="32"/>
      <c r="ADI293" s="32"/>
      <c r="ADJ293" s="32"/>
      <c r="ADK293" s="32"/>
      <c r="ADL293" s="32"/>
      <c r="ADM293" s="32"/>
      <c r="ADN293" s="32"/>
      <c r="ADO293" s="32"/>
      <c r="ADP293" s="32"/>
      <c r="ADQ293" s="32"/>
      <c r="ADR293" s="32"/>
      <c r="ADS293" s="32"/>
      <c r="ADT293" s="32"/>
      <c r="ADU293" s="32"/>
      <c r="ADV293" s="32"/>
      <c r="ADW293" s="32"/>
      <c r="ADX293" s="32"/>
      <c r="ADY293" s="32"/>
      <c r="ADZ293" s="32"/>
      <c r="AEA293" s="32"/>
      <c r="AEB293" s="32"/>
      <c r="AEC293" s="32"/>
      <c r="AED293" s="32"/>
      <c r="AEE293" s="32"/>
      <c r="AEF293" s="32"/>
      <c r="AEG293" s="32"/>
      <c r="AEH293" s="32"/>
      <c r="AEI293" s="32"/>
      <c r="AEJ293" s="32"/>
      <c r="AEK293" s="32"/>
      <c r="AEL293" s="32"/>
      <c r="AEM293" s="32"/>
      <c r="AEN293" s="32"/>
      <c r="AEO293" s="32"/>
      <c r="AEP293" s="32"/>
      <c r="AEQ293" s="32"/>
      <c r="AER293" s="32"/>
      <c r="AES293" s="32"/>
      <c r="AET293" s="32"/>
      <c r="AEU293" s="32"/>
      <c r="AEV293" s="32"/>
      <c r="AEW293" s="32"/>
      <c r="AEX293" s="32"/>
      <c r="AEY293" s="32"/>
      <c r="AEZ293" s="32"/>
      <c r="AFA293" s="32"/>
      <c r="AFB293" s="32"/>
      <c r="AFC293" s="32"/>
      <c r="AFD293" s="32"/>
      <c r="AFE293" s="32"/>
      <c r="AFF293" s="32"/>
      <c r="AFG293" s="32"/>
      <c r="AFH293" s="32"/>
      <c r="AFI293" s="32"/>
      <c r="AFJ293" s="32"/>
      <c r="AFK293" s="32"/>
      <c r="AFL293" s="32"/>
      <c r="AFM293" s="32"/>
      <c r="AFN293" s="32"/>
      <c r="AFO293" s="32"/>
      <c r="AFP293" s="32"/>
      <c r="AFQ293" s="32"/>
      <c r="AFR293" s="32"/>
      <c r="AFS293" s="32"/>
      <c r="AFT293" s="32"/>
      <c r="AFU293" s="32"/>
      <c r="AFV293" s="32"/>
      <c r="AFW293" s="32"/>
      <c r="AFX293" s="32"/>
      <c r="AFY293" s="32"/>
      <c r="AFZ293" s="32"/>
      <c r="AGA293" s="32"/>
      <c r="AGB293" s="32"/>
      <c r="AGC293" s="32"/>
      <c r="AGD293" s="32"/>
      <c r="AGE293" s="32"/>
      <c r="AGF293" s="32"/>
      <c r="AGG293" s="32"/>
      <c r="AGH293" s="32"/>
      <c r="AGI293" s="32"/>
      <c r="AGJ293" s="32"/>
      <c r="AGK293" s="32"/>
      <c r="AGL293" s="32"/>
      <c r="AGM293" s="32"/>
      <c r="AGN293" s="32"/>
      <c r="AGO293" s="32"/>
      <c r="AGP293" s="32"/>
      <c r="AGQ293" s="32"/>
      <c r="AGR293" s="32"/>
      <c r="AGS293" s="32"/>
      <c r="AGT293" s="32"/>
      <c r="AGU293" s="32"/>
      <c r="AGV293" s="32"/>
      <c r="AGW293" s="32"/>
      <c r="AGX293" s="32"/>
      <c r="AGY293" s="32"/>
      <c r="AGZ293" s="32"/>
      <c r="AHA293" s="32"/>
      <c r="AHB293" s="32"/>
      <c r="AHC293" s="32"/>
      <c r="AHD293" s="32"/>
      <c r="AHE293" s="32"/>
      <c r="AHF293" s="32"/>
      <c r="AHG293" s="32"/>
      <c r="AHH293" s="32"/>
      <c r="AHI293" s="32"/>
      <c r="AHJ293" s="32"/>
      <c r="AHK293" s="32"/>
      <c r="AHL293" s="32"/>
      <c r="AHM293" s="32"/>
      <c r="AHN293" s="32"/>
      <c r="AHO293" s="32"/>
      <c r="AHP293" s="32"/>
      <c r="AHQ293" s="32"/>
      <c r="AHR293" s="32"/>
      <c r="AHS293" s="32"/>
      <c r="AHT293" s="32"/>
      <c r="AHU293" s="32"/>
      <c r="AHV293" s="32"/>
      <c r="AHW293" s="32"/>
      <c r="AHX293" s="32"/>
      <c r="AHY293" s="32"/>
      <c r="AHZ293" s="32"/>
      <c r="AIA293" s="32"/>
      <c r="AIB293" s="32"/>
      <c r="AIC293" s="32"/>
      <c r="AID293" s="32"/>
      <c r="AIE293" s="32"/>
      <c r="AIF293" s="32"/>
      <c r="AIG293" s="32"/>
      <c r="AIH293" s="32"/>
      <c r="AII293" s="32"/>
      <c r="AIJ293" s="32"/>
      <c r="AIK293" s="32"/>
      <c r="AIL293" s="32"/>
      <c r="AIM293" s="32"/>
      <c r="AIN293" s="32"/>
      <c r="AIO293" s="32"/>
      <c r="AIP293" s="32"/>
      <c r="AIQ293" s="32"/>
      <c r="AIR293" s="32"/>
      <c r="AIS293" s="32"/>
      <c r="AIT293" s="32"/>
      <c r="AIU293" s="32"/>
      <c r="AIV293" s="32"/>
      <c r="AIW293" s="32"/>
      <c r="AIX293" s="32"/>
      <c r="AIY293" s="32"/>
      <c r="AIZ293" s="32"/>
      <c r="AJA293" s="32"/>
      <c r="AJB293" s="32"/>
      <c r="AJC293" s="32"/>
      <c r="AJD293" s="32"/>
      <c r="AJE293" s="32"/>
      <c r="AJF293" s="32"/>
      <c r="AJG293" s="32"/>
      <c r="AJH293" s="32"/>
      <c r="AJI293" s="32"/>
      <c r="AJJ293" s="32"/>
      <c r="AJK293" s="32"/>
      <c r="AJL293" s="32"/>
      <c r="AJM293" s="32"/>
      <c r="AJN293" s="32"/>
      <c r="AJO293" s="32"/>
      <c r="AJP293" s="32"/>
      <c r="AJQ293" s="32"/>
      <c r="AJR293" s="32"/>
      <c r="AJS293" s="32"/>
      <c r="AJT293" s="32"/>
      <c r="AJU293" s="32"/>
      <c r="AJV293" s="32"/>
      <c r="AJW293" s="32"/>
      <c r="AJX293" s="32"/>
      <c r="AJY293" s="32"/>
      <c r="AJZ293" s="32"/>
      <c r="AKA293" s="32"/>
      <c r="AKB293" s="32"/>
      <c r="AKC293" s="32"/>
      <c r="AKD293" s="32"/>
      <c r="AKE293" s="32"/>
      <c r="AKF293" s="32"/>
      <c r="AKG293" s="32"/>
      <c r="AKH293" s="32"/>
      <c r="AKI293" s="32"/>
      <c r="AKJ293" s="32"/>
      <c r="AKK293" s="32"/>
      <c r="AKL293" s="32"/>
      <c r="AKM293" s="32"/>
      <c r="AKN293" s="32"/>
      <c r="AKO293" s="32"/>
      <c r="AKP293" s="32"/>
      <c r="AKQ293" s="32"/>
      <c r="AKR293" s="32"/>
      <c r="AKS293" s="32"/>
      <c r="AKT293" s="32"/>
      <c r="AKU293" s="32"/>
      <c r="AKV293" s="32"/>
      <c r="AKW293" s="32"/>
      <c r="AKX293" s="32"/>
      <c r="AKY293" s="32"/>
      <c r="AKZ293" s="32"/>
      <c r="ALA293" s="32"/>
      <c r="ALB293" s="32"/>
      <c r="ALC293" s="32"/>
      <c r="ALD293" s="32"/>
      <c r="ALE293" s="32"/>
      <c r="ALF293" s="32"/>
      <c r="ALG293" s="32"/>
      <c r="ALH293" s="32"/>
      <c r="ALI293" s="32"/>
      <c r="ALJ293" s="32"/>
      <c r="ALK293" s="32"/>
      <c r="ALL293" s="32"/>
      <c r="ALM293" s="32"/>
      <c r="ALN293" s="32"/>
      <c r="ALO293" s="32"/>
      <c r="ALP293" s="32"/>
      <c r="ALQ293" s="32"/>
      <c r="ALR293" s="32"/>
      <c r="ALS293" s="32"/>
      <c r="ALT293" s="32"/>
      <c r="ALU293" s="32"/>
      <c r="ALV293" s="32"/>
      <c r="ALW293" s="32"/>
      <c r="ALX293" s="32"/>
      <c r="ALY293" s="32"/>
      <c r="ALZ293" s="32"/>
      <c r="AMA293" s="32"/>
      <c r="AMB293" s="32"/>
      <c r="AMC293" s="32"/>
      <c r="AMD293" s="32"/>
      <c r="AME293" s="32"/>
      <c r="AMF293" s="32"/>
      <c r="AMG293" s="32"/>
    </row>
    <row r="294" spans="1:1022" s="77" customFormat="1" ht="115.2" customHeight="1" x14ac:dyDescent="0.3">
      <c r="A294" s="61">
        <v>45</v>
      </c>
      <c r="B294" s="62" t="s">
        <v>84</v>
      </c>
      <c r="C294" s="61" t="s">
        <v>292</v>
      </c>
      <c r="D294" s="61" t="s">
        <v>70</v>
      </c>
      <c r="E294" s="62" t="s">
        <v>811</v>
      </c>
      <c r="F294" s="63">
        <v>45356</v>
      </c>
      <c r="G294" s="19">
        <v>469.14499999999998</v>
      </c>
      <c r="H294" s="61" t="s">
        <v>6</v>
      </c>
      <c r="I294" s="15"/>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32"/>
      <c r="EQ294" s="32"/>
      <c r="ER294" s="32"/>
      <c r="ES294" s="32"/>
      <c r="ET294" s="32"/>
      <c r="EU294" s="32"/>
      <c r="EV294" s="32"/>
      <c r="EW294" s="32"/>
      <c r="EX294" s="32"/>
      <c r="EY294" s="32"/>
      <c r="EZ294" s="32"/>
      <c r="FA294" s="32"/>
      <c r="FB294" s="32"/>
      <c r="FC294" s="32"/>
      <c r="FD294" s="32"/>
      <c r="FE294" s="32"/>
      <c r="FF294" s="32"/>
      <c r="FG294" s="32"/>
      <c r="FH294" s="32"/>
      <c r="FI294" s="32"/>
      <c r="FJ294" s="32"/>
      <c r="FK294" s="32"/>
      <c r="FL294" s="32"/>
      <c r="FM294" s="32"/>
      <c r="FN294" s="32"/>
      <c r="FO294" s="32"/>
      <c r="FP294" s="32"/>
      <c r="FQ294" s="32"/>
      <c r="FR294" s="32"/>
      <c r="FS294" s="32"/>
      <c r="FT294" s="32"/>
      <c r="FU294" s="32"/>
      <c r="FV294" s="32"/>
      <c r="FW294" s="32"/>
      <c r="FX294" s="32"/>
      <c r="FY294" s="32"/>
      <c r="FZ294" s="32"/>
      <c r="GA294" s="32"/>
      <c r="GB294" s="32"/>
      <c r="GC294" s="32"/>
      <c r="GD294" s="32"/>
      <c r="GE294" s="32"/>
      <c r="GF294" s="32"/>
      <c r="GG294" s="32"/>
      <c r="GH294" s="32"/>
      <c r="GI294" s="32"/>
      <c r="GJ294" s="32"/>
      <c r="GK294" s="32"/>
      <c r="GL294" s="32"/>
      <c r="GM294" s="32"/>
      <c r="GN294" s="32"/>
      <c r="GO294" s="32"/>
      <c r="GP294" s="32"/>
      <c r="GQ294" s="32"/>
      <c r="GR294" s="32"/>
      <c r="GS294" s="32"/>
      <c r="GT294" s="32"/>
      <c r="GU294" s="32"/>
      <c r="GV294" s="32"/>
      <c r="GW294" s="32"/>
      <c r="GX294" s="32"/>
      <c r="GY294" s="32"/>
      <c r="GZ294" s="32"/>
      <c r="HA294" s="32"/>
      <c r="HB294" s="32"/>
      <c r="HC294" s="32"/>
      <c r="HD294" s="32"/>
      <c r="HE294" s="32"/>
      <c r="HF294" s="32"/>
      <c r="HG294" s="32"/>
      <c r="HH294" s="32"/>
      <c r="HI294" s="32"/>
      <c r="HJ294" s="32"/>
      <c r="HK294" s="32"/>
      <c r="HL294" s="32"/>
      <c r="HM294" s="32"/>
      <c r="HN294" s="32"/>
      <c r="HO294" s="32"/>
      <c r="HP294" s="32"/>
      <c r="HQ294" s="32"/>
      <c r="HR294" s="32"/>
      <c r="HS294" s="32"/>
      <c r="HT294" s="32"/>
      <c r="HU294" s="32"/>
      <c r="HV294" s="32"/>
      <c r="HW294" s="32"/>
      <c r="HX294" s="32"/>
      <c r="HY294" s="32"/>
      <c r="HZ294" s="32"/>
      <c r="IA294" s="32"/>
      <c r="IB294" s="32"/>
      <c r="IC294" s="32"/>
      <c r="ID294" s="32"/>
      <c r="IE294" s="32"/>
      <c r="IF294" s="32"/>
      <c r="IG294" s="32"/>
      <c r="IH294" s="32"/>
      <c r="II294" s="32"/>
      <c r="IJ294" s="32"/>
      <c r="IK294" s="32"/>
      <c r="IL294" s="32"/>
      <c r="IM294" s="32"/>
      <c r="IN294" s="32"/>
      <c r="IO294" s="32"/>
      <c r="IP294" s="32"/>
      <c r="IQ294" s="32"/>
      <c r="IR294" s="32"/>
      <c r="IS294" s="32"/>
      <c r="IT294" s="32"/>
      <c r="IU294" s="32"/>
      <c r="IV294" s="32"/>
      <c r="IW294" s="32"/>
      <c r="IX294" s="32"/>
      <c r="IY294" s="32"/>
      <c r="IZ294" s="32"/>
      <c r="JA294" s="32"/>
      <c r="JB294" s="32"/>
      <c r="JC294" s="32"/>
      <c r="JD294" s="32"/>
      <c r="JE294" s="32"/>
      <c r="JF294" s="32"/>
      <c r="JG294" s="32"/>
      <c r="JH294" s="32"/>
      <c r="JI294" s="32"/>
      <c r="JJ294" s="32"/>
      <c r="JK294" s="32"/>
      <c r="JL294" s="32"/>
      <c r="JM294" s="32"/>
      <c r="JN294" s="32"/>
      <c r="JO294" s="32"/>
      <c r="JP294" s="32"/>
      <c r="JQ294" s="32"/>
      <c r="JR294" s="32"/>
      <c r="JS294" s="32"/>
      <c r="JT294" s="32"/>
      <c r="JU294" s="32"/>
      <c r="JV294" s="32"/>
      <c r="JW294" s="32"/>
      <c r="JX294" s="32"/>
      <c r="JY294" s="32"/>
      <c r="JZ294" s="32"/>
      <c r="KA294" s="32"/>
      <c r="KB294" s="32"/>
      <c r="KC294" s="32"/>
      <c r="KD294" s="32"/>
      <c r="KE294" s="32"/>
      <c r="KF294" s="32"/>
      <c r="KG294" s="32"/>
      <c r="KH294" s="32"/>
      <c r="KI294" s="32"/>
      <c r="KJ294" s="32"/>
      <c r="KK294" s="32"/>
      <c r="KL294" s="32"/>
      <c r="KM294" s="32"/>
      <c r="KN294" s="32"/>
      <c r="KO294" s="32"/>
      <c r="KP294" s="32"/>
      <c r="KQ294" s="32"/>
      <c r="KR294" s="32"/>
      <c r="KS294" s="32"/>
      <c r="KT294" s="32"/>
      <c r="KU294" s="32"/>
      <c r="KV294" s="32"/>
      <c r="KW294" s="32"/>
      <c r="KX294" s="32"/>
      <c r="KY294" s="32"/>
      <c r="KZ294" s="32"/>
      <c r="LA294" s="32"/>
      <c r="LB294" s="32"/>
      <c r="LC294" s="32"/>
      <c r="LD294" s="32"/>
      <c r="LE294" s="32"/>
      <c r="LF294" s="32"/>
      <c r="LG294" s="32"/>
      <c r="LH294" s="32"/>
      <c r="LI294" s="32"/>
      <c r="LJ294" s="32"/>
      <c r="LK294" s="32"/>
      <c r="LL294" s="32"/>
      <c r="LM294" s="32"/>
      <c r="LN294" s="32"/>
      <c r="LO294" s="32"/>
      <c r="LP294" s="32"/>
      <c r="LQ294" s="32"/>
      <c r="LR294" s="32"/>
      <c r="LS294" s="32"/>
      <c r="LT294" s="32"/>
      <c r="LU294" s="32"/>
      <c r="LV294" s="32"/>
      <c r="LW294" s="32"/>
      <c r="LX294" s="32"/>
      <c r="LY294" s="32"/>
      <c r="LZ294" s="32"/>
      <c r="MA294" s="32"/>
      <c r="MB294" s="32"/>
      <c r="MC294" s="32"/>
      <c r="MD294" s="32"/>
      <c r="ME294" s="32"/>
      <c r="MF294" s="32"/>
      <c r="MG294" s="32"/>
      <c r="MH294" s="32"/>
      <c r="MI294" s="32"/>
      <c r="MJ294" s="32"/>
      <c r="MK294" s="32"/>
      <c r="ML294" s="32"/>
      <c r="MM294" s="32"/>
      <c r="MN294" s="32"/>
      <c r="MO294" s="32"/>
      <c r="MP294" s="32"/>
      <c r="MQ294" s="32"/>
      <c r="MR294" s="32"/>
      <c r="MS294" s="32"/>
      <c r="MT294" s="32"/>
      <c r="MU294" s="32"/>
      <c r="MV294" s="32"/>
      <c r="MW294" s="32"/>
      <c r="MX294" s="32"/>
      <c r="MY294" s="32"/>
      <c r="MZ294" s="32"/>
      <c r="NA294" s="32"/>
      <c r="NB294" s="32"/>
      <c r="NC294" s="32"/>
      <c r="ND294" s="32"/>
      <c r="NE294" s="32"/>
      <c r="NF294" s="32"/>
      <c r="NG294" s="32"/>
      <c r="NH294" s="32"/>
      <c r="NI294" s="32"/>
      <c r="NJ294" s="32"/>
      <c r="NK294" s="32"/>
      <c r="NL294" s="32"/>
      <c r="NM294" s="32"/>
      <c r="NN294" s="32"/>
      <c r="NO294" s="32"/>
      <c r="NP294" s="32"/>
      <c r="NQ294" s="32"/>
      <c r="NR294" s="32"/>
      <c r="NS294" s="32"/>
      <c r="NT294" s="32"/>
      <c r="NU294" s="32"/>
      <c r="NV294" s="32"/>
      <c r="NW294" s="32"/>
      <c r="NX294" s="32"/>
      <c r="NY294" s="32"/>
      <c r="NZ294" s="32"/>
      <c r="OA294" s="32"/>
      <c r="OB294" s="32"/>
      <c r="OC294" s="32"/>
      <c r="OD294" s="32"/>
      <c r="OE294" s="32"/>
      <c r="OF294" s="32"/>
      <c r="OG294" s="32"/>
      <c r="OH294" s="32"/>
      <c r="OI294" s="32"/>
      <c r="OJ294" s="32"/>
      <c r="OK294" s="32"/>
      <c r="OL294" s="32"/>
      <c r="OM294" s="32"/>
      <c r="ON294" s="32"/>
      <c r="OO294" s="32"/>
      <c r="OP294" s="32"/>
      <c r="OQ294" s="32"/>
      <c r="OR294" s="32"/>
      <c r="OS294" s="32"/>
      <c r="OT294" s="32"/>
      <c r="OU294" s="32"/>
      <c r="OV294" s="32"/>
      <c r="OW294" s="32"/>
      <c r="OX294" s="32"/>
      <c r="OY294" s="32"/>
      <c r="OZ294" s="32"/>
      <c r="PA294" s="32"/>
      <c r="PB294" s="32"/>
      <c r="PC294" s="32"/>
      <c r="PD294" s="32"/>
      <c r="PE294" s="32"/>
      <c r="PF294" s="32"/>
      <c r="PG294" s="32"/>
      <c r="PH294" s="32"/>
      <c r="PI294" s="32"/>
      <c r="PJ294" s="32"/>
      <c r="PK294" s="32"/>
      <c r="PL294" s="32"/>
      <c r="PM294" s="32"/>
      <c r="PN294" s="32"/>
      <c r="PO294" s="32"/>
      <c r="PP294" s="32"/>
      <c r="PQ294" s="32"/>
      <c r="PR294" s="32"/>
      <c r="PS294" s="32"/>
      <c r="PT294" s="32"/>
      <c r="PU294" s="32"/>
      <c r="PV294" s="32"/>
      <c r="PW294" s="32"/>
      <c r="PX294" s="32"/>
      <c r="PY294" s="32"/>
      <c r="PZ294" s="32"/>
      <c r="QA294" s="32"/>
      <c r="QB294" s="32"/>
      <c r="QC294" s="32"/>
      <c r="QD294" s="32"/>
      <c r="QE294" s="32"/>
      <c r="QF294" s="32"/>
      <c r="QG294" s="32"/>
      <c r="QH294" s="32"/>
      <c r="QI294" s="32"/>
      <c r="QJ294" s="32"/>
      <c r="QK294" s="32"/>
      <c r="QL294" s="32"/>
      <c r="QM294" s="32"/>
      <c r="QN294" s="32"/>
      <c r="QO294" s="32"/>
      <c r="QP294" s="32"/>
      <c r="QQ294" s="32"/>
      <c r="QR294" s="32"/>
      <c r="QS294" s="32"/>
      <c r="QT294" s="32"/>
      <c r="QU294" s="32"/>
      <c r="QV294" s="32"/>
      <c r="QW294" s="32"/>
      <c r="QX294" s="32"/>
      <c r="QY294" s="32"/>
      <c r="QZ294" s="32"/>
      <c r="RA294" s="32"/>
      <c r="RB294" s="32"/>
      <c r="RC294" s="32"/>
      <c r="RD294" s="32"/>
      <c r="RE294" s="32"/>
      <c r="RF294" s="32"/>
      <c r="RG294" s="32"/>
      <c r="RH294" s="32"/>
      <c r="RI294" s="32"/>
      <c r="RJ294" s="32"/>
      <c r="RK294" s="32"/>
      <c r="RL294" s="32"/>
      <c r="RM294" s="32"/>
      <c r="RN294" s="32"/>
      <c r="RO294" s="32"/>
      <c r="RP294" s="32"/>
      <c r="RQ294" s="32"/>
      <c r="RR294" s="32"/>
      <c r="RS294" s="32"/>
      <c r="RT294" s="32"/>
      <c r="RU294" s="32"/>
      <c r="RV294" s="32"/>
      <c r="RW294" s="32"/>
      <c r="RX294" s="32"/>
      <c r="RY294" s="32"/>
      <c r="RZ294" s="32"/>
      <c r="SA294" s="32"/>
      <c r="SB294" s="32"/>
      <c r="SC294" s="32"/>
      <c r="SD294" s="32"/>
      <c r="SE294" s="32"/>
      <c r="SF294" s="32"/>
      <c r="SG294" s="32"/>
      <c r="SH294" s="32"/>
      <c r="SI294" s="32"/>
      <c r="SJ294" s="32"/>
      <c r="SK294" s="32"/>
      <c r="SL294" s="32"/>
      <c r="SM294" s="32"/>
      <c r="SN294" s="32"/>
      <c r="SO294" s="32"/>
      <c r="SP294" s="32"/>
      <c r="SQ294" s="32"/>
      <c r="SR294" s="32"/>
      <c r="SS294" s="32"/>
      <c r="ST294" s="32"/>
      <c r="SU294" s="32"/>
      <c r="SV294" s="32"/>
      <c r="SW294" s="32"/>
      <c r="SX294" s="32"/>
      <c r="SY294" s="32"/>
      <c r="SZ294" s="32"/>
      <c r="TA294" s="32"/>
      <c r="TB294" s="32"/>
      <c r="TC294" s="32"/>
      <c r="TD294" s="32"/>
      <c r="TE294" s="32"/>
      <c r="TF294" s="32"/>
      <c r="TG294" s="32"/>
      <c r="TH294" s="32"/>
      <c r="TI294" s="32"/>
      <c r="TJ294" s="32"/>
      <c r="TK294" s="32"/>
      <c r="TL294" s="32"/>
      <c r="TM294" s="32"/>
      <c r="TN294" s="32"/>
      <c r="TO294" s="32"/>
      <c r="TP294" s="32"/>
      <c r="TQ294" s="32"/>
      <c r="TR294" s="32"/>
      <c r="TS294" s="32"/>
      <c r="TT294" s="32"/>
      <c r="TU294" s="32"/>
      <c r="TV294" s="32"/>
      <c r="TW294" s="32"/>
      <c r="TX294" s="32"/>
      <c r="TY294" s="32"/>
      <c r="TZ294" s="32"/>
      <c r="UA294" s="32"/>
      <c r="UB294" s="32"/>
      <c r="UC294" s="32"/>
      <c r="UD294" s="32"/>
      <c r="UE294" s="32"/>
      <c r="UF294" s="32"/>
      <c r="UG294" s="32"/>
      <c r="UH294" s="32"/>
      <c r="UI294" s="32"/>
      <c r="UJ294" s="32"/>
      <c r="UK294" s="32"/>
      <c r="UL294" s="32"/>
      <c r="UM294" s="32"/>
      <c r="UN294" s="32"/>
      <c r="UO294" s="32"/>
      <c r="UP294" s="32"/>
      <c r="UQ294" s="32"/>
      <c r="UR294" s="32"/>
      <c r="US294" s="32"/>
      <c r="UT294" s="32"/>
      <c r="UU294" s="32"/>
      <c r="UV294" s="32"/>
      <c r="UW294" s="32"/>
      <c r="UX294" s="32"/>
      <c r="UY294" s="32"/>
      <c r="UZ294" s="32"/>
      <c r="VA294" s="32"/>
      <c r="VB294" s="32"/>
      <c r="VC294" s="32"/>
      <c r="VD294" s="32"/>
      <c r="VE294" s="32"/>
      <c r="VF294" s="32"/>
      <c r="VG294" s="32"/>
      <c r="VH294" s="32"/>
      <c r="VI294" s="32"/>
      <c r="VJ294" s="32"/>
      <c r="VK294" s="32"/>
      <c r="VL294" s="32"/>
      <c r="VM294" s="32"/>
      <c r="VN294" s="32"/>
      <c r="VO294" s="32"/>
      <c r="VP294" s="32"/>
      <c r="VQ294" s="32"/>
      <c r="VR294" s="32"/>
      <c r="VS294" s="32"/>
      <c r="VT294" s="32"/>
      <c r="VU294" s="32"/>
      <c r="VV294" s="32"/>
      <c r="VW294" s="32"/>
      <c r="VX294" s="32"/>
      <c r="VY294" s="32"/>
      <c r="VZ294" s="32"/>
      <c r="WA294" s="32"/>
      <c r="WB294" s="32"/>
      <c r="WC294" s="32"/>
      <c r="WD294" s="32"/>
      <c r="WE294" s="32"/>
      <c r="WF294" s="32"/>
      <c r="WG294" s="32"/>
      <c r="WH294" s="32"/>
      <c r="WI294" s="32"/>
      <c r="WJ294" s="32"/>
      <c r="WK294" s="32"/>
      <c r="WL294" s="32"/>
      <c r="WM294" s="32"/>
      <c r="WN294" s="32"/>
      <c r="WO294" s="32"/>
      <c r="WP294" s="32"/>
      <c r="WQ294" s="32"/>
      <c r="WR294" s="32"/>
      <c r="WS294" s="32"/>
      <c r="WT294" s="32"/>
      <c r="WU294" s="32"/>
      <c r="WV294" s="32"/>
      <c r="WW294" s="32"/>
      <c r="WX294" s="32"/>
      <c r="WY294" s="32"/>
      <c r="WZ294" s="32"/>
      <c r="XA294" s="32"/>
      <c r="XB294" s="32"/>
      <c r="XC294" s="32"/>
      <c r="XD294" s="32"/>
      <c r="XE294" s="32"/>
      <c r="XF294" s="32"/>
      <c r="XG294" s="32"/>
      <c r="XH294" s="32"/>
      <c r="XI294" s="32"/>
      <c r="XJ294" s="32"/>
      <c r="XK294" s="32"/>
      <c r="XL294" s="32"/>
      <c r="XM294" s="32"/>
      <c r="XN294" s="32"/>
      <c r="XO294" s="32"/>
      <c r="XP294" s="32"/>
      <c r="XQ294" s="32"/>
      <c r="XR294" s="32"/>
      <c r="XS294" s="32"/>
      <c r="XT294" s="32"/>
      <c r="XU294" s="32"/>
      <c r="XV294" s="32"/>
      <c r="XW294" s="32"/>
      <c r="XX294" s="32"/>
      <c r="XY294" s="32"/>
      <c r="XZ294" s="32"/>
      <c r="YA294" s="32"/>
      <c r="YB294" s="32"/>
      <c r="YC294" s="32"/>
      <c r="YD294" s="32"/>
      <c r="YE294" s="32"/>
      <c r="YF294" s="32"/>
      <c r="YG294" s="32"/>
      <c r="YH294" s="32"/>
      <c r="YI294" s="32"/>
      <c r="YJ294" s="32"/>
      <c r="YK294" s="32"/>
      <c r="YL294" s="32"/>
      <c r="YM294" s="32"/>
      <c r="YN294" s="32"/>
      <c r="YO294" s="32"/>
      <c r="YP294" s="32"/>
      <c r="YQ294" s="32"/>
      <c r="YR294" s="32"/>
      <c r="YS294" s="32"/>
      <c r="YT294" s="32"/>
      <c r="YU294" s="32"/>
      <c r="YV294" s="32"/>
      <c r="YW294" s="32"/>
      <c r="YX294" s="32"/>
      <c r="YY294" s="32"/>
      <c r="YZ294" s="32"/>
      <c r="ZA294" s="32"/>
      <c r="ZB294" s="32"/>
      <c r="ZC294" s="32"/>
      <c r="ZD294" s="32"/>
      <c r="ZE294" s="32"/>
      <c r="ZF294" s="32"/>
      <c r="ZG294" s="32"/>
      <c r="ZH294" s="32"/>
      <c r="ZI294" s="32"/>
      <c r="ZJ294" s="32"/>
      <c r="ZK294" s="32"/>
      <c r="ZL294" s="32"/>
      <c r="ZM294" s="32"/>
      <c r="ZN294" s="32"/>
      <c r="ZO294" s="32"/>
      <c r="ZP294" s="32"/>
      <c r="ZQ294" s="32"/>
      <c r="ZR294" s="32"/>
      <c r="ZS294" s="32"/>
      <c r="ZT294" s="32"/>
      <c r="ZU294" s="32"/>
      <c r="ZV294" s="32"/>
      <c r="ZW294" s="32"/>
      <c r="ZX294" s="32"/>
      <c r="ZY294" s="32"/>
      <c r="ZZ294" s="32"/>
      <c r="AAA294" s="32"/>
      <c r="AAB294" s="32"/>
      <c r="AAC294" s="32"/>
      <c r="AAD294" s="32"/>
      <c r="AAE294" s="32"/>
      <c r="AAF294" s="32"/>
      <c r="AAG294" s="32"/>
      <c r="AAH294" s="32"/>
      <c r="AAI294" s="32"/>
      <c r="AAJ294" s="32"/>
      <c r="AAK294" s="32"/>
      <c r="AAL294" s="32"/>
      <c r="AAM294" s="32"/>
      <c r="AAN294" s="32"/>
      <c r="AAO294" s="32"/>
      <c r="AAP294" s="32"/>
      <c r="AAQ294" s="32"/>
      <c r="AAR294" s="32"/>
      <c r="AAS294" s="32"/>
      <c r="AAT294" s="32"/>
      <c r="AAU294" s="32"/>
      <c r="AAV294" s="32"/>
      <c r="AAW294" s="32"/>
      <c r="AAX294" s="32"/>
      <c r="AAY294" s="32"/>
      <c r="AAZ294" s="32"/>
      <c r="ABA294" s="32"/>
      <c r="ABB294" s="32"/>
      <c r="ABC294" s="32"/>
      <c r="ABD294" s="32"/>
      <c r="ABE294" s="32"/>
      <c r="ABF294" s="32"/>
      <c r="ABG294" s="32"/>
      <c r="ABH294" s="32"/>
      <c r="ABI294" s="32"/>
      <c r="ABJ294" s="32"/>
      <c r="ABK294" s="32"/>
      <c r="ABL294" s="32"/>
      <c r="ABM294" s="32"/>
      <c r="ABN294" s="32"/>
      <c r="ABO294" s="32"/>
      <c r="ABP294" s="32"/>
      <c r="ABQ294" s="32"/>
      <c r="ABR294" s="32"/>
      <c r="ABS294" s="32"/>
      <c r="ABT294" s="32"/>
      <c r="ABU294" s="32"/>
      <c r="ABV294" s="32"/>
      <c r="ABW294" s="32"/>
      <c r="ABX294" s="32"/>
      <c r="ABY294" s="32"/>
      <c r="ABZ294" s="32"/>
      <c r="ACA294" s="32"/>
      <c r="ACB294" s="32"/>
      <c r="ACC294" s="32"/>
      <c r="ACD294" s="32"/>
      <c r="ACE294" s="32"/>
      <c r="ACF294" s="32"/>
      <c r="ACG294" s="32"/>
      <c r="ACH294" s="32"/>
      <c r="ACI294" s="32"/>
      <c r="ACJ294" s="32"/>
      <c r="ACK294" s="32"/>
      <c r="ACL294" s="32"/>
      <c r="ACM294" s="32"/>
      <c r="ACN294" s="32"/>
      <c r="ACO294" s="32"/>
      <c r="ACP294" s="32"/>
      <c r="ACQ294" s="32"/>
      <c r="ACR294" s="32"/>
      <c r="ACS294" s="32"/>
      <c r="ACT294" s="32"/>
      <c r="ACU294" s="32"/>
      <c r="ACV294" s="32"/>
      <c r="ACW294" s="32"/>
      <c r="ACX294" s="32"/>
      <c r="ACY294" s="32"/>
      <c r="ACZ294" s="32"/>
      <c r="ADA294" s="32"/>
      <c r="ADB294" s="32"/>
      <c r="ADC294" s="32"/>
      <c r="ADD294" s="32"/>
      <c r="ADE294" s="32"/>
      <c r="ADF294" s="32"/>
      <c r="ADG294" s="32"/>
      <c r="ADH294" s="32"/>
      <c r="ADI294" s="32"/>
      <c r="ADJ294" s="32"/>
      <c r="ADK294" s="32"/>
      <c r="ADL294" s="32"/>
      <c r="ADM294" s="32"/>
      <c r="ADN294" s="32"/>
      <c r="ADO294" s="32"/>
      <c r="ADP294" s="32"/>
      <c r="ADQ294" s="32"/>
      <c r="ADR294" s="32"/>
      <c r="ADS294" s="32"/>
      <c r="ADT294" s="32"/>
      <c r="ADU294" s="32"/>
      <c r="ADV294" s="32"/>
      <c r="ADW294" s="32"/>
      <c r="ADX294" s="32"/>
      <c r="ADY294" s="32"/>
      <c r="ADZ294" s="32"/>
      <c r="AEA294" s="32"/>
      <c r="AEB294" s="32"/>
      <c r="AEC294" s="32"/>
      <c r="AED294" s="32"/>
      <c r="AEE294" s="32"/>
      <c r="AEF294" s="32"/>
      <c r="AEG294" s="32"/>
      <c r="AEH294" s="32"/>
      <c r="AEI294" s="32"/>
      <c r="AEJ294" s="32"/>
      <c r="AEK294" s="32"/>
      <c r="AEL294" s="32"/>
      <c r="AEM294" s="32"/>
      <c r="AEN294" s="32"/>
      <c r="AEO294" s="32"/>
      <c r="AEP294" s="32"/>
      <c r="AEQ294" s="32"/>
      <c r="AER294" s="32"/>
      <c r="AES294" s="32"/>
      <c r="AET294" s="32"/>
      <c r="AEU294" s="32"/>
      <c r="AEV294" s="32"/>
      <c r="AEW294" s="32"/>
      <c r="AEX294" s="32"/>
      <c r="AEY294" s="32"/>
      <c r="AEZ294" s="32"/>
      <c r="AFA294" s="32"/>
      <c r="AFB294" s="32"/>
      <c r="AFC294" s="32"/>
      <c r="AFD294" s="32"/>
      <c r="AFE294" s="32"/>
      <c r="AFF294" s="32"/>
      <c r="AFG294" s="32"/>
      <c r="AFH294" s="32"/>
      <c r="AFI294" s="32"/>
      <c r="AFJ294" s="32"/>
      <c r="AFK294" s="32"/>
      <c r="AFL294" s="32"/>
      <c r="AFM294" s="32"/>
      <c r="AFN294" s="32"/>
      <c r="AFO294" s="32"/>
      <c r="AFP294" s="32"/>
      <c r="AFQ294" s="32"/>
      <c r="AFR294" s="32"/>
      <c r="AFS294" s="32"/>
      <c r="AFT294" s="32"/>
      <c r="AFU294" s="32"/>
      <c r="AFV294" s="32"/>
      <c r="AFW294" s="32"/>
      <c r="AFX294" s="32"/>
      <c r="AFY294" s="32"/>
      <c r="AFZ294" s="32"/>
      <c r="AGA294" s="32"/>
      <c r="AGB294" s="32"/>
      <c r="AGC294" s="32"/>
      <c r="AGD294" s="32"/>
      <c r="AGE294" s="32"/>
      <c r="AGF294" s="32"/>
      <c r="AGG294" s="32"/>
      <c r="AGH294" s="32"/>
      <c r="AGI294" s="32"/>
      <c r="AGJ294" s="32"/>
      <c r="AGK294" s="32"/>
      <c r="AGL294" s="32"/>
      <c r="AGM294" s="32"/>
      <c r="AGN294" s="32"/>
      <c r="AGO294" s="32"/>
      <c r="AGP294" s="32"/>
      <c r="AGQ294" s="32"/>
      <c r="AGR294" s="32"/>
      <c r="AGS294" s="32"/>
      <c r="AGT294" s="32"/>
      <c r="AGU294" s="32"/>
      <c r="AGV294" s="32"/>
      <c r="AGW294" s="32"/>
      <c r="AGX294" s="32"/>
      <c r="AGY294" s="32"/>
      <c r="AGZ294" s="32"/>
      <c r="AHA294" s="32"/>
      <c r="AHB294" s="32"/>
      <c r="AHC294" s="32"/>
      <c r="AHD294" s="32"/>
      <c r="AHE294" s="32"/>
      <c r="AHF294" s="32"/>
      <c r="AHG294" s="32"/>
      <c r="AHH294" s="32"/>
      <c r="AHI294" s="32"/>
      <c r="AHJ294" s="32"/>
      <c r="AHK294" s="32"/>
      <c r="AHL294" s="32"/>
      <c r="AHM294" s="32"/>
      <c r="AHN294" s="32"/>
      <c r="AHO294" s="32"/>
      <c r="AHP294" s="32"/>
      <c r="AHQ294" s="32"/>
      <c r="AHR294" s="32"/>
      <c r="AHS294" s="32"/>
      <c r="AHT294" s="32"/>
      <c r="AHU294" s="32"/>
      <c r="AHV294" s="32"/>
      <c r="AHW294" s="32"/>
      <c r="AHX294" s="32"/>
      <c r="AHY294" s="32"/>
      <c r="AHZ294" s="32"/>
      <c r="AIA294" s="32"/>
      <c r="AIB294" s="32"/>
      <c r="AIC294" s="32"/>
      <c r="AID294" s="32"/>
      <c r="AIE294" s="32"/>
      <c r="AIF294" s="32"/>
      <c r="AIG294" s="32"/>
      <c r="AIH294" s="32"/>
      <c r="AII294" s="32"/>
      <c r="AIJ294" s="32"/>
      <c r="AIK294" s="32"/>
      <c r="AIL294" s="32"/>
      <c r="AIM294" s="32"/>
      <c r="AIN294" s="32"/>
      <c r="AIO294" s="32"/>
      <c r="AIP294" s="32"/>
      <c r="AIQ294" s="32"/>
      <c r="AIR294" s="32"/>
      <c r="AIS294" s="32"/>
      <c r="AIT294" s="32"/>
      <c r="AIU294" s="32"/>
      <c r="AIV294" s="32"/>
      <c r="AIW294" s="32"/>
      <c r="AIX294" s="32"/>
      <c r="AIY294" s="32"/>
      <c r="AIZ294" s="32"/>
      <c r="AJA294" s="32"/>
      <c r="AJB294" s="32"/>
      <c r="AJC294" s="32"/>
      <c r="AJD294" s="32"/>
      <c r="AJE294" s="32"/>
      <c r="AJF294" s="32"/>
      <c r="AJG294" s="32"/>
      <c r="AJH294" s="32"/>
      <c r="AJI294" s="32"/>
      <c r="AJJ294" s="32"/>
      <c r="AJK294" s="32"/>
      <c r="AJL294" s="32"/>
      <c r="AJM294" s="32"/>
      <c r="AJN294" s="32"/>
      <c r="AJO294" s="32"/>
      <c r="AJP294" s="32"/>
      <c r="AJQ294" s="32"/>
      <c r="AJR294" s="32"/>
      <c r="AJS294" s="32"/>
      <c r="AJT294" s="32"/>
      <c r="AJU294" s="32"/>
      <c r="AJV294" s="32"/>
      <c r="AJW294" s="32"/>
      <c r="AJX294" s="32"/>
      <c r="AJY294" s="32"/>
      <c r="AJZ294" s="32"/>
      <c r="AKA294" s="32"/>
      <c r="AKB294" s="32"/>
      <c r="AKC294" s="32"/>
      <c r="AKD294" s="32"/>
      <c r="AKE294" s="32"/>
      <c r="AKF294" s="32"/>
      <c r="AKG294" s="32"/>
      <c r="AKH294" s="32"/>
      <c r="AKI294" s="32"/>
      <c r="AKJ294" s="32"/>
      <c r="AKK294" s="32"/>
      <c r="AKL294" s="32"/>
      <c r="AKM294" s="32"/>
      <c r="AKN294" s="32"/>
      <c r="AKO294" s="32"/>
      <c r="AKP294" s="32"/>
      <c r="AKQ294" s="32"/>
      <c r="AKR294" s="32"/>
      <c r="AKS294" s="32"/>
      <c r="AKT294" s="32"/>
      <c r="AKU294" s="32"/>
      <c r="AKV294" s="32"/>
      <c r="AKW294" s="32"/>
      <c r="AKX294" s="32"/>
      <c r="AKY294" s="32"/>
      <c r="AKZ294" s="32"/>
      <c r="ALA294" s="32"/>
      <c r="ALB294" s="32"/>
      <c r="ALC294" s="32"/>
      <c r="ALD294" s="32"/>
      <c r="ALE294" s="32"/>
      <c r="ALF294" s="32"/>
      <c r="ALG294" s="32"/>
      <c r="ALH294" s="32"/>
      <c r="ALI294" s="32"/>
      <c r="ALJ294" s="32"/>
      <c r="ALK294" s="32"/>
      <c r="ALL294" s="32"/>
      <c r="ALM294" s="32"/>
      <c r="ALN294" s="32"/>
      <c r="ALO294" s="32"/>
      <c r="ALP294" s="32"/>
      <c r="ALQ294" s="32"/>
      <c r="ALR294" s="32"/>
      <c r="ALS294" s="32"/>
      <c r="ALT294" s="32"/>
      <c r="ALU294" s="32"/>
      <c r="ALV294" s="32"/>
      <c r="ALW294" s="32"/>
      <c r="ALX294" s="32"/>
      <c r="ALY294" s="32"/>
      <c r="ALZ294" s="32"/>
      <c r="AMA294" s="32"/>
      <c r="AMB294" s="32"/>
      <c r="AMC294" s="32"/>
      <c r="AMD294" s="32"/>
      <c r="AME294" s="32"/>
      <c r="AMF294" s="32"/>
      <c r="AMG294" s="32"/>
    </row>
    <row r="295" spans="1:1022" s="84" customFormat="1" ht="38.4" customHeight="1" x14ac:dyDescent="0.3">
      <c r="A295" s="61">
        <v>46</v>
      </c>
      <c r="B295" s="62" t="s">
        <v>806</v>
      </c>
      <c r="C295" s="61" t="s">
        <v>246</v>
      </c>
      <c r="D295" s="61" t="s">
        <v>69</v>
      </c>
      <c r="E295" s="62" t="s">
        <v>906</v>
      </c>
      <c r="F295" s="63">
        <v>45357</v>
      </c>
      <c r="G295" s="19">
        <v>1060</v>
      </c>
      <c r="H295" s="61" t="s">
        <v>6</v>
      </c>
      <c r="I295" s="61"/>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R295" s="32"/>
      <c r="FS295" s="32"/>
      <c r="FT295" s="32"/>
      <c r="FU295" s="32"/>
      <c r="FV295" s="32"/>
      <c r="FW295" s="32"/>
      <c r="FX295" s="32"/>
      <c r="FY295" s="32"/>
      <c r="FZ295" s="32"/>
      <c r="GA295" s="32"/>
      <c r="GB295" s="32"/>
      <c r="GC295" s="32"/>
      <c r="GD295" s="32"/>
      <c r="GE295" s="32"/>
      <c r="GF295" s="32"/>
      <c r="GG295" s="32"/>
      <c r="GH295" s="32"/>
      <c r="GI295" s="32"/>
      <c r="GJ295" s="32"/>
      <c r="GK295" s="32"/>
      <c r="GL295" s="32"/>
      <c r="GM295" s="32"/>
      <c r="GN295" s="32"/>
      <c r="GO295" s="32"/>
      <c r="GP295" s="32"/>
      <c r="GQ295" s="32"/>
      <c r="GR295" s="32"/>
      <c r="GS295" s="32"/>
      <c r="GT295" s="32"/>
      <c r="GU295" s="32"/>
      <c r="GV295" s="32"/>
      <c r="GW295" s="32"/>
      <c r="GX295" s="32"/>
      <c r="GY295" s="32"/>
      <c r="GZ295" s="32"/>
      <c r="HA295" s="32"/>
      <c r="HB295" s="32"/>
      <c r="HC295" s="32"/>
      <c r="HD295" s="32"/>
      <c r="HE295" s="32"/>
      <c r="HF295" s="32"/>
      <c r="HG295" s="32"/>
      <c r="HH295" s="32"/>
      <c r="HI295" s="32"/>
      <c r="HJ295" s="32"/>
      <c r="HK295" s="32"/>
      <c r="HL295" s="32"/>
      <c r="HM295" s="32"/>
      <c r="HN295" s="32"/>
      <c r="HO295" s="32"/>
      <c r="HP295" s="32"/>
      <c r="HQ295" s="32"/>
      <c r="HR295" s="32"/>
      <c r="HS295" s="32"/>
      <c r="HT295" s="32"/>
      <c r="HU295" s="32"/>
      <c r="HV295" s="32"/>
      <c r="HW295" s="32"/>
      <c r="HX295" s="32"/>
      <c r="HY295" s="32"/>
      <c r="HZ295" s="32"/>
      <c r="IA295" s="32"/>
      <c r="IB295" s="32"/>
      <c r="IC295" s="32"/>
      <c r="ID295" s="32"/>
      <c r="IE295" s="32"/>
      <c r="IF295" s="32"/>
      <c r="IG295" s="32"/>
      <c r="IH295" s="32"/>
      <c r="II295" s="32"/>
      <c r="IJ295" s="32"/>
      <c r="IK295" s="32"/>
      <c r="IL295" s="32"/>
      <c r="IM295" s="32"/>
      <c r="IN295" s="32"/>
      <c r="IO295" s="32"/>
      <c r="IP295" s="32"/>
      <c r="IQ295" s="32"/>
      <c r="IR295" s="32"/>
      <c r="IS295" s="32"/>
      <c r="IT295" s="32"/>
      <c r="IU295" s="32"/>
      <c r="IV295" s="32"/>
      <c r="IW295" s="32"/>
      <c r="IX295" s="32"/>
      <c r="IY295" s="32"/>
      <c r="IZ295" s="32"/>
      <c r="JA295" s="32"/>
      <c r="JB295" s="32"/>
      <c r="JC295" s="32"/>
      <c r="JD295" s="32"/>
      <c r="JE295" s="32"/>
      <c r="JF295" s="32"/>
      <c r="JG295" s="32"/>
      <c r="JH295" s="32"/>
      <c r="JI295" s="32"/>
      <c r="JJ295" s="32"/>
      <c r="JK295" s="32"/>
      <c r="JL295" s="32"/>
      <c r="JM295" s="32"/>
      <c r="JN295" s="32"/>
      <c r="JO295" s="32"/>
      <c r="JP295" s="32"/>
      <c r="JQ295" s="32"/>
      <c r="JR295" s="32"/>
      <c r="JS295" s="32"/>
      <c r="JT295" s="32"/>
      <c r="JU295" s="32"/>
      <c r="JV295" s="32"/>
      <c r="JW295" s="32"/>
      <c r="JX295" s="32"/>
      <c r="JY295" s="32"/>
      <c r="JZ295" s="32"/>
      <c r="KA295" s="32"/>
      <c r="KB295" s="32"/>
      <c r="KC295" s="32"/>
      <c r="KD295" s="32"/>
      <c r="KE295" s="32"/>
      <c r="KF295" s="32"/>
      <c r="KG295" s="32"/>
      <c r="KH295" s="32"/>
      <c r="KI295" s="32"/>
      <c r="KJ295" s="32"/>
      <c r="KK295" s="32"/>
      <c r="KL295" s="32"/>
      <c r="KM295" s="32"/>
      <c r="KN295" s="32"/>
      <c r="KO295" s="32"/>
      <c r="KP295" s="32"/>
      <c r="KQ295" s="32"/>
      <c r="KR295" s="32"/>
      <c r="KS295" s="32"/>
      <c r="KT295" s="32"/>
      <c r="KU295" s="32"/>
      <c r="KV295" s="32"/>
      <c r="KW295" s="32"/>
      <c r="KX295" s="32"/>
      <c r="KY295" s="32"/>
      <c r="KZ295" s="32"/>
      <c r="LA295" s="32"/>
      <c r="LB295" s="32"/>
      <c r="LC295" s="32"/>
      <c r="LD295" s="32"/>
      <c r="LE295" s="32"/>
      <c r="LF295" s="32"/>
      <c r="LG295" s="32"/>
      <c r="LH295" s="32"/>
      <c r="LI295" s="32"/>
      <c r="LJ295" s="32"/>
      <c r="LK295" s="32"/>
      <c r="LL295" s="32"/>
      <c r="LM295" s="32"/>
      <c r="LN295" s="32"/>
      <c r="LO295" s="32"/>
      <c r="LP295" s="32"/>
      <c r="LQ295" s="32"/>
      <c r="LR295" s="32"/>
      <c r="LS295" s="32"/>
      <c r="LT295" s="32"/>
      <c r="LU295" s="32"/>
      <c r="LV295" s="32"/>
      <c r="LW295" s="32"/>
      <c r="LX295" s="32"/>
      <c r="LY295" s="32"/>
      <c r="LZ295" s="32"/>
      <c r="MA295" s="32"/>
      <c r="MB295" s="32"/>
      <c r="MC295" s="32"/>
      <c r="MD295" s="32"/>
      <c r="ME295" s="32"/>
      <c r="MF295" s="32"/>
      <c r="MG295" s="32"/>
      <c r="MH295" s="32"/>
      <c r="MI295" s="32"/>
      <c r="MJ295" s="32"/>
      <c r="MK295" s="32"/>
      <c r="ML295" s="32"/>
      <c r="MM295" s="32"/>
      <c r="MN295" s="32"/>
      <c r="MO295" s="32"/>
      <c r="MP295" s="32"/>
      <c r="MQ295" s="32"/>
      <c r="MR295" s="32"/>
      <c r="MS295" s="32"/>
      <c r="MT295" s="32"/>
      <c r="MU295" s="32"/>
      <c r="MV295" s="32"/>
      <c r="MW295" s="32"/>
      <c r="MX295" s="32"/>
      <c r="MY295" s="32"/>
      <c r="MZ295" s="32"/>
      <c r="NA295" s="32"/>
      <c r="NB295" s="32"/>
      <c r="NC295" s="32"/>
      <c r="ND295" s="32"/>
      <c r="NE295" s="32"/>
      <c r="NF295" s="32"/>
      <c r="NG295" s="32"/>
      <c r="NH295" s="32"/>
      <c r="NI295" s="32"/>
      <c r="NJ295" s="32"/>
      <c r="NK295" s="32"/>
      <c r="NL295" s="32"/>
      <c r="NM295" s="32"/>
      <c r="NN295" s="32"/>
      <c r="NO295" s="32"/>
      <c r="NP295" s="32"/>
      <c r="NQ295" s="32"/>
      <c r="NR295" s="32"/>
      <c r="NS295" s="32"/>
      <c r="NT295" s="32"/>
      <c r="NU295" s="32"/>
      <c r="NV295" s="32"/>
      <c r="NW295" s="32"/>
      <c r="NX295" s="32"/>
      <c r="NY295" s="32"/>
      <c r="NZ295" s="32"/>
      <c r="OA295" s="32"/>
      <c r="OB295" s="32"/>
      <c r="OC295" s="32"/>
      <c r="OD295" s="32"/>
      <c r="OE295" s="32"/>
      <c r="OF295" s="32"/>
      <c r="OG295" s="32"/>
      <c r="OH295" s="32"/>
      <c r="OI295" s="32"/>
      <c r="OJ295" s="32"/>
      <c r="OK295" s="32"/>
      <c r="OL295" s="32"/>
      <c r="OM295" s="32"/>
      <c r="ON295" s="32"/>
      <c r="OO295" s="32"/>
      <c r="OP295" s="32"/>
      <c r="OQ295" s="32"/>
      <c r="OR295" s="32"/>
      <c r="OS295" s="32"/>
      <c r="OT295" s="32"/>
      <c r="OU295" s="32"/>
      <c r="OV295" s="32"/>
      <c r="OW295" s="32"/>
      <c r="OX295" s="32"/>
      <c r="OY295" s="32"/>
      <c r="OZ295" s="32"/>
      <c r="PA295" s="32"/>
      <c r="PB295" s="32"/>
      <c r="PC295" s="32"/>
      <c r="PD295" s="32"/>
      <c r="PE295" s="32"/>
      <c r="PF295" s="32"/>
      <c r="PG295" s="32"/>
      <c r="PH295" s="32"/>
      <c r="PI295" s="32"/>
      <c r="PJ295" s="32"/>
      <c r="PK295" s="32"/>
      <c r="PL295" s="32"/>
      <c r="PM295" s="32"/>
      <c r="PN295" s="32"/>
      <c r="PO295" s="32"/>
      <c r="PP295" s="32"/>
      <c r="PQ295" s="32"/>
      <c r="PR295" s="32"/>
      <c r="PS295" s="32"/>
      <c r="PT295" s="32"/>
      <c r="PU295" s="32"/>
      <c r="PV295" s="32"/>
      <c r="PW295" s="32"/>
      <c r="PX295" s="32"/>
      <c r="PY295" s="32"/>
      <c r="PZ295" s="32"/>
      <c r="QA295" s="32"/>
      <c r="QB295" s="32"/>
      <c r="QC295" s="32"/>
      <c r="QD295" s="32"/>
      <c r="QE295" s="32"/>
      <c r="QF295" s="32"/>
      <c r="QG295" s="32"/>
      <c r="QH295" s="32"/>
      <c r="QI295" s="32"/>
      <c r="QJ295" s="32"/>
      <c r="QK295" s="32"/>
      <c r="QL295" s="32"/>
      <c r="QM295" s="32"/>
      <c r="QN295" s="32"/>
      <c r="QO295" s="32"/>
      <c r="QP295" s="32"/>
      <c r="QQ295" s="32"/>
      <c r="QR295" s="32"/>
      <c r="QS295" s="32"/>
      <c r="QT295" s="32"/>
      <c r="QU295" s="32"/>
      <c r="QV295" s="32"/>
      <c r="QW295" s="32"/>
      <c r="QX295" s="32"/>
      <c r="QY295" s="32"/>
      <c r="QZ295" s="32"/>
      <c r="RA295" s="32"/>
      <c r="RB295" s="32"/>
      <c r="RC295" s="32"/>
      <c r="RD295" s="32"/>
      <c r="RE295" s="32"/>
      <c r="RF295" s="32"/>
      <c r="RG295" s="32"/>
      <c r="RH295" s="32"/>
      <c r="RI295" s="32"/>
      <c r="RJ295" s="32"/>
      <c r="RK295" s="32"/>
      <c r="RL295" s="32"/>
      <c r="RM295" s="32"/>
      <c r="RN295" s="32"/>
      <c r="RO295" s="32"/>
      <c r="RP295" s="32"/>
      <c r="RQ295" s="32"/>
      <c r="RR295" s="32"/>
      <c r="RS295" s="32"/>
      <c r="RT295" s="32"/>
      <c r="RU295" s="32"/>
      <c r="RV295" s="32"/>
      <c r="RW295" s="32"/>
      <c r="RX295" s="32"/>
      <c r="RY295" s="32"/>
      <c r="RZ295" s="32"/>
      <c r="SA295" s="32"/>
      <c r="SB295" s="32"/>
      <c r="SC295" s="32"/>
      <c r="SD295" s="32"/>
      <c r="SE295" s="32"/>
      <c r="SF295" s="32"/>
      <c r="SG295" s="32"/>
      <c r="SH295" s="32"/>
      <c r="SI295" s="32"/>
      <c r="SJ295" s="32"/>
      <c r="SK295" s="32"/>
      <c r="SL295" s="32"/>
      <c r="SM295" s="32"/>
      <c r="SN295" s="32"/>
      <c r="SO295" s="32"/>
      <c r="SP295" s="32"/>
      <c r="SQ295" s="32"/>
      <c r="SR295" s="32"/>
      <c r="SS295" s="32"/>
      <c r="ST295" s="32"/>
      <c r="SU295" s="32"/>
      <c r="SV295" s="32"/>
      <c r="SW295" s="32"/>
      <c r="SX295" s="32"/>
      <c r="SY295" s="32"/>
      <c r="SZ295" s="32"/>
      <c r="TA295" s="32"/>
      <c r="TB295" s="32"/>
      <c r="TC295" s="32"/>
      <c r="TD295" s="32"/>
      <c r="TE295" s="32"/>
      <c r="TF295" s="32"/>
      <c r="TG295" s="32"/>
      <c r="TH295" s="32"/>
      <c r="TI295" s="32"/>
      <c r="TJ295" s="32"/>
      <c r="TK295" s="32"/>
      <c r="TL295" s="32"/>
      <c r="TM295" s="32"/>
      <c r="TN295" s="32"/>
      <c r="TO295" s="32"/>
      <c r="TP295" s="32"/>
      <c r="TQ295" s="32"/>
      <c r="TR295" s="32"/>
      <c r="TS295" s="32"/>
      <c r="TT295" s="32"/>
      <c r="TU295" s="32"/>
      <c r="TV295" s="32"/>
      <c r="TW295" s="32"/>
      <c r="TX295" s="32"/>
      <c r="TY295" s="32"/>
      <c r="TZ295" s="32"/>
      <c r="UA295" s="32"/>
      <c r="UB295" s="32"/>
      <c r="UC295" s="32"/>
      <c r="UD295" s="32"/>
      <c r="UE295" s="32"/>
      <c r="UF295" s="32"/>
      <c r="UG295" s="32"/>
      <c r="UH295" s="32"/>
      <c r="UI295" s="32"/>
      <c r="UJ295" s="32"/>
      <c r="UK295" s="32"/>
      <c r="UL295" s="32"/>
      <c r="UM295" s="32"/>
      <c r="UN295" s="32"/>
      <c r="UO295" s="32"/>
      <c r="UP295" s="32"/>
      <c r="UQ295" s="32"/>
      <c r="UR295" s="32"/>
      <c r="US295" s="32"/>
      <c r="UT295" s="32"/>
      <c r="UU295" s="32"/>
      <c r="UV295" s="32"/>
      <c r="UW295" s="32"/>
      <c r="UX295" s="32"/>
      <c r="UY295" s="32"/>
      <c r="UZ295" s="32"/>
      <c r="VA295" s="32"/>
      <c r="VB295" s="32"/>
      <c r="VC295" s="32"/>
      <c r="VD295" s="32"/>
      <c r="VE295" s="32"/>
      <c r="VF295" s="32"/>
      <c r="VG295" s="32"/>
      <c r="VH295" s="32"/>
      <c r="VI295" s="32"/>
      <c r="VJ295" s="32"/>
      <c r="VK295" s="32"/>
      <c r="VL295" s="32"/>
      <c r="VM295" s="32"/>
      <c r="VN295" s="32"/>
      <c r="VO295" s="32"/>
      <c r="VP295" s="32"/>
      <c r="VQ295" s="32"/>
      <c r="VR295" s="32"/>
      <c r="VS295" s="32"/>
      <c r="VT295" s="32"/>
      <c r="VU295" s="32"/>
      <c r="VV295" s="32"/>
      <c r="VW295" s="32"/>
      <c r="VX295" s="32"/>
      <c r="VY295" s="32"/>
      <c r="VZ295" s="32"/>
      <c r="WA295" s="32"/>
      <c r="WB295" s="32"/>
      <c r="WC295" s="32"/>
      <c r="WD295" s="32"/>
      <c r="WE295" s="32"/>
      <c r="WF295" s="32"/>
      <c r="WG295" s="32"/>
      <c r="WH295" s="32"/>
      <c r="WI295" s="32"/>
      <c r="WJ295" s="32"/>
      <c r="WK295" s="32"/>
      <c r="WL295" s="32"/>
      <c r="WM295" s="32"/>
    </row>
    <row r="296" spans="1:1022" s="84" customFormat="1" ht="215.4" customHeight="1" x14ac:dyDescent="0.3">
      <c r="A296" s="61">
        <v>47</v>
      </c>
      <c r="B296" s="62" t="s">
        <v>907</v>
      </c>
      <c r="C296" s="61" t="s">
        <v>211</v>
      </c>
      <c r="D296" s="61" t="s">
        <v>69</v>
      </c>
      <c r="E296" s="62" t="s">
        <v>908</v>
      </c>
      <c r="F296" s="63">
        <v>45357</v>
      </c>
      <c r="G296" s="19">
        <v>221</v>
      </c>
      <c r="H296" s="61" t="s">
        <v>6</v>
      </c>
      <c r="I296" s="61" t="s">
        <v>909</v>
      </c>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2"/>
      <c r="FH296" s="32"/>
      <c r="FI296" s="32"/>
      <c r="FJ296" s="32"/>
      <c r="FK296" s="32"/>
      <c r="FL296" s="32"/>
      <c r="FM296" s="32"/>
      <c r="FN296" s="32"/>
      <c r="FO296" s="32"/>
      <c r="FP296" s="32"/>
      <c r="FQ296" s="32"/>
      <c r="FR296" s="32"/>
      <c r="FS296" s="32"/>
      <c r="FT296" s="32"/>
      <c r="FU296" s="32"/>
      <c r="FV296" s="32"/>
      <c r="FW296" s="32"/>
      <c r="FX296" s="32"/>
      <c r="FY296" s="32"/>
      <c r="FZ296" s="32"/>
      <c r="GA296" s="32"/>
      <c r="GB296" s="32"/>
      <c r="GC296" s="32"/>
      <c r="GD296" s="32"/>
      <c r="GE296" s="32"/>
      <c r="GF296" s="32"/>
      <c r="GG296" s="32"/>
      <c r="GH296" s="32"/>
      <c r="GI296" s="32"/>
      <c r="GJ296" s="32"/>
      <c r="GK296" s="32"/>
      <c r="GL296" s="32"/>
      <c r="GM296" s="32"/>
      <c r="GN296" s="32"/>
      <c r="GO296" s="32"/>
      <c r="GP296" s="32"/>
      <c r="GQ296" s="32"/>
      <c r="GR296" s="32"/>
      <c r="GS296" s="32"/>
      <c r="GT296" s="32"/>
      <c r="GU296" s="32"/>
      <c r="GV296" s="32"/>
      <c r="GW296" s="32"/>
      <c r="GX296" s="32"/>
      <c r="GY296" s="32"/>
      <c r="GZ296" s="32"/>
      <c r="HA296" s="32"/>
      <c r="HB296" s="32"/>
      <c r="HC296" s="32"/>
      <c r="HD296" s="32"/>
      <c r="HE296" s="32"/>
      <c r="HF296" s="32"/>
      <c r="HG296" s="32"/>
      <c r="HH296" s="32"/>
      <c r="HI296" s="32"/>
      <c r="HJ296" s="32"/>
      <c r="HK296" s="32"/>
      <c r="HL296" s="32"/>
      <c r="HM296" s="32"/>
      <c r="HN296" s="32"/>
      <c r="HO296" s="32"/>
      <c r="HP296" s="32"/>
      <c r="HQ296" s="32"/>
      <c r="HR296" s="32"/>
      <c r="HS296" s="32"/>
      <c r="HT296" s="32"/>
      <c r="HU296" s="32"/>
      <c r="HV296" s="32"/>
      <c r="HW296" s="32"/>
      <c r="HX296" s="32"/>
      <c r="HY296" s="32"/>
      <c r="HZ296" s="32"/>
      <c r="IA296" s="32"/>
      <c r="IB296" s="32"/>
      <c r="IC296" s="32"/>
      <c r="ID296" s="32"/>
      <c r="IE296" s="32"/>
      <c r="IF296" s="32"/>
      <c r="IG296" s="32"/>
      <c r="IH296" s="32"/>
      <c r="II296" s="32"/>
      <c r="IJ296" s="32"/>
      <c r="IK296" s="32"/>
      <c r="IL296" s="32"/>
      <c r="IM296" s="32"/>
      <c r="IN296" s="32"/>
      <c r="IO296" s="32"/>
      <c r="IP296" s="32"/>
      <c r="IQ296" s="32"/>
      <c r="IR296" s="32"/>
      <c r="IS296" s="32"/>
      <c r="IT296" s="32"/>
      <c r="IU296" s="32"/>
      <c r="IV296" s="32"/>
      <c r="IW296" s="32"/>
      <c r="IX296" s="32"/>
      <c r="IY296" s="32"/>
      <c r="IZ296" s="32"/>
      <c r="JA296" s="32"/>
      <c r="JB296" s="32"/>
      <c r="JC296" s="32"/>
      <c r="JD296" s="32"/>
      <c r="JE296" s="32"/>
      <c r="JF296" s="32"/>
      <c r="JG296" s="32"/>
      <c r="JH296" s="32"/>
      <c r="JI296" s="32"/>
      <c r="JJ296" s="32"/>
      <c r="JK296" s="32"/>
      <c r="JL296" s="32"/>
      <c r="JM296" s="32"/>
      <c r="JN296" s="32"/>
      <c r="JO296" s="32"/>
      <c r="JP296" s="32"/>
      <c r="JQ296" s="32"/>
      <c r="JR296" s="32"/>
      <c r="JS296" s="32"/>
      <c r="JT296" s="32"/>
      <c r="JU296" s="32"/>
      <c r="JV296" s="32"/>
      <c r="JW296" s="32"/>
      <c r="JX296" s="32"/>
      <c r="JY296" s="32"/>
      <c r="JZ296" s="32"/>
      <c r="KA296" s="32"/>
      <c r="KB296" s="32"/>
      <c r="KC296" s="32"/>
      <c r="KD296" s="32"/>
      <c r="KE296" s="32"/>
      <c r="KF296" s="32"/>
      <c r="KG296" s="32"/>
      <c r="KH296" s="32"/>
      <c r="KI296" s="32"/>
      <c r="KJ296" s="32"/>
      <c r="KK296" s="32"/>
      <c r="KL296" s="32"/>
      <c r="KM296" s="32"/>
      <c r="KN296" s="32"/>
      <c r="KO296" s="32"/>
      <c r="KP296" s="32"/>
      <c r="KQ296" s="32"/>
      <c r="KR296" s="32"/>
      <c r="KS296" s="32"/>
      <c r="KT296" s="32"/>
      <c r="KU296" s="32"/>
      <c r="KV296" s="32"/>
      <c r="KW296" s="32"/>
      <c r="KX296" s="32"/>
      <c r="KY296" s="32"/>
      <c r="KZ296" s="32"/>
      <c r="LA296" s="32"/>
      <c r="LB296" s="32"/>
      <c r="LC296" s="32"/>
      <c r="LD296" s="32"/>
      <c r="LE296" s="32"/>
      <c r="LF296" s="32"/>
      <c r="LG296" s="32"/>
      <c r="LH296" s="32"/>
      <c r="LI296" s="32"/>
      <c r="LJ296" s="32"/>
      <c r="LK296" s="32"/>
      <c r="LL296" s="32"/>
      <c r="LM296" s="32"/>
      <c r="LN296" s="32"/>
      <c r="LO296" s="32"/>
      <c r="LP296" s="32"/>
      <c r="LQ296" s="32"/>
      <c r="LR296" s="32"/>
      <c r="LS296" s="32"/>
      <c r="LT296" s="32"/>
      <c r="LU296" s="32"/>
      <c r="LV296" s="32"/>
      <c r="LW296" s="32"/>
      <c r="LX296" s="32"/>
      <c r="LY296" s="32"/>
      <c r="LZ296" s="32"/>
      <c r="MA296" s="32"/>
      <c r="MB296" s="32"/>
      <c r="MC296" s="32"/>
      <c r="MD296" s="32"/>
      <c r="ME296" s="32"/>
      <c r="MF296" s="32"/>
      <c r="MG296" s="32"/>
      <c r="MH296" s="32"/>
      <c r="MI296" s="32"/>
      <c r="MJ296" s="32"/>
      <c r="MK296" s="32"/>
      <c r="ML296" s="32"/>
      <c r="MM296" s="32"/>
      <c r="MN296" s="32"/>
      <c r="MO296" s="32"/>
      <c r="MP296" s="32"/>
      <c r="MQ296" s="32"/>
      <c r="MR296" s="32"/>
      <c r="MS296" s="32"/>
      <c r="MT296" s="32"/>
      <c r="MU296" s="32"/>
      <c r="MV296" s="32"/>
      <c r="MW296" s="32"/>
      <c r="MX296" s="32"/>
      <c r="MY296" s="32"/>
      <c r="MZ296" s="32"/>
      <c r="NA296" s="32"/>
      <c r="NB296" s="32"/>
      <c r="NC296" s="32"/>
      <c r="ND296" s="32"/>
      <c r="NE296" s="32"/>
      <c r="NF296" s="32"/>
      <c r="NG296" s="32"/>
      <c r="NH296" s="32"/>
      <c r="NI296" s="32"/>
      <c r="NJ296" s="32"/>
      <c r="NK296" s="32"/>
      <c r="NL296" s="32"/>
      <c r="NM296" s="32"/>
      <c r="NN296" s="32"/>
      <c r="NO296" s="32"/>
      <c r="NP296" s="32"/>
      <c r="NQ296" s="32"/>
      <c r="NR296" s="32"/>
      <c r="NS296" s="32"/>
      <c r="NT296" s="32"/>
      <c r="NU296" s="32"/>
      <c r="NV296" s="32"/>
      <c r="NW296" s="32"/>
      <c r="NX296" s="32"/>
      <c r="NY296" s="32"/>
      <c r="NZ296" s="32"/>
      <c r="OA296" s="32"/>
      <c r="OB296" s="32"/>
      <c r="OC296" s="32"/>
      <c r="OD296" s="32"/>
      <c r="OE296" s="32"/>
      <c r="OF296" s="32"/>
      <c r="OG296" s="32"/>
      <c r="OH296" s="32"/>
      <c r="OI296" s="32"/>
      <c r="OJ296" s="32"/>
      <c r="OK296" s="32"/>
      <c r="OL296" s="32"/>
      <c r="OM296" s="32"/>
      <c r="ON296" s="32"/>
      <c r="OO296" s="32"/>
      <c r="OP296" s="32"/>
      <c r="OQ296" s="32"/>
      <c r="OR296" s="32"/>
      <c r="OS296" s="32"/>
      <c r="OT296" s="32"/>
      <c r="OU296" s="32"/>
      <c r="OV296" s="32"/>
      <c r="OW296" s="32"/>
      <c r="OX296" s="32"/>
      <c r="OY296" s="32"/>
      <c r="OZ296" s="32"/>
      <c r="PA296" s="32"/>
      <c r="PB296" s="32"/>
      <c r="PC296" s="32"/>
      <c r="PD296" s="32"/>
      <c r="PE296" s="32"/>
      <c r="PF296" s="32"/>
      <c r="PG296" s="32"/>
      <c r="PH296" s="32"/>
      <c r="PI296" s="32"/>
      <c r="PJ296" s="32"/>
      <c r="PK296" s="32"/>
      <c r="PL296" s="32"/>
      <c r="PM296" s="32"/>
      <c r="PN296" s="32"/>
      <c r="PO296" s="32"/>
      <c r="PP296" s="32"/>
      <c r="PQ296" s="32"/>
      <c r="PR296" s="32"/>
      <c r="PS296" s="32"/>
      <c r="PT296" s="32"/>
      <c r="PU296" s="32"/>
      <c r="PV296" s="32"/>
      <c r="PW296" s="32"/>
      <c r="PX296" s="32"/>
      <c r="PY296" s="32"/>
      <c r="PZ296" s="32"/>
      <c r="QA296" s="32"/>
      <c r="QB296" s="32"/>
      <c r="QC296" s="32"/>
      <c r="QD296" s="32"/>
      <c r="QE296" s="32"/>
      <c r="QF296" s="32"/>
      <c r="QG296" s="32"/>
      <c r="QH296" s="32"/>
      <c r="QI296" s="32"/>
      <c r="QJ296" s="32"/>
      <c r="QK296" s="32"/>
      <c r="QL296" s="32"/>
      <c r="QM296" s="32"/>
      <c r="QN296" s="32"/>
      <c r="QO296" s="32"/>
      <c r="QP296" s="32"/>
      <c r="QQ296" s="32"/>
      <c r="QR296" s="32"/>
      <c r="QS296" s="32"/>
      <c r="QT296" s="32"/>
      <c r="QU296" s="32"/>
      <c r="QV296" s="32"/>
      <c r="QW296" s="32"/>
      <c r="QX296" s="32"/>
      <c r="QY296" s="32"/>
      <c r="QZ296" s="32"/>
      <c r="RA296" s="32"/>
      <c r="RB296" s="32"/>
      <c r="RC296" s="32"/>
      <c r="RD296" s="32"/>
      <c r="RE296" s="32"/>
      <c r="RF296" s="32"/>
      <c r="RG296" s="32"/>
      <c r="RH296" s="32"/>
      <c r="RI296" s="32"/>
      <c r="RJ296" s="32"/>
      <c r="RK296" s="32"/>
      <c r="RL296" s="32"/>
      <c r="RM296" s="32"/>
      <c r="RN296" s="32"/>
      <c r="RO296" s="32"/>
      <c r="RP296" s="32"/>
      <c r="RQ296" s="32"/>
      <c r="RR296" s="32"/>
      <c r="RS296" s="32"/>
      <c r="RT296" s="32"/>
      <c r="RU296" s="32"/>
      <c r="RV296" s="32"/>
      <c r="RW296" s="32"/>
      <c r="RX296" s="32"/>
      <c r="RY296" s="32"/>
      <c r="RZ296" s="32"/>
      <c r="SA296" s="32"/>
      <c r="SB296" s="32"/>
      <c r="SC296" s="32"/>
      <c r="SD296" s="32"/>
      <c r="SE296" s="32"/>
      <c r="SF296" s="32"/>
      <c r="SG296" s="32"/>
      <c r="SH296" s="32"/>
      <c r="SI296" s="32"/>
      <c r="SJ296" s="32"/>
      <c r="SK296" s="32"/>
      <c r="SL296" s="32"/>
      <c r="SM296" s="32"/>
      <c r="SN296" s="32"/>
      <c r="SO296" s="32"/>
      <c r="SP296" s="32"/>
      <c r="SQ296" s="32"/>
      <c r="SR296" s="32"/>
      <c r="SS296" s="32"/>
      <c r="ST296" s="32"/>
      <c r="SU296" s="32"/>
      <c r="SV296" s="32"/>
      <c r="SW296" s="32"/>
      <c r="SX296" s="32"/>
      <c r="SY296" s="32"/>
      <c r="SZ296" s="32"/>
      <c r="TA296" s="32"/>
      <c r="TB296" s="32"/>
      <c r="TC296" s="32"/>
      <c r="TD296" s="32"/>
      <c r="TE296" s="32"/>
      <c r="TF296" s="32"/>
      <c r="TG296" s="32"/>
      <c r="TH296" s="32"/>
      <c r="TI296" s="32"/>
      <c r="TJ296" s="32"/>
      <c r="TK296" s="32"/>
      <c r="TL296" s="32"/>
      <c r="TM296" s="32"/>
      <c r="TN296" s="32"/>
      <c r="TO296" s="32"/>
      <c r="TP296" s="32"/>
      <c r="TQ296" s="32"/>
      <c r="TR296" s="32"/>
      <c r="TS296" s="32"/>
      <c r="TT296" s="32"/>
      <c r="TU296" s="32"/>
      <c r="TV296" s="32"/>
      <c r="TW296" s="32"/>
      <c r="TX296" s="32"/>
      <c r="TY296" s="32"/>
      <c r="TZ296" s="32"/>
      <c r="UA296" s="32"/>
      <c r="UB296" s="32"/>
      <c r="UC296" s="32"/>
      <c r="UD296" s="32"/>
      <c r="UE296" s="32"/>
      <c r="UF296" s="32"/>
      <c r="UG296" s="32"/>
      <c r="UH296" s="32"/>
      <c r="UI296" s="32"/>
      <c r="UJ296" s="32"/>
      <c r="UK296" s="32"/>
      <c r="UL296" s="32"/>
      <c r="UM296" s="32"/>
      <c r="UN296" s="32"/>
      <c r="UO296" s="32"/>
      <c r="UP296" s="32"/>
      <c r="UQ296" s="32"/>
      <c r="UR296" s="32"/>
      <c r="US296" s="32"/>
      <c r="UT296" s="32"/>
      <c r="UU296" s="32"/>
      <c r="UV296" s="32"/>
      <c r="UW296" s="32"/>
      <c r="UX296" s="32"/>
      <c r="UY296" s="32"/>
      <c r="UZ296" s="32"/>
      <c r="VA296" s="32"/>
      <c r="VB296" s="32"/>
      <c r="VC296" s="32"/>
      <c r="VD296" s="32"/>
      <c r="VE296" s="32"/>
      <c r="VF296" s="32"/>
      <c r="VG296" s="32"/>
      <c r="VH296" s="32"/>
      <c r="VI296" s="32"/>
      <c r="VJ296" s="32"/>
      <c r="VK296" s="32"/>
      <c r="VL296" s="32"/>
      <c r="VM296" s="32"/>
      <c r="VN296" s="32"/>
      <c r="VO296" s="32"/>
      <c r="VP296" s="32"/>
      <c r="VQ296" s="32"/>
      <c r="VR296" s="32"/>
      <c r="VS296" s="32"/>
      <c r="VT296" s="32"/>
      <c r="VU296" s="32"/>
      <c r="VV296" s="32"/>
      <c r="VW296" s="32"/>
      <c r="VX296" s="32"/>
      <c r="VY296" s="32"/>
      <c r="VZ296" s="32"/>
      <c r="WA296" s="32"/>
      <c r="WB296" s="32"/>
      <c r="WC296" s="32"/>
      <c r="WD296" s="32"/>
      <c r="WE296" s="32"/>
      <c r="WF296" s="32"/>
      <c r="WG296" s="32"/>
      <c r="WH296" s="32"/>
      <c r="WI296" s="32"/>
      <c r="WJ296" s="32"/>
      <c r="WK296" s="32"/>
      <c r="WL296" s="32"/>
      <c r="WM296" s="32"/>
    </row>
    <row r="297" spans="1:1022" s="84" customFormat="1" ht="249.6" x14ac:dyDescent="0.3">
      <c r="A297" s="61">
        <v>48</v>
      </c>
      <c r="B297" s="62" t="s">
        <v>907</v>
      </c>
      <c r="C297" s="61" t="s">
        <v>774</v>
      </c>
      <c r="D297" s="61" t="s">
        <v>69</v>
      </c>
      <c r="E297" s="62" t="s">
        <v>910</v>
      </c>
      <c r="F297" s="63">
        <v>45357</v>
      </c>
      <c r="G297" s="19">
        <v>205</v>
      </c>
      <c r="H297" s="61" t="s">
        <v>52</v>
      </c>
      <c r="I297" s="61" t="s">
        <v>911</v>
      </c>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c r="DD297" s="32"/>
      <c r="DE297" s="32"/>
      <c r="DF297" s="32"/>
      <c r="DG297" s="32"/>
      <c r="DH297" s="32"/>
      <c r="DI297" s="32"/>
      <c r="DJ297" s="32"/>
      <c r="DK297" s="32"/>
      <c r="DL297" s="32"/>
      <c r="DM297" s="32"/>
      <c r="DN297" s="32"/>
      <c r="DO297" s="32"/>
      <c r="DP297" s="32"/>
      <c r="DQ297" s="32"/>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32"/>
      <c r="EQ297" s="32"/>
      <c r="ER297" s="32"/>
      <c r="ES297" s="32"/>
      <c r="ET297" s="32"/>
      <c r="EU297" s="32"/>
      <c r="EV297" s="32"/>
      <c r="EW297" s="32"/>
      <c r="EX297" s="32"/>
      <c r="EY297" s="32"/>
      <c r="EZ297" s="32"/>
      <c r="FA297" s="32"/>
      <c r="FB297" s="32"/>
      <c r="FC297" s="32"/>
      <c r="FD297" s="32"/>
      <c r="FE297" s="32"/>
      <c r="FF297" s="32"/>
      <c r="FG297" s="32"/>
      <c r="FH297" s="32"/>
      <c r="FI297" s="32"/>
      <c r="FJ297" s="32"/>
      <c r="FK297" s="32"/>
      <c r="FL297" s="32"/>
      <c r="FM297" s="32"/>
      <c r="FN297" s="32"/>
      <c r="FO297" s="32"/>
      <c r="FP297" s="32"/>
      <c r="FQ297" s="32"/>
      <c r="FR297" s="32"/>
      <c r="FS297" s="32"/>
      <c r="FT297" s="32"/>
      <c r="FU297" s="32"/>
      <c r="FV297" s="32"/>
      <c r="FW297" s="32"/>
      <c r="FX297" s="32"/>
      <c r="FY297" s="32"/>
      <c r="FZ297" s="32"/>
      <c r="GA297" s="32"/>
      <c r="GB297" s="32"/>
      <c r="GC297" s="32"/>
      <c r="GD297" s="32"/>
      <c r="GE297" s="32"/>
      <c r="GF297" s="32"/>
      <c r="GG297" s="32"/>
      <c r="GH297" s="32"/>
      <c r="GI297" s="32"/>
      <c r="GJ297" s="32"/>
      <c r="GK297" s="32"/>
      <c r="GL297" s="32"/>
      <c r="GM297" s="32"/>
      <c r="GN297" s="32"/>
      <c r="GO297" s="32"/>
      <c r="GP297" s="32"/>
      <c r="GQ297" s="32"/>
      <c r="GR297" s="32"/>
      <c r="GS297" s="32"/>
      <c r="GT297" s="32"/>
      <c r="GU297" s="32"/>
      <c r="GV297" s="32"/>
      <c r="GW297" s="32"/>
      <c r="GX297" s="32"/>
      <c r="GY297" s="32"/>
      <c r="GZ297" s="32"/>
      <c r="HA297" s="32"/>
      <c r="HB297" s="32"/>
      <c r="HC297" s="32"/>
      <c r="HD297" s="32"/>
      <c r="HE297" s="32"/>
      <c r="HF297" s="32"/>
      <c r="HG297" s="32"/>
      <c r="HH297" s="32"/>
      <c r="HI297" s="32"/>
      <c r="HJ297" s="32"/>
      <c r="HK297" s="32"/>
      <c r="HL297" s="32"/>
      <c r="HM297" s="32"/>
      <c r="HN297" s="32"/>
      <c r="HO297" s="32"/>
      <c r="HP297" s="32"/>
      <c r="HQ297" s="32"/>
      <c r="HR297" s="32"/>
      <c r="HS297" s="32"/>
      <c r="HT297" s="32"/>
      <c r="HU297" s="32"/>
      <c r="HV297" s="32"/>
      <c r="HW297" s="32"/>
      <c r="HX297" s="32"/>
      <c r="HY297" s="32"/>
      <c r="HZ297" s="32"/>
      <c r="IA297" s="32"/>
      <c r="IB297" s="32"/>
      <c r="IC297" s="32"/>
      <c r="ID297" s="32"/>
      <c r="IE297" s="32"/>
      <c r="IF297" s="32"/>
      <c r="IG297" s="32"/>
      <c r="IH297" s="32"/>
      <c r="II297" s="32"/>
      <c r="IJ297" s="32"/>
      <c r="IK297" s="32"/>
      <c r="IL297" s="32"/>
      <c r="IM297" s="32"/>
      <c r="IN297" s="32"/>
      <c r="IO297" s="32"/>
      <c r="IP297" s="32"/>
      <c r="IQ297" s="32"/>
      <c r="IR297" s="32"/>
      <c r="IS297" s="32"/>
      <c r="IT297" s="32"/>
      <c r="IU297" s="32"/>
      <c r="IV297" s="32"/>
      <c r="IW297" s="32"/>
      <c r="IX297" s="32"/>
      <c r="IY297" s="32"/>
      <c r="IZ297" s="32"/>
      <c r="JA297" s="32"/>
      <c r="JB297" s="32"/>
      <c r="JC297" s="32"/>
      <c r="JD297" s="32"/>
      <c r="JE297" s="32"/>
      <c r="JF297" s="32"/>
      <c r="JG297" s="32"/>
      <c r="JH297" s="32"/>
      <c r="JI297" s="32"/>
      <c r="JJ297" s="32"/>
      <c r="JK297" s="32"/>
      <c r="JL297" s="32"/>
      <c r="JM297" s="32"/>
      <c r="JN297" s="32"/>
      <c r="JO297" s="32"/>
      <c r="JP297" s="32"/>
      <c r="JQ297" s="32"/>
      <c r="JR297" s="32"/>
      <c r="JS297" s="32"/>
      <c r="JT297" s="32"/>
      <c r="JU297" s="32"/>
      <c r="JV297" s="32"/>
      <c r="JW297" s="32"/>
      <c r="JX297" s="32"/>
      <c r="JY297" s="32"/>
      <c r="JZ297" s="32"/>
      <c r="KA297" s="32"/>
      <c r="KB297" s="32"/>
      <c r="KC297" s="32"/>
      <c r="KD297" s="32"/>
      <c r="KE297" s="32"/>
      <c r="KF297" s="32"/>
      <c r="KG297" s="32"/>
      <c r="KH297" s="32"/>
      <c r="KI297" s="32"/>
      <c r="KJ297" s="32"/>
      <c r="KK297" s="32"/>
      <c r="KL297" s="32"/>
      <c r="KM297" s="32"/>
      <c r="KN297" s="32"/>
      <c r="KO297" s="32"/>
      <c r="KP297" s="32"/>
      <c r="KQ297" s="32"/>
      <c r="KR297" s="32"/>
      <c r="KS297" s="32"/>
      <c r="KT297" s="32"/>
      <c r="KU297" s="32"/>
      <c r="KV297" s="32"/>
      <c r="KW297" s="32"/>
      <c r="KX297" s="32"/>
      <c r="KY297" s="32"/>
      <c r="KZ297" s="32"/>
      <c r="LA297" s="32"/>
      <c r="LB297" s="32"/>
      <c r="LC297" s="32"/>
      <c r="LD297" s="32"/>
      <c r="LE297" s="32"/>
      <c r="LF297" s="32"/>
      <c r="LG297" s="32"/>
      <c r="LH297" s="32"/>
      <c r="LI297" s="32"/>
      <c r="LJ297" s="32"/>
      <c r="LK297" s="32"/>
      <c r="LL297" s="32"/>
      <c r="LM297" s="32"/>
      <c r="LN297" s="32"/>
      <c r="LO297" s="32"/>
      <c r="LP297" s="32"/>
      <c r="LQ297" s="32"/>
      <c r="LR297" s="32"/>
      <c r="LS297" s="32"/>
      <c r="LT297" s="32"/>
      <c r="LU297" s="32"/>
      <c r="LV297" s="32"/>
      <c r="LW297" s="32"/>
      <c r="LX297" s="32"/>
      <c r="LY297" s="32"/>
      <c r="LZ297" s="32"/>
      <c r="MA297" s="32"/>
      <c r="MB297" s="32"/>
      <c r="MC297" s="32"/>
      <c r="MD297" s="32"/>
      <c r="ME297" s="32"/>
      <c r="MF297" s="32"/>
      <c r="MG297" s="32"/>
      <c r="MH297" s="32"/>
      <c r="MI297" s="32"/>
      <c r="MJ297" s="32"/>
      <c r="MK297" s="32"/>
      <c r="ML297" s="32"/>
      <c r="MM297" s="32"/>
      <c r="MN297" s="32"/>
      <c r="MO297" s="32"/>
      <c r="MP297" s="32"/>
      <c r="MQ297" s="32"/>
      <c r="MR297" s="32"/>
      <c r="MS297" s="32"/>
      <c r="MT297" s="32"/>
      <c r="MU297" s="32"/>
      <c r="MV297" s="32"/>
      <c r="MW297" s="32"/>
      <c r="MX297" s="32"/>
      <c r="MY297" s="32"/>
      <c r="MZ297" s="32"/>
      <c r="NA297" s="32"/>
      <c r="NB297" s="32"/>
      <c r="NC297" s="32"/>
      <c r="ND297" s="32"/>
      <c r="NE297" s="32"/>
      <c r="NF297" s="32"/>
      <c r="NG297" s="32"/>
      <c r="NH297" s="32"/>
      <c r="NI297" s="32"/>
      <c r="NJ297" s="32"/>
      <c r="NK297" s="32"/>
      <c r="NL297" s="32"/>
      <c r="NM297" s="32"/>
      <c r="NN297" s="32"/>
      <c r="NO297" s="32"/>
      <c r="NP297" s="32"/>
      <c r="NQ297" s="32"/>
      <c r="NR297" s="32"/>
      <c r="NS297" s="32"/>
      <c r="NT297" s="32"/>
      <c r="NU297" s="32"/>
      <c r="NV297" s="32"/>
      <c r="NW297" s="32"/>
      <c r="NX297" s="32"/>
      <c r="NY297" s="32"/>
      <c r="NZ297" s="32"/>
      <c r="OA297" s="32"/>
      <c r="OB297" s="32"/>
      <c r="OC297" s="32"/>
      <c r="OD297" s="32"/>
      <c r="OE297" s="32"/>
      <c r="OF297" s="32"/>
      <c r="OG297" s="32"/>
      <c r="OH297" s="32"/>
      <c r="OI297" s="32"/>
      <c r="OJ297" s="32"/>
      <c r="OK297" s="32"/>
      <c r="OL297" s="32"/>
      <c r="OM297" s="32"/>
      <c r="ON297" s="32"/>
      <c r="OO297" s="32"/>
      <c r="OP297" s="32"/>
      <c r="OQ297" s="32"/>
      <c r="OR297" s="32"/>
      <c r="OS297" s="32"/>
      <c r="OT297" s="32"/>
      <c r="OU297" s="32"/>
      <c r="OV297" s="32"/>
      <c r="OW297" s="32"/>
      <c r="OX297" s="32"/>
      <c r="OY297" s="32"/>
      <c r="OZ297" s="32"/>
      <c r="PA297" s="32"/>
      <c r="PB297" s="32"/>
      <c r="PC297" s="32"/>
      <c r="PD297" s="32"/>
      <c r="PE297" s="32"/>
      <c r="PF297" s="32"/>
      <c r="PG297" s="32"/>
      <c r="PH297" s="32"/>
      <c r="PI297" s="32"/>
      <c r="PJ297" s="32"/>
      <c r="PK297" s="32"/>
      <c r="PL297" s="32"/>
      <c r="PM297" s="32"/>
      <c r="PN297" s="32"/>
      <c r="PO297" s="32"/>
      <c r="PP297" s="32"/>
      <c r="PQ297" s="32"/>
      <c r="PR297" s="32"/>
      <c r="PS297" s="32"/>
      <c r="PT297" s="32"/>
      <c r="PU297" s="32"/>
      <c r="PV297" s="32"/>
      <c r="PW297" s="32"/>
      <c r="PX297" s="32"/>
      <c r="PY297" s="32"/>
      <c r="PZ297" s="32"/>
      <c r="QA297" s="32"/>
      <c r="QB297" s="32"/>
      <c r="QC297" s="32"/>
      <c r="QD297" s="32"/>
      <c r="QE297" s="32"/>
      <c r="QF297" s="32"/>
      <c r="QG297" s="32"/>
      <c r="QH297" s="32"/>
      <c r="QI297" s="32"/>
      <c r="QJ297" s="32"/>
      <c r="QK297" s="32"/>
      <c r="QL297" s="32"/>
      <c r="QM297" s="32"/>
      <c r="QN297" s="32"/>
      <c r="QO297" s="32"/>
      <c r="QP297" s="32"/>
      <c r="QQ297" s="32"/>
      <c r="QR297" s="32"/>
      <c r="QS297" s="32"/>
      <c r="QT297" s="32"/>
      <c r="QU297" s="32"/>
      <c r="QV297" s="32"/>
      <c r="QW297" s="32"/>
      <c r="QX297" s="32"/>
      <c r="QY297" s="32"/>
      <c r="QZ297" s="32"/>
      <c r="RA297" s="32"/>
      <c r="RB297" s="32"/>
      <c r="RC297" s="32"/>
      <c r="RD297" s="32"/>
      <c r="RE297" s="32"/>
      <c r="RF297" s="32"/>
      <c r="RG297" s="32"/>
      <c r="RH297" s="32"/>
      <c r="RI297" s="32"/>
      <c r="RJ297" s="32"/>
      <c r="RK297" s="32"/>
      <c r="RL297" s="32"/>
      <c r="RM297" s="32"/>
      <c r="RN297" s="32"/>
      <c r="RO297" s="32"/>
      <c r="RP297" s="32"/>
      <c r="RQ297" s="32"/>
      <c r="RR297" s="32"/>
      <c r="RS297" s="32"/>
      <c r="RT297" s="32"/>
      <c r="RU297" s="32"/>
      <c r="RV297" s="32"/>
      <c r="RW297" s="32"/>
      <c r="RX297" s="32"/>
      <c r="RY297" s="32"/>
      <c r="RZ297" s="32"/>
      <c r="SA297" s="32"/>
      <c r="SB297" s="32"/>
      <c r="SC297" s="32"/>
      <c r="SD297" s="32"/>
      <c r="SE297" s="32"/>
      <c r="SF297" s="32"/>
      <c r="SG297" s="32"/>
      <c r="SH297" s="32"/>
      <c r="SI297" s="32"/>
      <c r="SJ297" s="32"/>
      <c r="SK297" s="32"/>
      <c r="SL297" s="32"/>
      <c r="SM297" s="32"/>
      <c r="SN297" s="32"/>
      <c r="SO297" s="32"/>
      <c r="SP297" s="32"/>
      <c r="SQ297" s="32"/>
      <c r="SR297" s="32"/>
      <c r="SS297" s="32"/>
      <c r="ST297" s="32"/>
      <c r="SU297" s="32"/>
      <c r="SV297" s="32"/>
      <c r="SW297" s="32"/>
      <c r="SX297" s="32"/>
      <c r="SY297" s="32"/>
      <c r="SZ297" s="32"/>
      <c r="TA297" s="32"/>
      <c r="TB297" s="32"/>
      <c r="TC297" s="32"/>
      <c r="TD297" s="32"/>
      <c r="TE297" s="32"/>
      <c r="TF297" s="32"/>
      <c r="TG297" s="32"/>
      <c r="TH297" s="32"/>
      <c r="TI297" s="32"/>
      <c r="TJ297" s="32"/>
      <c r="TK297" s="32"/>
      <c r="TL297" s="32"/>
      <c r="TM297" s="32"/>
      <c r="TN297" s="32"/>
      <c r="TO297" s="32"/>
      <c r="TP297" s="32"/>
      <c r="TQ297" s="32"/>
      <c r="TR297" s="32"/>
      <c r="TS297" s="32"/>
      <c r="TT297" s="32"/>
      <c r="TU297" s="32"/>
      <c r="TV297" s="32"/>
      <c r="TW297" s="32"/>
      <c r="TX297" s="32"/>
      <c r="TY297" s="32"/>
      <c r="TZ297" s="32"/>
      <c r="UA297" s="32"/>
      <c r="UB297" s="32"/>
      <c r="UC297" s="32"/>
      <c r="UD297" s="32"/>
      <c r="UE297" s="32"/>
      <c r="UF297" s="32"/>
      <c r="UG297" s="32"/>
      <c r="UH297" s="32"/>
      <c r="UI297" s="32"/>
      <c r="UJ297" s="32"/>
      <c r="UK297" s="32"/>
      <c r="UL297" s="32"/>
      <c r="UM297" s="32"/>
      <c r="UN297" s="32"/>
      <c r="UO297" s="32"/>
      <c r="UP297" s="32"/>
      <c r="UQ297" s="32"/>
      <c r="UR297" s="32"/>
      <c r="US297" s="32"/>
      <c r="UT297" s="32"/>
      <c r="UU297" s="32"/>
      <c r="UV297" s="32"/>
      <c r="UW297" s="32"/>
      <c r="UX297" s="32"/>
      <c r="UY297" s="32"/>
      <c r="UZ297" s="32"/>
      <c r="VA297" s="32"/>
      <c r="VB297" s="32"/>
      <c r="VC297" s="32"/>
      <c r="VD297" s="32"/>
      <c r="VE297" s="32"/>
      <c r="VF297" s="32"/>
      <c r="VG297" s="32"/>
      <c r="VH297" s="32"/>
      <c r="VI297" s="32"/>
      <c r="VJ297" s="32"/>
      <c r="VK297" s="32"/>
      <c r="VL297" s="32"/>
      <c r="VM297" s="32"/>
      <c r="VN297" s="32"/>
      <c r="VO297" s="32"/>
      <c r="VP297" s="32"/>
      <c r="VQ297" s="32"/>
      <c r="VR297" s="32"/>
      <c r="VS297" s="32"/>
      <c r="VT297" s="32"/>
      <c r="VU297" s="32"/>
      <c r="VV297" s="32"/>
      <c r="VW297" s="32"/>
      <c r="VX297" s="32"/>
      <c r="VY297" s="32"/>
      <c r="VZ297" s="32"/>
      <c r="WA297" s="32"/>
      <c r="WB297" s="32"/>
      <c r="WC297" s="32"/>
      <c r="WD297" s="32"/>
      <c r="WE297" s="32"/>
      <c r="WF297" s="32"/>
      <c r="WG297" s="32"/>
      <c r="WH297" s="32"/>
      <c r="WI297" s="32"/>
      <c r="WJ297" s="32"/>
      <c r="WK297" s="32"/>
      <c r="WL297" s="32"/>
      <c r="WM297" s="32"/>
    </row>
    <row r="298" spans="1:1022" s="84" customFormat="1" ht="184.95" customHeight="1" x14ac:dyDescent="0.3">
      <c r="A298" s="61">
        <v>49</v>
      </c>
      <c r="B298" s="62" t="s">
        <v>907</v>
      </c>
      <c r="C298" s="61" t="s">
        <v>211</v>
      </c>
      <c r="D298" s="61" t="s">
        <v>69</v>
      </c>
      <c r="E298" s="62" t="s">
        <v>912</v>
      </c>
      <c r="F298" s="63">
        <v>45357</v>
      </c>
      <c r="G298" s="19">
        <v>274</v>
      </c>
      <c r="H298" s="61" t="s">
        <v>52</v>
      </c>
      <c r="I298" s="61" t="s">
        <v>911</v>
      </c>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32"/>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R298" s="32"/>
      <c r="FS298" s="32"/>
      <c r="FT298" s="32"/>
      <c r="FU298" s="32"/>
      <c r="FV298" s="32"/>
      <c r="FW298" s="32"/>
      <c r="FX298" s="32"/>
      <c r="FY298" s="32"/>
      <c r="FZ298" s="32"/>
      <c r="GA298" s="32"/>
      <c r="GB298" s="32"/>
      <c r="GC298" s="32"/>
      <c r="GD298" s="32"/>
      <c r="GE298" s="32"/>
      <c r="GF298" s="32"/>
      <c r="GG298" s="32"/>
      <c r="GH298" s="32"/>
      <c r="GI298" s="32"/>
      <c r="GJ298" s="32"/>
      <c r="GK298" s="32"/>
      <c r="GL298" s="32"/>
      <c r="GM298" s="32"/>
      <c r="GN298" s="32"/>
      <c r="GO298" s="32"/>
      <c r="GP298" s="32"/>
      <c r="GQ298" s="32"/>
      <c r="GR298" s="32"/>
      <c r="GS298" s="32"/>
      <c r="GT298" s="32"/>
      <c r="GU298" s="32"/>
      <c r="GV298" s="32"/>
      <c r="GW298" s="32"/>
      <c r="GX298" s="32"/>
      <c r="GY298" s="32"/>
      <c r="GZ298" s="32"/>
      <c r="HA298" s="32"/>
      <c r="HB298" s="32"/>
      <c r="HC298" s="32"/>
      <c r="HD298" s="32"/>
      <c r="HE298" s="32"/>
      <c r="HF298" s="32"/>
      <c r="HG298" s="32"/>
      <c r="HH298" s="32"/>
      <c r="HI298" s="32"/>
      <c r="HJ298" s="32"/>
      <c r="HK298" s="32"/>
      <c r="HL298" s="32"/>
      <c r="HM298" s="32"/>
      <c r="HN298" s="32"/>
      <c r="HO298" s="32"/>
      <c r="HP298" s="32"/>
      <c r="HQ298" s="32"/>
      <c r="HR298" s="32"/>
      <c r="HS298" s="32"/>
      <c r="HT298" s="32"/>
      <c r="HU298" s="32"/>
      <c r="HV298" s="32"/>
      <c r="HW298" s="32"/>
      <c r="HX298" s="32"/>
      <c r="HY298" s="32"/>
      <c r="HZ298" s="32"/>
      <c r="IA298" s="32"/>
      <c r="IB298" s="32"/>
      <c r="IC298" s="32"/>
      <c r="ID298" s="32"/>
      <c r="IE298" s="32"/>
      <c r="IF298" s="32"/>
      <c r="IG298" s="32"/>
      <c r="IH298" s="32"/>
      <c r="II298" s="32"/>
      <c r="IJ298" s="32"/>
      <c r="IK298" s="32"/>
      <c r="IL298" s="32"/>
      <c r="IM298" s="32"/>
      <c r="IN298" s="32"/>
      <c r="IO298" s="32"/>
      <c r="IP298" s="32"/>
      <c r="IQ298" s="32"/>
      <c r="IR298" s="32"/>
      <c r="IS298" s="32"/>
      <c r="IT298" s="32"/>
      <c r="IU298" s="32"/>
      <c r="IV298" s="32"/>
      <c r="IW298" s="32"/>
      <c r="IX298" s="32"/>
      <c r="IY298" s="32"/>
      <c r="IZ298" s="32"/>
      <c r="JA298" s="32"/>
      <c r="JB298" s="32"/>
      <c r="JC298" s="32"/>
      <c r="JD298" s="32"/>
      <c r="JE298" s="32"/>
      <c r="JF298" s="32"/>
      <c r="JG298" s="32"/>
      <c r="JH298" s="32"/>
      <c r="JI298" s="32"/>
      <c r="JJ298" s="32"/>
      <c r="JK298" s="32"/>
      <c r="JL298" s="32"/>
      <c r="JM298" s="32"/>
      <c r="JN298" s="32"/>
      <c r="JO298" s="32"/>
      <c r="JP298" s="32"/>
      <c r="JQ298" s="32"/>
      <c r="JR298" s="32"/>
      <c r="JS298" s="32"/>
      <c r="JT298" s="32"/>
      <c r="JU298" s="32"/>
      <c r="JV298" s="32"/>
      <c r="JW298" s="32"/>
      <c r="JX298" s="32"/>
      <c r="JY298" s="32"/>
      <c r="JZ298" s="32"/>
      <c r="KA298" s="32"/>
      <c r="KB298" s="32"/>
      <c r="KC298" s="32"/>
      <c r="KD298" s="32"/>
      <c r="KE298" s="32"/>
      <c r="KF298" s="32"/>
      <c r="KG298" s="32"/>
      <c r="KH298" s="32"/>
      <c r="KI298" s="32"/>
      <c r="KJ298" s="32"/>
      <c r="KK298" s="32"/>
      <c r="KL298" s="32"/>
      <c r="KM298" s="32"/>
      <c r="KN298" s="32"/>
      <c r="KO298" s="32"/>
      <c r="KP298" s="32"/>
      <c r="KQ298" s="32"/>
      <c r="KR298" s="32"/>
      <c r="KS298" s="32"/>
      <c r="KT298" s="32"/>
      <c r="KU298" s="32"/>
      <c r="KV298" s="32"/>
      <c r="KW298" s="32"/>
      <c r="KX298" s="32"/>
      <c r="KY298" s="32"/>
      <c r="KZ298" s="32"/>
      <c r="LA298" s="32"/>
      <c r="LB298" s="32"/>
      <c r="LC298" s="32"/>
      <c r="LD298" s="32"/>
      <c r="LE298" s="32"/>
      <c r="LF298" s="32"/>
      <c r="LG298" s="32"/>
      <c r="LH298" s="32"/>
      <c r="LI298" s="32"/>
      <c r="LJ298" s="32"/>
      <c r="LK298" s="32"/>
      <c r="LL298" s="32"/>
      <c r="LM298" s="32"/>
      <c r="LN298" s="32"/>
      <c r="LO298" s="32"/>
      <c r="LP298" s="32"/>
      <c r="LQ298" s="32"/>
      <c r="LR298" s="32"/>
      <c r="LS298" s="32"/>
      <c r="LT298" s="32"/>
      <c r="LU298" s="32"/>
      <c r="LV298" s="32"/>
      <c r="LW298" s="32"/>
      <c r="LX298" s="32"/>
      <c r="LY298" s="32"/>
      <c r="LZ298" s="32"/>
      <c r="MA298" s="32"/>
      <c r="MB298" s="32"/>
      <c r="MC298" s="32"/>
      <c r="MD298" s="32"/>
      <c r="ME298" s="32"/>
      <c r="MF298" s="32"/>
      <c r="MG298" s="32"/>
      <c r="MH298" s="32"/>
      <c r="MI298" s="32"/>
      <c r="MJ298" s="32"/>
      <c r="MK298" s="32"/>
      <c r="ML298" s="32"/>
      <c r="MM298" s="32"/>
      <c r="MN298" s="32"/>
      <c r="MO298" s="32"/>
      <c r="MP298" s="32"/>
      <c r="MQ298" s="32"/>
      <c r="MR298" s="32"/>
      <c r="MS298" s="32"/>
      <c r="MT298" s="32"/>
      <c r="MU298" s="32"/>
      <c r="MV298" s="32"/>
      <c r="MW298" s="32"/>
      <c r="MX298" s="32"/>
      <c r="MY298" s="32"/>
      <c r="MZ298" s="32"/>
      <c r="NA298" s="32"/>
      <c r="NB298" s="32"/>
      <c r="NC298" s="32"/>
      <c r="ND298" s="32"/>
      <c r="NE298" s="32"/>
      <c r="NF298" s="32"/>
      <c r="NG298" s="32"/>
      <c r="NH298" s="32"/>
      <c r="NI298" s="32"/>
      <c r="NJ298" s="32"/>
      <c r="NK298" s="32"/>
      <c r="NL298" s="32"/>
      <c r="NM298" s="32"/>
      <c r="NN298" s="32"/>
      <c r="NO298" s="32"/>
      <c r="NP298" s="32"/>
      <c r="NQ298" s="32"/>
      <c r="NR298" s="32"/>
      <c r="NS298" s="32"/>
      <c r="NT298" s="32"/>
      <c r="NU298" s="32"/>
      <c r="NV298" s="32"/>
      <c r="NW298" s="32"/>
      <c r="NX298" s="32"/>
      <c r="NY298" s="32"/>
      <c r="NZ298" s="32"/>
      <c r="OA298" s="32"/>
      <c r="OB298" s="32"/>
      <c r="OC298" s="32"/>
      <c r="OD298" s="32"/>
      <c r="OE298" s="32"/>
      <c r="OF298" s="32"/>
      <c r="OG298" s="32"/>
      <c r="OH298" s="32"/>
      <c r="OI298" s="32"/>
      <c r="OJ298" s="32"/>
      <c r="OK298" s="32"/>
      <c r="OL298" s="32"/>
      <c r="OM298" s="32"/>
      <c r="ON298" s="32"/>
      <c r="OO298" s="32"/>
      <c r="OP298" s="32"/>
      <c r="OQ298" s="32"/>
      <c r="OR298" s="32"/>
      <c r="OS298" s="32"/>
      <c r="OT298" s="32"/>
      <c r="OU298" s="32"/>
      <c r="OV298" s="32"/>
      <c r="OW298" s="32"/>
      <c r="OX298" s="32"/>
      <c r="OY298" s="32"/>
      <c r="OZ298" s="32"/>
      <c r="PA298" s="32"/>
      <c r="PB298" s="32"/>
      <c r="PC298" s="32"/>
      <c r="PD298" s="32"/>
      <c r="PE298" s="32"/>
      <c r="PF298" s="32"/>
      <c r="PG298" s="32"/>
      <c r="PH298" s="32"/>
      <c r="PI298" s="32"/>
      <c r="PJ298" s="32"/>
      <c r="PK298" s="32"/>
      <c r="PL298" s="32"/>
      <c r="PM298" s="32"/>
      <c r="PN298" s="32"/>
      <c r="PO298" s="32"/>
      <c r="PP298" s="32"/>
      <c r="PQ298" s="32"/>
      <c r="PR298" s="32"/>
      <c r="PS298" s="32"/>
      <c r="PT298" s="32"/>
      <c r="PU298" s="32"/>
      <c r="PV298" s="32"/>
      <c r="PW298" s="32"/>
      <c r="PX298" s="32"/>
      <c r="PY298" s="32"/>
      <c r="PZ298" s="32"/>
      <c r="QA298" s="32"/>
      <c r="QB298" s="32"/>
      <c r="QC298" s="32"/>
      <c r="QD298" s="32"/>
      <c r="QE298" s="32"/>
      <c r="QF298" s="32"/>
      <c r="QG298" s="32"/>
      <c r="QH298" s="32"/>
      <c r="QI298" s="32"/>
      <c r="QJ298" s="32"/>
      <c r="QK298" s="32"/>
      <c r="QL298" s="32"/>
      <c r="QM298" s="32"/>
      <c r="QN298" s="32"/>
      <c r="QO298" s="32"/>
      <c r="QP298" s="32"/>
      <c r="QQ298" s="32"/>
      <c r="QR298" s="32"/>
      <c r="QS298" s="32"/>
      <c r="QT298" s="32"/>
      <c r="QU298" s="32"/>
      <c r="QV298" s="32"/>
      <c r="QW298" s="32"/>
      <c r="QX298" s="32"/>
      <c r="QY298" s="32"/>
      <c r="QZ298" s="32"/>
      <c r="RA298" s="32"/>
      <c r="RB298" s="32"/>
      <c r="RC298" s="32"/>
      <c r="RD298" s="32"/>
      <c r="RE298" s="32"/>
      <c r="RF298" s="32"/>
      <c r="RG298" s="32"/>
      <c r="RH298" s="32"/>
      <c r="RI298" s="32"/>
      <c r="RJ298" s="32"/>
      <c r="RK298" s="32"/>
      <c r="RL298" s="32"/>
      <c r="RM298" s="32"/>
      <c r="RN298" s="32"/>
      <c r="RO298" s="32"/>
      <c r="RP298" s="32"/>
      <c r="RQ298" s="32"/>
      <c r="RR298" s="32"/>
      <c r="RS298" s="32"/>
      <c r="RT298" s="32"/>
      <c r="RU298" s="32"/>
      <c r="RV298" s="32"/>
      <c r="RW298" s="32"/>
      <c r="RX298" s="32"/>
      <c r="RY298" s="32"/>
      <c r="RZ298" s="32"/>
      <c r="SA298" s="32"/>
      <c r="SB298" s="32"/>
      <c r="SC298" s="32"/>
      <c r="SD298" s="32"/>
      <c r="SE298" s="32"/>
      <c r="SF298" s="32"/>
      <c r="SG298" s="32"/>
      <c r="SH298" s="32"/>
      <c r="SI298" s="32"/>
      <c r="SJ298" s="32"/>
      <c r="SK298" s="32"/>
      <c r="SL298" s="32"/>
      <c r="SM298" s="32"/>
      <c r="SN298" s="32"/>
      <c r="SO298" s="32"/>
      <c r="SP298" s="32"/>
      <c r="SQ298" s="32"/>
      <c r="SR298" s="32"/>
      <c r="SS298" s="32"/>
      <c r="ST298" s="32"/>
      <c r="SU298" s="32"/>
      <c r="SV298" s="32"/>
      <c r="SW298" s="32"/>
      <c r="SX298" s="32"/>
      <c r="SY298" s="32"/>
      <c r="SZ298" s="32"/>
      <c r="TA298" s="32"/>
      <c r="TB298" s="32"/>
      <c r="TC298" s="32"/>
      <c r="TD298" s="32"/>
      <c r="TE298" s="32"/>
      <c r="TF298" s="32"/>
      <c r="TG298" s="32"/>
      <c r="TH298" s="32"/>
      <c r="TI298" s="32"/>
      <c r="TJ298" s="32"/>
      <c r="TK298" s="32"/>
      <c r="TL298" s="32"/>
      <c r="TM298" s="32"/>
      <c r="TN298" s="32"/>
      <c r="TO298" s="32"/>
      <c r="TP298" s="32"/>
      <c r="TQ298" s="32"/>
      <c r="TR298" s="32"/>
      <c r="TS298" s="32"/>
      <c r="TT298" s="32"/>
      <c r="TU298" s="32"/>
      <c r="TV298" s="32"/>
      <c r="TW298" s="32"/>
      <c r="TX298" s="32"/>
      <c r="TY298" s="32"/>
      <c r="TZ298" s="32"/>
      <c r="UA298" s="32"/>
      <c r="UB298" s="32"/>
      <c r="UC298" s="32"/>
      <c r="UD298" s="32"/>
      <c r="UE298" s="32"/>
      <c r="UF298" s="32"/>
      <c r="UG298" s="32"/>
      <c r="UH298" s="32"/>
      <c r="UI298" s="32"/>
      <c r="UJ298" s="32"/>
      <c r="UK298" s="32"/>
      <c r="UL298" s="32"/>
      <c r="UM298" s="32"/>
      <c r="UN298" s="32"/>
      <c r="UO298" s="32"/>
      <c r="UP298" s="32"/>
      <c r="UQ298" s="32"/>
      <c r="UR298" s="32"/>
      <c r="US298" s="32"/>
      <c r="UT298" s="32"/>
      <c r="UU298" s="32"/>
      <c r="UV298" s="32"/>
      <c r="UW298" s="32"/>
      <c r="UX298" s="32"/>
      <c r="UY298" s="32"/>
      <c r="UZ298" s="32"/>
      <c r="VA298" s="32"/>
      <c r="VB298" s="32"/>
      <c r="VC298" s="32"/>
      <c r="VD298" s="32"/>
      <c r="VE298" s="32"/>
      <c r="VF298" s="32"/>
      <c r="VG298" s="32"/>
      <c r="VH298" s="32"/>
      <c r="VI298" s="32"/>
      <c r="VJ298" s="32"/>
      <c r="VK298" s="32"/>
      <c r="VL298" s="32"/>
      <c r="VM298" s="32"/>
      <c r="VN298" s="32"/>
      <c r="VO298" s="32"/>
      <c r="VP298" s="32"/>
      <c r="VQ298" s="32"/>
      <c r="VR298" s="32"/>
      <c r="VS298" s="32"/>
      <c r="VT298" s="32"/>
      <c r="VU298" s="32"/>
      <c r="VV298" s="32"/>
      <c r="VW298" s="32"/>
      <c r="VX298" s="32"/>
      <c r="VY298" s="32"/>
      <c r="VZ298" s="32"/>
      <c r="WA298" s="32"/>
      <c r="WB298" s="32"/>
      <c r="WC298" s="32"/>
      <c r="WD298" s="32"/>
      <c r="WE298" s="32"/>
      <c r="WF298" s="32"/>
      <c r="WG298" s="32"/>
      <c r="WH298" s="32"/>
      <c r="WI298" s="32"/>
      <c r="WJ298" s="32"/>
      <c r="WK298" s="32"/>
      <c r="WL298" s="32"/>
      <c r="WM298" s="32"/>
    </row>
    <row r="299" spans="1:1022" s="84" customFormat="1" ht="68.400000000000006" customHeight="1" x14ac:dyDescent="0.3">
      <c r="A299" s="61">
        <v>50</v>
      </c>
      <c r="B299" s="62" t="s">
        <v>958</v>
      </c>
      <c r="C299" s="61" t="s">
        <v>77</v>
      </c>
      <c r="D299" s="61" t="s">
        <v>69</v>
      </c>
      <c r="E299" s="62" t="s">
        <v>959</v>
      </c>
      <c r="F299" s="63">
        <v>45358</v>
      </c>
      <c r="G299" s="19">
        <v>424.98</v>
      </c>
      <c r="H299" s="61" t="s">
        <v>966</v>
      </c>
      <c r="I299" s="61" t="s">
        <v>960</v>
      </c>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32"/>
      <c r="EQ299" s="32"/>
      <c r="ER299" s="32"/>
      <c r="ES299" s="32"/>
      <c r="ET299" s="32"/>
      <c r="EU299" s="32"/>
      <c r="EV299" s="32"/>
      <c r="EW299" s="32"/>
      <c r="EX299" s="32"/>
      <c r="EY299" s="32"/>
      <c r="EZ299" s="32"/>
      <c r="FA299" s="32"/>
      <c r="FB299" s="32"/>
      <c r="FC299" s="32"/>
      <c r="FD299" s="32"/>
      <c r="FE299" s="32"/>
      <c r="FF299" s="32"/>
      <c r="FG299" s="32"/>
      <c r="FH299" s="32"/>
      <c r="FI299" s="32"/>
      <c r="FJ299" s="32"/>
      <c r="FK299" s="32"/>
      <c r="FL299" s="32"/>
      <c r="FM299" s="32"/>
      <c r="FN299" s="32"/>
      <c r="FO299" s="32"/>
      <c r="FP299" s="32"/>
      <c r="FQ299" s="32"/>
      <c r="FR299" s="32"/>
      <c r="FS299" s="32"/>
      <c r="FT299" s="32"/>
      <c r="FU299" s="32"/>
      <c r="FV299" s="32"/>
      <c r="FW299" s="32"/>
      <c r="FX299" s="32"/>
      <c r="FY299" s="32"/>
      <c r="FZ299" s="32"/>
      <c r="GA299" s="32"/>
      <c r="GB299" s="32"/>
      <c r="GC299" s="32"/>
      <c r="GD299" s="32"/>
      <c r="GE299" s="32"/>
      <c r="GF299" s="32"/>
      <c r="GG299" s="32"/>
      <c r="GH299" s="32"/>
      <c r="GI299" s="32"/>
      <c r="GJ299" s="32"/>
      <c r="GK299" s="32"/>
      <c r="GL299" s="32"/>
      <c r="GM299" s="32"/>
      <c r="GN299" s="32"/>
      <c r="GO299" s="32"/>
      <c r="GP299" s="32"/>
      <c r="GQ299" s="32"/>
      <c r="GR299" s="32"/>
      <c r="GS299" s="32"/>
      <c r="GT299" s="32"/>
      <c r="GU299" s="32"/>
      <c r="GV299" s="32"/>
      <c r="GW299" s="32"/>
      <c r="GX299" s="32"/>
      <c r="GY299" s="32"/>
      <c r="GZ299" s="32"/>
      <c r="HA299" s="32"/>
      <c r="HB299" s="32"/>
      <c r="HC299" s="32"/>
      <c r="HD299" s="32"/>
      <c r="HE299" s="32"/>
      <c r="HF299" s="32"/>
      <c r="HG299" s="32"/>
      <c r="HH299" s="32"/>
      <c r="HI299" s="32"/>
      <c r="HJ299" s="32"/>
      <c r="HK299" s="32"/>
      <c r="HL299" s="32"/>
      <c r="HM299" s="32"/>
      <c r="HN299" s="32"/>
      <c r="HO299" s="32"/>
      <c r="HP299" s="32"/>
      <c r="HQ299" s="32"/>
      <c r="HR299" s="32"/>
      <c r="HS299" s="32"/>
      <c r="HT299" s="32"/>
      <c r="HU299" s="32"/>
      <c r="HV299" s="32"/>
      <c r="HW299" s="32"/>
      <c r="HX299" s="32"/>
      <c r="HY299" s="32"/>
      <c r="HZ299" s="32"/>
      <c r="IA299" s="32"/>
      <c r="IB299" s="32"/>
      <c r="IC299" s="32"/>
      <c r="ID299" s="32"/>
      <c r="IE299" s="32"/>
      <c r="IF299" s="32"/>
      <c r="IG299" s="32"/>
      <c r="IH299" s="32"/>
      <c r="II299" s="32"/>
      <c r="IJ299" s="32"/>
      <c r="IK299" s="32"/>
      <c r="IL299" s="32"/>
      <c r="IM299" s="32"/>
      <c r="IN299" s="32"/>
      <c r="IO299" s="32"/>
      <c r="IP299" s="32"/>
      <c r="IQ299" s="32"/>
      <c r="IR299" s="32"/>
      <c r="IS299" s="32"/>
      <c r="IT299" s="32"/>
      <c r="IU299" s="32"/>
      <c r="IV299" s="32"/>
      <c r="IW299" s="32"/>
      <c r="IX299" s="32"/>
      <c r="IY299" s="32"/>
      <c r="IZ299" s="32"/>
      <c r="JA299" s="32"/>
      <c r="JB299" s="32"/>
      <c r="JC299" s="32"/>
      <c r="JD299" s="32"/>
      <c r="JE299" s="32"/>
      <c r="JF299" s="32"/>
      <c r="JG299" s="32"/>
      <c r="JH299" s="32"/>
      <c r="JI299" s="32"/>
      <c r="JJ299" s="32"/>
      <c r="JK299" s="32"/>
      <c r="JL299" s="32"/>
      <c r="JM299" s="32"/>
      <c r="JN299" s="32"/>
      <c r="JO299" s="32"/>
      <c r="JP299" s="32"/>
      <c r="JQ299" s="32"/>
      <c r="JR299" s="32"/>
      <c r="JS299" s="32"/>
      <c r="JT299" s="32"/>
      <c r="JU299" s="32"/>
      <c r="JV299" s="32"/>
      <c r="JW299" s="32"/>
      <c r="JX299" s="32"/>
      <c r="JY299" s="32"/>
      <c r="JZ299" s="32"/>
      <c r="KA299" s="32"/>
      <c r="KB299" s="32"/>
      <c r="KC299" s="32"/>
      <c r="KD299" s="32"/>
      <c r="KE299" s="32"/>
      <c r="KF299" s="32"/>
      <c r="KG299" s="32"/>
      <c r="KH299" s="32"/>
      <c r="KI299" s="32"/>
      <c r="KJ299" s="32"/>
      <c r="KK299" s="32"/>
      <c r="KL299" s="32"/>
      <c r="KM299" s="32"/>
      <c r="KN299" s="32"/>
      <c r="KO299" s="32"/>
      <c r="KP299" s="32"/>
      <c r="KQ299" s="32"/>
      <c r="KR299" s="32"/>
      <c r="KS299" s="32"/>
      <c r="KT299" s="32"/>
      <c r="KU299" s="32"/>
      <c r="KV299" s="32"/>
      <c r="KW299" s="32"/>
      <c r="KX299" s="32"/>
      <c r="KY299" s="32"/>
      <c r="KZ299" s="32"/>
      <c r="LA299" s="32"/>
      <c r="LB299" s="32"/>
      <c r="LC299" s="32"/>
      <c r="LD299" s="32"/>
      <c r="LE299" s="32"/>
      <c r="LF299" s="32"/>
      <c r="LG299" s="32"/>
      <c r="LH299" s="32"/>
      <c r="LI299" s="32"/>
      <c r="LJ299" s="32"/>
      <c r="LK299" s="32"/>
      <c r="LL299" s="32"/>
      <c r="LM299" s="32"/>
      <c r="LN299" s="32"/>
      <c r="LO299" s="32"/>
      <c r="LP299" s="32"/>
      <c r="LQ299" s="32"/>
      <c r="LR299" s="32"/>
      <c r="LS299" s="32"/>
      <c r="LT299" s="32"/>
      <c r="LU299" s="32"/>
      <c r="LV299" s="32"/>
      <c r="LW299" s="32"/>
      <c r="LX299" s="32"/>
      <c r="LY299" s="32"/>
      <c r="LZ299" s="32"/>
      <c r="MA299" s="32"/>
      <c r="MB299" s="32"/>
      <c r="MC299" s="32"/>
      <c r="MD299" s="32"/>
      <c r="ME299" s="32"/>
      <c r="MF299" s="32"/>
      <c r="MG299" s="32"/>
      <c r="MH299" s="32"/>
      <c r="MI299" s="32"/>
      <c r="MJ299" s="32"/>
      <c r="MK299" s="32"/>
      <c r="ML299" s="32"/>
      <c r="MM299" s="32"/>
      <c r="MN299" s="32"/>
      <c r="MO299" s="32"/>
      <c r="MP299" s="32"/>
      <c r="MQ299" s="32"/>
      <c r="MR299" s="32"/>
      <c r="MS299" s="32"/>
      <c r="MT299" s="32"/>
      <c r="MU299" s="32"/>
      <c r="MV299" s="32"/>
      <c r="MW299" s="32"/>
      <c r="MX299" s="32"/>
      <c r="MY299" s="32"/>
      <c r="MZ299" s="32"/>
      <c r="NA299" s="32"/>
      <c r="NB299" s="32"/>
      <c r="NC299" s="32"/>
      <c r="ND299" s="32"/>
      <c r="NE299" s="32"/>
      <c r="NF299" s="32"/>
      <c r="NG299" s="32"/>
      <c r="NH299" s="32"/>
      <c r="NI299" s="32"/>
      <c r="NJ299" s="32"/>
      <c r="NK299" s="32"/>
      <c r="NL299" s="32"/>
      <c r="NM299" s="32"/>
      <c r="NN299" s="32"/>
      <c r="NO299" s="32"/>
      <c r="NP299" s="32"/>
      <c r="NQ299" s="32"/>
      <c r="NR299" s="32"/>
      <c r="NS299" s="32"/>
      <c r="NT299" s="32"/>
      <c r="NU299" s="32"/>
      <c r="NV299" s="32"/>
      <c r="NW299" s="32"/>
      <c r="NX299" s="32"/>
      <c r="NY299" s="32"/>
      <c r="NZ299" s="32"/>
      <c r="OA299" s="32"/>
      <c r="OB299" s="32"/>
      <c r="OC299" s="32"/>
      <c r="OD299" s="32"/>
      <c r="OE299" s="32"/>
      <c r="OF299" s="32"/>
      <c r="OG299" s="32"/>
      <c r="OH299" s="32"/>
      <c r="OI299" s="32"/>
      <c r="OJ299" s="32"/>
      <c r="OK299" s="32"/>
      <c r="OL299" s="32"/>
      <c r="OM299" s="32"/>
      <c r="ON299" s="32"/>
      <c r="OO299" s="32"/>
      <c r="OP299" s="32"/>
      <c r="OQ299" s="32"/>
      <c r="OR299" s="32"/>
      <c r="OS299" s="32"/>
      <c r="OT299" s="32"/>
      <c r="OU299" s="32"/>
      <c r="OV299" s="32"/>
      <c r="OW299" s="32"/>
      <c r="OX299" s="32"/>
      <c r="OY299" s="32"/>
      <c r="OZ299" s="32"/>
      <c r="PA299" s="32"/>
      <c r="PB299" s="32"/>
      <c r="PC299" s="32"/>
      <c r="PD299" s="32"/>
      <c r="PE299" s="32"/>
      <c r="PF299" s="32"/>
      <c r="PG299" s="32"/>
      <c r="PH299" s="32"/>
      <c r="PI299" s="32"/>
      <c r="PJ299" s="32"/>
      <c r="PK299" s="32"/>
      <c r="PL299" s="32"/>
      <c r="PM299" s="32"/>
      <c r="PN299" s="32"/>
      <c r="PO299" s="32"/>
      <c r="PP299" s="32"/>
      <c r="PQ299" s="32"/>
      <c r="PR299" s="32"/>
      <c r="PS299" s="32"/>
      <c r="PT299" s="32"/>
      <c r="PU299" s="32"/>
      <c r="PV299" s="32"/>
      <c r="PW299" s="32"/>
      <c r="PX299" s="32"/>
      <c r="PY299" s="32"/>
      <c r="PZ299" s="32"/>
      <c r="QA299" s="32"/>
      <c r="QB299" s="32"/>
      <c r="QC299" s="32"/>
      <c r="QD299" s="32"/>
      <c r="QE299" s="32"/>
      <c r="QF299" s="32"/>
      <c r="QG299" s="32"/>
      <c r="QH299" s="32"/>
      <c r="QI299" s="32"/>
      <c r="QJ299" s="32"/>
      <c r="QK299" s="32"/>
      <c r="QL299" s="32"/>
      <c r="QM299" s="32"/>
      <c r="QN299" s="32"/>
      <c r="QO299" s="32"/>
      <c r="QP299" s="32"/>
      <c r="QQ299" s="32"/>
      <c r="QR299" s="32"/>
      <c r="QS299" s="32"/>
      <c r="QT299" s="32"/>
      <c r="QU299" s="32"/>
      <c r="QV299" s="32"/>
      <c r="QW299" s="32"/>
      <c r="QX299" s="32"/>
      <c r="QY299" s="32"/>
      <c r="QZ299" s="32"/>
      <c r="RA299" s="32"/>
      <c r="RB299" s="32"/>
      <c r="RC299" s="32"/>
      <c r="RD299" s="32"/>
      <c r="RE299" s="32"/>
      <c r="RF299" s="32"/>
      <c r="RG299" s="32"/>
      <c r="RH299" s="32"/>
      <c r="RI299" s="32"/>
      <c r="RJ299" s="32"/>
      <c r="RK299" s="32"/>
      <c r="RL299" s="32"/>
      <c r="RM299" s="32"/>
      <c r="RN299" s="32"/>
      <c r="RO299" s="32"/>
      <c r="RP299" s="32"/>
      <c r="RQ299" s="32"/>
      <c r="RR299" s="32"/>
      <c r="RS299" s="32"/>
      <c r="RT299" s="32"/>
      <c r="RU299" s="32"/>
      <c r="RV299" s="32"/>
      <c r="RW299" s="32"/>
      <c r="RX299" s="32"/>
      <c r="RY299" s="32"/>
      <c r="RZ299" s="32"/>
      <c r="SA299" s="32"/>
      <c r="SB299" s="32"/>
      <c r="SC299" s="32"/>
      <c r="SD299" s="32"/>
      <c r="SE299" s="32"/>
      <c r="SF299" s="32"/>
      <c r="SG299" s="32"/>
      <c r="SH299" s="32"/>
      <c r="SI299" s="32"/>
      <c r="SJ299" s="32"/>
      <c r="SK299" s="32"/>
      <c r="SL299" s="32"/>
      <c r="SM299" s="32"/>
      <c r="SN299" s="32"/>
      <c r="SO299" s="32"/>
      <c r="SP299" s="32"/>
      <c r="SQ299" s="32"/>
      <c r="SR299" s="32"/>
      <c r="SS299" s="32"/>
      <c r="ST299" s="32"/>
      <c r="SU299" s="32"/>
      <c r="SV299" s="32"/>
      <c r="SW299" s="32"/>
      <c r="SX299" s="32"/>
      <c r="SY299" s="32"/>
      <c r="SZ299" s="32"/>
      <c r="TA299" s="32"/>
      <c r="TB299" s="32"/>
      <c r="TC299" s="32"/>
      <c r="TD299" s="32"/>
      <c r="TE299" s="32"/>
      <c r="TF299" s="32"/>
      <c r="TG299" s="32"/>
      <c r="TH299" s="32"/>
      <c r="TI299" s="32"/>
      <c r="TJ299" s="32"/>
      <c r="TK299" s="32"/>
      <c r="TL299" s="32"/>
      <c r="TM299" s="32"/>
      <c r="TN299" s="32"/>
      <c r="TO299" s="32"/>
      <c r="TP299" s="32"/>
      <c r="TQ299" s="32"/>
      <c r="TR299" s="32"/>
      <c r="TS299" s="32"/>
      <c r="TT299" s="32"/>
      <c r="TU299" s="32"/>
      <c r="TV299" s="32"/>
      <c r="TW299" s="32"/>
      <c r="TX299" s="32"/>
      <c r="TY299" s="32"/>
      <c r="TZ299" s="32"/>
      <c r="UA299" s="32"/>
      <c r="UB299" s="32"/>
      <c r="UC299" s="32"/>
      <c r="UD299" s="32"/>
      <c r="UE299" s="32"/>
      <c r="UF299" s="32"/>
      <c r="UG299" s="32"/>
      <c r="UH299" s="32"/>
      <c r="UI299" s="32"/>
      <c r="UJ299" s="32"/>
      <c r="UK299" s="32"/>
      <c r="UL299" s="32"/>
      <c r="UM299" s="32"/>
      <c r="UN299" s="32"/>
      <c r="UO299" s="32"/>
      <c r="UP299" s="32"/>
      <c r="UQ299" s="32"/>
      <c r="UR299" s="32"/>
      <c r="US299" s="32"/>
      <c r="UT299" s="32"/>
      <c r="UU299" s="32"/>
      <c r="UV299" s="32"/>
      <c r="UW299" s="32"/>
      <c r="UX299" s="32"/>
      <c r="UY299" s="32"/>
      <c r="UZ299" s="32"/>
      <c r="VA299" s="32"/>
      <c r="VB299" s="32"/>
      <c r="VC299" s="32"/>
      <c r="VD299" s="32"/>
      <c r="VE299" s="32"/>
      <c r="VF299" s="32"/>
      <c r="VG299" s="32"/>
      <c r="VH299" s="32"/>
      <c r="VI299" s="32"/>
      <c r="VJ299" s="32"/>
      <c r="VK299" s="32"/>
      <c r="VL299" s="32"/>
      <c r="VM299" s="32"/>
      <c r="VN299" s="32"/>
      <c r="VO299" s="32"/>
      <c r="VP299" s="32"/>
      <c r="VQ299" s="32"/>
      <c r="VR299" s="32"/>
      <c r="VS299" s="32"/>
      <c r="VT299" s="32"/>
      <c r="VU299" s="32"/>
      <c r="VV299" s="32"/>
      <c r="VW299" s="32"/>
      <c r="VX299" s="32"/>
      <c r="VY299" s="32"/>
      <c r="VZ299" s="32"/>
      <c r="WA299" s="32"/>
      <c r="WB299" s="32"/>
      <c r="WC299" s="32"/>
      <c r="WD299" s="32"/>
      <c r="WE299" s="32"/>
      <c r="WF299" s="32"/>
      <c r="WG299" s="32"/>
      <c r="WH299" s="32"/>
      <c r="WI299" s="32"/>
      <c r="WJ299" s="32"/>
      <c r="WK299" s="32"/>
      <c r="WL299" s="32"/>
      <c r="WM299" s="32"/>
      <c r="WN299" s="32"/>
      <c r="WO299" s="32"/>
      <c r="WP299" s="32"/>
      <c r="WQ299" s="32"/>
      <c r="WR299" s="32"/>
      <c r="WS299" s="32"/>
      <c r="WT299" s="32"/>
      <c r="WU299" s="32"/>
      <c r="WV299" s="32"/>
      <c r="WW299" s="32"/>
      <c r="WX299" s="32"/>
      <c r="WY299" s="32"/>
      <c r="WZ299" s="32"/>
      <c r="XA299" s="32"/>
      <c r="XB299" s="32"/>
      <c r="XC299" s="32"/>
      <c r="XD299" s="32"/>
      <c r="XE299" s="32"/>
      <c r="XF299" s="32"/>
      <c r="XG299" s="32"/>
      <c r="XH299" s="32"/>
      <c r="XI299" s="32"/>
      <c r="XJ299" s="32"/>
      <c r="XK299" s="32"/>
      <c r="XL299" s="32"/>
      <c r="XM299" s="32"/>
      <c r="XN299" s="32"/>
      <c r="XO299" s="32"/>
      <c r="XP299" s="32"/>
      <c r="XQ299" s="32"/>
      <c r="XR299" s="32"/>
      <c r="XS299" s="32"/>
      <c r="XT299" s="32"/>
      <c r="XU299" s="32"/>
      <c r="XV299" s="32"/>
      <c r="XW299" s="32"/>
      <c r="XX299" s="32"/>
      <c r="XY299" s="32"/>
      <c r="XZ299" s="32"/>
      <c r="YA299" s="32"/>
      <c r="YB299" s="32"/>
      <c r="YC299" s="32"/>
      <c r="YD299" s="32"/>
      <c r="YE299" s="32"/>
      <c r="YF299" s="32"/>
      <c r="YG299" s="32"/>
      <c r="YH299" s="32"/>
      <c r="YI299" s="32"/>
      <c r="YJ299" s="32"/>
      <c r="YK299" s="32"/>
      <c r="YL299" s="32"/>
      <c r="YM299" s="32"/>
      <c r="YN299" s="32"/>
      <c r="YO299" s="32"/>
      <c r="YP299" s="32"/>
      <c r="YQ299" s="32"/>
      <c r="YR299" s="32"/>
      <c r="YS299" s="32"/>
      <c r="YT299" s="32"/>
      <c r="YU299" s="32"/>
      <c r="YV299" s="32"/>
      <c r="YW299" s="32"/>
      <c r="YX299" s="32"/>
      <c r="YY299" s="32"/>
      <c r="YZ299" s="32"/>
      <c r="ZA299" s="32"/>
      <c r="ZB299" s="32"/>
      <c r="ZC299" s="32"/>
      <c r="ZD299" s="32"/>
      <c r="ZE299" s="32"/>
      <c r="ZF299" s="32"/>
      <c r="ZG299" s="32"/>
      <c r="ZH299" s="32"/>
      <c r="ZI299" s="32"/>
      <c r="ZJ299" s="32"/>
      <c r="ZK299" s="32"/>
      <c r="ZL299" s="32"/>
      <c r="ZM299" s="32"/>
      <c r="ZN299" s="32"/>
      <c r="ZO299" s="32"/>
      <c r="ZP299" s="32"/>
      <c r="ZQ299" s="32"/>
      <c r="ZR299" s="32"/>
      <c r="ZS299" s="32"/>
      <c r="ZT299" s="32"/>
      <c r="ZU299" s="32"/>
      <c r="ZV299" s="32"/>
      <c r="ZW299" s="32"/>
      <c r="ZX299" s="32"/>
      <c r="ZY299" s="32"/>
      <c r="ZZ299" s="32"/>
      <c r="AAA299" s="32"/>
      <c r="AAB299" s="32"/>
      <c r="AAC299" s="32"/>
      <c r="AAD299" s="32"/>
      <c r="AAE299" s="32"/>
      <c r="AAF299" s="32"/>
      <c r="AAG299" s="32"/>
      <c r="AAH299" s="32"/>
      <c r="AAI299" s="32"/>
      <c r="AAJ299" s="32"/>
      <c r="AAK299" s="32"/>
      <c r="AAL299" s="32"/>
      <c r="AAM299" s="32"/>
      <c r="AAN299" s="32"/>
      <c r="AAO299" s="32"/>
      <c r="AAP299" s="32"/>
      <c r="AAQ299" s="32"/>
      <c r="AAR299" s="32"/>
      <c r="AAS299" s="32"/>
      <c r="AAT299" s="32"/>
      <c r="AAU299" s="32"/>
      <c r="AAV299" s="32"/>
      <c r="AAW299" s="32"/>
      <c r="AAX299" s="32"/>
      <c r="AAY299" s="32"/>
      <c r="AAZ299" s="32"/>
      <c r="ABA299" s="32"/>
      <c r="ABB299" s="32"/>
      <c r="ABC299" s="32"/>
      <c r="ABD299" s="32"/>
      <c r="ABE299" s="32"/>
      <c r="ABF299" s="32"/>
      <c r="ABG299" s="32"/>
      <c r="ABH299" s="32"/>
      <c r="ABI299" s="32"/>
      <c r="ABJ299" s="32"/>
      <c r="ABK299" s="32"/>
      <c r="ABL299" s="32"/>
      <c r="ABM299" s="32"/>
      <c r="ABN299" s="32"/>
      <c r="ABO299" s="32"/>
      <c r="ABP299" s="32"/>
      <c r="ABQ299" s="32"/>
      <c r="ABR299" s="32"/>
      <c r="ABS299" s="32"/>
      <c r="ABT299" s="32"/>
      <c r="ABU299" s="32"/>
      <c r="ABV299" s="32"/>
      <c r="ABW299" s="32"/>
      <c r="ABX299" s="32"/>
      <c r="ABY299" s="32"/>
      <c r="ABZ299" s="32"/>
      <c r="ACA299" s="32"/>
      <c r="ACB299" s="32"/>
      <c r="ACC299" s="32"/>
      <c r="ACD299" s="32"/>
      <c r="ACE299" s="32"/>
      <c r="ACF299" s="32"/>
      <c r="ACG299" s="32"/>
      <c r="ACH299" s="32"/>
      <c r="ACI299" s="32"/>
      <c r="ACJ299" s="32"/>
      <c r="ACK299" s="32"/>
      <c r="ACL299" s="32"/>
      <c r="ACM299" s="32"/>
      <c r="ACN299" s="32"/>
      <c r="ACO299" s="32"/>
      <c r="ACP299" s="32"/>
      <c r="ACQ299" s="32"/>
      <c r="ACR299" s="32"/>
      <c r="ACS299" s="32"/>
      <c r="ACT299" s="32"/>
      <c r="ACU299" s="32"/>
      <c r="ACV299" s="32"/>
      <c r="ACW299" s="32"/>
      <c r="ACX299" s="32"/>
      <c r="ACY299" s="32"/>
      <c r="ACZ299" s="32"/>
      <c r="ADA299" s="32"/>
      <c r="ADB299" s="32"/>
      <c r="ADC299" s="32"/>
      <c r="ADD299" s="32"/>
      <c r="ADE299" s="32"/>
      <c r="ADF299" s="32"/>
      <c r="ADG299" s="32"/>
      <c r="ADH299" s="32"/>
      <c r="ADI299" s="32"/>
      <c r="ADJ299" s="32"/>
      <c r="ADK299" s="32"/>
      <c r="ADL299" s="32"/>
      <c r="ADM299" s="32"/>
      <c r="ADN299" s="32"/>
      <c r="ADO299" s="32"/>
      <c r="ADP299" s="32"/>
      <c r="ADQ299" s="32"/>
      <c r="ADR299" s="32"/>
      <c r="ADS299" s="32"/>
      <c r="ADT299" s="32"/>
      <c r="ADU299" s="32"/>
      <c r="ADV299" s="32"/>
      <c r="ADW299" s="32"/>
      <c r="ADX299" s="32"/>
      <c r="ADY299" s="32"/>
      <c r="ADZ299" s="32"/>
      <c r="AEA299" s="32"/>
      <c r="AEB299" s="32"/>
      <c r="AEC299" s="32"/>
      <c r="AED299" s="32"/>
      <c r="AEE299" s="32"/>
      <c r="AEF299" s="32"/>
      <c r="AEG299" s="32"/>
      <c r="AEH299" s="32"/>
      <c r="AEI299" s="32"/>
      <c r="AEJ299" s="32"/>
      <c r="AEK299" s="32"/>
      <c r="AEL299" s="32"/>
      <c r="AEM299" s="32"/>
      <c r="AEN299" s="32"/>
      <c r="AEO299" s="32"/>
      <c r="AEP299" s="32"/>
      <c r="AEQ299" s="32"/>
      <c r="AER299" s="32"/>
      <c r="AES299" s="32"/>
      <c r="AET299" s="32"/>
      <c r="AEU299" s="32"/>
      <c r="AEV299" s="32"/>
      <c r="AEW299" s="32"/>
      <c r="AEX299" s="32"/>
      <c r="AEY299" s="32"/>
      <c r="AEZ299" s="32"/>
      <c r="AFA299" s="32"/>
      <c r="AFB299" s="32"/>
      <c r="AFC299" s="32"/>
      <c r="AFD299" s="32"/>
      <c r="AFE299" s="32"/>
      <c r="AFF299" s="32"/>
      <c r="AFG299" s="32"/>
      <c r="AFH299" s="32"/>
      <c r="AFI299" s="32"/>
      <c r="AFJ299" s="32"/>
      <c r="AFK299" s="32"/>
      <c r="AFL299" s="32"/>
      <c r="AFM299" s="32"/>
      <c r="AFN299" s="32"/>
      <c r="AFO299" s="32"/>
      <c r="AFP299" s="32"/>
      <c r="AFQ299" s="32"/>
      <c r="AFR299" s="32"/>
      <c r="AFS299" s="32"/>
      <c r="AFT299" s="32"/>
      <c r="AFU299" s="32"/>
      <c r="AFV299" s="32"/>
      <c r="AFW299" s="32"/>
      <c r="AFX299" s="32"/>
      <c r="AFY299" s="32"/>
      <c r="AFZ299" s="32"/>
      <c r="AGA299" s="32"/>
      <c r="AGB299" s="32"/>
      <c r="AGC299" s="32"/>
      <c r="AGD299" s="32"/>
      <c r="AGE299" s="32"/>
      <c r="AGF299" s="32"/>
      <c r="AGG299" s="32"/>
      <c r="AGH299" s="32"/>
      <c r="AGI299" s="32"/>
      <c r="AGJ299" s="32"/>
      <c r="AGK299" s="32"/>
      <c r="AGL299" s="32"/>
      <c r="AGM299" s="32"/>
      <c r="AGN299" s="32"/>
      <c r="AGO299" s="32"/>
      <c r="AGP299" s="32"/>
      <c r="AGQ299" s="32"/>
      <c r="AGR299" s="32"/>
      <c r="AGS299" s="32"/>
      <c r="AGT299" s="32"/>
      <c r="AGU299" s="32"/>
      <c r="AGV299" s="32"/>
      <c r="AGW299" s="32"/>
      <c r="AGX299" s="32"/>
      <c r="AGY299" s="32"/>
      <c r="AGZ299" s="32"/>
      <c r="AHA299" s="32"/>
      <c r="AHB299" s="32"/>
      <c r="AHC299" s="32"/>
      <c r="AHD299" s="32"/>
      <c r="AHE299" s="32"/>
      <c r="AHF299" s="32"/>
      <c r="AHG299" s="32"/>
      <c r="AHH299" s="32"/>
      <c r="AHI299" s="32"/>
      <c r="AHJ299" s="32"/>
      <c r="AHK299" s="32"/>
      <c r="AHL299" s="32"/>
      <c r="AHM299" s="32"/>
      <c r="AHN299" s="32"/>
      <c r="AHO299" s="32"/>
      <c r="AHP299" s="32"/>
      <c r="AHQ299" s="32"/>
      <c r="AHR299" s="32"/>
      <c r="AHS299" s="32"/>
      <c r="AHT299" s="32"/>
      <c r="AHU299" s="32"/>
      <c r="AHV299" s="32"/>
      <c r="AHW299" s="32"/>
      <c r="AHX299" s="32"/>
      <c r="AHY299" s="32"/>
      <c r="AHZ299" s="32"/>
      <c r="AIA299" s="32"/>
      <c r="AIB299" s="32"/>
      <c r="AIC299" s="32"/>
      <c r="AID299" s="32"/>
      <c r="AIE299" s="32"/>
      <c r="AIF299" s="32"/>
      <c r="AIG299" s="32"/>
      <c r="AIH299" s="32"/>
      <c r="AII299" s="32"/>
      <c r="AIJ299" s="32"/>
      <c r="AIK299" s="32"/>
      <c r="AIL299" s="32"/>
      <c r="AIM299" s="32"/>
      <c r="AIN299" s="32"/>
      <c r="AIO299" s="32"/>
      <c r="AIP299" s="32"/>
      <c r="AIQ299" s="32"/>
      <c r="AIR299" s="32"/>
      <c r="AIS299" s="32"/>
      <c r="AIT299" s="32"/>
      <c r="AIU299" s="32"/>
      <c r="AIV299" s="32"/>
      <c r="AIW299" s="32"/>
      <c r="AIX299" s="32"/>
      <c r="AIY299" s="32"/>
      <c r="AIZ299" s="32"/>
      <c r="AJA299" s="32"/>
      <c r="AJB299" s="32"/>
      <c r="AJC299" s="32"/>
      <c r="AJD299" s="32"/>
      <c r="AJE299" s="32"/>
      <c r="AJF299" s="32"/>
      <c r="AJG299" s="32"/>
      <c r="AJH299" s="32"/>
      <c r="AJI299" s="32"/>
      <c r="AJJ299" s="32"/>
      <c r="AJK299" s="32"/>
      <c r="AJL299" s="32"/>
      <c r="AJM299" s="32"/>
      <c r="AJN299" s="32"/>
      <c r="AJO299" s="32"/>
      <c r="AJP299" s="32"/>
      <c r="AJQ299" s="32"/>
      <c r="AJR299" s="32"/>
      <c r="AJS299" s="32"/>
      <c r="AJT299" s="32"/>
      <c r="AJU299" s="32"/>
      <c r="AJV299" s="32"/>
      <c r="AJW299" s="32"/>
      <c r="AJX299" s="32"/>
      <c r="AJY299" s="32"/>
      <c r="AJZ299" s="32"/>
      <c r="AKA299" s="32"/>
      <c r="AKB299" s="32"/>
      <c r="AKC299" s="32"/>
      <c r="AKD299" s="32"/>
      <c r="AKE299" s="32"/>
      <c r="AKF299" s="32"/>
      <c r="AKG299" s="32"/>
      <c r="AKH299" s="32"/>
      <c r="AKI299" s="32"/>
      <c r="AKJ299" s="32"/>
      <c r="AKK299" s="32"/>
      <c r="AKL299" s="32"/>
      <c r="AKM299" s="32"/>
      <c r="AKN299" s="32"/>
      <c r="AKO299" s="32"/>
      <c r="AKP299" s="32"/>
      <c r="AKQ299" s="32"/>
      <c r="AKR299" s="32"/>
      <c r="AKS299" s="32"/>
      <c r="AKT299" s="32"/>
      <c r="AKU299" s="32"/>
      <c r="AKV299" s="32"/>
      <c r="AKW299" s="32"/>
      <c r="AKX299" s="32"/>
      <c r="AKY299" s="32"/>
      <c r="AKZ299" s="32"/>
      <c r="ALA299" s="32"/>
      <c r="ALB299" s="32"/>
      <c r="ALC299" s="32"/>
      <c r="ALD299" s="32"/>
      <c r="ALE299" s="32"/>
      <c r="ALF299" s="32"/>
      <c r="ALG299" s="32"/>
      <c r="ALH299" s="32"/>
      <c r="ALI299" s="32"/>
      <c r="ALJ299" s="32"/>
      <c r="ALK299" s="32"/>
      <c r="ALL299" s="32"/>
      <c r="ALM299" s="32"/>
      <c r="ALN299" s="32"/>
      <c r="ALO299" s="32"/>
      <c r="ALP299" s="32"/>
      <c r="ALQ299" s="32"/>
      <c r="ALR299" s="32"/>
      <c r="ALS299" s="32"/>
      <c r="ALT299" s="32"/>
      <c r="ALU299" s="32"/>
      <c r="ALV299" s="32"/>
      <c r="ALW299" s="32"/>
      <c r="ALX299" s="32"/>
      <c r="ALY299" s="32"/>
      <c r="ALZ299" s="32"/>
      <c r="AMA299" s="32"/>
      <c r="AMB299" s="32"/>
      <c r="AMC299" s="32"/>
      <c r="AMD299" s="32"/>
      <c r="AME299" s="32"/>
      <c r="AMF299" s="32"/>
      <c r="AMG299" s="32"/>
      <c r="AMH299" s="32"/>
    </row>
    <row r="300" spans="1:1022" s="84" customFormat="1" ht="31.2" x14ac:dyDescent="0.3">
      <c r="A300" s="61">
        <v>51</v>
      </c>
      <c r="B300" s="62" t="s">
        <v>806</v>
      </c>
      <c r="C300" s="61" t="s">
        <v>521</v>
      </c>
      <c r="D300" s="61" t="s">
        <v>69</v>
      </c>
      <c r="E300" s="62" t="s">
        <v>961</v>
      </c>
      <c r="F300" s="63">
        <v>45365</v>
      </c>
      <c r="G300" s="19">
        <v>1254.4000000000001</v>
      </c>
      <c r="H300" s="61" t="s">
        <v>6</v>
      </c>
      <c r="I300" s="61"/>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32"/>
      <c r="EQ300" s="32"/>
      <c r="ER300" s="32"/>
      <c r="ES300" s="32"/>
      <c r="ET300" s="32"/>
      <c r="EU300" s="32"/>
      <c r="EV300" s="32"/>
      <c r="EW300" s="32"/>
      <c r="EX300" s="32"/>
      <c r="EY300" s="32"/>
      <c r="EZ300" s="32"/>
      <c r="FA300" s="32"/>
      <c r="FB300" s="32"/>
      <c r="FC300" s="32"/>
      <c r="FD300" s="32"/>
      <c r="FE300" s="32"/>
      <c r="FF300" s="32"/>
      <c r="FG300" s="32"/>
      <c r="FH300" s="32"/>
      <c r="FI300" s="32"/>
      <c r="FJ300" s="32"/>
      <c r="FK300" s="32"/>
      <c r="FL300" s="32"/>
      <c r="FM300" s="32"/>
      <c r="FN300" s="32"/>
      <c r="FO300" s="32"/>
      <c r="FP300" s="32"/>
      <c r="FQ300" s="32"/>
      <c r="FR300" s="32"/>
      <c r="FS300" s="32"/>
      <c r="FT300" s="32"/>
      <c r="FU300" s="32"/>
      <c r="FV300" s="32"/>
      <c r="FW300" s="32"/>
      <c r="FX300" s="32"/>
      <c r="FY300" s="32"/>
      <c r="FZ300" s="32"/>
      <c r="GA300" s="32"/>
      <c r="GB300" s="32"/>
      <c r="GC300" s="32"/>
      <c r="GD300" s="32"/>
      <c r="GE300" s="32"/>
      <c r="GF300" s="32"/>
      <c r="GG300" s="32"/>
      <c r="GH300" s="32"/>
      <c r="GI300" s="32"/>
      <c r="GJ300" s="32"/>
      <c r="GK300" s="32"/>
      <c r="GL300" s="32"/>
      <c r="GM300" s="32"/>
      <c r="GN300" s="32"/>
      <c r="GO300" s="32"/>
      <c r="GP300" s="32"/>
      <c r="GQ300" s="32"/>
      <c r="GR300" s="32"/>
      <c r="GS300" s="32"/>
      <c r="GT300" s="32"/>
      <c r="GU300" s="32"/>
      <c r="GV300" s="32"/>
      <c r="GW300" s="32"/>
      <c r="GX300" s="32"/>
      <c r="GY300" s="32"/>
      <c r="GZ300" s="32"/>
      <c r="HA300" s="32"/>
      <c r="HB300" s="32"/>
      <c r="HC300" s="32"/>
      <c r="HD300" s="32"/>
      <c r="HE300" s="32"/>
      <c r="HF300" s="32"/>
      <c r="HG300" s="32"/>
      <c r="HH300" s="32"/>
      <c r="HI300" s="32"/>
      <c r="HJ300" s="32"/>
      <c r="HK300" s="32"/>
      <c r="HL300" s="32"/>
      <c r="HM300" s="32"/>
      <c r="HN300" s="32"/>
      <c r="HO300" s="32"/>
      <c r="HP300" s="32"/>
      <c r="HQ300" s="32"/>
      <c r="HR300" s="32"/>
      <c r="HS300" s="32"/>
      <c r="HT300" s="32"/>
      <c r="HU300" s="32"/>
      <c r="HV300" s="32"/>
      <c r="HW300" s="32"/>
      <c r="HX300" s="32"/>
      <c r="HY300" s="32"/>
      <c r="HZ300" s="32"/>
      <c r="IA300" s="32"/>
      <c r="IB300" s="32"/>
      <c r="IC300" s="32"/>
      <c r="ID300" s="32"/>
      <c r="IE300" s="32"/>
      <c r="IF300" s="32"/>
      <c r="IG300" s="32"/>
      <c r="IH300" s="32"/>
      <c r="II300" s="32"/>
      <c r="IJ300" s="32"/>
      <c r="IK300" s="32"/>
      <c r="IL300" s="32"/>
      <c r="IM300" s="32"/>
      <c r="IN300" s="32"/>
      <c r="IO300" s="32"/>
      <c r="IP300" s="32"/>
      <c r="IQ300" s="32"/>
      <c r="IR300" s="32"/>
      <c r="IS300" s="32"/>
      <c r="IT300" s="32"/>
      <c r="IU300" s="32"/>
      <c r="IV300" s="32"/>
      <c r="IW300" s="32"/>
      <c r="IX300" s="32"/>
      <c r="IY300" s="32"/>
      <c r="IZ300" s="32"/>
      <c r="JA300" s="32"/>
      <c r="JB300" s="32"/>
      <c r="JC300" s="32"/>
      <c r="JD300" s="32"/>
      <c r="JE300" s="32"/>
      <c r="JF300" s="32"/>
      <c r="JG300" s="32"/>
      <c r="JH300" s="32"/>
      <c r="JI300" s="32"/>
      <c r="JJ300" s="32"/>
      <c r="JK300" s="32"/>
      <c r="JL300" s="32"/>
      <c r="JM300" s="32"/>
      <c r="JN300" s="32"/>
      <c r="JO300" s="32"/>
      <c r="JP300" s="32"/>
      <c r="JQ300" s="32"/>
      <c r="JR300" s="32"/>
      <c r="JS300" s="32"/>
      <c r="JT300" s="32"/>
      <c r="JU300" s="32"/>
      <c r="JV300" s="32"/>
      <c r="JW300" s="32"/>
      <c r="JX300" s="32"/>
      <c r="JY300" s="32"/>
      <c r="JZ300" s="32"/>
      <c r="KA300" s="32"/>
      <c r="KB300" s="32"/>
      <c r="KC300" s="32"/>
      <c r="KD300" s="32"/>
      <c r="KE300" s="32"/>
      <c r="KF300" s="32"/>
      <c r="KG300" s="32"/>
      <c r="KH300" s="32"/>
      <c r="KI300" s="32"/>
      <c r="KJ300" s="32"/>
      <c r="KK300" s="32"/>
      <c r="KL300" s="32"/>
      <c r="KM300" s="32"/>
      <c r="KN300" s="32"/>
      <c r="KO300" s="32"/>
      <c r="KP300" s="32"/>
      <c r="KQ300" s="32"/>
      <c r="KR300" s="32"/>
      <c r="KS300" s="32"/>
      <c r="KT300" s="32"/>
      <c r="KU300" s="32"/>
      <c r="KV300" s="32"/>
      <c r="KW300" s="32"/>
      <c r="KX300" s="32"/>
      <c r="KY300" s="32"/>
      <c r="KZ300" s="32"/>
      <c r="LA300" s="32"/>
      <c r="LB300" s="32"/>
      <c r="LC300" s="32"/>
      <c r="LD300" s="32"/>
      <c r="LE300" s="32"/>
      <c r="LF300" s="32"/>
      <c r="LG300" s="32"/>
      <c r="LH300" s="32"/>
      <c r="LI300" s="32"/>
      <c r="LJ300" s="32"/>
      <c r="LK300" s="32"/>
      <c r="LL300" s="32"/>
      <c r="LM300" s="32"/>
      <c r="LN300" s="32"/>
      <c r="LO300" s="32"/>
      <c r="LP300" s="32"/>
      <c r="LQ300" s="32"/>
      <c r="LR300" s="32"/>
      <c r="LS300" s="32"/>
      <c r="LT300" s="32"/>
      <c r="LU300" s="32"/>
      <c r="LV300" s="32"/>
      <c r="LW300" s="32"/>
      <c r="LX300" s="32"/>
      <c r="LY300" s="32"/>
      <c r="LZ300" s="32"/>
      <c r="MA300" s="32"/>
      <c r="MB300" s="32"/>
      <c r="MC300" s="32"/>
      <c r="MD300" s="32"/>
      <c r="ME300" s="32"/>
      <c r="MF300" s="32"/>
      <c r="MG300" s="32"/>
      <c r="MH300" s="32"/>
      <c r="MI300" s="32"/>
      <c r="MJ300" s="32"/>
      <c r="MK300" s="32"/>
      <c r="ML300" s="32"/>
      <c r="MM300" s="32"/>
      <c r="MN300" s="32"/>
      <c r="MO300" s="32"/>
      <c r="MP300" s="32"/>
      <c r="MQ300" s="32"/>
      <c r="MR300" s="32"/>
      <c r="MS300" s="32"/>
      <c r="MT300" s="32"/>
      <c r="MU300" s="32"/>
      <c r="MV300" s="32"/>
      <c r="MW300" s="32"/>
      <c r="MX300" s="32"/>
      <c r="MY300" s="32"/>
      <c r="MZ300" s="32"/>
      <c r="NA300" s="32"/>
      <c r="NB300" s="32"/>
      <c r="NC300" s="32"/>
      <c r="ND300" s="32"/>
      <c r="NE300" s="32"/>
      <c r="NF300" s="32"/>
      <c r="NG300" s="32"/>
      <c r="NH300" s="32"/>
      <c r="NI300" s="32"/>
      <c r="NJ300" s="32"/>
      <c r="NK300" s="32"/>
      <c r="NL300" s="32"/>
      <c r="NM300" s="32"/>
      <c r="NN300" s="32"/>
      <c r="NO300" s="32"/>
      <c r="NP300" s="32"/>
      <c r="NQ300" s="32"/>
      <c r="NR300" s="32"/>
      <c r="NS300" s="32"/>
      <c r="NT300" s="32"/>
      <c r="NU300" s="32"/>
      <c r="NV300" s="32"/>
      <c r="NW300" s="32"/>
      <c r="NX300" s="32"/>
      <c r="NY300" s="32"/>
      <c r="NZ300" s="32"/>
      <c r="OA300" s="32"/>
      <c r="OB300" s="32"/>
      <c r="OC300" s="32"/>
      <c r="OD300" s="32"/>
      <c r="OE300" s="32"/>
      <c r="OF300" s="32"/>
      <c r="OG300" s="32"/>
      <c r="OH300" s="32"/>
      <c r="OI300" s="32"/>
      <c r="OJ300" s="32"/>
      <c r="OK300" s="32"/>
      <c r="OL300" s="32"/>
      <c r="OM300" s="32"/>
      <c r="ON300" s="32"/>
      <c r="OO300" s="32"/>
      <c r="OP300" s="32"/>
      <c r="OQ300" s="32"/>
      <c r="OR300" s="32"/>
      <c r="OS300" s="32"/>
      <c r="OT300" s="32"/>
      <c r="OU300" s="32"/>
      <c r="OV300" s="32"/>
      <c r="OW300" s="32"/>
      <c r="OX300" s="32"/>
      <c r="OY300" s="32"/>
      <c r="OZ300" s="32"/>
      <c r="PA300" s="32"/>
      <c r="PB300" s="32"/>
      <c r="PC300" s="32"/>
      <c r="PD300" s="32"/>
      <c r="PE300" s="32"/>
      <c r="PF300" s="32"/>
      <c r="PG300" s="32"/>
      <c r="PH300" s="32"/>
      <c r="PI300" s="32"/>
      <c r="PJ300" s="32"/>
      <c r="PK300" s="32"/>
      <c r="PL300" s="32"/>
      <c r="PM300" s="32"/>
      <c r="PN300" s="32"/>
      <c r="PO300" s="32"/>
      <c r="PP300" s="32"/>
      <c r="PQ300" s="32"/>
      <c r="PR300" s="32"/>
      <c r="PS300" s="32"/>
      <c r="PT300" s="32"/>
      <c r="PU300" s="32"/>
      <c r="PV300" s="32"/>
      <c r="PW300" s="32"/>
      <c r="PX300" s="32"/>
      <c r="PY300" s="32"/>
      <c r="PZ300" s="32"/>
      <c r="QA300" s="32"/>
      <c r="QB300" s="32"/>
      <c r="QC300" s="32"/>
      <c r="QD300" s="32"/>
      <c r="QE300" s="32"/>
      <c r="QF300" s="32"/>
      <c r="QG300" s="32"/>
      <c r="QH300" s="32"/>
      <c r="QI300" s="32"/>
      <c r="QJ300" s="32"/>
      <c r="QK300" s="32"/>
      <c r="QL300" s="32"/>
      <c r="QM300" s="32"/>
      <c r="QN300" s="32"/>
      <c r="QO300" s="32"/>
      <c r="QP300" s="32"/>
      <c r="QQ300" s="32"/>
      <c r="QR300" s="32"/>
      <c r="QS300" s="32"/>
      <c r="QT300" s="32"/>
      <c r="QU300" s="32"/>
      <c r="QV300" s="32"/>
      <c r="QW300" s="32"/>
      <c r="QX300" s="32"/>
      <c r="QY300" s="32"/>
      <c r="QZ300" s="32"/>
      <c r="RA300" s="32"/>
      <c r="RB300" s="32"/>
      <c r="RC300" s="32"/>
      <c r="RD300" s="32"/>
      <c r="RE300" s="32"/>
      <c r="RF300" s="32"/>
      <c r="RG300" s="32"/>
      <c r="RH300" s="32"/>
      <c r="RI300" s="32"/>
      <c r="RJ300" s="32"/>
      <c r="RK300" s="32"/>
      <c r="RL300" s="32"/>
      <c r="RM300" s="32"/>
      <c r="RN300" s="32"/>
      <c r="RO300" s="32"/>
      <c r="RP300" s="32"/>
      <c r="RQ300" s="32"/>
      <c r="RR300" s="32"/>
      <c r="RS300" s="32"/>
      <c r="RT300" s="32"/>
      <c r="RU300" s="32"/>
      <c r="RV300" s="32"/>
      <c r="RW300" s="32"/>
      <c r="RX300" s="32"/>
      <c r="RY300" s="32"/>
      <c r="RZ300" s="32"/>
      <c r="SA300" s="32"/>
      <c r="SB300" s="32"/>
      <c r="SC300" s="32"/>
      <c r="SD300" s="32"/>
      <c r="SE300" s="32"/>
      <c r="SF300" s="32"/>
      <c r="SG300" s="32"/>
      <c r="SH300" s="32"/>
      <c r="SI300" s="32"/>
      <c r="SJ300" s="32"/>
      <c r="SK300" s="32"/>
      <c r="SL300" s="32"/>
      <c r="SM300" s="32"/>
      <c r="SN300" s="32"/>
      <c r="SO300" s="32"/>
      <c r="SP300" s="32"/>
      <c r="SQ300" s="32"/>
      <c r="SR300" s="32"/>
      <c r="SS300" s="32"/>
      <c r="ST300" s="32"/>
      <c r="SU300" s="32"/>
      <c r="SV300" s="32"/>
      <c r="SW300" s="32"/>
      <c r="SX300" s="32"/>
      <c r="SY300" s="32"/>
      <c r="SZ300" s="32"/>
      <c r="TA300" s="32"/>
      <c r="TB300" s="32"/>
      <c r="TC300" s="32"/>
      <c r="TD300" s="32"/>
      <c r="TE300" s="32"/>
      <c r="TF300" s="32"/>
      <c r="TG300" s="32"/>
      <c r="TH300" s="32"/>
      <c r="TI300" s="32"/>
      <c r="TJ300" s="32"/>
      <c r="TK300" s="32"/>
      <c r="TL300" s="32"/>
      <c r="TM300" s="32"/>
      <c r="TN300" s="32"/>
      <c r="TO300" s="32"/>
      <c r="TP300" s="32"/>
      <c r="TQ300" s="32"/>
      <c r="TR300" s="32"/>
      <c r="TS300" s="32"/>
      <c r="TT300" s="32"/>
      <c r="TU300" s="32"/>
      <c r="TV300" s="32"/>
      <c r="TW300" s="32"/>
      <c r="TX300" s="32"/>
      <c r="TY300" s="32"/>
      <c r="TZ300" s="32"/>
      <c r="UA300" s="32"/>
      <c r="UB300" s="32"/>
      <c r="UC300" s="32"/>
      <c r="UD300" s="32"/>
      <c r="UE300" s="32"/>
      <c r="UF300" s="32"/>
      <c r="UG300" s="32"/>
      <c r="UH300" s="32"/>
      <c r="UI300" s="32"/>
      <c r="UJ300" s="32"/>
      <c r="UK300" s="32"/>
      <c r="UL300" s="32"/>
      <c r="UM300" s="32"/>
      <c r="UN300" s="32"/>
      <c r="UO300" s="32"/>
      <c r="UP300" s="32"/>
      <c r="UQ300" s="32"/>
      <c r="UR300" s="32"/>
      <c r="US300" s="32"/>
      <c r="UT300" s="32"/>
      <c r="UU300" s="32"/>
      <c r="UV300" s="32"/>
      <c r="UW300" s="32"/>
      <c r="UX300" s="32"/>
      <c r="UY300" s="32"/>
      <c r="UZ300" s="32"/>
      <c r="VA300" s="32"/>
      <c r="VB300" s="32"/>
      <c r="VC300" s="32"/>
      <c r="VD300" s="32"/>
      <c r="VE300" s="32"/>
      <c r="VF300" s="32"/>
      <c r="VG300" s="32"/>
      <c r="VH300" s="32"/>
      <c r="VI300" s="32"/>
      <c r="VJ300" s="32"/>
      <c r="VK300" s="32"/>
      <c r="VL300" s="32"/>
      <c r="VM300" s="32"/>
      <c r="VN300" s="32"/>
      <c r="VO300" s="32"/>
      <c r="VP300" s="32"/>
      <c r="VQ300" s="32"/>
      <c r="VR300" s="32"/>
      <c r="VS300" s="32"/>
      <c r="VT300" s="32"/>
      <c r="VU300" s="32"/>
      <c r="VV300" s="32"/>
      <c r="VW300" s="32"/>
      <c r="VX300" s="32"/>
      <c r="VY300" s="32"/>
      <c r="VZ300" s="32"/>
      <c r="WA300" s="32"/>
      <c r="WB300" s="32"/>
      <c r="WC300" s="32"/>
      <c r="WD300" s="32"/>
      <c r="WE300" s="32"/>
      <c r="WF300" s="32"/>
      <c r="WG300" s="32"/>
      <c r="WH300" s="32"/>
      <c r="WI300" s="32"/>
      <c r="WJ300" s="32"/>
      <c r="WK300" s="32"/>
      <c r="WL300" s="32"/>
      <c r="WM300" s="32"/>
      <c r="WN300" s="32"/>
      <c r="WO300" s="32"/>
      <c r="WP300" s="32"/>
      <c r="WQ300" s="32"/>
      <c r="WR300" s="32"/>
      <c r="WS300" s="32"/>
      <c r="WT300" s="32"/>
      <c r="WU300" s="32"/>
      <c r="WV300" s="32"/>
      <c r="WW300" s="32"/>
      <c r="WX300" s="32"/>
      <c r="WY300" s="32"/>
      <c r="WZ300" s="32"/>
      <c r="XA300" s="32"/>
      <c r="XB300" s="32"/>
      <c r="XC300" s="32"/>
      <c r="XD300" s="32"/>
      <c r="XE300" s="32"/>
      <c r="XF300" s="32"/>
      <c r="XG300" s="32"/>
      <c r="XH300" s="32"/>
      <c r="XI300" s="32"/>
      <c r="XJ300" s="32"/>
      <c r="XK300" s="32"/>
      <c r="XL300" s="32"/>
      <c r="XM300" s="32"/>
      <c r="XN300" s="32"/>
      <c r="XO300" s="32"/>
      <c r="XP300" s="32"/>
      <c r="XQ300" s="32"/>
      <c r="XR300" s="32"/>
      <c r="XS300" s="32"/>
      <c r="XT300" s="32"/>
      <c r="XU300" s="32"/>
      <c r="XV300" s="32"/>
      <c r="XW300" s="32"/>
      <c r="XX300" s="32"/>
      <c r="XY300" s="32"/>
      <c r="XZ300" s="32"/>
      <c r="YA300" s="32"/>
      <c r="YB300" s="32"/>
      <c r="YC300" s="32"/>
      <c r="YD300" s="32"/>
      <c r="YE300" s="32"/>
      <c r="YF300" s="32"/>
      <c r="YG300" s="32"/>
      <c r="YH300" s="32"/>
      <c r="YI300" s="32"/>
      <c r="YJ300" s="32"/>
      <c r="YK300" s="32"/>
      <c r="YL300" s="32"/>
      <c r="YM300" s="32"/>
      <c r="YN300" s="32"/>
      <c r="YO300" s="32"/>
      <c r="YP300" s="32"/>
      <c r="YQ300" s="32"/>
      <c r="YR300" s="32"/>
      <c r="YS300" s="32"/>
      <c r="YT300" s="32"/>
      <c r="YU300" s="32"/>
      <c r="YV300" s="32"/>
      <c r="YW300" s="32"/>
      <c r="YX300" s="32"/>
      <c r="YY300" s="32"/>
      <c r="YZ300" s="32"/>
      <c r="ZA300" s="32"/>
      <c r="ZB300" s="32"/>
      <c r="ZC300" s="32"/>
      <c r="ZD300" s="32"/>
      <c r="ZE300" s="32"/>
      <c r="ZF300" s="32"/>
      <c r="ZG300" s="32"/>
      <c r="ZH300" s="32"/>
      <c r="ZI300" s="32"/>
      <c r="ZJ300" s="32"/>
      <c r="ZK300" s="32"/>
      <c r="ZL300" s="32"/>
      <c r="ZM300" s="32"/>
      <c r="ZN300" s="32"/>
      <c r="ZO300" s="32"/>
      <c r="ZP300" s="32"/>
      <c r="ZQ300" s="32"/>
      <c r="ZR300" s="32"/>
      <c r="ZS300" s="32"/>
      <c r="ZT300" s="32"/>
      <c r="ZU300" s="32"/>
      <c r="ZV300" s="32"/>
      <c r="ZW300" s="32"/>
      <c r="ZX300" s="32"/>
      <c r="ZY300" s="32"/>
      <c r="ZZ300" s="32"/>
      <c r="AAA300" s="32"/>
      <c r="AAB300" s="32"/>
      <c r="AAC300" s="32"/>
      <c r="AAD300" s="32"/>
      <c r="AAE300" s="32"/>
      <c r="AAF300" s="32"/>
      <c r="AAG300" s="32"/>
      <c r="AAH300" s="32"/>
      <c r="AAI300" s="32"/>
      <c r="AAJ300" s="32"/>
      <c r="AAK300" s="32"/>
      <c r="AAL300" s="32"/>
      <c r="AAM300" s="32"/>
      <c r="AAN300" s="32"/>
      <c r="AAO300" s="32"/>
      <c r="AAP300" s="32"/>
      <c r="AAQ300" s="32"/>
      <c r="AAR300" s="32"/>
      <c r="AAS300" s="32"/>
      <c r="AAT300" s="32"/>
      <c r="AAU300" s="32"/>
      <c r="AAV300" s="32"/>
      <c r="AAW300" s="32"/>
      <c r="AAX300" s="32"/>
      <c r="AAY300" s="32"/>
      <c r="AAZ300" s="32"/>
      <c r="ABA300" s="32"/>
      <c r="ABB300" s="32"/>
      <c r="ABC300" s="32"/>
      <c r="ABD300" s="32"/>
      <c r="ABE300" s="32"/>
      <c r="ABF300" s="32"/>
      <c r="ABG300" s="32"/>
      <c r="ABH300" s="32"/>
      <c r="ABI300" s="32"/>
      <c r="ABJ300" s="32"/>
      <c r="ABK300" s="32"/>
      <c r="ABL300" s="32"/>
      <c r="ABM300" s="32"/>
      <c r="ABN300" s="32"/>
      <c r="ABO300" s="32"/>
      <c r="ABP300" s="32"/>
      <c r="ABQ300" s="32"/>
      <c r="ABR300" s="32"/>
      <c r="ABS300" s="32"/>
      <c r="ABT300" s="32"/>
      <c r="ABU300" s="32"/>
      <c r="ABV300" s="32"/>
      <c r="ABW300" s="32"/>
      <c r="ABX300" s="32"/>
      <c r="ABY300" s="32"/>
      <c r="ABZ300" s="32"/>
      <c r="ACA300" s="32"/>
      <c r="ACB300" s="32"/>
      <c r="ACC300" s="32"/>
      <c r="ACD300" s="32"/>
      <c r="ACE300" s="32"/>
      <c r="ACF300" s="32"/>
      <c r="ACG300" s="32"/>
      <c r="ACH300" s="32"/>
      <c r="ACI300" s="32"/>
      <c r="ACJ300" s="32"/>
      <c r="ACK300" s="32"/>
      <c r="ACL300" s="32"/>
      <c r="ACM300" s="32"/>
      <c r="ACN300" s="32"/>
      <c r="ACO300" s="32"/>
      <c r="ACP300" s="32"/>
      <c r="ACQ300" s="32"/>
      <c r="ACR300" s="32"/>
      <c r="ACS300" s="32"/>
      <c r="ACT300" s="32"/>
      <c r="ACU300" s="32"/>
      <c r="ACV300" s="32"/>
      <c r="ACW300" s="32"/>
      <c r="ACX300" s="32"/>
      <c r="ACY300" s="32"/>
      <c r="ACZ300" s="32"/>
      <c r="ADA300" s="32"/>
      <c r="ADB300" s="32"/>
      <c r="ADC300" s="32"/>
      <c r="ADD300" s="32"/>
      <c r="ADE300" s="32"/>
      <c r="ADF300" s="32"/>
      <c r="ADG300" s="32"/>
      <c r="ADH300" s="32"/>
      <c r="ADI300" s="32"/>
      <c r="ADJ300" s="32"/>
      <c r="ADK300" s="32"/>
      <c r="ADL300" s="32"/>
      <c r="ADM300" s="32"/>
      <c r="ADN300" s="32"/>
      <c r="ADO300" s="32"/>
      <c r="ADP300" s="32"/>
      <c r="ADQ300" s="32"/>
      <c r="ADR300" s="32"/>
      <c r="ADS300" s="32"/>
      <c r="ADT300" s="32"/>
      <c r="ADU300" s="32"/>
      <c r="ADV300" s="32"/>
      <c r="ADW300" s="32"/>
      <c r="ADX300" s="32"/>
      <c r="ADY300" s="32"/>
      <c r="ADZ300" s="32"/>
      <c r="AEA300" s="32"/>
      <c r="AEB300" s="32"/>
      <c r="AEC300" s="32"/>
      <c r="AED300" s="32"/>
      <c r="AEE300" s="32"/>
      <c r="AEF300" s="32"/>
      <c r="AEG300" s="32"/>
      <c r="AEH300" s="32"/>
      <c r="AEI300" s="32"/>
      <c r="AEJ300" s="32"/>
      <c r="AEK300" s="32"/>
      <c r="AEL300" s="32"/>
      <c r="AEM300" s="32"/>
      <c r="AEN300" s="32"/>
      <c r="AEO300" s="32"/>
      <c r="AEP300" s="32"/>
      <c r="AEQ300" s="32"/>
      <c r="AER300" s="32"/>
      <c r="AES300" s="32"/>
      <c r="AET300" s="32"/>
      <c r="AEU300" s="32"/>
      <c r="AEV300" s="32"/>
      <c r="AEW300" s="32"/>
      <c r="AEX300" s="32"/>
      <c r="AEY300" s="32"/>
      <c r="AEZ300" s="32"/>
      <c r="AFA300" s="32"/>
      <c r="AFB300" s="32"/>
      <c r="AFC300" s="32"/>
      <c r="AFD300" s="32"/>
      <c r="AFE300" s="32"/>
      <c r="AFF300" s="32"/>
      <c r="AFG300" s="32"/>
      <c r="AFH300" s="32"/>
      <c r="AFI300" s="32"/>
      <c r="AFJ300" s="32"/>
      <c r="AFK300" s="32"/>
      <c r="AFL300" s="32"/>
      <c r="AFM300" s="32"/>
      <c r="AFN300" s="32"/>
      <c r="AFO300" s="32"/>
      <c r="AFP300" s="32"/>
      <c r="AFQ300" s="32"/>
      <c r="AFR300" s="32"/>
      <c r="AFS300" s="32"/>
      <c r="AFT300" s="32"/>
      <c r="AFU300" s="32"/>
      <c r="AFV300" s="32"/>
      <c r="AFW300" s="32"/>
      <c r="AFX300" s="32"/>
      <c r="AFY300" s="32"/>
      <c r="AFZ300" s="32"/>
      <c r="AGA300" s="32"/>
      <c r="AGB300" s="32"/>
      <c r="AGC300" s="32"/>
      <c r="AGD300" s="32"/>
      <c r="AGE300" s="32"/>
      <c r="AGF300" s="32"/>
      <c r="AGG300" s="32"/>
      <c r="AGH300" s="32"/>
      <c r="AGI300" s="32"/>
      <c r="AGJ300" s="32"/>
      <c r="AGK300" s="32"/>
      <c r="AGL300" s="32"/>
      <c r="AGM300" s="32"/>
      <c r="AGN300" s="32"/>
      <c r="AGO300" s="32"/>
      <c r="AGP300" s="32"/>
      <c r="AGQ300" s="32"/>
      <c r="AGR300" s="32"/>
      <c r="AGS300" s="32"/>
      <c r="AGT300" s="32"/>
      <c r="AGU300" s="32"/>
      <c r="AGV300" s="32"/>
      <c r="AGW300" s="32"/>
      <c r="AGX300" s="32"/>
      <c r="AGY300" s="32"/>
      <c r="AGZ300" s="32"/>
      <c r="AHA300" s="32"/>
      <c r="AHB300" s="32"/>
      <c r="AHC300" s="32"/>
      <c r="AHD300" s="32"/>
      <c r="AHE300" s="32"/>
      <c r="AHF300" s="32"/>
      <c r="AHG300" s="32"/>
      <c r="AHH300" s="32"/>
      <c r="AHI300" s="32"/>
      <c r="AHJ300" s="32"/>
      <c r="AHK300" s="32"/>
      <c r="AHL300" s="32"/>
      <c r="AHM300" s="32"/>
      <c r="AHN300" s="32"/>
      <c r="AHO300" s="32"/>
      <c r="AHP300" s="32"/>
      <c r="AHQ300" s="32"/>
      <c r="AHR300" s="32"/>
      <c r="AHS300" s="32"/>
      <c r="AHT300" s="32"/>
      <c r="AHU300" s="32"/>
      <c r="AHV300" s="32"/>
      <c r="AHW300" s="32"/>
      <c r="AHX300" s="32"/>
      <c r="AHY300" s="32"/>
      <c r="AHZ300" s="32"/>
      <c r="AIA300" s="32"/>
      <c r="AIB300" s="32"/>
      <c r="AIC300" s="32"/>
      <c r="AID300" s="32"/>
      <c r="AIE300" s="32"/>
      <c r="AIF300" s="32"/>
      <c r="AIG300" s="32"/>
      <c r="AIH300" s="32"/>
      <c r="AII300" s="32"/>
      <c r="AIJ300" s="32"/>
      <c r="AIK300" s="32"/>
      <c r="AIL300" s="32"/>
      <c r="AIM300" s="32"/>
      <c r="AIN300" s="32"/>
      <c r="AIO300" s="32"/>
      <c r="AIP300" s="32"/>
      <c r="AIQ300" s="32"/>
      <c r="AIR300" s="32"/>
      <c r="AIS300" s="32"/>
      <c r="AIT300" s="32"/>
      <c r="AIU300" s="32"/>
      <c r="AIV300" s="32"/>
      <c r="AIW300" s="32"/>
      <c r="AIX300" s="32"/>
      <c r="AIY300" s="32"/>
      <c r="AIZ300" s="32"/>
      <c r="AJA300" s="32"/>
      <c r="AJB300" s="32"/>
      <c r="AJC300" s="32"/>
      <c r="AJD300" s="32"/>
      <c r="AJE300" s="32"/>
      <c r="AJF300" s="32"/>
      <c r="AJG300" s="32"/>
      <c r="AJH300" s="32"/>
      <c r="AJI300" s="32"/>
      <c r="AJJ300" s="32"/>
      <c r="AJK300" s="32"/>
      <c r="AJL300" s="32"/>
      <c r="AJM300" s="32"/>
      <c r="AJN300" s="32"/>
      <c r="AJO300" s="32"/>
      <c r="AJP300" s="32"/>
      <c r="AJQ300" s="32"/>
      <c r="AJR300" s="32"/>
      <c r="AJS300" s="32"/>
      <c r="AJT300" s="32"/>
      <c r="AJU300" s="32"/>
      <c r="AJV300" s="32"/>
      <c r="AJW300" s="32"/>
      <c r="AJX300" s="32"/>
      <c r="AJY300" s="32"/>
      <c r="AJZ300" s="32"/>
      <c r="AKA300" s="32"/>
      <c r="AKB300" s="32"/>
      <c r="AKC300" s="32"/>
      <c r="AKD300" s="32"/>
      <c r="AKE300" s="32"/>
      <c r="AKF300" s="32"/>
      <c r="AKG300" s="32"/>
      <c r="AKH300" s="32"/>
      <c r="AKI300" s="32"/>
      <c r="AKJ300" s="32"/>
      <c r="AKK300" s="32"/>
      <c r="AKL300" s="32"/>
      <c r="AKM300" s="32"/>
      <c r="AKN300" s="32"/>
      <c r="AKO300" s="32"/>
      <c r="AKP300" s="32"/>
      <c r="AKQ300" s="32"/>
      <c r="AKR300" s="32"/>
      <c r="AKS300" s="32"/>
      <c r="AKT300" s="32"/>
      <c r="AKU300" s="32"/>
      <c r="AKV300" s="32"/>
      <c r="AKW300" s="32"/>
      <c r="AKX300" s="32"/>
      <c r="AKY300" s="32"/>
      <c r="AKZ300" s="32"/>
      <c r="ALA300" s="32"/>
      <c r="ALB300" s="32"/>
      <c r="ALC300" s="32"/>
      <c r="ALD300" s="32"/>
      <c r="ALE300" s="32"/>
      <c r="ALF300" s="32"/>
      <c r="ALG300" s="32"/>
      <c r="ALH300" s="32"/>
      <c r="ALI300" s="32"/>
      <c r="ALJ300" s="32"/>
      <c r="ALK300" s="32"/>
      <c r="ALL300" s="32"/>
      <c r="ALM300" s="32"/>
      <c r="ALN300" s="32"/>
      <c r="ALO300" s="32"/>
      <c r="ALP300" s="32"/>
      <c r="ALQ300" s="32"/>
      <c r="ALR300" s="32"/>
      <c r="ALS300" s="32"/>
      <c r="ALT300" s="32"/>
      <c r="ALU300" s="32"/>
      <c r="ALV300" s="32"/>
      <c r="ALW300" s="32"/>
      <c r="ALX300" s="32"/>
      <c r="ALY300" s="32"/>
      <c r="ALZ300" s="32"/>
      <c r="AMA300" s="32"/>
      <c r="AMB300" s="32"/>
      <c r="AMC300" s="32"/>
      <c r="AMD300" s="32"/>
      <c r="AME300" s="32"/>
      <c r="AMF300" s="32"/>
      <c r="AMG300" s="32"/>
      <c r="AMH300" s="32"/>
    </row>
    <row r="301" spans="1:1022" s="84" customFormat="1" ht="386.4" customHeight="1" x14ac:dyDescent="0.3">
      <c r="A301" s="61">
        <v>52</v>
      </c>
      <c r="B301" s="62" t="s">
        <v>284</v>
      </c>
      <c r="C301" s="61" t="s">
        <v>211</v>
      </c>
      <c r="D301" s="61" t="s">
        <v>69</v>
      </c>
      <c r="E301" s="62" t="s">
        <v>962</v>
      </c>
      <c r="F301" s="63">
        <v>45365</v>
      </c>
      <c r="G301" s="19">
        <v>333.8</v>
      </c>
      <c r="H301" s="61" t="s">
        <v>52</v>
      </c>
      <c r="I301" s="61" t="s">
        <v>963</v>
      </c>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32"/>
      <c r="EQ301" s="32"/>
      <c r="ER301" s="32"/>
      <c r="ES301" s="32"/>
      <c r="ET301" s="32"/>
      <c r="EU301" s="32"/>
      <c r="EV301" s="32"/>
      <c r="EW301" s="32"/>
      <c r="EX301" s="32"/>
      <c r="EY301" s="32"/>
      <c r="EZ301" s="32"/>
      <c r="FA301" s="32"/>
      <c r="FB301" s="32"/>
      <c r="FC301" s="32"/>
      <c r="FD301" s="32"/>
      <c r="FE301" s="32"/>
      <c r="FF301" s="32"/>
      <c r="FG301" s="32"/>
      <c r="FH301" s="32"/>
      <c r="FI301" s="32"/>
      <c r="FJ301" s="32"/>
      <c r="FK301" s="32"/>
      <c r="FL301" s="32"/>
      <c r="FM301" s="32"/>
      <c r="FN301" s="32"/>
      <c r="FO301" s="32"/>
      <c r="FP301" s="32"/>
      <c r="FQ301" s="32"/>
      <c r="FR301" s="32"/>
      <c r="FS301" s="32"/>
      <c r="FT301" s="32"/>
      <c r="FU301" s="32"/>
      <c r="FV301" s="32"/>
      <c r="FW301" s="32"/>
      <c r="FX301" s="32"/>
      <c r="FY301" s="32"/>
      <c r="FZ301" s="32"/>
      <c r="GA301" s="32"/>
      <c r="GB301" s="32"/>
      <c r="GC301" s="32"/>
      <c r="GD301" s="32"/>
      <c r="GE301" s="32"/>
      <c r="GF301" s="32"/>
      <c r="GG301" s="32"/>
      <c r="GH301" s="32"/>
      <c r="GI301" s="32"/>
      <c r="GJ301" s="32"/>
      <c r="GK301" s="32"/>
      <c r="GL301" s="32"/>
      <c r="GM301" s="32"/>
      <c r="GN301" s="32"/>
      <c r="GO301" s="32"/>
      <c r="GP301" s="32"/>
      <c r="GQ301" s="32"/>
      <c r="GR301" s="32"/>
      <c r="GS301" s="32"/>
      <c r="GT301" s="32"/>
      <c r="GU301" s="32"/>
      <c r="GV301" s="32"/>
      <c r="GW301" s="32"/>
      <c r="GX301" s="32"/>
      <c r="GY301" s="32"/>
      <c r="GZ301" s="32"/>
      <c r="HA301" s="32"/>
      <c r="HB301" s="32"/>
      <c r="HC301" s="32"/>
      <c r="HD301" s="32"/>
      <c r="HE301" s="32"/>
      <c r="HF301" s="32"/>
      <c r="HG301" s="32"/>
      <c r="HH301" s="32"/>
      <c r="HI301" s="32"/>
      <c r="HJ301" s="32"/>
      <c r="HK301" s="32"/>
      <c r="HL301" s="32"/>
      <c r="HM301" s="32"/>
      <c r="HN301" s="32"/>
      <c r="HO301" s="32"/>
      <c r="HP301" s="32"/>
      <c r="HQ301" s="32"/>
      <c r="HR301" s="32"/>
      <c r="HS301" s="32"/>
      <c r="HT301" s="32"/>
      <c r="HU301" s="32"/>
      <c r="HV301" s="32"/>
      <c r="HW301" s="32"/>
      <c r="HX301" s="32"/>
      <c r="HY301" s="32"/>
      <c r="HZ301" s="32"/>
      <c r="IA301" s="32"/>
      <c r="IB301" s="32"/>
      <c r="IC301" s="32"/>
      <c r="ID301" s="32"/>
      <c r="IE301" s="32"/>
      <c r="IF301" s="32"/>
      <c r="IG301" s="32"/>
      <c r="IH301" s="32"/>
      <c r="II301" s="32"/>
      <c r="IJ301" s="32"/>
      <c r="IK301" s="32"/>
      <c r="IL301" s="32"/>
      <c r="IM301" s="32"/>
      <c r="IN301" s="32"/>
      <c r="IO301" s="32"/>
      <c r="IP301" s="32"/>
      <c r="IQ301" s="32"/>
      <c r="IR301" s="32"/>
      <c r="IS301" s="32"/>
      <c r="IT301" s="32"/>
      <c r="IU301" s="32"/>
      <c r="IV301" s="32"/>
      <c r="IW301" s="32"/>
      <c r="IX301" s="32"/>
      <c r="IY301" s="32"/>
      <c r="IZ301" s="32"/>
      <c r="JA301" s="32"/>
      <c r="JB301" s="32"/>
      <c r="JC301" s="32"/>
      <c r="JD301" s="32"/>
      <c r="JE301" s="32"/>
      <c r="JF301" s="32"/>
      <c r="JG301" s="32"/>
      <c r="JH301" s="32"/>
      <c r="JI301" s="32"/>
      <c r="JJ301" s="32"/>
      <c r="JK301" s="32"/>
      <c r="JL301" s="32"/>
      <c r="JM301" s="32"/>
      <c r="JN301" s="32"/>
      <c r="JO301" s="32"/>
      <c r="JP301" s="32"/>
      <c r="JQ301" s="32"/>
      <c r="JR301" s="32"/>
      <c r="JS301" s="32"/>
      <c r="JT301" s="32"/>
      <c r="JU301" s="32"/>
      <c r="JV301" s="32"/>
      <c r="JW301" s="32"/>
      <c r="JX301" s="32"/>
      <c r="JY301" s="32"/>
      <c r="JZ301" s="32"/>
      <c r="KA301" s="32"/>
      <c r="KB301" s="32"/>
      <c r="KC301" s="32"/>
      <c r="KD301" s="32"/>
      <c r="KE301" s="32"/>
      <c r="KF301" s="32"/>
      <c r="KG301" s="32"/>
      <c r="KH301" s="32"/>
      <c r="KI301" s="32"/>
      <c r="KJ301" s="32"/>
      <c r="KK301" s="32"/>
      <c r="KL301" s="32"/>
      <c r="KM301" s="32"/>
      <c r="KN301" s="32"/>
      <c r="KO301" s="32"/>
      <c r="KP301" s="32"/>
      <c r="KQ301" s="32"/>
      <c r="KR301" s="32"/>
      <c r="KS301" s="32"/>
      <c r="KT301" s="32"/>
      <c r="KU301" s="32"/>
      <c r="KV301" s="32"/>
      <c r="KW301" s="32"/>
      <c r="KX301" s="32"/>
      <c r="KY301" s="32"/>
      <c r="KZ301" s="32"/>
      <c r="LA301" s="32"/>
      <c r="LB301" s="32"/>
      <c r="LC301" s="32"/>
      <c r="LD301" s="32"/>
      <c r="LE301" s="32"/>
      <c r="LF301" s="32"/>
      <c r="LG301" s="32"/>
      <c r="LH301" s="32"/>
      <c r="LI301" s="32"/>
      <c r="LJ301" s="32"/>
      <c r="LK301" s="32"/>
      <c r="LL301" s="32"/>
      <c r="LM301" s="32"/>
      <c r="LN301" s="32"/>
      <c r="LO301" s="32"/>
      <c r="LP301" s="32"/>
      <c r="LQ301" s="32"/>
      <c r="LR301" s="32"/>
      <c r="LS301" s="32"/>
      <c r="LT301" s="32"/>
      <c r="LU301" s="32"/>
      <c r="LV301" s="32"/>
      <c r="LW301" s="32"/>
      <c r="LX301" s="32"/>
      <c r="LY301" s="32"/>
      <c r="LZ301" s="32"/>
      <c r="MA301" s="32"/>
      <c r="MB301" s="32"/>
      <c r="MC301" s="32"/>
      <c r="MD301" s="32"/>
      <c r="ME301" s="32"/>
      <c r="MF301" s="32"/>
      <c r="MG301" s="32"/>
      <c r="MH301" s="32"/>
      <c r="MI301" s="32"/>
      <c r="MJ301" s="32"/>
      <c r="MK301" s="32"/>
      <c r="ML301" s="32"/>
      <c r="MM301" s="32"/>
      <c r="MN301" s="32"/>
      <c r="MO301" s="32"/>
      <c r="MP301" s="32"/>
      <c r="MQ301" s="32"/>
      <c r="MR301" s="32"/>
      <c r="MS301" s="32"/>
      <c r="MT301" s="32"/>
      <c r="MU301" s="32"/>
      <c r="MV301" s="32"/>
      <c r="MW301" s="32"/>
      <c r="MX301" s="32"/>
      <c r="MY301" s="32"/>
      <c r="MZ301" s="32"/>
      <c r="NA301" s="32"/>
      <c r="NB301" s="32"/>
      <c r="NC301" s="32"/>
      <c r="ND301" s="32"/>
      <c r="NE301" s="32"/>
      <c r="NF301" s="32"/>
      <c r="NG301" s="32"/>
      <c r="NH301" s="32"/>
      <c r="NI301" s="32"/>
      <c r="NJ301" s="32"/>
      <c r="NK301" s="32"/>
      <c r="NL301" s="32"/>
      <c r="NM301" s="32"/>
      <c r="NN301" s="32"/>
      <c r="NO301" s="32"/>
      <c r="NP301" s="32"/>
      <c r="NQ301" s="32"/>
      <c r="NR301" s="32"/>
      <c r="NS301" s="32"/>
      <c r="NT301" s="32"/>
      <c r="NU301" s="32"/>
      <c r="NV301" s="32"/>
      <c r="NW301" s="32"/>
      <c r="NX301" s="32"/>
      <c r="NY301" s="32"/>
      <c r="NZ301" s="32"/>
      <c r="OA301" s="32"/>
      <c r="OB301" s="32"/>
      <c r="OC301" s="32"/>
      <c r="OD301" s="32"/>
      <c r="OE301" s="32"/>
      <c r="OF301" s="32"/>
      <c r="OG301" s="32"/>
      <c r="OH301" s="32"/>
      <c r="OI301" s="32"/>
      <c r="OJ301" s="32"/>
      <c r="OK301" s="32"/>
      <c r="OL301" s="32"/>
      <c r="OM301" s="32"/>
      <c r="ON301" s="32"/>
      <c r="OO301" s="32"/>
      <c r="OP301" s="32"/>
      <c r="OQ301" s="32"/>
      <c r="OR301" s="32"/>
      <c r="OS301" s="32"/>
      <c r="OT301" s="32"/>
      <c r="OU301" s="32"/>
      <c r="OV301" s="32"/>
      <c r="OW301" s="32"/>
      <c r="OX301" s="32"/>
      <c r="OY301" s="32"/>
      <c r="OZ301" s="32"/>
      <c r="PA301" s="32"/>
      <c r="PB301" s="32"/>
      <c r="PC301" s="32"/>
      <c r="PD301" s="32"/>
      <c r="PE301" s="32"/>
      <c r="PF301" s="32"/>
      <c r="PG301" s="32"/>
      <c r="PH301" s="32"/>
      <c r="PI301" s="32"/>
      <c r="PJ301" s="32"/>
      <c r="PK301" s="32"/>
      <c r="PL301" s="32"/>
      <c r="PM301" s="32"/>
      <c r="PN301" s="32"/>
      <c r="PO301" s="32"/>
      <c r="PP301" s="32"/>
      <c r="PQ301" s="32"/>
      <c r="PR301" s="32"/>
      <c r="PS301" s="32"/>
      <c r="PT301" s="32"/>
      <c r="PU301" s="32"/>
      <c r="PV301" s="32"/>
      <c r="PW301" s="32"/>
      <c r="PX301" s="32"/>
      <c r="PY301" s="32"/>
      <c r="PZ301" s="32"/>
      <c r="QA301" s="32"/>
      <c r="QB301" s="32"/>
      <c r="QC301" s="32"/>
      <c r="QD301" s="32"/>
      <c r="QE301" s="32"/>
      <c r="QF301" s="32"/>
      <c r="QG301" s="32"/>
      <c r="QH301" s="32"/>
      <c r="QI301" s="32"/>
      <c r="QJ301" s="32"/>
      <c r="QK301" s="32"/>
      <c r="QL301" s="32"/>
      <c r="QM301" s="32"/>
      <c r="QN301" s="32"/>
      <c r="QO301" s="32"/>
      <c r="QP301" s="32"/>
      <c r="QQ301" s="32"/>
      <c r="QR301" s="32"/>
      <c r="QS301" s="32"/>
      <c r="QT301" s="32"/>
      <c r="QU301" s="32"/>
      <c r="QV301" s="32"/>
      <c r="QW301" s="32"/>
      <c r="QX301" s="32"/>
      <c r="QY301" s="32"/>
      <c r="QZ301" s="32"/>
      <c r="RA301" s="32"/>
      <c r="RB301" s="32"/>
      <c r="RC301" s="32"/>
      <c r="RD301" s="32"/>
      <c r="RE301" s="32"/>
      <c r="RF301" s="32"/>
      <c r="RG301" s="32"/>
      <c r="RH301" s="32"/>
      <c r="RI301" s="32"/>
      <c r="RJ301" s="32"/>
      <c r="RK301" s="32"/>
      <c r="RL301" s="32"/>
      <c r="RM301" s="32"/>
      <c r="RN301" s="32"/>
      <c r="RO301" s="32"/>
      <c r="RP301" s="32"/>
      <c r="RQ301" s="32"/>
      <c r="RR301" s="32"/>
      <c r="RS301" s="32"/>
      <c r="RT301" s="32"/>
      <c r="RU301" s="32"/>
      <c r="RV301" s="32"/>
      <c r="RW301" s="32"/>
      <c r="RX301" s="32"/>
      <c r="RY301" s="32"/>
      <c r="RZ301" s="32"/>
      <c r="SA301" s="32"/>
      <c r="SB301" s="32"/>
      <c r="SC301" s="32"/>
      <c r="SD301" s="32"/>
      <c r="SE301" s="32"/>
      <c r="SF301" s="32"/>
      <c r="SG301" s="32"/>
      <c r="SH301" s="32"/>
      <c r="SI301" s="32"/>
      <c r="SJ301" s="32"/>
      <c r="SK301" s="32"/>
      <c r="SL301" s="32"/>
      <c r="SM301" s="32"/>
      <c r="SN301" s="32"/>
      <c r="SO301" s="32"/>
      <c r="SP301" s="32"/>
      <c r="SQ301" s="32"/>
      <c r="SR301" s="32"/>
      <c r="SS301" s="32"/>
      <c r="ST301" s="32"/>
      <c r="SU301" s="32"/>
      <c r="SV301" s="32"/>
      <c r="SW301" s="32"/>
      <c r="SX301" s="32"/>
      <c r="SY301" s="32"/>
      <c r="SZ301" s="32"/>
      <c r="TA301" s="32"/>
      <c r="TB301" s="32"/>
      <c r="TC301" s="32"/>
      <c r="TD301" s="32"/>
      <c r="TE301" s="32"/>
      <c r="TF301" s="32"/>
      <c r="TG301" s="32"/>
      <c r="TH301" s="32"/>
      <c r="TI301" s="32"/>
      <c r="TJ301" s="32"/>
      <c r="TK301" s="32"/>
      <c r="TL301" s="32"/>
      <c r="TM301" s="32"/>
      <c r="TN301" s="32"/>
      <c r="TO301" s="32"/>
      <c r="TP301" s="32"/>
      <c r="TQ301" s="32"/>
      <c r="TR301" s="32"/>
      <c r="TS301" s="32"/>
      <c r="TT301" s="32"/>
      <c r="TU301" s="32"/>
      <c r="TV301" s="32"/>
      <c r="TW301" s="32"/>
      <c r="TX301" s="32"/>
      <c r="TY301" s="32"/>
      <c r="TZ301" s="32"/>
      <c r="UA301" s="32"/>
      <c r="UB301" s="32"/>
      <c r="UC301" s="32"/>
      <c r="UD301" s="32"/>
      <c r="UE301" s="32"/>
      <c r="UF301" s="32"/>
      <c r="UG301" s="32"/>
      <c r="UH301" s="32"/>
      <c r="UI301" s="32"/>
      <c r="UJ301" s="32"/>
      <c r="UK301" s="32"/>
      <c r="UL301" s="32"/>
      <c r="UM301" s="32"/>
      <c r="UN301" s="32"/>
      <c r="UO301" s="32"/>
      <c r="UP301" s="32"/>
      <c r="UQ301" s="32"/>
      <c r="UR301" s="32"/>
      <c r="US301" s="32"/>
      <c r="UT301" s="32"/>
      <c r="UU301" s="32"/>
      <c r="UV301" s="32"/>
      <c r="UW301" s="32"/>
      <c r="UX301" s="32"/>
      <c r="UY301" s="32"/>
      <c r="UZ301" s="32"/>
      <c r="VA301" s="32"/>
      <c r="VB301" s="32"/>
      <c r="VC301" s="32"/>
      <c r="VD301" s="32"/>
      <c r="VE301" s="32"/>
      <c r="VF301" s="32"/>
      <c r="VG301" s="32"/>
      <c r="VH301" s="32"/>
      <c r="VI301" s="32"/>
      <c r="VJ301" s="32"/>
      <c r="VK301" s="32"/>
      <c r="VL301" s="32"/>
      <c r="VM301" s="32"/>
      <c r="VN301" s="32"/>
      <c r="VO301" s="32"/>
      <c r="VP301" s="32"/>
      <c r="VQ301" s="32"/>
      <c r="VR301" s="32"/>
      <c r="VS301" s="32"/>
      <c r="VT301" s="32"/>
      <c r="VU301" s="32"/>
      <c r="VV301" s="32"/>
      <c r="VW301" s="32"/>
      <c r="VX301" s="32"/>
      <c r="VY301" s="32"/>
      <c r="VZ301" s="32"/>
      <c r="WA301" s="32"/>
      <c r="WB301" s="32"/>
      <c r="WC301" s="32"/>
      <c r="WD301" s="32"/>
      <c r="WE301" s="32"/>
      <c r="WF301" s="32"/>
      <c r="WG301" s="32"/>
      <c r="WH301" s="32"/>
      <c r="WI301" s="32"/>
      <c r="WJ301" s="32"/>
      <c r="WK301" s="32"/>
      <c r="WL301" s="32"/>
      <c r="WM301" s="32"/>
      <c r="WN301" s="32"/>
      <c r="WO301" s="32"/>
      <c r="WP301" s="32"/>
      <c r="WQ301" s="32"/>
      <c r="WR301" s="32"/>
      <c r="WS301" s="32"/>
      <c r="WT301" s="32"/>
      <c r="WU301" s="32"/>
      <c r="WV301" s="32"/>
      <c r="WW301" s="32"/>
      <c r="WX301" s="32"/>
      <c r="WY301" s="32"/>
      <c r="WZ301" s="32"/>
      <c r="XA301" s="32"/>
      <c r="XB301" s="32"/>
      <c r="XC301" s="32"/>
      <c r="XD301" s="32"/>
      <c r="XE301" s="32"/>
      <c r="XF301" s="32"/>
      <c r="XG301" s="32"/>
      <c r="XH301" s="32"/>
      <c r="XI301" s="32"/>
      <c r="XJ301" s="32"/>
      <c r="XK301" s="32"/>
      <c r="XL301" s="32"/>
      <c r="XM301" s="32"/>
      <c r="XN301" s="32"/>
      <c r="XO301" s="32"/>
      <c r="XP301" s="32"/>
      <c r="XQ301" s="32"/>
      <c r="XR301" s="32"/>
      <c r="XS301" s="32"/>
      <c r="XT301" s="32"/>
      <c r="XU301" s="32"/>
      <c r="XV301" s="32"/>
      <c r="XW301" s="32"/>
      <c r="XX301" s="32"/>
      <c r="XY301" s="32"/>
      <c r="XZ301" s="32"/>
      <c r="YA301" s="32"/>
      <c r="YB301" s="32"/>
      <c r="YC301" s="32"/>
      <c r="YD301" s="32"/>
      <c r="YE301" s="32"/>
      <c r="YF301" s="32"/>
      <c r="YG301" s="32"/>
      <c r="YH301" s="32"/>
      <c r="YI301" s="32"/>
      <c r="YJ301" s="32"/>
      <c r="YK301" s="32"/>
      <c r="YL301" s="32"/>
      <c r="YM301" s="32"/>
      <c r="YN301" s="32"/>
      <c r="YO301" s="32"/>
      <c r="YP301" s="32"/>
      <c r="YQ301" s="32"/>
      <c r="YR301" s="32"/>
      <c r="YS301" s="32"/>
      <c r="YT301" s="32"/>
      <c r="YU301" s="32"/>
      <c r="YV301" s="32"/>
      <c r="YW301" s="32"/>
      <c r="YX301" s="32"/>
      <c r="YY301" s="32"/>
      <c r="YZ301" s="32"/>
      <c r="ZA301" s="32"/>
      <c r="ZB301" s="32"/>
      <c r="ZC301" s="32"/>
      <c r="ZD301" s="32"/>
      <c r="ZE301" s="32"/>
      <c r="ZF301" s="32"/>
      <c r="ZG301" s="32"/>
      <c r="ZH301" s="32"/>
      <c r="ZI301" s="32"/>
      <c r="ZJ301" s="32"/>
      <c r="ZK301" s="32"/>
      <c r="ZL301" s="32"/>
      <c r="ZM301" s="32"/>
      <c r="ZN301" s="32"/>
      <c r="ZO301" s="32"/>
      <c r="ZP301" s="32"/>
      <c r="ZQ301" s="32"/>
      <c r="ZR301" s="32"/>
      <c r="ZS301" s="32"/>
      <c r="ZT301" s="32"/>
      <c r="ZU301" s="32"/>
      <c r="ZV301" s="32"/>
      <c r="ZW301" s="32"/>
      <c r="ZX301" s="32"/>
      <c r="ZY301" s="32"/>
      <c r="ZZ301" s="32"/>
      <c r="AAA301" s="32"/>
      <c r="AAB301" s="32"/>
      <c r="AAC301" s="32"/>
      <c r="AAD301" s="32"/>
      <c r="AAE301" s="32"/>
      <c r="AAF301" s="32"/>
      <c r="AAG301" s="32"/>
      <c r="AAH301" s="32"/>
      <c r="AAI301" s="32"/>
      <c r="AAJ301" s="32"/>
      <c r="AAK301" s="32"/>
      <c r="AAL301" s="32"/>
      <c r="AAM301" s="32"/>
      <c r="AAN301" s="32"/>
      <c r="AAO301" s="32"/>
      <c r="AAP301" s="32"/>
      <c r="AAQ301" s="32"/>
      <c r="AAR301" s="32"/>
      <c r="AAS301" s="32"/>
      <c r="AAT301" s="32"/>
      <c r="AAU301" s="32"/>
      <c r="AAV301" s="32"/>
      <c r="AAW301" s="32"/>
      <c r="AAX301" s="32"/>
      <c r="AAY301" s="32"/>
      <c r="AAZ301" s="32"/>
      <c r="ABA301" s="32"/>
      <c r="ABB301" s="32"/>
      <c r="ABC301" s="32"/>
      <c r="ABD301" s="32"/>
      <c r="ABE301" s="32"/>
      <c r="ABF301" s="32"/>
      <c r="ABG301" s="32"/>
      <c r="ABH301" s="32"/>
      <c r="ABI301" s="32"/>
      <c r="ABJ301" s="32"/>
      <c r="ABK301" s="32"/>
      <c r="ABL301" s="32"/>
      <c r="ABM301" s="32"/>
      <c r="ABN301" s="32"/>
      <c r="ABO301" s="32"/>
      <c r="ABP301" s="32"/>
      <c r="ABQ301" s="32"/>
      <c r="ABR301" s="32"/>
      <c r="ABS301" s="32"/>
      <c r="ABT301" s="32"/>
      <c r="ABU301" s="32"/>
      <c r="ABV301" s="32"/>
      <c r="ABW301" s="32"/>
      <c r="ABX301" s="32"/>
      <c r="ABY301" s="32"/>
      <c r="ABZ301" s="32"/>
      <c r="ACA301" s="32"/>
      <c r="ACB301" s="32"/>
      <c r="ACC301" s="32"/>
      <c r="ACD301" s="32"/>
      <c r="ACE301" s="32"/>
      <c r="ACF301" s="32"/>
      <c r="ACG301" s="32"/>
      <c r="ACH301" s="32"/>
      <c r="ACI301" s="32"/>
      <c r="ACJ301" s="32"/>
      <c r="ACK301" s="32"/>
      <c r="ACL301" s="32"/>
      <c r="ACM301" s="32"/>
      <c r="ACN301" s="32"/>
      <c r="ACO301" s="32"/>
      <c r="ACP301" s="32"/>
      <c r="ACQ301" s="32"/>
      <c r="ACR301" s="32"/>
      <c r="ACS301" s="32"/>
      <c r="ACT301" s="32"/>
      <c r="ACU301" s="32"/>
      <c r="ACV301" s="32"/>
      <c r="ACW301" s="32"/>
      <c r="ACX301" s="32"/>
      <c r="ACY301" s="32"/>
      <c r="ACZ301" s="32"/>
      <c r="ADA301" s="32"/>
      <c r="ADB301" s="32"/>
      <c r="ADC301" s="32"/>
      <c r="ADD301" s="32"/>
      <c r="ADE301" s="32"/>
      <c r="ADF301" s="32"/>
      <c r="ADG301" s="32"/>
      <c r="ADH301" s="32"/>
      <c r="ADI301" s="32"/>
      <c r="ADJ301" s="32"/>
      <c r="ADK301" s="32"/>
      <c r="ADL301" s="32"/>
      <c r="ADM301" s="32"/>
      <c r="ADN301" s="32"/>
      <c r="ADO301" s="32"/>
      <c r="ADP301" s="32"/>
      <c r="ADQ301" s="32"/>
      <c r="ADR301" s="32"/>
      <c r="ADS301" s="32"/>
      <c r="ADT301" s="32"/>
      <c r="ADU301" s="32"/>
      <c r="ADV301" s="32"/>
      <c r="ADW301" s="32"/>
      <c r="ADX301" s="32"/>
      <c r="ADY301" s="32"/>
      <c r="ADZ301" s="32"/>
      <c r="AEA301" s="32"/>
      <c r="AEB301" s="32"/>
      <c r="AEC301" s="32"/>
      <c r="AED301" s="32"/>
      <c r="AEE301" s="32"/>
      <c r="AEF301" s="32"/>
      <c r="AEG301" s="32"/>
      <c r="AEH301" s="32"/>
      <c r="AEI301" s="32"/>
      <c r="AEJ301" s="32"/>
      <c r="AEK301" s="32"/>
      <c r="AEL301" s="32"/>
      <c r="AEM301" s="32"/>
      <c r="AEN301" s="32"/>
      <c r="AEO301" s="32"/>
      <c r="AEP301" s="32"/>
      <c r="AEQ301" s="32"/>
      <c r="AER301" s="32"/>
      <c r="AES301" s="32"/>
      <c r="AET301" s="32"/>
      <c r="AEU301" s="32"/>
      <c r="AEV301" s="32"/>
      <c r="AEW301" s="32"/>
      <c r="AEX301" s="32"/>
      <c r="AEY301" s="32"/>
      <c r="AEZ301" s="32"/>
      <c r="AFA301" s="32"/>
      <c r="AFB301" s="32"/>
      <c r="AFC301" s="32"/>
      <c r="AFD301" s="32"/>
      <c r="AFE301" s="32"/>
      <c r="AFF301" s="32"/>
      <c r="AFG301" s="32"/>
      <c r="AFH301" s="32"/>
      <c r="AFI301" s="32"/>
      <c r="AFJ301" s="32"/>
      <c r="AFK301" s="32"/>
      <c r="AFL301" s="32"/>
      <c r="AFM301" s="32"/>
      <c r="AFN301" s="32"/>
      <c r="AFO301" s="32"/>
      <c r="AFP301" s="32"/>
      <c r="AFQ301" s="32"/>
      <c r="AFR301" s="32"/>
      <c r="AFS301" s="32"/>
      <c r="AFT301" s="32"/>
      <c r="AFU301" s="32"/>
      <c r="AFV301" s="32"/>
      <c r="AFW301" s="32"/>
      <c r="AFX301" s="32"/>
      <c r="AFY301" s="32"/>
      <c r="AFZ301" s="32"/>
      <c r="AGA301" s="32"/>
      <c r="AGB301" s="32"/>
      <c r="AGC301" s="32"/>
      <c r="AGD301" s="32"/>
      <c r="AGE301" s="32"/>
      <c r="AGF301" s="32"/>
      <c r="AGG301" s="32"/>
      <c r="AGH301" s="32"/>
      <c r="AGI301" s="32"/>
      <c r="AGJ301" s="32"/>
      <c r="AGK301" s="32"/>
      <c r="AGL301" s="32"/>
      <c r="AGM301" s="32"/>
      <c r="AGN301" s="32"/>
      <c r="AGO301" s="32"/>
      <c r="AGP301" s="32"/>
      <c r="AGQ301" s="32"/>
      <c r="AGR301" s="32"/>
      <c r="AGS301" s="32"/>
      <c r="AGT301" s="32"/>
      <c r="AGU301" s="32"/>
      <c r="AGV301" s="32"/>
      <c r="AGW301" s="32"/>
      <c r="AGX301" s="32"/>
      <c r="AGY301" s="32"/>
      <c r="AGZ301" s="32"/>
      <c r="AHA301" s="32"/>
      <c r="AHB301" s="32"/>
      <c r="AHC301" s="32"/>
      <c r="AHD301" s="32"/>
      <c r="AHE301" s="32"/>
      <c r="AHF301" s="32"/>
      <c r="AHG301" s="32"/>
      <c r="AHH301" s="32"/>
      <c r="AHI301" s="32"/>
      <c r="AHJ301" s="32"/>
      <c r="AHK301" s="32"/>
      <c r="AHL301" s="32"/>
      <c r="AHM301" s="32"/>
      <c r="AHN301" s="32"/>
      <c r="AHO301" s="32"/>
      <c r="AHP301" s="32"/>
      <c r="AHQ301" s="32"/>
      <c r="AHR301" s="32"/>
      <c r="AHS301" s="32"/>
      <c r="AHT301" s="32"/>
      <c r="AHU301" s="32"/>
      <c r="AHV301" s="32"/>
      <c r="AHW301" s="32"/>
      <c r="AHX301" s="32"/>
      <c r="AHY301" s="32"/>
      <c r="AHZ301" s="32"/>
      <c r="AIA301" s="32"/>
      <c r="AIB301" s="32"/>
      <c r="AIC301" s="32"/>
      <c r="AID301" s="32"/>
      <c r="AIE301" s="32"/>
      <c r="AIF301" s="32"/>
      <c r="AIG301" s="32"/>
      <c r="AIH301" s="32"/>
      <c r="AII301" s="32"/>
      <c r="AIJ301" s="32"/>
      <c r="AIK301" s="32"/>
      <c r="AIL301" s="32"/>
      <c r="AIM301" s="32"/>
      <c r="AIN301" s="32"/>
      <c r="AIO301" s="32"/>
      <c r="AIP301" s="32"/>
      <c r="AIQ301" s="32"/>
      <c r="AIR301" s="32"/>
      <c r="AIS301" s="32"/>
      <c r="AIT301" s="32"/>
      <c r="AIU301" s="32"/>
      <c r="AIV301" s="32"/>
      <c r="AIW301" s="32"/>
      <c r="AIX301" s="32"/>
      <c r="AIY301" s="32"/>
      <c r="AIZ301" s="32"/>
      <c r="AJA301" s="32"/>
      <c r="AJB301" s="32"/>
      <c r="AJC301" s="32"/>
      <c r="AJD301" s="32"/>
      <c r="AJE301" s="32"/>
      <c r="AJF301" s="32"/>
      <c r="AJG301" s="32"/>
      <c r="AJH301" s="32"/>
      <c r="AJI301" s="32"/>
      <c r="AJJ301" s="32"/>
      <c r="AJK301" s="32"/>
      <c r="AJL301" s="32"/>
      <c r="AJM301" s="32"/>
      <c r="AJN301" s="32"/>
      <c r="AJO301" s="32"/>
      <c r="AJP301" s="32"/>
      <c r="AJQ301" s="32"/>
      <c r="AJR301" s="32"/>
      <c r="AJS301" s="32"/>
      <c r="AJT301" s="32"/>
      <c r="AJU301" s="32"/>
      <c r="AJV301" s="32"/>
      <c r="AJW301" s="32"/>
      <c r="AJX301" s="32"/>
      <c r="AJY301" s="32"/>
      <c r="AJZ301" s="32"/>
      <c r="AKA301" s="32"/>
      <c r="AKB301" s="32"/>
      <c r="AKC301" s="32"/>
      <c r="AKD301" s="32"/>
      <c r="AKE301" s="32"/>
      <c r="AKF301" s="32"/>
      <c r="AKG301" s="32"/>
      <c r="AKH301" s="32"/>
      <c r="AKI301" s="32"/>
      <c r="AKJ301" s="32"/>
      <c r="AKK301" s="32"/>
      <c r="AKL301" s="32"/>
      <c r="AKM301" s="32"/>
      <c r="AKN301" s="32"/>
      <c r="AKO301" s="32"/>
      <c r="AKP301" s="32"/>
      <c r="AKQ301" s="32"/>
      <c r="AKR301" s="32"/>
      <c r="AKS301" s="32"/>
      <c r="AKT301" s="32"/>
      <c r="AKU301" s="32"/>
      <c r="AKV301" s="32"/>
      <c r="AKW301" s="32"/>
      <c r="AKX301" s="32"/>
      <c r="AKY301" s="32"/>
      <c r="AKZ301" s="32"/>
      <c r="ALA301" s="32"/>
      <c r="ALB301" s="32"/>
      <c r="ALC301" s="32"/>
      <c r="ALD301" s="32"/>
      <c r="ALE301" s="32"/>
      <c r="ALF301" s="32"/>
      <c r="ALG301" s="32"/>
      <c r="ALH301" s="32"/>
      <c r="ALI301" s="32"/>
      <c r="ALJ301" s="32"/>
      <c r="ALK301" s="32"/>
      <c r="ALL301" s="32"/>
      <c r="ALM301" s="32"/>
      <c r="ALN301" s="32"/>
      <c r="ALO301" s="32"/>
      <c r="ALP301" s="32"/>
      <c r="ALQ301" s="32"/>
      <c r="ALR301" s="32"/>
      <c r="ALS301" s="32"/>
      <c r="ALT301" s="32"/>
      <c r="ALU301" s="32"/>
      <c r="ALV301" s="32"/>
      <c r="ALW301" s="32"/>
      <c r="ALX301" s="32"/>
      <c r="ALY301" s="32"/>
      <c r="ALZ301" s="32"/>
      <c r="AMA301" s="32"/>
      <c r="AMB301" s="32"/>
      <c r="AMC301" s="32"/>
      <c r="AMD301" s="32"/>
      <c r="AME301" s="32"/>
      <c r="AMF301" s="32"/>
      <c r="AMG301" s="32"/>
      <c r="AMH301" s="32"/>
    </row>
    <row r="302" spans="1:1022" s="84" customFormat="1" ht="216.6" customHeight="1" x14ac:dyDescent="0.3">
      <c r="A302" s="61">
        <v>53</v>
      </c>
      <c r="B302" s="62" t="s">
        <v>177</v>
      </c>
      <c r="C302" s="61" t="s">
        <v>221</v>
      </c>
      <c r="D302" s="61" t="s">
        <v>227</v>
      </c>
      <c r="E302" s="62" t="s">
        <v>964</v>
      </c>
      <c r="F302" s="63">
        <v>45369</v>
      </c>
      <c r="G302" s="19">
        <v>653.46799999999996</v>
      </c>
      <c r="H302" s="61" t="s">
        <v>6</v>
      </c>
      <c r="I302" s="61" t="s">
        <v>965</v>
      </c>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32"/>
      <c r="EQ302" s="32"/>
      <c r="ER302" s="32"/>
      <c r="ES302" s="32"/>
      <c r="ET302" s="32"/>
      <c r="EU302" s="32"/>
      <c r="EV302" s="32"/>
      <c r="EW302" s="32"/>
      <c r="EX302" s="32"/>
      <c r="EY302" s="32"/>
      <c r="EZ302" s="32"/>
      <c r="FA302" s="32"/>
      <c r="FB302" s="32"/>
      <c r="FC302" s="32"/>
      <c r="FD302" s="32"/>
      <c r="FE302" s="32"/>
      <c r="FF302" s="32"/>
      <c r="FG302" s="32"/>
      <c r="FH302" s="32"/>
      <c r="FI302" s="32"/>
      <c r="FJ302" s="32"/>
      <c r="FK302" s="32"/>
      <c r="FL302" s="32"/>
      <c r="FM302" s="32"/>
      <c r="FN302" s="32"/>
      <c r="FO302" s="32"/>
      <c r="FP302" s="32"/>
      <c r="FQ302" s="32"/>
      <c r="FR302" s="32"/>
      <c r="FS302" s="32"/>
      <c r="FT302" s="32"/>
      <c r="FU302" s="32"/>
      <c r="FV302" s="32"/>
      <c r="FW302" s="32"/>
      <c r="FX302" s="32"/>
      <c r="FY302" s="32"/>
      <c r="FZ302" s="32"/>
      <c r="GA302" s="32"/>
      <c r="GB302" s="32"/>
      <c r="GC302" s="32"/>
      <c r="GD302" s="32"/>
      <c r="GE302" s="32"/>
      <c r="GF302" s="32"/>
      <c r="GG302" s="32"/>
      <c r="GH302" s="32"/>
      <c r="GI302" s="32"/>
      <c r="GJ302" s="32"/>
      <c r="GK302" s="32"/>
      <c r="GL302" s="32"/>
      <c r="GM302" s="32"/>
      <c r="GN302" s="32"/>
      <c r="GO302" s="32"/>
      <c r="GP302" s="32"/>
      <c r="GQ302" s="32"/>
      <c r="GR302" s="32"/>
      <c r="GS302" s="32"/>
      <c r="GT302" s="32"/>
      <c r="GU302" s="32"/>
      <c r="GV302" s="32"/>
      <c r="GW302" s="32"/>
      <c r="GX302" s="32"/>
      <c r="GY302" s="32"/>
      <c r="GZ302" s="32"/>
      <c r="HA302" s="32"/>
      <c r="HB302" s="32"/>
      <c r="HC302" s="32"/>
      <c r="HD302" s="32"/>
      <c r="HE302" s="32"/>
      <c r="HF302" s="32"/>
      <c r="HG302" s="32"/>
      <c r="HH302" s="32"/>
      <c r="HI302" s="32"/>
      <c r="HJ302" s="32"/>
      <c r="HK302" s="32"/>
      <c r="HL302" s="32"/>
      <c r="HM302" s="32"/>
      <c r="HN302" s="32"/>
      <c r="HO302" s="32"/>
      <c r="HP302" s="32"/>
      <c r="HQ302" s="32"/>
      <c r="HR302" s="32"/>
      <c r="HS302" s="32"/>
      <c r="HT302" s="32"/>
      <c r="HU302" s="32"/>
      <c r="HV302" s="32"/>
      <c r="HW302" s="32"/>
      <c r="HX302" s="32"/>
      <c r="HY302" s="32"/>
      <c r="HZ302" s="32"/>
      <c r="IA302" s="32"/>
      <c r="IB302" s="32"/>
      <c r="IC302" s="32"/>
      <c r="ID302" s="32"/>
      <c r="IE302" s="32"/>
      <c r="IF302" s="32"/>
      <c r="IG302" s="32"/>
      <c r="IH302" s="32"/>
      <c r="II302" s="32"/>
      <c r="IJ302" s="32"/>
      <c r="IK302" s="32"/>
      <c r="IL302" s="32"/>
      <c r="IM302" s="32"/>
      <c r="IN302" s="32"/>
      <c r="IO302" s="32"/>
      <c r="IP302" s="32"/>
      <c r="IQ302" s="32"/>
      <c r="IR302" s="32"/>
      <c r="IS302" s="32"/>
      <c r="IT302" s="32"/>
      <c r="IU302" s="32"/>
      <c r="IV302" s="32"/>
      <c r="IW302" s="32"/>
      <c r="IX302" s="32"/>
      <c r="IY302" s="32"/>
      <c r="IZ302" s="32"/>
      <c r="JA302" s="32"/>
      <c r="JB302" s="32"/>
      <c r="JC302" s="32"/>
      <c r="JD302" s="32"/>
      <c r="JE302" s="32"/>
      <c r="JF302" s="32"/>
      <c r="JG302" s="32"/>
      <c r="JH302" s="32"/>
      <c r="JI302" s="32"/>
      <c r="JJ302" s="32"/>
      <c r="JK302" s="32"/>
      <c r="JL302" s="32"/>
      <c r="JM302" s="32"/>
      <c r="JN302" s="32"/>
      <c r="JO302" s="32"/>
      <c r="JP302" s="32"/>
      <c r="JQ302" s="32"/>
      <c r="JR302" s="32"/>
      <c r="JS302" s="32"/>
      <c r="JT302" s="32"/>
      <c r="JU302" s="32"/>
      <c r="JV302" s="32"/>
      <c r="JW302" s="32"/>
      <c r="JX302" s="32"/>
      <c r="JY302" s="32"/>
      <c r="JZ302" s="32"/>
      <c r="KA302" s="32"/>
      <c r="KB302" s="32"/>
      <c r="KC302" s="32"/>
      <c r="KD302" s="32"/>
      <c r="KE302" s="32"/>
      <c r="KF302" s="32"/>
      <c r="KG302" s="32"/>
      <c r="KH302" s="32"/>
      <c r="KI302" s="32"/>
      <c r="KJ302" s="32"/>
      <c r="KK302" s="32"/>
      <c r="KL302" s="32"/>
      <c r="KM302" s="32"/>
      <c r="KN302" s="32"/>
      <c r="KO302" s="32"/>
      <c r="KP302" s="32"/>
      <c r="KQ302" s="32"/>
      <c r="KR302" s="32"/>
      <c r="KS302" s="32"/>
      <c r="KT302" s="32"/>
      <c r="KU302" s="32"/>
      <c r="KV302" s="32"/>
      <c r="KW302" s="32"/>
      <c r="KX302" s="32"/>
      <c r="KY302" s="32"/>
      <c r="KZ302" s="32"/>
      <c r="LA302" s="32"/>
      <c r="LB302" s="32"/>
      <c r="LC302" s="32"/>
      <c r="LD302" s="32"/>
      <c r="LE302" s="32"/>
      <c r="LF302" s="32"/>
      <c r="LG302" s="32"/>
      <c r="LH302" s="32"/>
      <c r="LI302" s="32"/>
      <c r="LJ302" s="32"/>
      <c r="LK302" s="32"/>
      <c r="LL302" s="32"/>
      <c r="LM302" s="32"/>
      <c r="LN302" s="32"/>
      <c r="LO302" s="32"/>
      <c r="LP302" s="32"/>
      <c r="LQ302" s="32"/>
      <c r="LR302" s="32"/>
      <c r="LS302" s="32"/>
      <c r="LT302" s="32"/>
      <c r="LU302" s="32"/>
      <c r="LV302" s="32"/>
      <c r="LW302" s="32"/>
      <c r="LX302" s="32"/>
      <c r="LY302" s="32"/>
      <c r="LZ302" s="32"/>
      <c r="MA302" s="32"/>
      <c r="MB302" s="32"/>
      <c r="MC302" s="32"/>
      <c r="MD302" s="32"/>
      <c r="ME302" s="32"/>
      <c r="MF302" s="32"/>
      <c r="MG302" s="32"/>
      <c r="MH302" s="32"/>
      <c r="MI302" s="32"/>
      <c r="MJ302" s="32"/>
      <c r="MK302" s="32"/>
      <c r="ML302" s="32"/>
      <c r="MM302" s="32"/>
      <c r="MN302" s="32"/>
      <c r="MO302" s="32"/>
      <c r="MP302" s="32"/>
      <c r="MQ302" s="32"/>
      <c r="MR302" s="32"/>
      <c r="MS302" s="32"/>
      <c r="MT302" s="32"/>
      <c r="MU302" s="32"/>
      <c r="MV302" s="32"/>
      <c r="MW302" s="32"/>
      <c r="MX302" s="32"/>
      <c r="MY302" s="32"/>
      <c r="MZ302" s="32"/>
      <c r="NA302" s="32"/>
      <c r="NB302" s="32"/>
      <c r="NC302" s="32"/>
      <c r="ND302" s="32"/>
      <c r="NE302" s="32"/>
      <c r="NF302" s="32"/>
      <c r="NG302" s="32"/>
      <c r="NH302" s="32"/>
      <c r="NI302" s="32"/>
      <c r="NJ302" s="32"/>
      <c r="NK302" s="32"/>
      <c r="NL302" s="32"/>
      <c r="NM302" s="32"/>
      <c r="NN302" s="32"/>
      <c r="NO302" s="32"/>
      <c r="NP302" s="32"/>
      <c r="NQ302" s="32"/>
      <c r="NR302" s="32"/>
      <c r="NS302" s="32"/>
      <c r="NT302" s="32"/>
      <c r="NU302" s="32"/>
      <c r="NV302" s="32"/>
      <c r="NW302" s="32"/>
      <c r="NX302" s="32"/>
      <c r="NY302" s="32"/>
      <c r="NZ302" s="32"/>
      <c r="OA302" s="32"/>
      <c r="OB302" s="32"/>
      <c r="OC302" s="32"/>
      <c r="OD302" s="32"/>
      <c r="OE302" s="32"/>
      <c r="OF302" s="32"/>
      <c r="OG302" s="32"/>
      <c r="OH302" s="32"/>
      <c r="OI302" s="32"/>
      <c r="OJ302" s="32"/>
      <c r="OK302" s="32"/>
      <c r="OL302" s="32"/>
      <c r="OM302" s="32"/>
      <c r="ON302" s="32"/>
      <c r="OO302" s="32"/>
      <c r="OP302" s="32"/>
      <c r="OQ302" s="32"/>
      <c r="OR302" s="32"/>
      <c r="OS302" s="32"/>
      <c r="OT302" s="32"/>
      <c r="OU302" s="32"/>
      <c r="OV302" s="32"/>
      <c r="OW302" s="32"/>
      <c r="OX302" s="32"/>
      <c r="OY302" s="32"/>
      <c r="OZ302" s="32"/>
      <c r="PA302" s="32"/>
      <c r="PB302" s="32"/>
      <c r="PC302" s="32"/>
      <c r="PD302" s="32"/>
      <c r="PE302" s="32"/>
      <c r="PF302" s="32"/>
      <c r="PG302" s="32"/>
      <c r="PH302" s="32"/>
      <c r="PI302" s="32"/>
      <c r="PJ302" s="32"/>
      <c r="PK302" s="32"/>
      <c r="PL302" s="32"/>
      <c r="PM302" s="32"/>
      <c r="PN302" s="32"/>
      <c r="PO302" s="32"/>
      <c r="PP302" s="32"/>
      <c r="PQ302" s="32"/>
      <c r="PR302" s="32"/>
      <c r="PS302" s="32"/>
      <c r="PT302" s="32"/>
      <c r="PU302" s="32"/>
      <c r="PV302" s="32"/>
      <c r="PW302" s="32"/>
      <c r="PX302" s="32"/>
      <c r="PY302" s="32"/>
      <c r="PZ302" s="32"/>
      <c r="QA302" s="32"/>
      <c r="QB302" s="32"/>
      <c r="QC302" s="32"/>
      <c r="QD302" s="32"/>
      <c r="QE302" s="32"/>
      <c r="QF302" s="32"/>
      <c r="QG302" s="32"/>
      <c r="QH302" s="32"/>
      <c r="QI302" s="32"/>
      <c r="QJ302" s="32"/>
      <c r="QK302" s="32"/>
      <c r="QL302" s="32"/>
      <c r="QM302" s="32"/>
      <c r="QN302" s="32"/>
      <c r="QO302" s="32"/>
      <c r="QP302" s="32"/>
      <c r="QQ302" s="32"/>
      <c r="QR302" s="32"/>
      <c r="QS302" s="32"/>
      <c r="QT302" s="32"/>
      <c r="QU302" s="32"/>
      <c r="QV302" s="32"/>
      <c r="QW302" s="32"/>
      <c r="QX302" s="32"/>
      <c r="QY302" s="32"/>
      <c r="QZ302" s="32"/>
      <c r="RA302" s="32"/>
      <c r="RB302" s="32"/>
      <c r="RC302" s="32"/>
      <c r="RD302" s="32"/>
      <c r="RE302" s="32"/>
      <c r="RF302" s="32"/>
      <c r="RG302" s="32"/>
      <c r="RH302" s="32"/>
      <c r="RI302" s="32"/>
      <c r="RJ302" s="32"/>
      <c r="RK302" s="32"/>
      <c r="RL302" s="32"/>
      <c r="RM302" s="32"/>
      <c r="RN302" s="32"/>
      <c r="RO302" s="32"/>
      <c r="RP302" s="32"/>
      <c r="RQ302" s="32"/>
      <c r="RR302" s="32"/>
      <c r="RS302" s="32"/>
      <c r="RT302" s="32"/>
      <c r="RU302" s="32"/>
      <c r="RV302" s="32"/>
      <c r="RW302" s="32"/>
      <c r="RX302" s="32"/>
      <c r="RY302" s="32"/>
      <c r="RZ302" s="32"/>
      <c r="SA302" s="32"/>
      <c r="SB302" s="32"/>
      <c r="SC302" s="32"/>
      <c r="SD302" s="32"/>
      <c r="SE302" s="32"/>
      <c r="SF302" s="32"/>
      <c r="SG302" s="32"/>
      <c r="SH302" s="32"/>
      <c r="SI302" s="32"/>
      <c r="SJ302" s="32"/>
      <c r="SK302" s="32"/>
      <c r="SL302" s="32"/>
      <c r="SM302" s="32"/>
      <c r="SN302" s="32"/>
      <c r="SO302" s="32"/>
      <c r="SP302" s="32"/>
      <c r="SQ302" s="32"/>
      <c r="SR302" s="32"/>
      <c r="SS302" s="32"/>
      <c r="ST302" s="32"/>
      <c r="SU302" s="32"/>
      <c r="SV302" s="32"/>
      <c r="SW302" s="32"/>
      <c r="SX302" s="32"/>
      <c r="SY302" s="32"/>
      <c r="SZ302" s="32"/>
      <c r="TA302" s="32"/>
      <c r="TB302" s="32"/>
      <c r="TC302" s="32"/>
      <c r="TD302" s="32"/>
      <c r="TE302" s="32"/>
      <c r="TF302" s="32"/>
      <c r="TG302" s="32"/>
      <c r="TH302" s="32"/>
      <c r="TI302" s="32"/>
      <c r="TJ302" s="32"/>
      <c r="TK302" s="32"/>
      <c r="TL302" s="32"/>
      <c r="TM302" s="32"/>
      <c r="TN302" s="32"/>
      <c r="TO302" s="32"/>
      <c r="TP302" s="32"/>
      <c r="TQ302" s="32"/>
      <c r="TR302" s="32"/>
      <c r="TS302" s="32"/>
      <c r="TT302" s="32"/>
      <c r="TU302" s="32"/>
      <c r="TV302" s="32"/>
      <c r="TW302" s="32"/>
      <c r="TX302" s="32"/>
      <c r="TY302" s="32"/>
      <c r="TZ302" s="32"/>
      <c r="UA302" s="32"/>
      <c r="UB302" s="32"/>
      <c r="UC302" s="32"/>
      <c r="UD302" s="32"/>
      <c r="UE302" s="32"/>
      <c r="UF302" s="32"/>
      <c r="UG302" s="32"/>
      <c r="UH302" s="32"/>
      <c r="UI302" s="32"/>
      <c r="UJ302" s="32"/>
      <c r="UK302" s="32"/>
      <c r="UL302" s="32"/>
      <c r="UM302" s="32"/>
      <c r="UN302" s="32"/>
      <c r="UO302" s="32"/>
      <c r="UP302" s="32"/>
      <c r="UQ302" s="32"/>
      <c r="UR302" s="32"/>
      <c r="US302" s="32"/>
      <c r="UT302" s="32"/>
      <c r="UU302" s="32"/>
      <c r="UV302" s="32"/>
      <c r="UW302" s="32"/>
      <c r="UX302" s="32"/>
      <c r="UY302" s="32"/>
      <c r="UZ302" s="32"/>
      <c r="VA302" s="32"/>
      <c r="VB302" s="32"/>
      <c r="VC302" s="32"/>
      <c r="VD302" s="32"/>
      <c r="VE302" s="32"/>
      <c r="VF302" s="32"/>
      <c r="VG302" s="32"/>
      <c r="VH302" s="32"/>
      <c r="VI302" s="32"/>
      <c r="VJ302" s="32"/>
      <c r="VK302" s="32"/>
      <c r="VL302" s="32"/>
      <c r="VM302" s="32"/>
      <c r="VN302" s="32"/>
      <c r="VO302" s="32"/>
      <c r="VP302" s="32"/>
      <c r="VQ302" s="32"/>
      <c r="VR302" s="32"/>
      <c r="VS302" s="32"/>
      <c r="VT302" s="32"/>
      <c r="VU302" s="32"/>
      <c r="VV302" s="32"/>
      <c r="VW302" s="32"/>
      <c r="VX302" s="32"/>
      <c r="VY302" s="32"/>
      <c r="VZ302" s="32"/>
      <c r="WA302" s="32"/>
      <c r="WB302" s="32"/>
      <c r="WC302" s="32"/>
      <c r="WD302" s="32"/>
      <c r="WE302" s="32"/>
      <c r="WF302" s="32"/>
      <c r="WG302" s="32"/>
      <c r="WH302" s="32"/>
      <c r="WI302" s="32"/>
      <c r="WJ302" s="32"/>
      <c r="WK302" s="32"/>
      <c r="WL302" s="32"/>
      <c r="WM302" s="32"/>
      <c r="WN302" s="32"/>
      <c r="WO302" s="32"/>
      <c r="WP302" s="32"/>
      <c r="WQ302" s="32"/>
      <c r="WR302" s="32"/>
      <c r="WS302" s="32"/>
      <c r="WT302" s="32"/>
      <c r="WU302" s="32"/>
      <c r="WV302" s="32"/>
      <c r="WW302" s="32"/>
      <c r="WX302" s="32"/>
      <c r="WY302" s="32"/>
      <c r="WZ302" s="32"/>
      <c r="XA302" s="32"/>
      <c r="XB302" s="32"/>
      <c r="XC302" s="32"/>
      <c r="XD302" s="32"/>
      <c r="XE302" s="32"/>
      <c r="XF302" s="32"/>
      <c r="XG302" s="32"/>
      <c r="XH302" s="32"/>
      <c r="XI302" s="32"/>
      <c r="XJ302" s="32"/>
      <c r="XK302" s="32"/>
      <c r="XL302" s="32"/>
      <c r="XM302" s="32"/>
      <c r="XN302" s="32"/>
      <c r="XO302" s="32"/>
      <c r="XP302" s="32"/>
      <c r="XQ302" s="32"/>
      <c r="XR302" s="32"/>
      <c r="XS302" s="32"/>
      <c r="XT302" s="32"/>
      <c r="XU302" s="32"/>
      <c r="XV302" s="32"/>
      <c r="XW302" s="32"/>
      <c r="XX302" s="32"/>
      <c r="XY302" s="32"/>
      <c r="XZ302" s="32"/>
      <c r="YA302" s="32"/>
      <c r="YB302" s="32"/>
      <c r="YC302" s="32"/>
      <c r="YD302" s="32"/>
      <c r="YE302" s="32"/>
      <c r="YF302" s="32"/>
      <c r="YG302" s="32"/>
      <c r="YH302" s="32"/>
      <c r="YI302" s="32"/>
      <c r="YJ302" s="32"/>
      <c r="YK302" s="32"/>
      <c r="YL302" s="32"/>
      <c r="YM302" s="32"/>
      <c r="YN302" s="32"/>
      <c r="YO302" s="32"/>
      <c r="YP302" s="32"/>
      <c r="YQ302" s="32"/>
      <c r="YR302" s="32"/>
      <c r="YS302" s="32"/>
      <c r="YT302" s="32"/>
      <c r="YU302" s="32"/>
      <c r="YV302" s="32"/>
      <c r="YW302" s="32"/>
      <c r="YX302" s="32"/>
      <c r="YY302" s="32"/>
      <c r="YZ302" s="32"/>
      <c r="ZA302" s="32"/>
      <c r="ZB302" s="32"/>
      <c r="ZC302" s="32"/>
      <c r="ZD302" s="32"/>
      <c r="ZE302" s="32"/>
      <c r="ZF302" s="32"/>
      <c r="ZG302" s="32"/>
      <c r="ZH302" s="32"/>
      <c r="ZI302" s="32"/>
      <c r="ZJ302" s="32"/>
      <c r="ZK302" s="32"/>
      <c r="ZL302" s="32"/>
      <c r="ZM302" s="32"/>
      <c r="ZN302" s="32"/>
      <c r="ZO302" s="32"/>
      <c r="ZP302" s="32"/>
      <c r="ZQ302" s="32"/>
      <c r="ZR302" s="32"/>
      <c r="ZS302" s="32"/>
      <c r="ZT302" s="32"/>
      <c r="ZU302" s="32"/>
      <c r="ZV302" s="32"/>
      <c r="ZW302" s="32"/>
      <c r="ZX302" s="32"/>
      <c r="ZY302" s="32"/>
      <c r="ZZ302" s="32"/>
      <c r="AAA302" s="32"/>
      <c r="AAB302" s="32"/>
      <c r="AAC302" s="32"/>
      <c r="AAD302" s="32"/>
      <c r="AAE302" s="32"/>
      <c r="AAF302" s="32"/>
      <c r="AAG302" s="32"/>
      <c r="AAH302" s="32"/>
      <c r="AAI302" s="32"/>
      <c r="AAJ302" s="32"/>
      <c r="AAK302" s="32"/>
      <c r="AAL302" s="32"/>
      <c r="AAM302" s="32"/>
      <c r="AAN302" s="32"/>
      <c r="AAO302" s="32"/>
      <c r="AAP302" s="32"/>
      <c r="AAQ302" s="32"/>
      <c r="AAR302" s="32"/>
      <c r="AAS302" s="32"/>
      <c r="AAT302" s="32"/>
      <c r="AAU302" s="32"/>
      <c r="AAV302" s="32"/>
      <c r="AAW302" s="32"/>
      <c r="AAX302" s="32"/>
      <c r="AAY302" s="32"/>
      <c r="AAZ302" s="32"/>
      <c r="ABA302" s="32"/>
      <c r="ABB302" s="32"/>
      <c r="ABC302" s="32"/>
      <c r="ABD302" s="32"/>
      <c r="ABE302" s="32"/>
      <c r="ABF302" s="32"/>
      <c r="ABG302" s="32"/>
      <c r="ABH302" s="32"/>
      <c r="ABI302" s="32"/>
      <c r="ABJ302" s="32"/>
      <c r="ABK302" s="32"/>
      <c r="ABL302" s="32"/>
      <c r="ABM302" s="32"/>
      <c r="ABN302" s="32"/>
      <c r="ABO302" s="32"/>
      <c r="ABP302" s="32"/>
      <c r="ABQ302" s="32"/>
      <c r="ABR302" s="32"/>
      <c r="ABS302" s="32"/>
      <c r="ABT302" s="32"/>
      <c r="ABU302" s="32"/>
      <c r="ABV302" s="32"/>
      <c r="ABW302" s="32"/>
      <c r="ABX302" s="32"/>
      <c r="ABY302" s="32"/>
      <c r="ABZ302" s="32"/>
      <c r="ACA302" s="32"/>
      <c r="ACB302" s="32"/>
      <c r="ACC302" s="32"/>
      <c r="ACD302" s="32"/>
      <c r="ACE302" s="32"/>
      <c r="ACF302" s="32"/>
      <c r="ACG302" s="32"/>
      <c r="ACH302" s="32"/>
      <c r="ACI302" s="32"/>
      <c r="ACJ302" s="32"/>
      <c r="ACK302" s="32"/>
      <c r="ACL302" s="32"/>
      <c r="ACM302" s="32"/>
      <c r="ACN302" s="32"/>
      <c r="ACO302" s="32"/>
      <c r="ACP302" s="32"/>
      <c r="ACQ302" s="32"/>
      <c r="ACR302" s="32"/>
      <c r="ACS302" s="32"/>
      <c r="ACT302" s="32"/>
      <c r="ACU302" s="32"/>
      <c r="ACV302" s="32"/>
      <c r="ACW302" s="32"/>
      <c r="ACX302" s="32"/>
      <c r="ACY302" s="32"/>
      <c r="ACZ302" s="32"/>
      <c r="ADA302" s="32"/>
      <c r="ADB302" s="32"/>
      <c r="ADC302" s="32"/>
      <c r="ADD302" s="32"/>
      <c r="ADE302" s="32"/>
      <c r="ADF302" s="32"/>
      <c r="ADG302" s="32"/>
      <c r="ADH302" s="32"/>
      <c r="ADI302" s="32"/>
      <c r="ADJ302" s="32"/>
      <c r="ADK302" s="32"/>
      <c r="ADL302" s="32"/>
      <c r="ADM302" s="32"/>
      <c r="ADN302" s="32"/>
      <c r="ADO302" s="32"/>
      <c r="ADP302" s="32"/>
      <c r="ADQ302" s="32"/>
      <c r="ADR302" s="32"/>
      <c r="ADS302" s="32"/>
      <c r="ADT302" s="32"/>
      <c r="ADU302" s="32"/>
      <c r="ADV302" s="32"/>
      <c r="ADW302" s="32"/>
      <c r="ADX302" s="32"/>
      <c r="ADY302" s="32"/>
      <c r="ADZ302" s="32"/>
      <c r="AEA302" s="32"/>
      <c r="AEB302" s="32"/>
      <c r="AEC302" s="32"/>
      <c r="AED302" s="32"/>
      <c r="AEE302" s="32"/>
      <c r="AEF302" s="32"/>
      <c r="AEG302" s="32"/>
      <c r="AEH302" s="32"/>
      <c r="AEI302" s="32"/>
      <c r="AEJ302" s="32"/>
      <c r="AEK302" s="32"/>
      <c r="AEL302" s="32"/>
      <c r="AEM302" s="32"/>
      <c r="AEN302" s="32"/>
      <c r="AEO302" s="32"/>
      <c r="AEP302" s="32"/>
      <c r="AEQ302" s="32"/>
      <c r="AER302" s="32"/>
      <c r="AES302" s="32"/>
      <c r="AET302" s="32"/>
      <c r="AEU302" s="32"/>
      <c r="AEV302" s="32"/>
      <c r="AEW302" s="32"/>
      <c r="AEX302" s="32"/>
      <c r="AEY302" s="32"/>
      <c r="AEZ302" s="32"/>
      <c r="AFA302" s="32"/>
      <c r="AFB302" s="32"/>
      <c r="AFC302" s="32"/>
      <c r="AFD302" s="32"/>
      <c r="AFE302" s="32"/>
      <c r="AFF302" s="32"/>
      <c r="AFG302" s="32"/>
      <c r="AFH302" s="32"/>
      <c r="AFI302" s="32"/>
      <c r="AFJ302" s="32"/>
      <c r="AFK302" s="32"/>
      <c r="AFL302" s="32"/>
      <c r="AFM302" s="32"/>
      <c r="AFN302" s="32"/>
      <c r="AFO302" s="32"/>
      <c r="AFP302" s="32"/>
      <c r="AFQ302" s="32"/>
      <c r="AFR302" s="32"/>
      <c r="AFS302" s="32"/>
      <c r="AFT302" s="32"/>
      <c r="AFU302" s="32"/>
      <c r="AFV302" s="32"/>
      <c r="AFW302" s="32"/>
      <c r="AFX302" s="32"/>
      <c r="AFY302" s="32"/>
      <c r="AFZ302" s="32"/>
      <c r="AGA302" s="32"/>
      <c r="AGB302" s="32"/>
      <c r="AGC302" s="32"/>
      <c r="AGD302" s="32"/>
      <c r="AGE302" s="32"/>
      <c r="AGF302" s="32"/>
      <c r="AGG302" s="32"/>
      <c r="AGH302" s="32"/>
      <c r="AGI302" s="32"/>
      <c r="AGJ302" s="32"/>
      <c r="AGK302" s="32"/>
      <c r="AGL302" s="32"/>
      <c r="AGM302" s="32"/>
      <c r="AGN302" s="32"/>
      <c r="AGO302" s="32"/>
      <c r="AGP302" s="32"/>
      <c r="AGQ302" s="32"/>
      <c r="AGR302" s="32"/>
      <c r="AGS302" s="32"/>
      <c r="AGT302" s="32"/>
      <c r="AGU302" s="32"/>
      <c r="AGV302" s="32"/>
      <c r="AGW302" s="32"/>
      <c r="AGX302" s="32"/>
      <c r="AGY302" s="32"/>
      <c r="AGZ302" s="32"/>
      <c r="AHA302" s="32"/>
      <c r="AHB302" s="32"/>
      <c r="AHC302" s="32"/>
      <c r="AHD302" s="32"/>
      <c r="AHE302" s="32"/>
      <c r="AHF302" s="32"/>
      <c r="AHG302" s="32"/>
      <c r="AHH302" s="32"/>
      <c r="AHI302" s="32"/>
      <c r="AHJ302" s="32"/>
      <c r="AHK302" s="32"/>
      <c r="AHL302" s="32"/>
      <c r="AHM302" s="32"/>
      <c r="AHN302" s="32"/>
      <c r="AHO302" s="32"/>
      <c r="AHP302" s="32"/>
      <c r="AHQ302" s="32"/>
      <c r="AHR302" s="32"/>
      <c r="AHS302" s="32"/>
      <c r="AHT302" s="32"/>
      <c r="AHU302" s="32"/>
      <c r="AHV302" s="32"/>
      <c r="AHW302" s="32"/>
      <c r="AHX302" s="32"/>
      <c r="AHY302" s="32"/>
      <c r="AHZ302" s="32"/>
      <c r="AIA302" s="32"/>
      <c r="AIB302" s="32"/>
      <c r="AIC302" s="32"/>
      <c r="AID302" s="32"/>
      <c r="AIE302" s="32"/>
      <c r="AIF302" s="32"/>
      <c r="AIG302" s="32"/>
      <c r="AIH302" s="32"/>
      <c r="AII302" s="32"/>
      <c r="AIJ302" s="32"/>
      <c r="AIK302" s="32"/>
      <c r="AIL302" s="32"/>
      <c r="AIM302" s="32"/>
      <c r="AIN302" s="32"/>
      <c r="AIO302" s="32"/>
      <c r="AIP302" s="32"/>
      <c r="AIQ302" s="32"/>
      <c r="AIR302" s="32"/>
      <c r="AIS302" s="32"/>
      <c r="AIT302" s="32"/>
      <c r="AIU302" s="32"/>
      <c r="AIV302" s="32"/>
      <c r="AIW302" s="32"/>
      <c r="AIX302" s="32"/>
      <c r="AIY302" s="32"/>
      <c r="AIZ302" s="32"/>
      <c r="AJA302" s="32"/>
      <c r="AJB302" s="32"/>
      <c r="AJC302" s="32"/>
      <c r="AJD302" s="32"/>
      <c r="AJE302" s="32"/>
      <c r="AJF302" s="32"/>
      <c r="AJG302" s="32"/>
      <c r="AJH302" s="32"/>
      <c r="AJI302" s="32"/>
      <c r="AJJ302" s="32"/>
      <c r="AJK302" s="32"/>
      <c r="AJL302" s="32"/>
      <c r="AJM302" s="32"/>
      <c r="AJN302" s="32"/>
      <c r="AJO302" s="32"/>
      <c r="AJP302" s="32"/>
      <c r="AJQ302" s="32"/>
      <c r="AJR302" s="32"/>
      <c r="AJS302" s="32"/>
      <c r="AJT302" s="32"/>
      <c r="AJU302" s="32"/>
      <c r="AJV302" s="32"/>
      <c r="AJW302" s="32"/>
      <c r="AJX302" s="32"/>
      <c r="AJY302" s="32"/>
      <c r="AJZ302" s="32"/>
      <c r="AKA302" s="32"/>
      <c r="AKB302" s="32"/>
      <c r="AKC302" s="32"/>
      <c r="AKD302" s="32"/>
      <c r="AKE302" s="32"/>
      <c r="AKF302" s="32"/>
      <c r="AKG302" s="32"/>
      <c r="AKH302" s="32"/>
      <c r="AKI302" s="32"/>
      <c r="AKJ302" s="32"/>
      <c r="AKK302" s="32"/>
      <c r="AKL302" s="32"/>
      <c r="AKM302" s="32"/>
      <c r="AKN302" s="32"/>
      <c r="AKO302" s="32"/>
      <c r="AKP302" s="32"/>
      <c r="AKQ302" s="32"/>
      <c r="AKR302" s="32"/>
      <c r="AKS302" s="32"/>
      <c r="AKT302" s="32"/>
      <c r="AKU302" s="32"/>
      <c r="AKV302" s="32"/>
      <c r="AKW302" s="32"/>
      <c r="AKX302" s="32"/>
      <c r="AKY302" s="32"/>
      <c r="AKZ302" s="32"/>
      <c r="ALA302" s="32"/>
      <c r="ALB302" s="32"/>
      <c r="ALC302" s="32"/>
      <c r="ALD302" s="32"/>
      <c r="ALE302" s="32"/>
      <c r="ALF302" s="32"/>
      <c r="ALG302" s="32"/>
      <c r="ALH302" s="32"/>
      <c r="ALI302" s="32"/>
      <c r="ALJ302" s="32"/>
      <c r="ALK302" s="32"/>
      <c r="ALL302" s="32"/>
      <c r="ALM302" s="32"/>
      <c r="ALN302" s="32"/>
      <c r="ALO302" s="32"/>
      <c r="ALP302" s="32"/>
      <c r="ALQ302" s="32"/>
      <c r="ALR302" s="32"/>
      <c r="ALS302" s="32"/>
      <c r="ALT302" s="32"/>
      <c r="ALU302" s="32"/>
      <c r="ALV302" s="32"/>
      <c r="ALW302" s="32"/>
      <c r="ALX302" s="32"/>
      <c r="ALY302" s="32"/>
      <c r="ALZ302" s="32"/>
      <c r="AMA302" s="32"/>
      <c r="AMB302" s="32"/>
      <c r="AMC302" s="32"/>
      <c r="AMD302" s="32"/>
      <c r="AME302" s="32"/>
      <c r="AMF302" s="32"/>
      <c r="AMG302" s="32"/>
      <c r="AMH302" s="32"/>
    </row>
    <row r="303" spans="1:1022" ht="16.2" x14ac:dyDescent="0.3">
      <c r="A303" s="56"/>
      <c r="B303" s="57" t="s">
        <v>43</v>
      </c>
      <c r="C303" s="58"/>
      <c r="D303" s="58"/>
      <c r="E303" s="59"/>
      <c r="F303" s="56"/>
      <c r="G303" s="64"/>
      <c r="H303" s="56"/>
      <c r="I303" s="56"/>
    </row>
    <row r="304" spans="1:1022" s="66" customFormat="1" ht="47.4" customHeight="1" x14ac:dyDescent="0.3">
      <c r="A304" s="61">
        <v>1</v>
      </c>
      <c r="B304" s="62" t="s">
        <v>502</v>
      </c>
      <c r="C304" s="61" t="s">
        <v>158</v>
      </c>
      <c r="D304" s="61" t="s">
        <v>69</v>
      </c>
      <c r="E304" s="62" t="s">
        <v>503</v>
      </c>
      <c r="F304" s="65" t="s">
        <v>654</v>
      </c>
      <c r="G304" s="19">
        <v>540</v>
      </c>
      <c r="H304" s="61" t="s">
        <v>6</v>
      </c>
      <c r="I304" s="61" t="s">
        <v>718</v>
      </c>
    </row>
    <row r="305" spans="1:9" x14ac:dyDescent="0.3">
      <c r="A305" s="50"/>
      <c r="B305" s="51" t="s">
        <v>63</v>
      </c>
      <c r="C305" s="52"/>
      <c r="D305" s="52"/>
      <c r="E305" s="53"/>
      <c r="F305" s="50"/>
      <c r="G305" s="67"/>
      <c r="H305" s="50"/>
      <c r="I305" s="50"/>
    </row>
    <row r="306" spans="1:9" ht="16.2" x14ac:dyDescent="0.3">
      <c r="A306" s="56"/>
      <c r="B306" s="57" t="s">
        <v>23</v>
      </c>
      <c r="C306" s="58"/>
      <c r="D306" s="58"/>
      <c r="E306" s="59"/>
      <c r="F306" s="56"/>
      <c r="G306" s="64"/>
      <c r="H306" s="56"/>
      <c r="I306" s="56"/>
    </row>
    <row r="307" spans="1:9" s="66" customFormat="1" ht="61.2" customHeight="1" x14ac:dyDescent="0.3">
      <c r="A307" s="61">
        <v>1</v>
      </c>
      <c r="B307" s="62" t="s">
        <v>111</v>
      </c>
      <c r="C307" s="61" t="s">
        <v>773</v>
      </c>
      <c r="D307" s="61" t="s">
        <v>70</v>
      </c>
      <c r="E307" s="62" t="s">
        <v>95</v>
      </c>
      <c r="F307" s="65" t="s">
        <v>217</v>
      </c>
      <c r="G307" s="19">
        <v>365</v>
      </c>
      <c r="H307" s="61" t="s">
        <v>6</v>
      </c>
      <c r="I307" s="61" t="s">
        <v>601</v>
      </c>
    </row>
    <row r="308" spans="1:9" s="66" customFormat="1" ht="93" customHeight="1" x14ac:dyDescent="0.3">
      <c r="A308" s="61">
        <v>2</v>
      </c>
      <c r="B308" s="62" t="s">
        <v>111</v>
      </c>
      <c r="C308" s="61" t="s">
        <v>106</v>
      </c>
      <c r="D308" s="61" t="s">
        <v>69</v>
      </c>
      <c r="E308" s="62" t="s">
        <v>218</v>
      </c>
      <c r="F308" s="65" t="s">
        <v>609</v>
      </c>
      <c r="G308" s="19">
        <v>200</v>
      </c>
      <c r="H308" s="61" t="s">
        <v>6</v>
      </c>
      <c r="I308" s="61" t="s">
        <v>669</v>
      </c>
    </row>
    <row r="309" spans="1:9" s="66" customFormat="1" ht="60" customHeight="1" x14ac:dyDescent="0.3">
      <c r="A309" s="61">
        <v>3</v>
      </c>
      <c r="B309" s="62" t="s">
        <v>111</v>
      </c>
      <c r="C309" s="61" t="s">
        <v>773</v>
      </c>
      <c r="D309" s="61" t="s">
        <v>70</v>
      </c>
      <c r="E309" s="62" t="s">
        <v>110</v>
      </c>
      <c r="F309" s="65" t="s">
        <v>668</v>
      </c>
      <c r="G309" s="19">
        <v>340.87099999999998</v>
      </c>
      <c r="H309" s="61" t="s">
        <v>6</v>
      </c>
      <c r="I309" s="61" t="s">
        <v>841</v>
      </c>
    </row>
    <row r="310" spans="1:9" s="66" customFormat="1" ht="156" x14ac:dyDescent="0.3">
      <c r="A310" s="61">
        <v>4</v>
      </c>
      <c r="B310" s="70" t="s">
        <v>708</v>
      </c>
      <c r="C310" s="61" t="s">
        <v>599</v>
      </c>
      <c r="D310" s="61" t="s">
        <v>70</v>
      </c>
      <c r="E310" s="70" t="s">
        <v>405</v>
      </c>
      <c r="F310" s="65" t="s">
        <v>406</v>
      </c>
      <c r="G310" s="19">
        <v>300</v>
      </c>
      <c r="H310" s="61" t="s">
        <v>6</v>
      </c>
      <c r="I310" s="61" t="s">
        <v>602</v>
      </c>
    </row>
    <row r="311" spans="1:9" s="66" customFormat="1" ht="78" x14ac:dyDescent="0.3">
      <c r="A311" s="61">
        <v>5</v>
      </c>
      <c r="B311" s="70" t="s">
        <v>404</v>
      </c>
      <c r="C311" s="61" t="s">
        <v>945</v>
      </c>
      <c r="D311" s="61" t="s">
        <v>69</v>
      </c>
      <c r="E311" s="70" t="s">
        <v>407</v>
      </c>
      <c r="F311" s="65" t="s">
        <v>732</v>
      </c>
      <c r="G311" s="19">
        <v>1550</v>
      </c>
      <c r="H311" s="61" t="s">
        <v>6</v>
      </c>
      <c r="I311" s="61" t="s">
        <v>851</v>
      </c>
    </row>
    <row r="312" spans="1:9" s="66" customFormat="1" ht="78" x14ac:dyDescent="0.3">
      <c r="A312" s="61">
        <v>6</v>
      </c>
      <c r="B312" s="70" t="s">
        <v>404</v>
      </c>
      <c r="C312" s="61" t="s">
        <v>945</v>
      </c>
      <c r="D312" s="61" t="s">
        <v>69</v>
      </c>
      <c r="E312" s="70" t="s">
        <v>408</v>
      </c>
      <c r="F312" s="65" t="s">
        <v>813</v>
      </c>
      <c r="G312" s="19">
        <v>700</v>
      </c>
      <c r="H312" s="61" t="s">
        <v>6</v>
      </c>
      <c r="I312" s="61"/>
    </row>
    <row r="313" spans="1:9" s="66" customFormat="1" ht="93.6" x14ac:dyDescent="0.3">
      <c r="A313" s="61">
        <v>7</v>
      </c>
      <c r="B313" s="70" t="s">
        <v>404</v>
      </c>
      <c r="C313" s="61" t="s">
        <v>77</v>
      </c>
      <c r="D313" s="61" t="s">
        <v>69</v>
      </c>
      <c r="E313" s="70" t="s">
        <v>667</v>
      </c>
      <c r="F313" s="65" t="s">
        <v>653</v>
      </c>
      <c r="G313" s="19">
        <v>768.59299999999996</v>
      </c>
      <c r="H313" s="61" t="s">
        <v>6</v>
      </c>
      <c r="I313" s="61" t="s">
        <v>709</v>
      </c>
    </row>
    <row r="314" spans="1:9" s="66" customFormat="1" ht="140.4" x14ac:dyDescent="0.3">
      <c r="A314" s="61">
        <v>8</v>
      </c>
      <c r="B314" s="70" t="s">
        <v>404</v>
      </c>
      <c r="C314" s="61" t="s">
        <v>352</v>
      </c>
      <c r="D314" s="61" t="s">
        <v>70</v>
      </c>
      <c r="E314" s="70" t="s">
        <v>845</v>
      </c>
      <c r="F314" s="65" t="s">
        <v>846</v>
      </c>
      <c r="G314" s="19">
        <v>934.65</v>
      </c>
      <c r="H314" s="61" t="s">
        <v>6</v>
      </c>
      <c r="I314" s="61"/>
    </row>
    <row r="315" spans="1:9" s="66" customFormat="1" ht="96.6" customHeight="1" x14ac:dyDescent="0.3">
      <c r="A315" s="61">
        <v>9</v>
      </c>
      <c r="B315" s="70" t="s">
        <v>404</v>
      </c>
      <c r="C315" s="61" t="s">
        <v>352</v>
      </c>
      <c r="D315" s="61" t="s">
        <v>69</v>
      </c>
      <c r="E315" s="70" t="s">
        <v>973</v>
      </c>
      <c r="F315" s="65" t="s">
        <v>974</v>
      </c>
      <c r="G315" s="19">
        <v>8252.5949999999993</v>
      </c>
      <c r="H315" s="61" t="s">
        <v>6</v>
      </c>
      <c r="I315" s="61"/>
    </row>
    <row r="316" spans="1:9" s="66" customFormat="1" ht="107.4" customHeight="1" x14ac:dyDescent="0.3">
      <c r="A316" s="61">
        <v>10</v>
      </c>
      <c r="B316" s="62" t="s">
        <v>144</v>
      </c>
      <c r="C316" s="61" t="s">
        <v>112</v>
      </c>
      <c r="D316" s="61" t="s">
        <v>69</v>
      </c>
      <c r="E316" s="62" t="s">
        <v>108</v>
      </c>
      <c r="F316" s="65" t="s">
        <v>388</v>
      </c>
      <c r="G316" s="19">
        <v>200</v>
      </c>
      <c r="H316" s="61" t="s">
        <v>6</v>
      </c>
      <c r="I316" s="61" t="s">
        <v>847</v>
      </c>
    </row>
    <row r="317" spans="1:9" s="66" customFormat="1" ht="78" x14ac:dyDescent="0.3">
      <c r="A317" s="61">
        <v>11</v>
      </c>
      <c r="B317" s="62" t="s">
        <v>145</v>
      </c>
      <c r="C317" s="61" t="s">
        <v>773</v>
      </c>
      <c r="D317" s="61" t="s">
        <v>70</v>
      </c>
      <c r="E317" s="62" t="s">
        <v>94</v>
      </c>
      <c r="F317" s="65" t="s">
        <v>665</v>
      </c>
      <c r="G317" s="19">
        <v>242.4</v>
      </c>
      <c r="H317" s="61" t="s">
        <v>6</v>
      </c>
      <c r="I317" s="61" t="s">
        <v>666</v>
      </c>
    </row>
    <row r="318" spans="1:9" s="66" customFormat="1" ht="244.2" customHeight="1" x14ac:dyDescent="0.3">
      <c r="A318" s="61">
        <v>12</v>
      </c>
      <c r="B318" s="70" t="s">
        <v>710</v>
      </c>
      <c r="C318" s="61" t="s">
        <v>352</v>
      </c>
      <c r="D318" s="61" t="s">
        <v>70</v>
      </c>
      <c r="E318" s="70" t="s">
        <v>843</v>
      </c>
      <c r="F318" s="65" t="s">
        <v>109</v>
      </c>
      <c r="G318" s="19">
        <v>400</v>
      </c>
      <c r="H318" s="61" t="s">
        <v>6</v>
      </c>
      <c r="I318" s="61"/>
    </row>
    <row r="319" spans="1:9" s="66" customFormat="1" ht="247.95" customHeight="1" x14ac:dyDescent="0.3">
      <c r="A319" s="61">
        <v>13</v>
      </c>
      <c r="B319" s="70" t="s">
        <v>842</v>
      </c>
      <c r="C319" s="61" t="s">
        <v>352</v>
      </c>
      <c r="D319" s="61" t="s">
        <v>70</v>
      </c>
      <c r="E319" s="70" t="s">
        <v>844</v>
      </c>
      <c r="F319" s="65" t="s">
        <v>972</v>
      </c>
      <c r="G319" s="19">
        <v>300</v>
      </c>
      <c r="H319" s="61" t="s">
        <v>6</v>
      </c>
      <c r="I319" s="61"/>
    </row>
    <row r="320" spans="1:9" s="66" customFormat="1" ht="156" x14ac:dyDescent="0.3">
      <c r="A320" s="61">
        <v>14</v>
      </c>
      <c r="B320" s="70" t="s">
        <v>711</v>
      </c>
      <c r="C320" s="61" t="s">
        <v>352</v>
      </c>
      <c r="D320" s="61" t="s">
        <v>227</v>
      </c>
      <c r="E320" s="70" t="s">
        <v>504</v>
      </c>
      <c r="F320" s="63">
        <v>45345</v>
      </c>
      <c r="G320" s="19">
        <v>286.99200000000002</v>
      </c>
      <c r="H320" s="61" t="s">
        <v>6</v>
      </c>
      <c r="I320" s="61" t="s">
        <v>855</v>
      </c>
    </row>
    <row r="321" spans="1:9" s="66" customFormat="1" ht="93.6" x14ac:dyDescent="0.3">
      <c r="A321" s="61">
        <v>15</v>
      </c>
      <c r="B321" s="70" t="s">
        <v>852</v>
      </c>
      <c r="C321" s="61" t="s">
        <v>435</v>
      </c>
      <c r="D321" s="61" t="s">
        <v>70</v>
      </c>
      <c r="E321" s="70" t="s">
        <v>853</v>
      </c>
      <c r="F321" s="63" t="s">
        <v>854</v>
      </c>
      <c r="G321" s="19">
        <v>436.6</v>
      </c>
      <c r="H321" s="61" t="s">
        <v>6</v>
      </c>
      <c r="I321" s="61"/>
    </row>
    <row r="322" spans="1:9" s="66" customFormat="1" ht="76.95" customHeight="1" x14ac:dyDescent="0.3">
      <c r="A322" s="61">
        <v>16</v>
      </c>
      <c r="B322" s="70" t="s">
        <v>603</v>
      </c>
      <c r="C322" s="61" t="s">
        <v>352</v>
      </c>
      <c r="D322" s="61" t="s">
        <v>70</v>
      </c>
      <c r="E322" s="70" t="s">
        <v>605</v>
      </c>
      <c r="F322" s="63">
        <v>45317</v>
      </c>
      <c r="G322" s="19">
        <v>204.56</v>
      </c>
      <c r="H322" s="61" t="s">
        <v>6</v>
      </c>
      <c r="I322" s="61" t="s">
        <v>604</v>
      </c>
    </row>
    <row r="323" spans="1:9" s="66" customFormat="1" ht="16.2" x14ac:dyDescent="0.3">
      <c r="A323" s="56"/>
      <c r="B323" s="57" t="s">
        <v>34</v>
      </c>
      <c r="C323" s="58" t="s">
        <v>72</v>
      </c>
      <c r="D323" s="58"/>
      <c r="E323" s="59"/>
      <c r="F323" s="56"/>
      <c r="G323" s="60"/>
      <c r="H323" s="56"/>
      <c r="I323" s="56"/>
    </row>
    <row r="324" spans="1:9" ht="16.2" x14ac:dyDescent="0.3">
      <c r="A324" s="56"/>
      <c r="B324" s="57" t="s">
        <v>36</v>
      </c>
      <c r="C324" s="58" t="s">
        <v>72</v>
      </c>
      <c r="D324" s="58"/>
      <c r="E324" s="59"/>
      <c r="F324" s="56"/>
      <c r="G324" s="64"/>
      <c r="H324" s="56"/>
      <c r="I324" s="56"/>
    </row>
    <row r="325" spans="1:9" ht="16.2" x14ac:dyDescent="0.3">
      <c r="A325" s="56"/>
      <c r="B325" s="57" t="s">
        <v>47</v>
      </c>
      <c r="C325" s="58" t="s">
        <v>72</v>
      </c>
      <c r="D325" s="58"/>
      <c r="E325" s="59"/>
      <c r="F325" s="56"/>
      <c r="G325" s="60"/>
      <c r="H325" s="56"/>
      <c r="I325" s="56"/>
    </row>
    <row r="326" spans="1:9" ht="16.2" x14ac:dyDescent="0.3">
      <c r="A326" s="56"/>
      <c r="B326" s="57" t="s">
        <v>41</v>
      </c>
      <c r="C326" s="58" t="s">
        <v>72</v>
      </c>
      <c r="D326" s="58"/>
      <c r="E326" s="59"/>
      <c r="F326" s="56"/>
      <c r="G326" s="64"/>
      <c r="H326" s="56"/>
      <c r="I326" s="56"/>
    </row>
    <row r="327" spans="1:9" x14ac:dyDescent="0.3">
      <c r="A327" s="50"/>
      <c r="B327" s="51" t="s">
        <v>64</v>
      </c>
      <c r="C327" s="52"/>
      <c r="D327" s="52"/>
      <c r="E327" s="53"/>
      <c r="F327" s="50"/>
      <c r="G327" s="67"/>
      <c r="H327" s="50"/>
      <c r="I327" s="50"/>
    </row>
    <row r="328" spans="1:9" ht="16.2" x14ac:dyDescent="0.3">
      <c r="A328" s="56"/>
      <c r="B328" s="57" t="s">
        <v>27</v>
      </c>
      <c r="C328" s="58"/>
      <c r="D328" s="58"/>
      <c r="E328" s="59"/>
      <c r="F328" s="56"/>
      <c r="G328" s="64"/>
      <c r="H328" s="56"/>
      <c r="I328" s="56"/>
    </row>
    <row r="329" spans="1:9" s="69" customFormat="1" ht="62.4" x14ac:dyDescent="0.3">
      <c r="A329" s="61">
        <v>1</v>
      </c>
      <c r="B329" s="62" t="s">
        <v>469</v>
      </c>
      <c r="C329" s="61" t="s">
        <v>73</v>
      </c>
      <c r="D329" s="61" t="s">
        <v>69</v>
      </c>
      <c r="E329" s="62" t="s">
        <v>470</v>
      </c>
      <c r="F329" s="63">
        <v>45314</v>
      </c>
      <c r="G329" s="19">
        <v>299.50400000000002</v>
      </c>
      <c r="H329" s="61" t="s">
        <v>6</v>
      </c>
      <c r="I329" s="61" t="s">
        <v>471</v>
      </c>
    </row>
    <row r="330" spans="1:9" s="69" customFormat="1" ht="109.2" x14ac:dyDescent="0.3">
      <c r="A330" s="61">
        <v>2</v>
      </c>
      <c r="B330" s="62" t="s">
        <v>469</v>
      </c>
      <c r="C330" s="61" t="s">
        <v>435</v>
      </c>
      <c r="D330" s="61" t="s">
        <v>69</v>
      </c>
      <c r="E330" s="62" t="s">
        <v>472</v>
      </c>
      <c r="F330" s="63">
        <v>45315</v>
      </c>
      <c r="G330" s="19">
        <v>655</v>
      </c>
      <c r="H330" s="61" t="s">
        <v>6</v>
      </c>
      <c r="I330" s="61" t="s">
        <v>315</v>
      </c>
    </row>
    <row r="331" spans="1:9" s="69" customFormat="1" ht="63.6" customHeight="1" x14ac:dyDescent="0.3">
      <c r="A331" s="61">
        <v>3</v>
      </c>
      <c r="B331" s="62" t="s">
        <v>469</v>
      </c>
      <c r="C331" s="61" t="s">
        <v>106</v>
      </c>
      <c r="D331" s="61" t="s">
        <v>69</v>
      </c>
      <c r="E331" s="62" t="s">
        <v>473</v>
      </c>
      <c r="F331" s="63">
        <v>45342</v>
      </c>
      <c r="G331" s="19">
        <v>685</v>
      </c>
      <c r="H331" s="61" t="s">
        <v>6</v>
      </c>
      <c r="I331" s="61" t="s">
        <v>689</v>
      </c>
    </row>
    <row r="332" spans="1:9" s="69" customFormat="1" ht="109.2" x14ac:dyDescent="0.3">
      <c r="A332" s="61">
        <v>4</v>
      </c>
      <c r="B332" s="62" t="s">
        <v>469</v>
      </c>
      <c r="C332" s="61" t="s">
        <v>435</v>
      </c>
      <c r="D332" s="61" t="s">
        <v>70</v>
      </c>
      <c r="E332" s="62" t="s">
        <v>472</v>
      </c>
      <c r="F332" s="63">
        <v>45342</v>
      </c>
      <c r="G332" s="19">
        <v>255.08</v>
      </c>
      <c r="H332" s="61" t="s">
        <v>6</v>
      </c>
      <c r="I332" s="61" t="s">
        <v>690</v>
      </c>
    </row>
    <row r="333" spans="1:9" s="69" customFormat="1" ht="109.2" x14ac:dyDescent="0.3">
      <c r="A333" s="61">
        <v>5</v>
      </c>
      <c r="B333" s="62" t="s">
        <v>469</v>
      </c>
      <c r="C333" s="61" t="s">
        <v>435</v>
      </c>
      <c r="D333" s="61" t="s">
        <v>70</v>
      </c>
      <c r="E333" s="62" t="s">
        <v>472</v>
      </c>
      <c r="F333" s="63">
        <v>45338</v>
      </c>
      <c r="G333" s="19">
        <v>200</v>
      </c>
      <c r="H333" s="61" t="s">
        <v>6</v>
      </c>
      <c r="I333" s="61" t="s">
        <v>691</v>
      </c>
    </row>
    <row r="334" spans="1:9" s="69" customFormat="1" ht="109.2" x14ac:dyDescent="0.3">
      <c r="A334" s="61">
        <v>6</v>
      </c>
      <c r="B334" s="62" t="s">
        <v>469</v>
      </c>
      <c r="C334" s="61" t="s">
        <v>435</v>
      </c>
      <c r="D334" s="61" t="s">
        <v>70</v>
      </c>
      <c r="E334" s="62" t="s">
        <v>472</v>
      </c>
      <c r="F334" s="63">
        <v>45341</v>
      </c>
      <c r="G334" s="19">
        <v>200</v>
      </c>
      <c r="H334" s="61" t="s">
        <v>6</v>
      </c>
      <c r="I334" s="61" t="s">
        <v>692</v>
      </c>
    </row>
    <row r="335" spans="1:9" s="80" customFormat="1" ht="46.8" x14ac:dyDescent="0.3">
      <c r="A335" s="61">
        <v>7</v>
      </c>
      <c r="B335" s="62" t="s">
        <v>469</v>
      </c>
      <c r="C335" s="61" t="s">
        <v>599</v>
      </c>
      <c r="D335" s="61" t="s">
        <v>70</v>
      </c>
      <c r="E335" s="62" t="s">
        <v>701</v>
      </c>
      <c r="F335" s="63">
        <v>45376</v>
      </c>
      <c r="G335" s="19">
        <v>1152</v>
      </c>
      <c r="H335" s="61" t="s">
        <v>6</v>
      </c>
      <c r="I335" s="61"/>
    </row>
    <row r="336" spans="1:9" s="82" customFormat="1" ht="46.8" x14ac:dyDescent="0.3">
      <c r="A336" s="61">
        <v>8</v>
      </c>
      <c r="B336" s="62" t="s">
        <v>969</v>
      </c>
      <c r="C336" s="61" t="s">
        <v>599</v>
      </c>
      <c r="D336" s="61" t="s">
        <v>70</v>
      </c>
      <c r="E336" s="62" t="s">
        <v>970</v>
      </c>
      <c r="F336" s="63">
        <v>45376</v>
      </c>
      <c r="G336" s="19">
        <v>354</v>
      </c>
      <c r="H336" s="61" t="s">
        <v>6</v>
      </c>
      <c r="I336" s="30"/>
    </row>
    <row r="337" spans="1:9" s="69" customFormat="1" ht="64.2" customHeight="1" x14ac:dyDescent="0.3">
      <c r="A337" s="61">
        <v>9</v>
      </c>
      <c r="B337" s="62" t="s">
        <v>146</v>
      </c>
      <c r="C337" s="61" t="s">
        <v>106</v>
      </c>
      <c r="D337" s="61" t="s">
        <v>69</v>
      </c>
      <c r="E337" s="62" t="s">
        <v>140</v>
      </c>
      <c r="F337" s="65" t="s">
        <v>658</v>
      </c>
      <c r="G337" s="19">
        <v>1514.204</v>
      </c>
      <c r="H337" s="61" t="s">
        <v>6</v>
      </c>
      <c r="I337" s="61" t="s">
        <v>327</v>
      </c>
    </row>
    <row r="338" spans="1:9" s="69" customFormat="1" ht="66.599999999999994" customHeight="1" x14ac:dyDescent="0.3">
      <c r="A338" s="61">
        <v>10</v>
      </c>
      <c r="B338" s="62" t="s">
        <v>146</v>
      </c>
      <c r="C338" s="61" t="s">
        <v>78</v>
      </c>
      <c r="D338" s="61" t="s">
        <v>69</v>
      </c>
      <c r="E338" s="62" t="s">
        <v>147</v>
      </c>
      <c r="F338" s="65" t="s">
        <v>217</v>
      </c>
      <c r="G338" s="19">
        <v>210</v>
      </c>
      <c r="H338" s="61" t="s">
        <v>6</v>
      </c>
      <c r="I338" s="61" t="s">
        <v>409</v>
      </c>
    </row>
    <row r="339" spans="1:9" s="69" customFormat="1" ht="66" customHeight="1" x14ac:dyDescent="0.3">
      <c r="A339" s="61">
        <v>11</v>
      </c>
      <c r="B339" s="62" t="s">
        <v>135</v>
      </c>
      <c r="C339" s="61" t="s">
        <v>74</v>
      </c>
      <c r="D339" s="61" t="s">
        <v>69</v>
      </c>
      <c r="E339" s="62" t="s">
        <v>75</v>
      </c>
      <c r="F339" s="63">
        <v>45293</v>
      </c>
      <c r="G339" s="19">
        <v>263.89999999999998</v>
      </c>
      <c r="H339" s="61" t="s">
        <v>6</v>
      </c>
      <c r="I339" s="61" t="s">
        <v>327</v>
      </c>
    </row>
    <row r="340" spans="1:9" s="69" customFormat="1" ht="46.8" x14ac:dyDescent="0.3">
      <c r="A340" s="61">
        <v>12</v>
      </c>
      <c r="B340" s="62" t="s">
        <v>198</v>
      </c>
      <c r="C340" s="61" t="s">
        <v>211</v>
      </c>
      <c r="D340" s="61" t="s">
        <v>70</v>
      </c>
      <c r="E340" s="62" t="s">
        <v>199</v>
      </c>
      <c r="F340" s="63" t="s">
        <v>200</v>
      </c>
      <c r="G340" s="19">
        <v>2500</v>
      </c>
      <c r="H340" s="61" t="s">
        <v>6</v>
      </c>
      <c r="I340" s="61" t="s">
        <v>201</v>
      </c>
    </row>
    <row r="341" spans="1:9" s="69" customFormat="1" ht="46.8" x14ac:dyDescent="0.3">
      <c r="A341" s="61">
        <v>13</v>
      </c>
      <c r="B341" s="62" t="s">
        <v>198</v>
      </c>
      <c r="C341" s="61" t="s">
        <v>211</v>
      </c>
      <c r="D341" s="61" t="s">
        <v>70</v>
      </c>
      <c r="E341" s="62" t="s">
        <v>199</v>
      </c>
      <c r="F341" s="63" t="s">
        <v>200</v>
      </c>
      <c r="G341" s="19">
        <v>500</v>
      </c>
      <c r="H341" s="61" t="s">
        <v>6</v>
      </c>
      <c r="I341" s="61" t="s">
        <v>202</v>
      </c>
    </row>
    <row r="342" spans="1:9" s="69" customFormat="1" ht="46.8" x14ac:dyDescent="0.3">
      <c r="A342" s="61">
        <v>14</v>
      </c>
      <c r="B342" s="62" t="s">
        <v>198</v>
      </c>
      <c r="C342" s="61" t="s">
        <v>73</v>
      </c>
      <c r="D342" s="61" t="s">
        <v>70</v>
      </c>
      <c r="E342" s="62" t="s">
        <v>203</v>
      </c>
      <c r="F342" s="63" t="s">
        <v>204</v>
      </c>
      <c r="G342" s="19">
        <v>265</v>
      </c>
      <c r="H342" s="61" t="s">
        <v>6</v>
      </c>
      <c r="I342" s="61" t="s">
        <v>197</v>
      </c>
    </row>
    <row r="343" spans="1:9" s="69" customFormat="1" ht="93.6" customHeight="1" x14ac:dyDescent="0.3">
      <c r="A343" s="61">
        <v>15</v>
      </c>
      <c r="B343" s="62" t="s">
        <v>474</v>
      </c>
      <c r="C343" s="61" t="s">
        <v>106</v>
      </c>
      <c r="D343" s="61" t="s">
        <v>69</v>
      </c>
      <c r="E343" s="62" t="s">
        <v>323</v>
      </c>
      <c r="F343" s="63">
        <v>44949</v>
      </c>
      <c r="G343" s="19">
        <v>7090.0559999999996</v>
      </c>
      <c r="H343" s="61" t="s">
        <v>6</v>
      </c>
      <c r="I343" s="61" t="s">
        <v>324</v>
      </c>
    </row>
    <row r="344" spans="1:9" s="69" customFormat="1" ht="91.2" customHeight="1" x14ac:dyDescent="0.3">
      <c r="A344" s="61">
        <v>16</v>
      </c>
      <c r="B344" s="62" t="s">
        <v>474</v>
      </c>
      <c r="C344" s="61" t="s">
        <v>73</v>
      </c>
      <c r="D344" s="61" t="s">
        <v>70</v>
      </c>
      <c r="E344" s="62" t="s">
        <v>588</v>
      </c>
      <c r="F344" s="63">
        <v>45322</v>
      </c>
      <c r="G344" s="19">
        <v>1395.4</v>
      </c>
      <c r="H344" s="61" t="s">
        <v>6</v>
      </c>
      <c r="I344" s="61" t="s">
        <v>589</v>
      </c>
    </row>
    <row r="345" spans="1:9" s="69" customFormat="1" ht="93.6" customHeight="1" x14ac:dyDescent="0.3">
      <c r="A345" s="61">
        <v>17</v>
      </c>
      <c r="B345" s="62" t="s">
        <v>474</v>
      </c>
      <c r="C345" s="61" t="s">
        <v>211</v>
      </c>
      <c r="D345" s="61" t="s">
        <v>69</v>
      </c>
      <c r="E345" s="62" t="s">
        <v>590</v>
      </c>
      <c r="F345" s="63">
        <v>45322</v>
      </c>
      <c r="G345" s="19">
        <v>432</v>
      </c>
      <c r="H345" s="61" t="s">
        <v>6</v>
      </c>
      <c r="I345" s="61" t="s">
        <v>659</v>
      </c>
    </row>
    <row r="346" spans="1:9" s="69" customFormat="1" ht="93" customHeight="1" x14ac:dyDescent="0.3">
      <c r="A346" s="61">
        <v>18</v>
      </c>
      <c r="B346" s="62" t="s">
        <v>474</v>
      </c>
      <c r="C346" s="61" t="s">
        <v>211</v>
      </c>
      <c r="D346" s="61" t="s">
        <v>69</v>
      </c>
      <c r="E346" s="62" t="s">
        <v>591</v>
      </c>
      <c r="F346" s="63">
        <v>45325</v>
      </c>
      <c r="G346" s="19">
        <v>1070</v>
      </c>
      <c r="H346" s="61" t="s">
        <v>6</v>
      </c>
      <c r="I346" s="61" t="s">
        <v>700</v>
      </c>
    </row>
    <row r="347" spans="1:9" s="69" customFormat="1" ht="93" customHeight="1" x14ac:dyDescent="0.3">
      <c r="A347" s="61">
        <v>19</v>
      </c>
      <c r="B347" s="62" t="s">
        <v>474</v>
      </c>
      <c r="C347" s="61" t="s">
        <v>127</v>
      </c>
      <c r="D347" s="61" t="s">
        <v>70</v>
      </c>
      <c r="E347" s="62" t="s">
        <v>728</v>
      </c>
      <c r="F347" s="63">
        <v>45344</v>
      </c>
      <c r="G347" s="19">
        <v>634.5</v>
      </c>
      <c r="H347" s="61" t="s">
        <v>6</v>
      </c>
      <c r="I347" s="61" t="s">
        <v>695</v>
      </c>
    </row>
    <row r="348" spans="1:9" s="69" customFormat="1" ht="93" customHeight="1" x14ac:dyDescent="0.3">
      <c r="A348" s="61">
        <v>20</v>
      </c>
      <c r="B348" s="62" t="s">
        <v>474</v>
      </c>
      <c r="C348" s="61" t="s">
        <v>105</v>
      </c>
      <c r="D348" s="61" t="s">
        <v>70</v>
      </c>
      <c r="E348" s="62" t="s">
        <v>729</v>
      </c>
      <c r="F348" s="63">
        <v>45344</v>
      </c>
      <c r="G348" s="19">
        <v>333.8</v>
      </c>
      <c r="H348" s="61" t="s">
        <v>6</v>
      </c>
      <c r="I348" s="61" t="s">
        <v>695</v>
      </c>
    </row>
    <row r="349" spans="1:9" s="69" customFormat="1" ht="48" customHeight="1" x14ac:dyDescent="0.3">
      <c r="A349" s="61">
        <v>21</v>
      </c>
      <c r="B349" s="62" t="s">
        <v>322</v>
      </c>
      <c r="C349" s="61" t="s">
        <v>106</v>
      </c>
      <c r="D349" s="61" t="s">
        <v>69</v>
      </c>
      <c r="E349" s="62" t="s">
        <v>323</v>
      </c>
      <c r="F349" s="63">
        <v>45302</v>
      </c>
      <c r="G349" s="19">
        <v>1575.6</v>
      </c>
      <c r="H349" s="61" t="s">
        <v>6</v>
      </c>
      <c r="I349" s="61" t="s">
        <v>324</v>
      </c>
    </row>
    <row r="350" spans="1:9" s="69" customFormat="1" ht="46.95" customHeight="1" x14ac:dyDescent="0.3">
      <c r="A350" s="61">
        <v>22</v>
      </c>
      <c r="B350" s="62" t="s">
        <v>198</v>
      </c>
      <c r="C350" s="61" t="s">
        <v>106</v>
      </c>
      <c r="D350" s="61" t="s">
        <v>69</v>
      </c>
      <c r="E350" s="62" t="s">
        <v>413</v>
      </c>
      <c r="F350" s="63">
        <v>45309</v>
      </c>
      <c r="G350" s="19">
        <v>2063.4</v>
      </c>
      <c r="H350" s="61" t="s">
        <v>6</v>
      </c>
      <c r="I350" s="61" t="s">
        <v>324</v>
      </c>
    </row>
    <row r="351" spans="1:9" s="69" customFormat="1" ht="63" customHeight="1" x14ac:dyDescent="0.3">
      <c r="A351" s="61">
        <v>23</v>
      </c>
      <c r="B351" s="62" t="s">
        <v>198</v>
      </c>
      <c r="C351" s="61" t="s">
        <v>293</v>
      </c>
      <c r="D351" s="61" t="s">
        <v>69</v>
      </c>
      <c r="E351" s="62" t="s">
        <v>414</v>
      </c>
      <c r="F351" s="63">
        <v>45313</v>
      </c>
      <c r="G351" s="19">
        <v>237</v>
      </c>
      <c r="H351" s="61" t="s">
        <v>6</v>
      </c>
      <c r="I351" s="61" t="s">
        <v>464</v>
      </c>
    </row>
    <row r="352" spans="1:9" s="69" customFormat="1" ht="63" customHeight="1" x14ac:dyDescent="0.3">
      <c r="A352" s="61">
        <v>24</v>
      </c>
      <c r="B352" s="62" t="s">
        <v>697</v>
      </c>
      <c r="C352" s="61" t="s">
        <v>106</v>
      </c>
      <c r="D352" s="61" t="s">
        <v>70</v>
      </c>
      <c r="E352" s="62" t="s">
        <v>663</v>
      </c>
      <c r="F352" s="63">
        <v>45334</v>
      </c>
      <c r="G352" s="19">
        <v>2324</v>
      </c>
      <c r="H352" s="61" t="s">
        <v>6</v>
      </c>
      <c r="I352" s="61" t="s">
        <v>324</v>
      </c>
    </row>
    <row r="353" spans="1:9" s="69" customFormat="1" ht="63.6" customHeight="1" x14ac:dyDescent="0.3">
      <c r="A353" s="61">
        <v>25</v>
      </c>
      <c r="B353" s="62" t="s">
        <v>697</v>
      </c>
      <c r="C353" s="61" t="s">
        <v>127</v>
      </c>
      <c r="D353" s="61" t="s">
        <v>70</v>
      </c>
      <c r="E353" s="62" t="s">
        <v>694</v>
      </c>
      <c r="F353" s="63">
        <v>45341</v>
      </c>
      <c r="G353" s="19">
        <v>420.2</v>
      </c>
      <c r="H353" s="61" t="s">
        <v>966</v>
      </c>
      <c r="I353" s="61" t="s">
        <v>695</v>
      </c>
    </row>
    <row r="354" spans="1:9" s="69" customFormat="1" ht="64.95" customHeight="1" x14ac:dyDescent="0.3">
      <c r="A354" s="61">
        <v>26</v>
      </c>
      <c r="B354" s="62" t="s">
        <v>697</v>
      </c>
      <c r="C354" s="61" t="s">
        <v>105</v>
      </c>
      <c r="D354" s="61" t="s">
        <v>70</v>
      </c>
      <c r="E354" s="62" t="s">
        <v>696</v>
      </c>
      <c r="F354" s="63">
        <v>45341</v>
      </c>
      <c r="G354" s="19">
        <v>373.9</v>
      </c>
      <c r="H354" s="61" t="s">
        <v>966</v>
      </c>
      <c r="I354" s="61" t="s">
        <v>695</v>
      </c>
    </row>
    <row r="355" spans="1:9" s="69" customFormat="1" ht="46.8" x14ac:dyDescent="0.3">
      <c r="A355" s="61">
        <v>27</v>
      </c>
      <c r="B355" s="62" t="s">
        <v>325</v>
      </c>
      <c r="C355" s="61" t="s">
        <v>106</v>
      </c>
      <c r="D355" s="61" t="s">
        <v>70</v>
      </c>
      <c r="E355" s="62" t="s">
        <v>326</v>
      </c>
      <c r="F355" s="63">
        <v>45301</v>
      </c>
      <c r="G355" s="19">
        <v>741.6</v>
      </c>
      <c r="H355" s="61" t="s">
        <v>6</v>
      </c>
      <c r="I355" s="61" t="s">
        <v>327</v>
      </c>
    </row>
    <row r="356" spans="1:9" s="69" customFormat="1" ht="64.95" customHeight="1" x14ac:dyDescent="0.3">
      <c r="A356" s="61">
        <v>28</v>
      </c>
      <c r="B356" s="62" t="s">
        <v>328</v>
      </c>
      <c r="C356" s="61" t="s">
        <v>106</v>
      </c>
      <c r="D356" s="61" t="s">
        <v>70</v>
      </c>
      <c r="E356" s="62" t="s">
        <v>329</v>
      </c>
      <c r="F356" s="63">
        <v>45303</v>
      </c>
      <c r="G356" s="19">
        <v>22955.452000000001</v>
      </c>
      <c r="H356" s="61" t="s">
        <v>6</v>
      </c>
      <c r="I356" s="61" t="s">
        <v>327</v>
      </c>
    </row>
    <row r="357" spans="1:9" s="69" customFormat="1" ht="108.6" customHeight="1" x14ac:dyDescent="0.3">
      <c r="A357" s="61">
        <v>29</v>
      </c>
      <c r="B357" s="62" t="s">
        <v>328</v>
      </c>
      <c r="C357" s="61" t="s">
        <v>106</v>
      </c>
      <c r="D357" s="61" t="s">
        <v>70</v>
      </c>
      <c r="E357" s="62" t="s">
        <v>330</v>
      </c>
      <c r="F357" s="63">
        <v>45307</v>
      </c>
      <c r="G357" s="19">
        <v>860.99800000000005</v>
      </c>
      <c r="H357" s="61" t="s">
        <v>6</v>
      </c>
      <c r="I357" s="61" t="s">
        <v>331</v>
      </c>
    </row>
    <row r="358" spans="1:9" s="69" customFormat="1" ht="46.8" x14ac:dyDescent="0.3">
      <c r="A358" s="61">
        <v>30</v>
      </c>
      <c r="B358" s="62" t="s">
        <v>328</v>
      </c>
      <c r="C358" s="61" t="s">
        <v>73</v>
      </c>
      <c r="D358" s="61" t="s">
        <v>70</v>
      </c>
      <c r="E358" s="62" t="s">
        <v>332</v>
      </c>
      <c r="F358" s="63">
        <v>45307</v>
      </c>
      <c r="G358" s="19">
        <v>6778.6360000000004</v>
      </c>
      <c r="H358" s="61" t="s">
        <v>6</v>
      </c>
      <c r="I358" s="61" t="s">
        <v>465</v>
      </c>
    </row>
    <row r="359" spans="1:9" s="69" customFormat="1" ht="156.6" customHeight="1" x14ac:dyDescent="0.3">
      <c r="A359" s="61">
        <v>31</v>
      </c>
      <c r="B359" s="62" t="s">
        <v>328</v>
      </c>
      <c r="C359" s="61" t="s">
        <v>221</v>
      </c>
      <c r="D359" s="61" t="s">
        <v>70</v>
      </c>
      <c r="E359" s="62" t="s">
        <v>592</v>
      </c>
      <c r="F359" s="63">
        <v>45327</v>
      </c>
      <c r="G359" s="19">
        <v>201.47499999999999</v>
      </c>
      <c r="H359" s="61" t="s">
        <v>6</v>
      </c>
      <c r="I359" s="61" t="s">
        <v>593</v>
      </c>
    </row>
    <row r="360" spans="1:9" s="69" customFormat="1" ht="63" customHeight="1" x14ac:dyDescent="0.3">
      <c r="A360" s="61">
        <v>32</v>
      </c>
      <c r="B360" s="62" t="s">
        <v>328</v>
      </c>
      <c r="C360" s="61" t="s">
        <v>127</v>
      </c>
      <c r="D360" s="61" t="s">
        <v>70</v>
      </c>
      <c r="E360" s="62" t="s">
        <v>333</v>
      </c>
      <c r="F360" s="63">
        <v>45328</v>
      </c>
      <c r="G360" s="19">
        <v>235.87200000000001</v>
      </c>
      <c r="H360" s="61" t="s">
        <v>6</v>
      </c>
      <c r="I360" s="61" t="s">
        <v>334</v>
      </c>
    </row>
    <row r="361" spans="1:9" s="69" customFormat="1" ht="91.2" customHeight="1" x14ac:dyDescent="0.3">
      <c r="A361" s="61">
        <v>33</v>
      </c>
      <c r="B361" s="62" t="s">
        <v>328</v>
      </c>
      <c r="C361" s="61" t="s">
        <v>73</v>
      </c>
      <c r="D361" s="61" t="s">
        <v>70</v>
      </c>
      <c r="E361" s="62" t="s">
        <v>335</v>
      </c>
      <c r="F361" s="63">
        <v>45320</v>
      </c>
      <c r="G361" s="19">
        <v>1500.17</v>
      </c>
      <c r="H361" s="61" t="s">
        <v>6</v>
      </c>
      <c r="I361" s="61" t="s">
        <v>197</v>
      </c>
    </row>
    <row r="362" spans="1:9" s="69" customFormat="1" ht="91.2" customHeight="1" x14ac:dyDescent="0.3">
      <c r="A362" s="61">
        <v>34</v>
      </c>
      <c r="B362" s="62" t="s">
        <v>328</v>
      </c>
      <c r="C362" s="61" t="s">
        <v>73</v>
      </c>
      <c r="D362" s="61" t="s">
        <v>70</v>
      </c>
      <c r="E362" s="62" t="s">
        <v>335</v>
      </c>
      <c r="F362" s="63">
        <v>45320</v>
      </c>
      <c r="G362" s="19">
        <v>441.786</v>
      </c>
      <c r="H362" s="61" t="s">
        <v>6</v>
      </c>
      <c r="I362" s="61" t="s">
        <v>197</v>
      </c>
    </row>
    <row r="363" spans="1:9" s="69" customFormat="1" ht="96" customHeight="1" x14ac:dyDescent="0.3">
      <c r="A363" s="61">
        <v>35</v>
      </c>
      <c r="B363" s="62" t="s">
        <v>328</v>
      </c>
      <c r="C363" s="61" t="s">
        <v>73</v>
      </c>
      <c r="D363" s="61" t="s">
        <v>70</v>
      </c>
      <c r="E363" s="62" t="s">
        <v>335</v>
      </c>
      <c r="F363" s="63">
        <v>45320</v>
      </c>
      <c r="G363" s="19">
        <v>466.25900000000001</v>
      </c>
      <c r="H363" s="61" t="s">
        <v>6</v>
      </c>
      <c r="I363" s="61" t="s">
        <v>197</v>
      </c>
    </row>
    <row r="364" spans="1:9" s="69" customFormat="1" ht="108.6" customHeight="1" x14ac:dyDescent="0.3">
      <c r="A364" s="61">
        <v>36</v>
      </c>
      <c r="B364" s="62" t="s">
        <v>328</v>
      </c>
      <c r="C364" s="61" t="s">
        <v>106</v>
      </c>
      <c r="D364" s="61" t="s">
        <v>69</v>
      </c>
      <c r="E364" s="62" t="s">
        <v>475</v>
      </c>
      <c r="F364" s="63">
        <v>45338</v>
      </c>
      <c r="G364" s="19">
        <v>394.14100000000002</v>
      </c>
      <c r="H364" s="61" t="s">
        <v>6</v>
      </c>
      <c r="I364" s="61" t="s">
        <v>476</v>
      </c>
    </row>
    <row r="365" spans="1:9" s="69" customFormat="1" ht="62.4" x14ac:dyDescent="0.3">
      <c r="A365" s="61">
        <v>37</v>
      </c>
      <c r="B365" s="62" t="s">
        <v>328</v>
      </c>
      <c r="C365" s="61" t="s">
        <v>662</v>
      </c>
      <c r="D365" s="61" t="s">
        <v>70</v>
      </c>
      <c r="E365" s="62" t="s">
        <v>661</v>
      </c>
      <c r="F365" s="63">
        <v>45359</v>
      </c>
      <c r="G365" s="19">
        <v>411.48599999999999</v>
      </c>
      <c r="H365" s="61" t="s">
        <v>6</v>
      </c>
      <c r="I365" s="61" t="s">
        <v>825</v>
      </c>
    </row>
    <row r="366" spans="1:9" s="78" customFormat="1" ht="139.94999999999999" customHeight="1" x14ac:dyDescent="0.3">
      <c r="A366" s="61">
        <v>38</v>
      </c>
      <c r="B366" s="62" t="s">
        <v>328</v>
      </c>
      <c r="C366" s="61" t="s">
        <v>221</v>
      </c>
      <c r="D366" s="61" t="s">
        <v>227</v>
      </c>
      <c r="E366" s="62" t="s">
        <v>862</v>
      </c>
      <c r="F366" s="63">
        <v>45362</v>
      </c>
      <c r="G366" s="19">
        <v>339.06700000000001</v>
      </c>
      <c r="H366" s="61" t="s">
        <v>6</v>
      </c>
      <c r="I366" s="61" t="s">
        <v>863</v>
      </c>
    </row>
    <row r="367" spans="1:9" s="69" customFormat="1" ht="94.2" customHeight="1" x14ac:dyDescent="0.3">
      <c r="A367" s="61">
        <v>39</v>
      </c>
      <c r="B367" s="62" t="s">
        <v>205</v>
      </c>
      <c r="C367" s="61" t="s">
        <v>210</v>
      </c>
      <c r="D367" s="61" t="s">
        <v>70</v>
      </c>
      <c r="E367" s="62" t="s">
        <v>206</v>
      </c>
      <c r="F367" s="63">
        <v>45295</v>
      </c>
      <c r="G367" s="19">
        <v>799.9</v>
      </c>
      <c r="H367" s="61" t="s">
        <v>6</v>
      </c>
      <c r="I367" s="61" t="s">
        <v>410</v>
      </c>
    </row>
    <row r="368" spans="1:9" s="69" customFormat="1" ht="169.2" customHeight="1" x14ac:dyDescent="0.3">
      <c r="A368" s="61">
        <v>40</v>
      </c>
      <c r="B368" s="62" t="s">
        <v>205</v>
      </c>
      <c r="C368" s="61" t="s">
        <v>210</v>
      </c>
      <c r="D368" s="61" t="s">
        <v>70</v>
      </c>
      <c r="E368" s="62" t="s">
        <v>207</v>
      </c>
      <c r="F368" s="63">
        <v>45296</v>
      </c>
      <c r="G368" s="19">
        <v>2200</v>
      </c>
      <c r="H368" s="61" t="s">
        <v>6</v>
      </c>
      <c r="I368" s="61" t="s">
        <v>380</v>
      </c>
    </row>
    <row r="369" spans="1:9" s="69" customFormat="1" ht="76.2" customHeight="1" x14ac:dyDescent="0.3">
      <c r="A369" s="61">
        <v>41</v>
      </c>
      <c r="B369" s="62" t="s">
        <v>205</v>
      </c>
      <c r="C369" s="61" t="s">
        <v>415</v>
      </c>
      <c r="D369" s="61" t="s">
        <v>70</v>
      </c>
      <c r="E369" s="62" t="s">
        <v>412</v>
      </c>
      <c r="F369" s="63">
        <v>45310</v>
      </c>
      <c r="G369" s="19">
        <v>396.60199999999998</v>
      </c>
      <c r="H369" s="61" t="s">
        <v>6</v>
      </c>
      <c r="I369" s="61" t="s">
        <v>466</v>
      </c>
    </row>
    <row r="370" spans="1:9" s="69" customFormat="1" ht="171" customHeight="1" x14ac:dyDescent="0.3">
      <c r="A370" s="61">
        <v>42</v>
      </c>
      <c r="B370" s="62" t="s">
        <v>205</v>
      </c>
      <c r="C370" s="61" t="s">
        <v>157</v>
      </c>
      <c r="D370" s="61" t="s">
        <v>70</v>
      </c>
      <c r="E370" s="62" t="s">
        <v>207</v>
      </c>
      <c r="F370" s="63">
        <v>45320</v>
      </c>
      <c r="G370" s="19">
        <v>1564.4880000000001</v>
      </c>
      <c r="H370" s="61" t="s">
        <v>6</v>
      </c>
      <c r="I370" s="61" t="s">
        <v>660</v>
      </c>
    </row>
    <row r="371" spans="1:9" s="69" customFormat="1" ht="49.2" customHeight="1" x14ac:dyDescent="0.3">
      <c r="A371" s="61">
        <v>43</v>
      </c>
      <c r="B371" s="62" t="s">
        <v>205</v>
      </c>
      <c r="C371" s="61" t="s">
        <v>73</v>
      </c>
      <c r="D371" s="61" t="s">
        <v>69</v>
      </c>
      <c r="E371" s="62" t="s">
        <v>727</v>
      </c>
      <c r="F371" s="63">
        <v>45348</v>
      </c>
      <c r="G371" s="19">
        <v>1000</v>
      </c>
      <c r="H371" s="61" t="s">
        <v>6</v>
      </c>
      <c r="I371" s="61"/>
    </row>
    <row r="372" spans="1:9" s="82" customFormat="1" ht="49.2" customHeight="1" x14ac:dyDescent="0.3">
      <c r="A372" s="61">
        <v>44</v>
      </c>
      <c r="B372" s="62" t="s">
        <v>205</v>
      </c>
      <c r="C372" s="61" t="s">
        <v>210</v>
      </c>
      <c r="D372" s="61" t="s">
        <v>69</v>
      </c>
      <c r="E372" s="62" t="s">
        <v>517</v>
      </c>
      <c r="F372" s="63">
        <v>45365</v>
      </c>
      <c r="G372" s="19">
        <v>1350</v>
      </c>
      <c r="H372" s="61" t="s">
        <v>6</v>
      </c>
      <c r="I372" s="61" t="s">
        <v>968</v>
      </c>
    </row>
    <row r="373" spans="1:9" s="80" customFormat="1" ht="48" customHeight="1" x14ac:dyDescent="0.3">
      <c r="A373" s="61">
        <v>45</v>
      </c>
      <c r="B373" s="62" t="s">
        <v>467</v>
      </c>
      <c r="C373" s="61" t="s">
        <v>73</v>
      </c>
      <c r="D373" s="61" t="s">
        <v>70</v>
      </c>
      <c r="E373" s="62" t="s">
        <v>468</v>
      </c>
      <c r="F373" s="63">
        <v>45317</v>
      </c>
      <c r="G373" s="19">
        <v>16927.21</v>
      </c>
      <c r="H373" s="61" t="s">
        <v>6</v>
      </c>
      <c r="I373" s="61" t="s">
        <v>411</v>
      </c>
    </row>
    <row r="374" spans="1:9" s="80" customFormat="1" ht="93.6" x14ac:dyDescent="0.3">
      <c r="A374" s="61">
        <v>46</v>
      </c>
      <c r="B374" s="62" t="s">
        <v>597</v>
      </c>
      <c r="C374" s="61" t="s">
        <v>73</v>
      </c>
      <c r="D374" s="61" t="s">
        <v>70</v>
      </c>
      <c r="E374" s="62" t="s">
        <v>594</v>
      </c>
      <c r="F374" s="65" t="s">
        <v>665</v>
      </c>
      <c r="G374" s="19">
        <v>1600.6110000000001</v>
      </c>
      <c r="H374" s="61" t="s">
        <v>6</v>
      </c>
      <c r="I374" s="61" t="s">
        <v>411</v>
      </c>
    </row>
    <row r="375" spans="1:9" s="80" customFormat="1" ht="95.4" customHeight="1" x14ac:dyDescent="0.3">
      <c r="A375" s="61">
        <v>47</v>
      </c>
      <c r="B375" s="62" t="s">
        <v>597</v>
      </c>
      <c r="C375" s="61" t="s">
        <v>73</v>
      </c>
      <c r="D375" s="61" t="s">
        <v>69</v>
      </c>
      <c r="E375" s="62" t="s">
        <v>595</v>
      </c>
      <c r="F375" s="65" t="s">
        <v>183</v>
      </c>
      <c r="G375" s="19">
        <v>4809.5060000000003</v>
      </c>
      <c r="H375" s="61" t="s">
        <v>6</v>
      </c>
      <c r="I375" s="61" t="s">
        <v>596</v>
      </c>
    </row>
    <row r="376" spans="1:9" s="80" customFormat="1" ht="93.6" x14ac:dyDescent="0.3">
      <c r="A376" s="61">
        <v>48</v>
      </c>
      <c r="B376" s="62" t="s">
        <v>597</v>
      </c>
      <c r="C376" s="61" t="s">
        <v>210</v>
      </c>
      <c r="D376" s="61" t="s">
        <v>70</v>
      </c>
      <c r="E376" s="62" t="s">
        <v>693</v>
      </c>
      <c r="F376" s="65" t="s">
        <v>699</v>
      </c>
      <c r="G376" s="19">
        <v>556.197</v>
      </c>
      <c r="H376" s="61" t="s">
        <v>6</v>
      </c>
      <c r="I376" s="61" t="s">
        <v>826</v>
      </c>
    </row>
    <row r="377" spans="1:9" s="80" customFormat="1" ht="93.6" x14ac:dyDescent="0.3">
      <c r="A377" s="61">
        <v>49</v>
      </c>
      <c r="B377" s="62" t="s">
        <v>597</v>
      </c>
      <c r="C377" s="61" t="s">
        <v>77</v>
      </c>
      <c r="D377" s="61" t="s">
        <v>69</v>
      </c>
      <c r="E377" s="62" t="s">
        <v>600</v>
      </c>
      <c r="F377" s="63">
        <v>45355</v>
      </c>
      <c r="G377" s="19">
        <v>5655.66</v>
      </c>
      <c r="H377" s="61" t="s">
        <v>6</v>
      </c>
      <c r="I377" s="61" t="s">
        <v>861</v>
      </c>
    </row>
    <row r="378" spans="1:9" s="78" customFormat="1" ht="93.6" x14ac:dyDescent="0.3">
      <c r="A378" s="61">
        <v>50</v>
      </c>
      <c r="B378" s="62" t="s">
        <v>597</v>
      </c>
      <c r="C378" s="61" t="s">
        <v>157</v>
      </c>
      <c r="D378" s="61" t="s">
        <v>70</v>
      </c>
      <c r="E378" s="62" t="s">
        <v>693</v>
      </c>
      <c r="F378" s="63">
        <v>45362</v>
      </c>
      <c r="G378" s="19">
        <v>1170</v>
      </c>
      <c r="H378" s="61" t="s">
        <v>6</v>
      </c>
      <c r="I378" s="61"/>
    </row>
    <row r="379" spans="1:9" s="74" customFormat="1" ht="93.6" x14ac:dyDescent="0.3">
      <c r="A379" s="61">
        <v>51</v>
      </c>
      <c r="B379" s="62" t="s">
        <v>597</v>
      </c>
      <c r="C379" s="61" t="s">
        <v>157</v>
      </c>
      <c r="D379" s="61" t="s">
        <v>70</v>
      </c>
      <c r="E379" s="62" t="s">
        <v>967</v>
      </c>
      <c r="F379" s="63">
        <v>45363</v>
      </c>
      <c r="G379" s="19">
        <v>600</v>
      </c>
      <c r="H379" s="61" t="s">
        <v>6</v>
      </c>
      <c r="I379" s="81"/>
    </row>
    <row r="380" spans="1:9" s="69" customFormat="1" ht="78" x14ac:dyDescent="0.3">
      <c r="A380" s="61">
        <v>52</v>
      </c>
      <c r="B380" s="62" t="s">
        <v>698</v>
      </c>
      <c r="C380" s="61" t="s">
        <v>136</v>
      </c>
      <c r="D380" s="61" t="s">
        <v>69</v>
      </c>
      <c r="E380" s="62" t="s">
        <v>137</v>
      </c>
      <c r="F380" s="65" t="s">
        <v>827</v>
      </c>
      <c r="G380" s="19">
        <v>350</v>
      </c>
      <c r="H380" s="61" t="s">
        <v>6</v>
      </c>
      <c r="I380" s="61"/>
    </row>
    <row r="381" spans="1:9" s="69" customFormat="1" ht="50.4" customHeight="1" x14ac:dyDescent="0.3">
      <c r="A381" s="61">
        <v>53</v>
      </c>
      <c r="B381" s="62" t="s">
        <v>698</v>
      </c>
      <c r="C381" s="61" t="s">
        <v>136</v>
      </c>
      <c r="D381" s="61" t="s">
        <v>69</v>
      </c>
      <c r="E381" s="62" t="s">
        <v>138</v>
      </c>
      <c r="F381" s="65" t="s">
        <v>139</v>
      </c>
      <c r="G381" s="19">
        <v>450</v>
      </c>
      <c r="H381" s="61" t="s">
        <v>6</v>
      </c>
      <c r="I381" s="61"/>
    </row>
    <row r="382" spans="1:9" ht="19.2" customHeight="1" x14ac:dyDescent="0.3">
      <c r="A382" s="56"/>
      <c r="B382" s="57" t="s">
        <v>9</v>
      </c>
      <c r="C382" s="58" t="s">
        <v>72</v>
      </c>
      <c r="D382" s="58"/>
      <c r="E382" s="59"/>
      <c r="F382" s="56"/>
      <c r="G382" s="60"/>
      <c r="H382" s="56"/>
      <c r="I382" s="56"/>
    </row>
    <row r="383" spans="1:9" ht="16.2" x14ac:dyDescent="0.3">
      <c r="A383" s="56"/>
      <c r="B383" s="57" t="s">
        <v>14</v>
      </c>
      <c r="C383" s="58"/>
      <c r="D383" s="58"/>
      <c r="E383" s="59"/>
      <c r="F383" s="56"/>
      <c r="G383" s="64"/>
      <c r="H383" s="56"/>
      <c r="I383" s="56"/>
    </row>
    <row r="384" spans="1:9" s="66" customFormat="1" ht="46.8" x14ac:dyDescent="0.3">
      <c r="A384" s="61">
        <v>1</v>
      </c>
      <c r="B384" s="70" t="s">
        <v>141</v>
      </c>
      <c r="C384" s="72" t="s">
        <v>73</v>
      </c>
      <c r="D384" s="61" t="s">
        <v>69</v>
      </c>
      <c r="E384" s="70" t="s">
        <v>142</v>
      </c>
      <c r="F384" s="65" t="s">
        <v>102</v>
      </c>
      <c r="G384" s="19">
        <v>580.51300000000003</v>
      </c>
      <c r="H384" s="61" t="s">
        <v>6</v>
      </c>
      <c r="I384" s="61" t="s">
        <v>80</v>
      </c>
    </row>
    <row r="385" spans="1:9" s="66" customFormat="1" ht="82.95" customHeight="1" x14ac:dyDescent="0.3">
      <c r="A385" s="61">
        <v>2</v>
      </c>
      <c r="B385" s="70" t="s">
        <v>141</v>
      </c>
      <c r="C385" s="61" t="s">
        <v>73</v>
      </c>
      <c r="D385" s="61" t="s">
        <v>148</v>
      </c>
      <c r="E385" s="70" t="s">
        <v>149</v>
      </c>
      <c r="F385" s="65" t="s">
        <v>217</v>
      </c>
      <c r="G385" s="19">
        <v>287.98</v>
      </c>
      <c r="H385" s="61" t="s">
        <v>6</v>
      </c>
      <c r="I385" s="61" t="s">
        <v>197</v>
      </c>
    </row>
    <row r="386" spans="1:9" s="66" customFormat="1" ht="46.2" customHeight="1" x14ac:dyDescent="0.3">
      <c r="A386" s="61">
        <v>3</v>
      </c>
      <c r="B386" s="70" t="s">
        <v>141</v>
      </c>
      <c r="C386" s="61" t="s">
        <v>106</v>
      </c>
      <c r="D386" s="61" t="s">
        <v>148</v>
      </c>
      <c r="E386" s="70" t="s">
        <v>250</v>
      </c>
      <c r="F386" s="65" t="s">
        <v>782</v>
      </c>
      <c r="G386" s="19">
        <v>7097.7</v>
      </c>
      <c r="H386" s="61" t="s">
        <v>6</v>
      </c>
      <c r="I386" s="61" t="s">
        <v>251</v>
      </c>
    </row>
    <row r="387" spans="1:9" s="66" customFormat="1" ht="80.400000000000006" customHeight="1" x14ac:dyDescent="0.3">
      <c r="A387" s="61">
        <v>4</v>
      </c>
      <c r="B387" s="70" t="s">
        <v>150</v>
      </c>
      <c r="C387" s="61" t="s">
        <v>73</v>
      </c>
      <c r="D387" s="61" t="s">
        <v>148</v>
      </c>
      <c r="E387" s="70" t="s">
        <v>122</v>
      </c>
      <c r="F387" s="63">
        <v>45299</v>
      </c>
      <c r="G387" s="19">
        <v>316.86599999999999</v>
      </c>
      <c r="H387" s="61" t="s">
        <v>419</v>
      </c>
      <c r="I387" s="61" t="s">
        <v>197</v>
      </c>
    </row>
    <row r="388" spans="1:9" s="66" customFormat="1" ht="79.2" customHeight="1" x14ac:dyDescent="0.3">
      <c r="A388" s="61">
        <v>5</v>
      </c>
      <c r="B388" s="70" t="s">
        <v>150</v>
      </c>
      <c r="C388" s="61" t="s">
        <v>74</v>
      </c>
      <c r="D388" s="61" t="s">
        <v>148</v>
      </c>
      <c r="E388" s="70" t="s">
        <v>252</v>
      </c>
      <c r="F388" s="63">
        <v>45306</v>
      </c>
      <c r="G388" s="19">
        <v>538.803</v>
      </c>
      <c r="H388" s="61" t="s">
        <v>419</v>
      </c>
      <c r="I388" s="61" t="s">
        <v>251</v>
      </c>
    </row>
    <row r="389" spans="1:9" ht="62.4" x14ac:dyDescent="0.3">
      <c r="A389" s="61">
        <v>6</v>
      </c>
      <c r="B389" s="70" t="s">
        <v>508</v>
      </c>
      <c r="C389" s="61" t="s">
        <v>106</v>
      </c>
      <c r="D389" s="61" t="s">
        <v>148</v>
      </c>
      <c r="E389" s="70" t="s">
        <v>252</v>
      </c>
      <c r="F389" s="63">
        <v>45323</v>
      </c>
      <c r="G389" s="19">
        <v>264.84199999999998</v>
      </c>
      <c r="H389" s="61" t="s">
        <v>6</v>
      </c>
      <c r="I389" s="61" t="s">
        <v>509</v>
      </c>
    </row>
    <row r="390" spans="1:9" ht="16.2" x14ac:dyDescent="0.3">
      <c r="A390" s="56"/>
      <c r="B390" s="57" t="s">
        <v>33</v>
      </c>
      <c r="C390" s="58"/>
      <c r="D390" s="58"/>
      <c r="E390" s="59"/>
      <c r="F390" s="56"/>
      <c r="G390" s="64"/>
      <c r="H390" s="56"/>
      <c r="I390" s="56"/>
    </row>
    <row r="391" spans="1:9" s="66" customFormat="1" ht="46.8" x14ac:dyDescent="0.3">
      <c r="A391" s="61">
        <v>1</v>
      </c>
      <c r="B391" s="62" t="s">
        <v>83</v>
      </c>
      <c r="C391" s="61" t="s">
        <v>73</v>
      </c>
      <c r="D391" s="61" t="s">
        <v>69</v>
      </c>
      <c r="E391" s="62" t="s">
        <v>88</v>
      </c>
      <c r="F391" s="63">
        <v>45294</v>
      </c>
      <c r="G391" s="19">
        <v>873.3</v>
      </c>
      <c r="H391" s="61" t="s">
        <v>6</v>
      </c>
      <c r="I391" s="73" t="s">
        <v>420</v>
      </c>
    </row>
    <row r="392" spans="1:9" s="66" customFormat="1" ht="136.94999999999999" customHeight="1" x14ac:dyDescent="0.3">
      <c r="A392" s="61">
        <v>2</v>
      </c>
      <c r="B392" s="62" t="s">
        <v>100</v>
      </c>
      <c r="C392" s="61" t="s">
        <v>73</v>
      </c>
      <c r="D392" s="61" t="s">
        <v>69</v>
      </c>
      <c r="E392" s="62" t="s">
        <v>88</v>
      </c>
      <c r="F392" s="63">
        <v>45293</v>
      </c>
      <c r="G392" s="19">
        <v>314.10000000000002</v>
      </c>
      <c r="H392" s="61" t="s">
        <v>6</v>
      </c>
      <c r="I392" s="73" t="s">
        <v>80</v>
      </c>
    </row>
    <row r="393" spans="1:9" s="66" customFormat="1" ht="99.6" customHeight="1" x14ac:dyDescent="0.3">
      <c r="A393" s="61">
        <v>3</v>
      </c>
      <c r="B393" s="62" t="s">
        <v>101</v>
      </c>
      <c r="C393" s="61" t="s">
        <v>73</v>
      </c>
      <c r="D393" s="61" t="s">
        <v>69</v>
      </c>
      <c r="E393" s="62" t="s">
        <v>88</v>
      </c>
      <c r="F393" s="63">
        <v>45293</v>
      </c>
      <c r="G393" s="19">
        <v>209.7</v>
      </c>
      <c r="H393" s="61" t="s">
        <v>6</v>
      </c>
      <c r="I393" s="73" t="s">
        <v>80</v>
      </c>
    </row>
    <row r="394" spans="1:9" s="66" customFormat="1" ht="99.6" customHeight="1" x14ac:dyDescent="0.3">
      <c r="A394" s="61">
        <v>4</v>
      </c>
      <c r="B394" s="62" t="s">
        <v>359</v>
      </c>
      <c r="C394" s="61" t="s">
        <v>73</v>
      </c>
      <c r="D394" s="61" t="s">
        <v>69</v>
      </c>
      <c r="E394" s="62" t="s">
        <v>88</v>
      </c>
      <c r="F394" s="63">
        <v>45300</v>
      </c>
      <c r="G394" s="19">
        <v>479.1</v>
      </c>
      <c r="H394" s="61" t="s">
        <v>6</v>
      </c>
      <c r="I394" s="73" t="s">
        <v>80</v>
      </c>
    </row>
    <row r="395" spans="1:9" s="66" customFormat="1" ht="116.4" customHeight="1" x14ac:dyDescent="0.3">
      <c r="A395" s="61">
        <v>5</v>
      </c>
      <c r="B395" s="62" t="s">
        <v>249</v>
      </c>
      <c r="C395" s="61" t="s">
        <v>73</v>
      </c>
      <c r="D395" s="61" t="s">
        <v>69</v>
      </c>
      <c r="E395" s="62" t="s">
        <v>88</v>
      </c>
      <c r="F395" s="63">
        <v>45300</v>
      </c>
      <c r="G395" s="19">
        <v>444</v>
      </c>
      <c r="H395" s="61" t="s">
        <v>6</v>
      </c>
      <c r="I395" s="73" t="s">
        <v>80</v>
      </c>
    </row>
    <row r="396" spans="1:9" s="66" customFormat="1" ht="65.400000000000006" customHeight="1" x14ac:dyDescent="0.3">
      <c r="A396" s="61">
        <v>6</v>
      </c>
      <c r="B396" s="62" t="s">
        <v>83</v>
      </c>
      <c r="C396" s="61" t="s">
        <v>106</v>
      </c>
      <c r="D396" s="61" t="s">
        <v>69</v>
      </c>
      <c r="E396" s="62" t="s">
        <v>401</v>
      </c>
      <c r="F396" s="63">
        <v>45316</v>
      </c>
      <c r="G396" s="19">
        <v>383.1</v>
      </c>
      <c r="H396" s="61" t="s">
        <v>6</v>
      </c>
      <c r="I396" s="73" t="s">
        <v>402</v>
      </c>
    </row>
    <row r="397" spans="1:9" ht="75.599999999999994" customHeight="1" x14ac:dyDescent="0.3">
      <c r="A397" s="61">
        <v>7</v>
      </c>
      <c r="B397" s="62" t="s">
        <v>421</v>
      </c>
      <c r="C397" s="61" t="s">
        <v>106</v>
      </c>
      <c r="D397" s="61" t="s">
        <v>70</v>
      </c>
      <c r="E397" s="62" t="s">
        <v>422</v>
      </c>
      <c r="F397" s="63">
        <v>45314</v>
      </c>
      <c r="G397" s="19">
        <v>1683.8</v>
      </c>
      <c r="H397" s="61" t="s">
        <v>6</v>
      </c>
      <c r="I397" s="73" t="s">
        <v>423</v>
      </c>
    </row>
    <row r="398" spans="1:9" s="66" customFormat="1" ht="74.400000000000006" customHeight="1" x14ac:dyDescent="0.3">
      <c r="A398" s="61">
        <v>8</v>
      </c>
      <c r="B398" s="62" t="s">
        <v>421</v>
      </c>
      <c r="C398" s="61" t="s">
        <v>73</v>
      </c>
      <c r="D398" s="61" t="s">
        <v>69</v>
      </c>
      <c r="E398" s="62" t="s">
        <v>88</v>
      </c>
      <c r="F398" s="63">
        <v>45335</v>
      </c>
      <c r="G398" s="19">
        <v>316.60000000000002</v>
      </c>
      <c r="H398" s="61" t="s">
        <v>6</v>
      </c>
      <c r="I398" s="73" t="s">
        <v>80</v>
      </c>
    </row>
    <row r="399" spans="1:9" s="84" customFormat="1" ht="62.4" x14ac:dyDescent="0.3">
      <c r="A399" s="61">
        <v>9</v>
      </c>
      <c r="B399" s="62" t="s">
        <v>915</v>
      </c>
      <c r="C399" s="61" t="s">
        <v>77</v>
      </c>
      <c r="D399" s="61" t="s">
        <v>69</v>
      </c>
      <c r="E399" s="62" t="s">
        <v>916</v>
      </c>
      <c r="F399" s="63">
        <v>45366</v>
      </c>
      <c r="G399" s="19">
        <v>300.39999999999998</v>
      </c>
      <c r="H399" s="61" t="s">
        <v>6</v>
      </c>
      <c r="I399" s="90"/>
    </row>
    <row r="400" spans="1:9" ht="16.2" x14ac:dyDescent="0.3">
      <c r="A400" s="56"/>
      <c r="B400" s="57" t="s">
        <v>17</v>
      </c>
      <c r="C400" s="58"/>
      <c r="D400" s="58"/>
      <c r="E400" s="59"/>
      <c r="F400" s="56"/>
      <c r="G400" s="64"/>
      <c r="H400" s="56"/>
      <c r="I400" s="56"/>
    </row>
    <row r="401" spans="1:9" s="66" customFormat="1" ht="75.75" customHeight="1" x14ac:dyDescent="0.3">
      <c r="A401" s="61">
        <v>1</v>
      </c>
      <c r="B401" s="62" t="s">
        <v>99</v>
      </c>
      <c r="C401" s="61" t="s">
        <v>73</v>
      </c>
      <c r="D401" s="61" t="s">
        <v>70</v>
      </c>
      <c r="E401" s="62" t="s">
        <v>96</v>
      </c>
      <c r="F401" s="65" t="s">
        <v>102</v>
      </c>
      <c r="G401" s="19">
        <v>370.69600000000003</v>
      </c>
      <c r="H401" s="61" t="s">
        <v>6</v>
      </c>
      <c r="I401" s="61" t="s">
        <v>319</v>
      </c>
    </row>
    <row r="402" spans="1:9" s="66" customFormat="1" ht="75.75" customHeight="1" x14ac:dyDescent="0.3">
      <c r="A402" s="61">
        <v>2</v>
      </c>
      <c r="B402" s="62" t="s">
        <v>99</v>
      </c>
      <c r="C402" s="61" t="s">
        <v>157</v>
      </c>
      <c r="D402" s="61" t="s">
        <v>70</v>
      </c>
      <c r="E402" s="62" t="s">
        <v>96</v>
      </c>
      <c r="F402" s="65" t="s">
        <v>309</v>
      </c>
      <c r="G402" s="19">
        <v>535.91999999999996</v>
      </c>
      <c r="H402" s="61" t="s">
        <v>6</v>
      </c>
      <c r="I402" s="61" t="s">
        <v>253</v>
      </c>
    </row>
    <row r="403" spans="1:9" s="66" customFormat="1" ht="154.94999999999999" customHeight="1" x14ac:dyDescent="0.3">
      <c r="A403" s="61">
        <v>3</v>
      </c>
      <c r="B403" s="62" t="s">
        <v>99</v>
      </c>
      <c r="C403" s="61" t="s">
        <v>105</v>
      </c>
      <c r="D403" s="61" t="s">
        <v>70</v>
      </c>
      <c r="E403" s="62" t="s">
        <v>103</v>
      </c>
      <c r="F403" s="65" t="s">
        <v>609</v>
      </c>
      <c r="G403" s="19">
        <v>968.58799999999997</v>
      </c>
      <c r="H403" s="61" t="s">
        <v>6</v>
      </c>
      <c r="I403" s="61" t="s">
        <v>155</v>
      </c>
    </row>
    <row r="404" spans="1:9" s="66" customFormat="1" ht="80.400000000000006" customHeight="1" x14ac:dyDescent="0.3">
      <c r="A404" s="61">
        <v>4</v>
      </c>
      <c r="B404" s="62" t="s">
        <v>99</v>
      </c>
      <c r="C404" s="61" t="s">
        <v>106</v>
      </c>
      <c r="D404" s="61" t="s">
        <v>70</v>
      </c>
      <c r="E404" s="62" t="s">
        <v>104</v>
      </c>
      <c r="F404" s="65" t="s">
        <v>610</v>
      </c>
      <c r="G404" s="19">
        <v>1256.066</v>
      </c>
      <c r="H404" s="61" t="s">
        <v>6</v>
      </c>
      <c r="I404" s="61" t="s">
        <v>156</v>
      </c>
    </row>
    <row r="405" spans="1:9" s="66" customFormat="1" ht="50.4" customHeight="1" x14ac:dyDescent="0.3">
      <c r="A405" s="61">
        <v>5</v>
      </c>
      <c r="B405" s="62" t="s">
        <v>151</v>
      </c>
      <c r="C405" s="61" t="s">
        <v>158</v>
      </c>
      <c r="D405" s="61" t="s">
        <v>69</v>
      </c>
      <c r="E405" s="62" t="s">
        <v>152</v>
      </c>
      <c r="F405" s="65" t="s">
        <v>217</v>
      </c>
      <c r="G405" s="19">
        <v>5599.8</v>
      </c>
      <c r="H405" s="61" t="s">
        <v>6</v>
      </c>
      <c r="I405" s="61" t="s">
        <v>611</v>
      </c>
    </row>
    <row r="406" spans="1:9" s="66" customFormat="1" ht="47.4" customHeight="1" x14ac:dyDescent="0.3">
      <c r="A406" s="61">
        <v>6</v>
      </c>
      <c r="B406" s="62" t="s">
        <v>151</v>
      </c>
      <c r="C406" s="61" t="s">
        <v>73</v>
      </c>
      <c r="D406" s="61" t="s">
        <v>70</v>
      </c>
      <c r="E406" s="62" t="s">
        <v>96</v>
      </c>
      <c r="F406" s="65" t="s">
        <v>580</v>
      </c>
      <c r="G406" s="19">
        <v>7535.1610000000001</v>
      </c>
      <c r="H406" s="61" t="s">
        <v>6</v>
      </c>
      <c r="I406" s="61" t="s">
        <v>253</v>
      </c>
    </row>
    <row r="407" spans="1:9" s="66" customFormat="1" ht="61.5" customHeight="1" x14ac:dyDescent="0.3">
      <c r="A407" s="61">
        <v>7</v>
      </c>
      <c r="B407" s="62" t="s">
        <v>151</v>
      </c>
      <c r="C407" s="61" t="s">
        <v>106</v>
      </c>
      <c r="D407" s="61" t="s">
        <v>70</v>
      </c>
      <c r="E407" s="62" t="s">
        <v>510</v>
      </c>
      <c r="F407" s="65" t="s">
        <v>607</v>
      </c>
      <c r="G407" s="19">
        <v>11546.293</v>
      </c>
      <c r="H407" s="61" t="s">
        <v>6</v>
      </c>
      <c r="I407" s="61" t="s">
        <v>156</v>
      </c>
    </row>
    <row r="408" spans="1:9" s="66" customFormat="1" ht="46.8" x14ac:dyDescent="0.3">
      <c r="A408" s="61">
        <v>8</v>
      </c>
      <c r="B408" s="62" t="s">
        <v>153</v>
      </c>
      <c r="C408" s="61" t="s">
        <v>157</v>
      </c>
      <c r="D408" s="61" t="s">
        <v>70</v>
      </c>
      <c r="E408" s="62" t="s">
        <v>154</v>
      </c>
      <c r="F408" s="65" t="s">
        <v>610</v>
      </c>
      <c r="G408" s="19">
        <v>3711.386</v>
      </c>
      <c r="H408" s="61" t="s">
        <v>6</v>
      </c>
      <c r="I408" s="61" t="s">
        <v>254</v>
      </c>
    </row>
    <row r="409" spans="1:9" s="66" customFormat="1" ht="62.4" x14ac:dyDescent="0.3">
      <c r="A409" s="61">
        <v>9</v>
      </c>
      <c r="B409" s="62" t="s">
        <v>153</v>
      </c>
      <c r="C409" s="61" t="s">
        <v>77</v>
      </c>
      <c r="D409" s="61" t="s">
        <v>69</v>
      </c>
      <c r="E409" s="62" t="s">
        <v>257</v>
      </c>
      <c r="F409" s="65" t="s">
        <v>730</v>
      </c>
      <c r="G409" s="19">
        <v>2472.922</v>
      </c>
      <c r="H409" s="61" t="s">
        <v>6</v>
      </c>
      <c r="I409" s="61" t="s">
        <v>864</v>
      </c>
    </row>
    <row r="410" spans="1:9" s="66" customFormat="1" ht="61.5" customHeight="1" x14ac:dyDescent="0.3">
      <c r="A410" s="61">
        <v>10</v>
      </c>
      <c r="B410" s="62" t="s">
        <v>255</v>
      </c>
      <c r="C410" s="61" t="s">
        <v>106</v>
      </c>
      <c r="D410" s="61" t="s">
        <v>70</v>
      </c>
      <c r="E410" s="62" t="s">
        <v>104</v>
      </c>
      <c r="F410" s="63">
        <v>45308</v>
      </c>
      <c r="G410" s="19">
        <v>1023.159</v>
      </c>
      <c r="H410" s="61" t="s">
        <v>6</v>
      </c>
      <c r="I410" s="61" t="s">
        <v>156</v>
      </c>
    </row>
    <row r="411" spans="1:9" s="66" customFormat="1" ht="62.4" x14ac:dyDescent="0.3">
      <c r="A411" s="61">
        <v>11</v>
      </c>
      <c r="B411" s="62" t="s">
        <v>255</v>
      </c>
      <c r="C411" s="61" t="s">
        <v>77</v>
      </c>
      <c r="D411" s="61" t="s">
        <v>69</v>
      </c>
      <c r="E411" s="62" t="s">
        <v>257</v>
      </c>
      <c r="F411" s="63">
        <v>45327</v>
      </c>
      <c r="G411" s="19">
        <v>253.51</v>
      </c>
      <c r="H411" s="61" t="s">
        <v>6</v>
      </c>
      <c r="I411" s="61" t="s">
        <v>511</v>
      </c>
    </row>
    <row r="412" spans="1:9" s="66" customFormat="1" ht="61.5" customHeight="1" x14ac:dyDescent="0.3">
      <c r="A412" s="61">
        <v>12</v>
      </c>
      <c r="B412" s="62" t="s">
        <v>255</v>
      </c>
      <c r="C412" s="61" t="s">
        <v>292</v>
      </c>
      <c r="D412" s="61" t="s">
        <v>70</v>
      </c>
      <c r="E412" s="62" t="s">
        <v>788</v>
      </c>
      <c r="F412" s="63">
        <v>45352</v>
      </c>
      <c r="G412" s="19">
        <v>688.35400000000004</v>
      </c>
      <c r="H412" s="61" t="s">
        <v>6</v>
      </c>
      <c r="I412" s="61" t="s">
        <v>153</v>
      </c>
    </row>
    <row r="413" spans="1:9" s="66" customFormat="1" ht="61.5" customHeight="1" x14ac:dyDescent="0.3">
      <c r="A413" s="61">
        <v>13</v>
      </c>
      <c r="B413" s="62" t="s">
        <v>255</v>
      </c>
      <c r="C413" s="61" t="s">
        <v>295</v>
      </c>
      <c r="D413" s="61" t="s">
        <v>70</v>
      </c>
      <c r="E413" s="62" t="s">
        <v>682</v>
      </c>
      <c r="F413" s="63">
        <v>45356</v>
      </c>
      <c r="G413" s="19">
        <v>240.17599999999999</v>
      </c>
      <c r="H413" s="61" t="s">
        <v>6</v>
      </c>
      <c r="I413" s="61"/>
    </row>
    <row r="414" spans="1:9" s="66" customFormat="1" ht="81.599999999999994" customHeight="1" x14ac:dyDescent="0.3">
      <c r="A414" s="61">
        <v>14</v>
      </c>
      <c r="B414" s="62" t="s">
        <v>256</v>
      </c>
      <c r="C414" s="61" t="s">
        <v>77</v>
      </c>
      <c r="D414" s="61" t="s">
        <v>69</v>
      </c>
      <c r="E414" s="62" t="s">
        <v>257</v>
      </c>
      <c r="F414" s="63">
        <v>45314</v>
      </c>
      <c r="G414" s="19">
        <v>723.89800000000002</v>
      </c>
      <c r="H414" s="61" t="s">
        <v>6</v>
      </c>
      <c r="I414" s="61" t="s">
        <v>511</v>
      </c>
    </row>
    <row r="415" spans="1:9" s="66" customFormat="1" ht="49.95" customHeight="1" x14ac:dyDescent="0.3">
      <c r="A415" s="61">
        <v>15</v>
      </c>
      <c r="B415" s="62" t="s">
        <v>258</v>
      </c>
      <c r="C415" s="61" t="s">
        <v>74</v>
      </c>
      <c r="D415" s="61" t="s">
        <v>69</v>
      </c>
      <c r="E415" s="62" t="s">
        <v>259</v>
      </c>
      <c r="F415" s="63">
        <v>45307</v>
      </c>
      <c r="G415" s="19">
        <v>2546.33</v>
      </c>
      <c r="H415" s="61" t="s">
        <v>6</v>
      </c>
      <c r="I415" s="61" t="s">
        <v>260</v>
      </c>
    </row>
    <row r="416" spans="1:9" s="66" customFormat="1" ht="62.4" customHeight="1" x14ac:dyDescent="0.3">
      <c r="A416" s="61">
        <v>16</v>
      </c>
      <c r="B416" s="62" t="s">
        <v>360</v>
      </c>
      <c r="C416" s="61" t="s">
        <v>74</v>
      </c>
      <c r="D416" s="61" t="s">
        <v>70</v>
      </c>
      <c r="E416" s="62" t="s">
        <v>361</v>
      </c>
      <c r="F416" s="63" t="s">
        <v>388</v>
      </c>
      <c r="G416" s="19">
        <v>220.88200000000001</v>
      </c>
      <c r="H416" s="61" t="s">
        <v>6</v>
      </c>
      <c r="I416" s="61" t="s">
        <v>362</v>
      </c>
    </row>
    <row r="417" spans="1:9" s="66" customFormat="1" ht="92.25" customHeight="1" x14ac:dyDescent="0.3">
      <c r="A417" s="61">
        <v>17</v>
      </c>
      <c r="B417" s="62" t="s">
        <v>612</v>
      </c>
      <c r="C417" s="61" t="s">
        <v>211</v>
      </c>
      <c r="D417" s="61" t="s">
        <v>174</v>
      </c>
      <c r="E417" s="62" t="s">
        <v>613</v>
      </c>
      <c r="F417" s="63">
        <v>45331</v>
      </c>
      <c r="G417" s="19">
        <v>737</v>
      </c>
      <c r="H417" s="61" t="s">
        <v>6</v>
      </c>
      <c r="I417" s="61" t="s">
        <v>681</v>
      </c>
    </row>
    <row r="418" spans="1:9" s="66" customFormat="1" ht="61.5" customHeight="1" x14ac:dyDescent="0.3">
      <c r="A418" s="61">
        <v>18</v>
      </c>
      <c r="B418" s="62" t="s">
        <v>614</v>
      </c>
      <c r="C418" s="61" t="s">
        <v>106</v>
      </c>
      <c r="D418" s="61" t="s">
        <v>70</v>
      </c>
      <c r="E418" s="62" t="s">
        <v>615</v>
      </c>
      <c r="F418" s="63">
        <v>45324</v>
      </c>
      <c r="G418" s="19">
        <v>1625.655</v>
      </c>
      <c r="H418" s="61" t="s">
        <v>6</v>
      </c>
      <c r="I418" s="61" t="s">
        <v>362</v>
      </c>
    </row>
    <row r="419" spans="1:9" ht="16.2" x14ac:dyDescent="0.3">
      <c r="A419" s="56"/>
      <c r="B419" s="57" t="s">
        <v>49</v>
      </c>
      <c r="C419" s="58" t="s">
        <v>72</v>
      </c>
      <c r="D419" s="58"/>
      <c r="E419" s="59"/>
      <c r="F419" s="56"/>
      <c r="G419" s="64"/>
      <c r="H419" s="56"/>
      <c r="I419" s="56"/>
    </row>
    <row r="420" spans="1:9" ht="16.2" x14ac:dyDescent="0.3">
      <c r="A420" s="56"/>
      <c r="B420" s="57" t="s">
        <v>21</v>
      </c>
      <c r="C420" s="58"/>
      <c r="D420" s="58"/>
      <c r="E420" s="59"/>
      <c r="F420" s="56"/>
      <c r="G420" s="64"/>
      <c r="H420" s="56"/>
      <c r="I420" s="56"/>
    </row>
    <row r="421" spans="1:9" s="66" customFormat="1" ht="61.2" customHeight="1" x14ac:dyDescent="0.3">
      <c r="A421" s="61">
        <v>1</v>
      </c>
      <c r="B421" s="62" t="s">
        <v>54</v>
      </c>
      <c r="C421" s="61" t="s">
        <v>105</v>
      </c>
      <c r="D421" s="61" t="s">
        <v>69</v>
      </c>
      <c r="E421" s="62" t="s">
        <v>731</v>
      </c>
      <c r="F421" s="65" t="s">
        <v>813</v>
      </c>
      <c r="G421" s="19">
        <v>274</v>
      </c>
      <c r="H421" s="61" t="s">
        <v>6</v>
      </c>
      <c r="I421" s="61" t="s">
        <v>814</v>
      </c>
    </row>
    <row r="422" spans="1:9" s="66" customFormat="1" ht="81.599999999999994" customHeight="1" x14ac:dyDescent="0.3">
      <c r="A422" s="61">
        <v>2</v>
      </c>
      <c r="B422" s="62" t="s">
        <v>54</v>
      </c>
      <c r="C422" s="61" t="s">
        <v>106</v>
      </c>
      <c r="D422" s="61" t="s">
        <v>70</v>
      </c>
      <c r="E422" s="62" t="s">
        <v>296</v>
      </c>
      <c r="F422" s="65" t="s">
        <v>388</v>
      </c>
      <c r="G422" s="19">
        <v>484.71</v>
      </c>
      <c r="H422" s="61" t="s">
        <v>6</v>
      </c>
      <c r="I422" s="61" t="s">
        <v>389</v>
      </c>
    </row>
    <row r="423" spans="1:9" s="66" customFormat="1" ht="93.6" x14ac:dyDescent="0.3">
      <c r="A423" s="61">
        <v>3</v>
      </c>
      <c r="B423" s="62" t="s">
        <v>54</v>
      </c>
      <c r="C423" s="61" t="s">
        <v>303</v>
      </c>
      <c r="D423" s="61" t="s">
        <v>69</v>
      </c>
      <c r="E423" s="62" t="s">
        <v>390</v>
      </c>
      <c r="F423" s="65" t="s">
        <v>386</v>
      </c>
      <c r="G423" s="19">
        <v>1899.98</v>
      </c>
      <c r="H423" s="61" t="s">
        <v>6</v>
      </c>
      <c r="I423" s="61" t="s">
        <v>631</v>
      </c>
    </row>
    <row r="424" spans="1:9" s="66" customFormat="1" ht="109.2" x14ac:dyDescent="0.3">
      <c r="A424" s="61">
        <v>4</v>
      </c>
      <c r="B424" s="62" t="s">
        <v>54</v>
      </c>
      <c r="C424" s="61" t="s">
        <v>303</v>
      </c>
      <c r="D424" s="61" t="s">
        <v>69</v>
      </c>
      <c r="E424" s="62" t="s">
        <v>529</v>
      </c>
      <c r="F424" s="65" t="s">
        <v>530</v>
      </c>
      <c r="G424" s="19">
        <v>10311.35</v>
      </c>
      <c r="H424" s="61" t="s">
        <v>6</v>
      </c>
      <c r="I424" s="61" t="s">
        <v>865</v>
      </c>
    </row>
    <row r="425" spans="1:9" s="66" customFormat="1" ht="168" customHeight="1" x14ac:dyDescent="0.3">
      <c r="A425" s="61">
        <v>5</v>
      </c>
      <c r="B425" s="62" t="s">
        <v>54</v>
      </c>
      <c r="C425" s="61" t="s">
        <v>105</v>
      </c>
      <c r="D425" s="61" t="s">
        <v>227</v>
      </c>
      <c r="E425" s="62" t="s">
        <v>297</v>
      </c>
      <c r="F425" s="65" t="s">
        <v>109</v>
      </c>
      <c r="G425" s="19">
        <v>11632.896000000001</v>
      </c>
      <c r="H425" s="61" t="s">
        <v>6</v>
      </c>
      <c r="I425" s="61"/>
    </row>
    <row r="426" spans="1:9" s="66" customFormat="1" ht="171" customHeight="1" x14ac:dyDescent="0.3">
      <c r="A426" s="61">
        <v>6</v>
      </c>
      <c r="B426" s="62" t="s">
        <v>54</v>
      </c>
      <c r="C426" s="61" t="s">
        <v>105</v>
      </c>
      <c r="D426" s="61" t="s">
        <v>227</v>
      </c>
      <c r="E426" s="62" t="s">
        <v>298</v>
      </c>
      <c r="F426" s="65" t="s">
        <v>109</v>
      </c>
      <c r="G426" s="19">
        <v>3559.223</v>
      </c>
      <c r="H426" s="61" t="s">
        <v>6</v>
      </c>
      <c r="I426" s="61"/>
    </row>
    <row r="427" spans="1:9" s="66" customFormat="1" ht="48.6" customHeight="1" x14ac:dyDescent="0.3">
      <c r="A427" s="61">
        <v>7</v>
      </c>
      <c r="B427" s="62" t="s">
        <v>299</v>
      </c>
      <c r="C427" s="61" t="s">
        <v>158</v>
      </c>
      <c r="D427" s="61" t="s">
        <v>69</v>
      </c>
      <c r="E427" s="62" t="s">
        <v>300</v>
      </c>
      <c r="F427" s="63">
        <v>45307</v>
      </c>
      <c r="G427" s="19">
        <v>258</v>
      </c>
      <c r="H427" s="61" t="s">
        <v>6</v>
      </c>
      <c r="I427" s="61" t="s">
        <v>391</v>
      </c>
    </row>
    <row r="428" spans="1:9" s="66" customFormat="1" ht="61.2" customHeight="1" x14ac:dyDescent="0.3">
      <c r="A428" s="61">
        <v>8</v>
      </c>
      <c r="B428" s="62" t="s">
        <v>301</v>
      </c>
      <c r="C428" s="61" t="s">
        <v>73</v>
      </c>
      <c r="D428" s="61" t="s">
        <v>69</v>
      </c>
      <c r="E428" s="62" t="s">
        <v>302</v>
      </c>
      <c r="F428" s="65" t="s">
        <v>436</v>
      </c>
      <c r="G428" s="19">
        <v>916.74400000000003</v>
      </c>
      <c r="H428" s="61" t="s">
        <v>6</v>
      </c>
      <c r="I428" s="61" t="s">
        <v>437</v>
      </c>
    </row>
    <row r="429" spans="1:9" s="66" customFormat="1" ht="78.599999999999994" customHeight="1" x14ac:dyDescent="0.3">
      <c r="A429" s="61">
        <v>9</v>
      </c>
      <c r="B429" s="62" t="s">
        <v>301</v>
      </c>
      <c r="C429" s="61" t="s">
        <v>73</v>
      </c>
      <c r="D429" s="61" t="s">
        <v>69</v>
      </c>
      <c r="E429" s="62" t="s">
        <v>302</v>
      </c>
      <c r="F429" s="65" t="s">
        <v>436</v>
      </c>
      <c r="G429" s="19">
        <v>2531.4810000000002</v>
      </c>
      <c r="H429" s="61" t="s">
        <v>6</v>
      </c>
      <c r="I429" s="61" t="s">
        <v>438</v>
      </c>
    </row>
    <row r="430" spans="1:9" s="66" customFormat="1" ht="77.400000000000006" customHeight="1" x14ac:dyDescent="0.3">
      <c r="A430" s="61">
        <v>10</v>
      </c>
      <c r="B430" s="62" t="s">
        <v>301</v>
      </c>
      <c r="C430" s="61" t="s">
        <v>295</v>
      </c>
      <c r="D430" s="61" t="s">
        <v>69</v>
      </c>
      <c r="E430" s="62" t="s">
        <v>633</v>
      </c>
      <c r="F430" s="65" t="s">
        <v>632</v>
      </c>
      <c r="G430" s="19">
        <v>540</v>
      </c>
      <c r="H430" s="61" t="s">
        <v>6</v>
      </c>
      <c r="I430" s="61" t="s">
        <v>634</v>
      </c>
    </row>
    <row r="431" spans="1:9" s="66" customFormat="1" ht="124.95" customHeight="1" x14ac:dyDescent="0.3">
      <c r="A431" s="61">
        <v>11</v>
      </c>
      <c r="B431" s="62" t="s">
        <v>301</v>
      </c>
      <c r="C431" s="61" t="s">
        <v>295</v>
      </c>
      <c r="D431" s="61" t="s">
        <v>69</v>
      </c>
      <c r="E431" s="62" t="s">
        <v>392</v>
      </c>
      <c r="F431" s="63">
        <v>45314</v>
      </c>
      <c r="G431" s="19">
        <v>6617.82</v>
      </c>
      <c r="H431" s="61" t="s">
        <v>6</v>
      </c>
      <c r="I431" s="61" t="s">
        <v>679</v>
      </c>
    </row>
    <row r="432" spans="1:9" s="66" customFormat="1" ht="109.2" x14ac:dyDescent="0.3">
      <c r="A432" s="61">
        <v>12</v>
      </c>
      <c r="B432" s="62" t="s">
        <v>54</v>
      </c>
      <c r="C432" s="61" t="s">
        <v>303</v>
      </c>
      <c r="D432" s="61" t="s">
        <v>70</v>
      </c>
      <c r="E432" s="62" t="s">
        <v>532</v>
      </c>
      <c r="F432" s="65" t="s">
        <v>732</v>
      </c>
      <c r="G432" s="19">
        <v>747.6</v>
      </c>
      <c r="H432" s="61" t="s">
        <v>6</v>
      </c>
      <c r="I432" s="61" t="s">
        <v>733</v>
      </c>
    </row>
    <row r="433" spans="1:9" s="66" customFormat="1" ht="64.2" customHeight="1" x14ac:dyDescent="0.3">
      <c r="A433" s="61">
        <v>13</v>
      </c>
      <c r="B433" s="62" t="s">
        <v>299</v>
      </c>
      <c r="C433" s="61" t="s">
        <v>106</v>
      </c>
      <c r="D433" s="61" t="s">
        <v>70</v>
      </c>
      <c r="E433" s="62" t="s">
        <v>635</v>
      </c>
      <c r="F433" s="63">
        <v>45331</v>
      </c>
      <c r="G433" s="19">
        <v>1128.402</v>
      </c>
      <c r="H433" s="61" t="s">
        <v>6</v>
      </c>
      <c r="I433" s="61" t="s">
        <v>533</v>
      </c>
    </row>
    <row r="434" spans="1:9" s="66" customFormat="1" ht="166.2" customHeight="1" x14ac:dyDescent="0.3">
      <c r="A434" s="61">
        <v>14</v>
      </c>
      <c r="B434" s="62" t="s">
        <v>636</v>
      </c>
      <c r="C434" s="61" t="s">
        <v>637</v>
      </c>
      <c r="D434" s="61" t="s">
        <v>70</v>
      </c>
      <c r="E434" s="62" t="s">
        <v>680</v>
      </c>
      <c r="F434" s="63">
        <v>45341</v>
      </c>
      <c r="G434" s="19">
        <v>200</v>
      </c>
      <c r="H434" s="61" t="s">
        <v>6</v>
      </c>
      <c r="I434" s="61" t="s">
        <v>403</v>
      </c>
    </row>
    <row r="435" spans="1:9" s="18" customFormat="1" ht="117" customHeight="1" x14ac:dyDescent="0.3">
      <c r="A435" s="61">
        <v>15</v>
      </c>
      <c r="B435" s="62" t="s">
        <v>54</v>
      </c>
      <c r="C435" s="15" t="s">
        <v>105</v>
      </c>
      <c r="D435" s="15" t="s">
        <v>69</v>
      </c>
      <c r="E435" s="62" t="s">
        <v>850</v>
      </c>
      <c r="F435" s="83" t="s">
        <v>846</v>
      </c>
      <c r="G435" s="19">
        <v>281.50200000000001</v>
      </c>
      <c r="H435" s="61" t="s">
        <v>6</v>
      </c>
      <c r="I435" s="61" t="s">
        <v>866</v>
      </c>
    </row>
    <row r="436" spans="1:9" s="18" customFormat="1" ht="84.6" customHeight="1" x14ac:dyDescent="0.3">
      <c r="A436" s="61">
        <v>16</v>
      </c>
      <c r="B436" s="62" t="s">
        <v>301</v>
      </c>
      <c r="C436" s="15" t="s">
        <v>295</v>
      </c>
      <c r="D436" s="15" t="s">
        <v>69</v>
      </c>
      <c r="E436" s="62" t="s">
        <v>633</v>
      </c>
      <c r="F436" s="63">
        <v>45355</v>
      </c>
      <c r="G436" s="19">
        <v>200</v>
      </c>
      <c r="H436" s="61" t="s">
        <v>6</v>
      </c>
      <c r="I436" s="61" t="s">
        <v>815</v>
      </c>
    </row>
    <row r="437" spans="1:9" s="79" customFormat="1" ht="151.94999999999999" customHeight="1" x14ac:dyDescent="0.3">
      <c r="A437" s="61">
        <v>17</v>
      </c>
      <c r="B437" s="62" t="s">
        <v>636</v>
      </c>
      <c r="C437" s="15" t="s">
        <v>637</v>
      </c>
      <c r="D437" s="15" t="s">
        <v>70</v>
      </c>
      <c r="E437" s="62" t="s">
        <v>867</v>
      </c>
      <c r="F437" s="63">
        <v>45359</v>
      </c>
      <c r="G437" s="19">
        <v>200</v>
      </c>
      <c r="H437" s="61" t="s">
        <v>6</v>
      </c>
      <c r="I437" s="61" t="s">
        <v>868</v>
      </c>
    </row>
    <row r="438" spans="1:9" ht="63" customHeight="1" x14ac:dyDescent="0.3">
      <c r="A438" s="56"/>
      <c r="B438" s="57" t="s">
        <v>24</v>
      </c>
      <c r="C438" s="58" t="s">
        <v>72</v>
      </c>
      <c r="D438" s="58"/>
      <c r="E438" s="59"/>
      <c r="F438" s="56"/>
      <c r="G438" s="60"/>
      <c r="H438" s="56"/>
      <c r="I438" s="56"/>
    </row>
    <row r="439" spans="1:9" ht="16.2" x14ac:dyDescent="0.3">
      <c r="A439" s="56"/>
      <c r="B439" s="57" t="s">
        <v>25</v>
      </c>
      <c r="C439" s="58"/>
      <c r="D439" s="58"/>
      <c r="E439" s="59"/>
      <c r="F439" s="56"/>
      <c r="G439" s="64"/>
      <c r="H439" s="56"/>
      <c r="I439" s="56"/>
    </row>
    <row r="440" spans="1:9" s="66" customFormat="1" ht="156" x14ac:dyDescent="0.3">
      <c r="A440" s="61">
        <v>1</v>
      </c>
      <c r="B440" s="62" t="s">
        <v>706</v>
      </c>
      <c r="C440" s="61" t="s">
        <v>105</v>
      </c>
      <c r="D440" s="61" t="s">
        <v>70</v>
      </c>
      <c r="E440" s="62" t="s">
        <v>113</v>
      </c>
      <c r="F440" s="65" t="s">
        <v>858</v>
      </c>
      <c r="G440" s="19">
        <v>282.14</v>
      </c>
      <c r="H440" s="61" t="s">
        <v>125</v>
      </c>
      <c r="I440" s="61" t="s">
        <v>869</v>
      </c>
    </row>
    <row r="441" spans="1:9" s="66" customFormat="1" ht="156" x14ac:dyDescent="0.3">
      <c r="A441" s="61">
        <v>2</v>
      </c>
      <c r="B441" s="62" t="s">
        <v>87</v>
      </c>
      <c r="C441" s="61" t="s">
        <v>127</v>
      </c>
      <c r="D441" s="61" t="s">
        <v>70</v>
      </c>
      <c r="E441" s="62" t="s">
        <v>114</v>
      </c>
      <c r="F441" s="65" t="s">
        <v>858</v>
      </c>
      <c r="G441" s="19">
        <v>245.01</v>
      </c>
      <c r="H441" s="61" t="s">
        <v>125</v>
      </c>
      <c r="I441" s="61" t="s">
        <v>869</v>
      </c>
    </row>
    <row r="442" spans="1:9" s="66" customFormat="1" ht="156" x14ac:dyDescent="0.3">
      <c r="A442" s="61">
        <v>3</v>
      </c>
      <c r="B442" s="62" t="s">
        <v>87</v>
      </c>
      <c r="C442" s="61" t="s">
        <v>73</v>
      </c>
      <c r="D442" s="61" t="s">
        <v>70</v>
      </c>
      <c r="E442" s="62" t="s">
        <v>115</v>
      </c>
      <c r="F442" s="65" t="s">
        <v>309</v>
      </c>
      <c r="G442" s="19">
        <v>1609.52</v>
      </c>
      <c r="H442" s="61" t="s">
        <v>125</v>
      </c>
      <c r="I442" s="61" t="s">
        <v>197</v>
      </c>
    </row>
    <row r="443" spans="1:9" s="66" customFormat="1" ht="93" customHeight="1" x14ac:dyDescent="0.3">
      <c r="A443" s="61">
        <v>4</v>
      </c>
      <c r="B443" s="62" t="s">
        <v>87</v>
      </c>
      <c r="C443" s="61" t="s">
        <v>106</v>
      </c>
      <c r="D443" s="61" t="s">
        <v>69</v>
      </c>
      <c r="E443" s="62" t="s">
        <v>116</v>
      </c>
      <c r="F443" s="63">
        <v>45294</v>
      </c>
      <c r="G443" s="19">
        <v>6451.2309999999998</v>
      </c>
      <c r="H443" s="61" t="s">
        <v>125</v>
      </c>
      <c r="I443" s="61" t="s">
        <v>232</v>
      </c>
    </row>
    <row r="444" spans="1:9" s="69" customFormat="1" ht="78" x14ac:dyDescent="0.3">
      <c r="A444" s="61">
        <v>5</v>
      </c>
      <c r="B444" s="62" t="s">
        <v>705</v>
      </c>
      <c r="C444" s="61" t="s">
        <v>77</v>
      </c>
      <c r="D444" s="61" t="s">
        <v>69</v>
      </c>
      <c r="E444" s="62" t="s">
        <v>117</v>
      </c>
      <c r="F444" s="65" t="s">
        <v>436</v>
      </c>
      <c r="G444" s="19">
        <v>5690.12</v>
      </c>
      <c r="H444" s="61" t="s">
        <v>124</v>
      </c>
      <c r="I444" s="61" t="s">
        <v>818</v>
      </c>
    </row>
    <row r="445" spans="1:9" s="69" customFormat="1" ht="78" x14ac:dyDescent="0.3">
      <c r="A445" s="61">
        <v>6</v>
      </c>
      <c r="B445" s="62" t="s">
        <v>705</v>
      </c>
      <c r="C445" s="61" t="s">
        <v>77</v>
      </c>
      <c r="D445" s="61" t="s">
        <v>69</v>
      </c>
      <c r="E445" s="62" t="s">
        <v>118</v>
      </c>
      <c r="F445" s="65" t="s">
        <v>109</v>
      </c>
      <c r="G445" s="19">
        <v>1049.19</v>
      </c>
      <c r="H445" s="61" t="s">
        <v>6</v>
      </c>
      <c r="I445" s="61"/>
    </row>
    <row r="446" spans="1:9" s="66" customFormat="1" ht="78" x14ac:dyDescent="0.3">
      <c r="A446" s="61">
        <v>7</v>
      </c>
      <c r="B446" s="62" t="s">
        <v>705</v>
      </c>
      <c r="C446" s="61" t="s">
        <v>157</v>
      </c>
      <c r="D446" s="61" t="s">
        <v>69</v>
      </c>
      <c r="E446" s="62" t="s">
        <v>477</v>
      </c>
      <c r="F446" s="65" t="s">
        <v>109</v>
      </c>
      <c r="G446" s="19">
        <v>265</v>
      </c>
      <c r="H446" s="61" t="s">
        <v>6</v>
      </c>
      <c r="I446" s="61"/>
    </row>
    <row r="447" spans="1:9" s="66" customFormat="1" ht="78" x14ac:dyDescent="0.3">
      <c r="A447" s="61">
        <v>8</v>
      </c>
      <c r="B447" s="62" t="s">
        <v>705</v>
      </c>
      <c r="C447" s="61" t="s">
        <v>157</v>
      </c>
      <c r="D447" s="61" t="s">
        <v>69</v>
      </c>
      <c r="E447" s="62" t="s">
        <v>478</v>
      </c>
      <c r="F447" s="65" t="s">
        <v>109</v>
      </c>
      <c r="G447" s="19">
        <v>1629.6</v>
      </c>
      <c r="H447" s="61" t="s">
        <v>6</v>
      </c>
      <c r="I447" s="61"/>
    </row>
    <row r="448" spans="1:9" s="69" customFormat="1" ht="46.95" customHeight="1" x14ac:dyDescent="0.3">
      <c r="A448" s="61">
        <v>9</v>
      </c>
      <c r="B448" s="62" t="s">
        <v>56</v>
      </c>
      <c r="C448" s="61" t="s">
        <v>73</v>
      </c>
      <c r="D448" s="61" t="s">
        <v>69</v>
      </c>
      <c r="E448" s="62" t="s">
        <v>119</v>
      </c>
      <c r="F448" s="65" t="s">
        <v>183</v>
      </c>
      <c r="G448" s="19">
        <v>201.72800000000001</v>
      </c>
      <c r="H448" s="61" t="s">
        <v>6</v>
      </c>
      <c r="I448" s="61" t="s">
        <v>319</v>
      </c>
    </row>
    <row r="449" spans="1:9" s="66" customFormat="1" ht="46.8" x14ac:dyDescent="0.3">
      <c r="A449" s="61">
        <v>10</v>
      </c>
      <c r="B449" s="62" t="s">
        <v>56</v>
      </c>
      <c r="C449" s="61" t="s">
        <v>77</v>
      </c>
      <c r="D449" s="61" t="s">
        <v>69</v>
      </c>
      <c r="E449" s="62" t="s">
        <v>310</v>
      </c>
      <c r="F449" s="65" t="s">
        <v>386</v>
      </c>
      <c r="G449" s="19">
        <v>577</v>
      </c>
      <c r="H449" s="61" t="s">
        <v>6</v>
      </c>
      <c r="I449" s="61" t="s">
        <v>311</v>
      </c>
    </row>
    <row r="450" spans="1:9" s="66" customFormat="1" ht="46.8" x14ac:dyDescent="0.3">
      <c r="A450" s="61">
        <v>11</v>
      </c>
      <c r="B450" s="62" t="s">
        <v>56</v>
      </c>
      <c r="C450" s="61" t="s">
        <v>216</v>
      </c>
      <c r="D450" s="61" t="s">
        <v>69</v>
      </c>
      <c r="E450" s="62" t="s">
        <v>312</v>
      </c>
      <c r="F450" s="65" t="s">
        <v>607</v>
      </c>
      <c r="G450" s="19">
        <v>297.065</v>
      </c>
      <c r="H450" s="61" t="s">
        <v>6</v>
      </c>
      <c r="I450" s="61" t="s">
        <v>313</v>
      </c>
    </row>
    <row r="451" spans="1:9" s="66" customFormat="1" ht="109.2" x14ac:dyDescent="0.3">
      <c r="A451" s="61">
        <v>12</v>
      </c>
      <c r="B451" s="62" t="s">
        <v>56</v>
      </c>
      <c r="C451" s="61" t="s">
        <v>216</v>
      </c>
      <c r="D451" s="61" t="s">
        <v>69</v>
      </c>
      <c r="E451" s="62" t="s">
        <v>657</v>
      </c>
      <c r="F451" s="65" t="s">
        <v>607</v>
      </c>
      <c r="G451" s="19">
        <v>847.44</v>
      </c>
      <c r="H451" s="61" t="s">
        <v>6</v>
      </c>
      <c r="I451" s="61" t="s">
        <v>314</v>
      </c>
    </row>
    <row r="452" spans="1:9" s="69" customFormat="1" ht="82.2" customHeight="1" x14ac:dyDescent="0.3">
      <c r="A452" s="61">
        <v>13</v>
      </c>
      <c r="B452" s="62" t="s">
        <v>120</v>
      </c>
      <c r="C452" s="61" t="s">
        <v>126</v>
      </c>
      <c r="D452" s="61" t="s">
        <v>69</v>
      </c>
      <c r="E452" s="62" t="s">
        <v>121</v>
      </c>
      <c r="F452" s="63">
        <v>45300</v>
      </c>
      <c r="G452" s="19">
        <v>398.9</v>
      </c>
      <c r="H452" s="61" t="s">
        <v>52</v>
      </c>
      <c r="I452" s="61" t="s">
        <v>315</v>
      </c>
    </row>
    <row r="453" spans="1:9" s="66" customFormat="1" ht="77.400000000000006" customHeight="1" x14ac:dyDescent="0.3">
      <c r="A453" s="61">
        <v>14</v>
      </c>
      <c r="B453" s="62" t="s">
        <v>120</v>
      </c>
      <c r="C453" s="61" t="s">
        <v>211</v>
      </c>
      <c r="D453" s="61" t="s">
        <v>70</v>
      </c>
      <c r="E453" s="62" t="s">
        <v>318</v>
      </c>
      <c r="F453" s="63">
        <v>45306</v>
      </c>
      <c r="G453" s="19">
        <v>2059</v>
      </c>
      <c r="H453" s="61" t="s">
        <v>6</v>
      </c>
      <c r="I453" s="61" t="s">
        <v>608</v>
      </c>
    </row>
    <row r="454" spans="1:9" s="66" customFormat="1" ht="77.400000000000006" customHeight="1" x14ac:dyDescent="0.3">
      <c r="A454" s="61">
        <v>15</v>
      </c>
      <c r="B454" s="62" t="s">
        <v>120</v>
      </c>
      <c r="C454" s="61" t="s">
        <v>211</v>
      </c>
      <c r="D454" s="61" t="s">
        <v>70</v>
      </c>
      <c r="E454" s="62" t="s">
        <v>318</v>
      </c>
      <c r="F454" s="63">
        <v>45306</v>
      </c>
      <c r="G454" s="19">
        <v>500</v>
      </c>
      <c r="H454" s="61" t="s">
        <v>6</v>
      </c>
      <c r="I454" s="61" t="s">
        <v>821</v>
      </c>
    </row>
    <row r="455" spans="1:9" s="77" customFormat="1" ht="94.2" customHeight="1" x14ac:dyDescent="0.3">
      <c r="A455" s="61">
        <v>16</v>
      </c>
      <c r="B455" s="62" t="s">
        <v>120</v>
      </c>
      <c r="C455" s="61" t="s">
        <v>521</v>
      </c>
      <c r="D455" s="61" t="s">
        <v>70</v>
      </c>
      <c r="E455" s="62" t="s">
        <v>820</v>
      </c>
      <c r="F455" s="63">
        <v>45334</v>
      </c>
      <c r="G455" s="19">
        <v>328.34</v>
      </c>
      <c r="H455" s="61" t="s">
        <v>6</v>
      </c>
      <c r="I455" s="61" t="s">
        <v>87</v>
      </c>
    </row>
    <row r="456" spans="1:9" s="66" customFormat="1" ht="109.2" x14ac:dyDescent="0.3">
      <c r="A456" s="61">
        <v>17</v>
      </c>
      <c r="B456" s="62" t="s">
        <v>479</v>
      </c>
      <c r="C456" s="61" t="s">
        <v>106</v>
      </c>
      <c r="D456" s="61" t="s">
        <v>69</v>
      </c>
      <c r="E456" s="62" t="s">
        <v>317</v>
      </c>
      <c r="F456" s="63">
        <v>45314</v>
      </c>
      <c r="G456" s="19">
        <v>397.2</v>
      </c>
      <c r="H456" s="61" t="s">
        <v>6</v>
      </c>
      <c r="I456" s="61" t="s">
        <v>480</v>
      </c>
    </row>
    <row r="457" spans="1:9" s="66" customFormat="1" ht="64.95" customHeight="1" x14ac:dyDescent="0.3">
      <c r="A457" s="61">
        <v>18</v>
      </c>
      <c r="B457" s="62" t="s">
        <v>479</v>
      </c>
      <c r="C457" s="61" t="s">
        <v>73</v>
      </c>
      <c r="D457" s="61" t="s">
        <v>69</v>
      </c>
      <c r="E457" s="62" t="s">
        <v>119</v>
      </c>
      <c r="F457" s="63">
        <v>45316</v>
      </c>
      <c r="G457" s="19">
        <v>303.50900000000001</v>
      </c>
      <c r="H457" s="61" t="s">
        <v>6</v>
      </c>
      <c r="I457" s="61" t="s">
        <v>481</v>
      </c>
    </row>
    <row r="458" spans="1:9" s="69" customFormat="1" ht="51" customHeight="1" x14ac:dyDescent="0.3">
      <c r="A458" s="61">
        <v>19</v>
      </c>
      <c r="B458" s="62" t="s">
        <v>57</v>
      </c>
      <c r="C458" s="61" t="s">
        <v>73</v>
      </c>
      <c r="D458" s="61" t="s">
        <v>70</v>
      </c>
      <c r="E458" s="62" t="s">
        <v>122</v>
      </c>
      <c r="F458" s="65" t="s">
        <v>184</v>
      </c>
      <c r="G458" s="19">
        <v>221.15299999999999</v>
      </c>
      <c r="H458" s="61" t="s">
        <v>6</v>
      </c>
      <c r="I458" s="61" t="s">
        <v>197</v>
      </c>
    </row>
    <row r="459" spans="1:9" s="66" customFormat="1" ht="64.95" customHeight="1" x14ac:dyDescent="0.3">
      <c r="A459" s="61">
        <v>20</v>
      </c>
      <c r="B459" s="62" t="s">
        <v>316</v>
      </c>
      <c r="C459" s="61" t="s">
        <v>73</v>
      </c>
      <c r="D459" s="61" t="s">
        <v>69</v>
      </c>
      <c r="E459" s="62" t="s">
        <v>482</v>
      </c>
      <c r="F459" s="65" t="s">
        <v>123</v>
      </c>
      <c r="G459" s="19">
        <v>979.98400000000004</v>
      </c>
      <c r="H459" s="61" t="s">
        <v>320</v>
      </c>
      <c r="I459" s="61" t="s">
        <v>483</v>
      </c>
    </row>
    <row r="460" spans="1:9" s="66" customFormat="1" ht="78" x14ac:dyDescent="0.3">
      <c r="A460" s="61">
        <v>21</v>
      </c>
      <c r="B460" s="62" t="s">
        <v>316</v>
      </c>
      <c r="C460" s="61" t="s">
        <v>106</v>
      </c>
      <c r="D460" s="61" t="s">
        <v>70</v>
      </c>
      <c r="E460" s="62" t="s">
        <v>317</v>
      </c>
      <c r="F460" s="65" t="s">
        <v>406</v>
      </c>
      <c r="G460" s="19">
        <v>10906.709000000001</v>
      </c>
      <c r="H460" s="61" t="s">
        <v>320</v>
      </c>
      <c r="I460" s="61" t="s">
        <v>232</v>
      </c>
    </row>
    <row r="461" spans="1:9" s="66" customFormat="1" ht="79.95" customHeight="1" x14ac:dyDescent="0.3">
      <c r="A461" s="61">
        <v>22</v>
      </c>
      <c r="B461" s="62" t="s">
        <v>316</v>
      </c>
      <c r="C461" s="61" t="s">
        <v>73</v>
      </c>
      <c r="D461" s="61" t="s">
        <v>69</v>
      </c>
      <c r="E461" s="62" t="s">
        <v>517</v>
      </c>
      <c r="F461" s="63">
        <v>45350</v>
      </c>
      <c r="G461" s="19">
        <v>1188.3900000000001</v>
      </c>
      <c r="H461" s="61" t="s">
        <v>320</v>
      </c>
      <c r="I461" s="61" t="s">
        <v>253</v>
      </c>
    </row>
    <row r="462" spans="1:9" s="66" customFormat="1" ht="64.95" customHeight="1" x14ac:dyDescent="0.3">
      <c r="A462" s="61">
        <v>23</v>
      </c>
      <c r="B462" s="62" t="s">
        <v>316</v>
      </c>
      <c r="C462" s="61" t="s">
        <v>73</v>
      </c>
      <c r="D462" s="61" t="s">
        <v>70</v>
      </c>
      <c r="E462" s="62" t="s">
        <v>734</v>
      </c>
      <c r="F462" s="63">
        <v>45341</v>
      </c>
      <c r="G462" s="19">
        <v>250.483</v>
      </c>
      <c r="H462" s="61" t="s">
        <v>6</v>
      </c>
      <c r="I462" s="61" t="s">
        <v>471</v>
      </c>
    </row>
    <row r="463" spans="1:9" s="66" customFormat="1" ht="66.599999999999994" customHeight="1" x14ac:dyDescent="0.3">
      <c r="A463" s="61">
        <v>24</v>
      </c>
      <c r="B463" s="62" t="s">
        <v>316</v>
      </c>
      <c r="C463" s="61" t="s">
        <v>73</v>
      </c>
      <c r="D463" s="61" t="s">
        <v>70</v>
      </c>
      <c r="E463" s="62" t="s">
        <v>734</v>
      </c>
      <c r="F463" s="63">
        <v>45335</v>
      </c>
      <c r="G463" s="19">
        <v>204.893</v>
      </c>
      <c r="H463" s="61" t="s">
        <v>6</v>
      </c>
      <c r="I463" s="61" t="s">
        <v>735</v>
      </c>
    </row>
    <row r="464" spans="1:9" s="66" customFormat="1" ht="124.8" x14ac:dyDescent="0.3">
      <c r="A464" s="61">
        <v>25</v>
      </c>
      <c r="B464" s="62" t="s">
        <v>316</v>
      </c>
      <c r="C464" s="61" t="s">
        <v>292</v>
      </c>
      <c r="D464" s="61" t="s">
        <v>70</v>
      </c>
      <c r="E464" s="62" t="s">
        <v>321</v>
      </c>
      <c r="F464" s="63">
        <v>45306</v>
      </c>
      <c r="G464" s="19">
        <v>655.85400000000004</v>
      </c>
      <c r="H464" s="61" t="s">
        <v>320</v>
      </c>
      <c r="I464" s="61" t="s">
        <v>387</v>
      </c>
    </row>
    <row r="465" spans="1:9" s="69" customFormat="1" ht="75.599999999999994" customHeight="1" x14ac:dyDescent="0.3">
      <c r="A465" s="61">
        <v>26</v>
      </c>
      <c r="B465" s="62" t="s">
        <v>316</v>
      </c>
      <c r="C465" s="61" t="s">
        <v>73</v>
      </c>
      <c r="D465" s="61" t="s">
        <v>69</v>
      </c>
      <c r="E465" s="62" t="s">
        <v>517</v>
      </c>
      <c r="F465" s="63">
        <v>45337</v>
      </c>
      <c r="G465" s="19">
        <v>2678.58</v>
      </c>
      <c r="H465" s="61" t="s">
        <v>320</v>
      </c>
      <c r="I465" s="61" t="s">
        <v>702</v>
      </c>
    </row>
    <row r="466" spans="1:9" s="69" customFormat="1" ht="75.599999999999994" customHeight="1" x14ac:dyDescent="0.3">
      <c r="A466" s="61">
        <v>27</v>
      </c>
      <c r="B466" s="62" t="s">
        <v>316</v>
      </c>
      <c r="C466" s="61" t="s">
        <v>73</v>
      </c>
      <c r="D466" s="61" t="s">
        <v>69</v>
      </c>
      <c r="E466" s="62" t="s">
        <v>517</v>
      </c>
      <c r="F466" s="63">
        <v>45337</v>
      </c>
      <c r="G466" s="19">
        <v>1549.133</v>
      </c>
      <c r="H466" s="61" t="s">
        <v>320</v>
      </c>
      <c r="I466" s="61" t="s">
        <v>702</v>
      </c>
    </row>
    <row r="467" spans="1:9" s="77" customFormat="1" ht="139.94999999999999" customHeight="1" x14ac:dyDescent="0.3">
      <c r="A467" s="61">
        <v>28</v>
      </c>
      <c r="B467" s="62" t="s">
        <v>316</v>
      </c>
      <c r="C467" s="61" t="s">
        <v>74</v>
      </c>
      <c r="D467" s="61" t="s">
        <v>227</v>
      </c>
      <c r="E467" s="62" t="s">
        <v>819</v>
      </c>
      <c r="F467" s="65" t="s">
        <v>870</v>
      </c>
      <c r="G467" s="19">
        <v>875.08900000000006</v>
      </c>
      <c r="H467" s="61" t="s">
        <v>6</v>
      </c>
      <c r="I467" s="61" t="s">
        <v>871</v>
      </c>
    </row>
    <row r="468" spans="1:9" s="69" customFormat="1" ht="142.19999999999999" customHeight="1" x14ac:dyDescent="0.3">
      <c r="A468" s="61">
        <v>29</v>
      </c>
      <c r="B468" s="62" t="s">
        <v>316</v>
      </c>
      <c r="C468" s="61" t="s">
        <v>303</v>
      </c>
      <c r="D468" s="61" t="s">
        <v>704</v>
      </c>
      <c r="E468" s="62" t="s">
        <v>703</v>
      </c>
      <c r="F468" s="65" t="s">
        <v>109</v>
      </c>
      <c r="G468" s="19">
        <v>1396.2739999999999</v>
      </c>
      <c r="H468" s="61" t="s">
        <v>6</v>
      </c>
      <c r="I468" s="61"/>
    </row>
    <row r="469" spans="1:9" ht="16.2" x14ac:dyDescent="0.3">
      <c r="A469" s="56"/>
      <c r="B469" s="57" t="s">
        <v>26</v>
      </c>
      <c r="C469" s="58"/>
      <c r="D469" s="58"/>
      <c r="E469" s="59"/>
      <c r="F469" s="56"/>
      <c r="G469" s="64"/>
      <c r="H469" s="56"/>
      <c r="I469" s="56"/>
    </row>
    <row r="470" spans="1:9" s="69" customFormat="1" ht="80.400000000000006" customHeight="1" x14ac:dyDescent="0.3">
      <c r="A470" s="61">
        <v>1</v>
      </c>
      <c r="B470" s="62" t="s">
        <v>185</v>
      </c>
      <c r="C470" s="61" t="s">
        <v>73</v>
      </c>
      <c r="D470" s="61" t="s">
        <v>69</v>
      </c>
      <c r="E470" s="62" t="s">
        <v>186</v>
      </c>
      <c r="F470" s="63">
        <v>45293</v>
      </c>
      <c r="G470" s="19">
        <v>536</v>
      </c>
      <c r="H470" s="61" t="s">
        <v>6</v>
      </c>
      <c r="I470" s="61" t="s">
        <v>187</v>
      </c>
    </row>
    <row r="471" spans="1:9" s="69" customFormat="1" ht="78" x14ac:dyDescent="0.3">
      <c r="A471" s="61">
        <v>2</v>
      </c>
      <c r="B471" s="62" t="s">
        <v>185</v>
      </c>
      <c r="C471" s="61" t="s">
        <v>106</v>
      </c>
      <c r="D471" s="61" t="s">
        <v>70</v>
      </c>
      <c r="E471" s="62" t="s">
        <v>393</v>
      </c>
      <c r="F471" s="63">
        <v>45323</v>
      </c>
      <c r="G471" s="19">
        <v>354</v>
      </c>
      <c r="H471" s="61" t="s">
        <v>6</v>
      </c>
      <c r="I471" s="61" t="s">
        <v>586</v>
      </c>
    </row>
    <row r="472" spans="1:9" s="69" customFormat="1" ht="80.400000000000006" customHeight="1" x14ac:dyDescent="0.3">
      <c r="A472" s="61">
        <v>3</v>
      </c>
      <c r="B472" s="62" t="s">
        <v>188</v>
      </c>
      <c r="C472" s="61" t="s">
        <v>106</v>
      </c>
      <c r="D472" s="61" t="s">
        <v>70</v>
      </c>
      <c r="E472" s="62" t="s">
        <v>189</v>
      </c>
      <c r="F472" s="63">
        <v>45335</v>
      </c>
      <c r="G472" s="19">
        <v>509.3</v>
      </c>
      <c r="H472" s="61" t="s">
        <v>6</v>
      </c>
      <c r="I472" s="61" t="s">
        <v>586</v>
      </c>
    </row>
    <row r="473" spans="1:9" s="69" customFormat="1" ht="78" x14ac:dyDescent="0.3">
      <c r="A473" s="61">
        <v>4</v>
      </c>
      <c r="B473" s="62" t="s">
        <v>190</v>
      </c>
      <c r="C473" s="61" t="s">
        <v>106</v>
      </c>
      <c r="D473" s="61" t="s">
        <v>70</v>
      </c>
      <c r="E473" s="62" t="s">
        <v>191</v>
      </c>
      <c r="F473" s="63">
        <v>45299</v>
      </c>
      <c r="G473" s="19">
        <v>332.8</v>
      </c>
      <c r="H473" s="61" t="s">
        <v>6</v>
      </c>
      <c r="I473" s="61" t="s">
        <v>192</v>
      </c>
    </row>
    <row r="474" spans="1:9" s="74" customFormat="1" ht="121.95" customHeight="1" x14ac:dyDescent="0.3">
      <c r="A474" s="61">
        <v>5</v>
      </c>
      <c r="B474" s="62" t="s">
        <v>190</v>
      </c>
      <c r="C474" s="61" t="s">
        <v>293</v>
      </c>
      <c r="D474" s="61" t="s">
        <v>70</v>
      </c>
      <c r="E474" s="62" t="s">
        <v>736</v>
      </c>
      <c r="F474" s="63">
        <v>45349</v>
      </c>
      <c r="G474" s="19">
        <v>1287</v>
      </c>
      <c r="H474" s="61" t="s">
        <v>6</v>
      </c>
      <c r="I474" s="61" t="s">
        <v>737</v>
      </c>
    </row>
    <row r="475" spans="1:9" s="33" customFormat="1" ht="93.6" x14ac:dyDescent="0.3">
      <c r="A475" s="61">
        <v>6</v>
      </c>
      <c r="B475" s="62" t="s">
        <v>190</v>
      </c>
      <c r="C475" s="61" t="s">
        <v>953</v>
      </c>
      <c r="D475" s="61" t="s">
        <v>70</v>
      </c>
      <c r="E475" s="62" t="s">
        <v>951</v>
      </c>
      <c r="F475" s="63">
        <v>45364</v>
      </c>
      <c r="G475" s="19">
        <v>210</v>
      </c>
      <c r="H475" s="61" t="s">
        <v>6</v>
      </c>
      <c r="I475" s="91" t="s">
        <v>952</v>
      </c>
    </row>
    <row r="476" spans="1:9" s="69" customFormat="1" ht="79.95" customHeight="1" x14ac:dyDescent="0.3">
      <c r="A476" s="61">
        <v>7</v>
      </c>
      <c r="B476" s="62" t="s">
        <v>193</v>
      </c>
      <c r="C476" s="61" t="s">
        <v>73</v>
      </c>
      <c r="D476" s="61" t="s">
        <v>69</v>
      </c>
      <c r="E476" s="62" t="s">
        <v>194</v>
      </c>
      <c r="F476" s="63">
        <v>45300</v>
      </c>
      <c r="G476" s="19">
        <v>1987.5</v>
      </c>
      <c r="H476" s="61" t="s">
        <v>6</v>
      </c>
      <c r="I476" s="61" t="s">
        <v>80</v>
      </c>
    </row>
    <row r="477" spans="1:9" s="69" customFormat="1" ht="77.400000000000006" customHeight="1" x14ac:dyDescent="0.3">
      <c r="A477" s="61">
        <v>8</v>
      </c>
      <c r="B477" s="62" t="s">
        <v>193</v>
      </c>
      <c r="C477" s="61" t="s">
        <v>106</v>
      </c>
      <c r="D477" s="61" t="s">
        <v>70</v>
      </c>
      <c r="E477" s="62" t="s">
        <v>394</v>
      </c>
      <c r="F477" s="63">
        <v>45323</v>
      </c>
      <c r="G477" s="19">
        <v>2637.6</v>
      </c>
      <c r="H477" s="61" t="s">
        <v>6</v>
      </c>
      <c r="I477" s="61" t="s">
        <v>586</v>
      </c>
    </row>
    <row r="478" spans="1:9" s="69" customFormat="1" ht="84" customHeight="1" x14ac:dyDescent="0.3">
      <c r="A478" s="61">
        <v>9</v>
      </c>
      <c r="B478" s="62" t="s">
        <v>193</v>
      </c>
      <c r="C478" s="61" t="s">
        <v>106</v>
      </c>
      <c r="D478" s="61" t="s">
        <v>70</v>
      </c>
      <c r="E478" s="62" t="s">
        <v>394</v>
      </c>
      <c r="F478" s="63">
        <v>45320</v>
      </c>
      <c r="G478" s="19">
        <v>3195.3</v>
      </c>
      <c r="H478" s="61" t="s">
        <v>6</v>
      </c>
      <c r="I478" s="61" t="s">
        <v>192</v>
      </c>
    </row>
    <row r="479" spans="1:9" s="69" customFormat="1" ht="66" customHeight="1" x14ac:dyDescent="0.3">
      <c r="A479" s="61">
        <v>10</v>
      </c>
      <c r="B479" s="62" t="s">
        <v>304</v>
      </c>
      <c r="C479" s="61" t="s">
        <v>106</v>
      </c>
      <c r="D479" s="61" t="s">
        <v>70</v>
      </c>
      <c r="E479" s="62" t="s">
        <v>305</v>
      </c>
      <c r="F479" s="63">
        <v>45329</v>
      </c>
      <c r="G479" s="19">
        <v>1159.0999999999999</v>
      </c>
      <c r="H479" s="61" t="s">
        <v>6</v>
      </c>
      <c r="I479" s="61" t="s">
        <v>586</v>
      </c>
    </row>
    <row r="480" spans="1:9" s="69" customFormat="1" ht="65.400000000000006" customHeight="1" x14ac:dyDescent="0.3">
      <c r="A480" s="61">
        <v>11</v>
      </c>
      <c r="B480" s="62" t="s">
        <v>304</v>
      </c>
      <c r="C480" s="61" t="s">
        <v>106</v>
      </c>
      <c r="D480" s="61" t="s">
        <v>70</v>
      </c>
      <c r="E480" s="62" t="s">
        <v>305</v>
      </c>
      <c r="F480" s="63">
        <v>45310</v>
      </c>
      <c r="G480" s="19">
        <v>757.9</v>
      </c>
      <c r="H480" s="61" t="s">
        <v>6</v>
      </c>
      <c r="I480" s="61" t="s">
        <v>192</v>
      </c>
    </row>
    <row r="481" spans="1:1024" s="69" customFormat="1" ht="77.400000000000006" customHeight="1" x14ac:dyDescent="0.3">
      <c r="A481" s="61">
        <v>12</v>
      </c>
      <c r="B481" s="62" t="s">
        <v>306</v>
      </c>
      <c r="C481" s="61" t="s">
        <v>106</v>
      </c>
      <c r="D481" s="61" t="s">
        <v>70</v>
      </c>
      <c r="E481" s="62" t="s">
        <v>307</v>
      </c>
      <c r="F481" s="63">
        <v>45301</v>
      </c>
      <c r="G481" s="19">
        <v>399.4</v>
      </c>
      <c r="H481" s="61" t="s">
        <v>6</v>
      </c>
      <c r="I481" s="61" t="s">
        <v>192</v>
      </c>
    </row>
    <row r="482" spans="1:1024" s="69" customFormat="1" ht="63.6" customHeight="1" x14ac:dyDescent="0.3">
      <c r="A482" s="61">
        <v>13</v>
      </c>
      <c r="B482" s="62" t="s">
        <v>306</v>
      </c>
      <c r="C482" s="61" t="s">
        <v>77</v>
      </c>
      <c r="D482" s="61" t="s">
        <v>69</v>
      </c>
      <c r="E482" s="62" t="s">
        <v>587</v>
      </c>
      <c r="F482" s="63">
        <v>45324</v>
      </c>
      <c r="G482" s="19">
        <v>246.95</v>
      </c>
      <c r="H482" s="61" t="s">
        <v>6</v>
      </c>
      <c r="I482" s="61" t="s">
        <v>626</v>
      </c>
    </row>
    <row r="483" spans="1:1024" s="69" customFormat="1" ht="79.2" customHeight="1" x14ac:dyDescent="0.3">
      <c r="A483" s="61">
        <v>14</v>
      </c>
      <c r="B483" s="62" t="s">
        <v>306</v>
      </c>
      <c r="C483" s="61" t="s">
        <v>292</v>
      </c>
      <c r="D483" s="61" t="s">
        <v>70</v>
      </c>
      <c r="E483" s="62" t="s">
        <v>627</v>
      </c>
      <c r="F483" s="63">
        <v>45335</v>
      </c>
      <c r="G483" s="19">
        <v>949.8</v>
      </c>
      <c r="H483" s="61" t="s">
        <v>6</v>
      </c>
      <c r="I483" s="61" t="s">
        <v>586</v>
      </c>
    </row>
    <row r="484" spans="1:1024" s="33" customFormat="1" ht="61.2" customHeight="1" x14ac:dyDescent="0.3">
      <c r="A484" s="61">
        <v>15</v>
      </c>
      <c r="B484" s="62" t="s">
        <v>306</v>
      </c>
      <c r="C484" s="61" t="s">
        <v>77</v>
      </c>
      <c r="D484" s="61" t="s">
        <v>69</v>
      </c>
      <c r="E484" s="62" t="s">
        <v>817</v>
      </c>
      <c r="F484" s="63">
        <v>45351</v>
      </c>
      <c r="G484" s="19">
        <v>467.91</v>
      </c>
      <c r="H484" s="61" t="s">
        <v>6</v>
      </c>
      <c r="I484" s="15" t="s">
        <v>626</v>
      </c>
    </row>
    <row r="485" spans="1:1024" s="33" customFormat="1" ht="92.4" customHeight="1" x14ac:dyDescent="0.3">
      <c r="A485" s="61">
        <v>16</v>
      </c>
      <c r="B485" s="62" t="s">
        <v>306</v>
      </c>
      <c r="C485" s="61" t="s">
        <v>157</v>
      </c>
      <c r="D485" s="61" t="s">
        <v>70</v>
      </c>
      <c r="E485" s="62" t="s">
        <v>950</v>
      </c>
      <c r="F485" s="63">
        <v>45363</v>
      </c>
      <c r="G485" s="19">
        <v>200</v>
      </c>
      <c r="H485" s="61" t="s">
        <v>6</v>
      </c>
      <c r="I485" s="15"/>
    </row>
    <row r="486" spans="1:1024" s="33" customFormat="1" ht="62.4" x14ac:dyDescent="0.3">
      <c r="A486" s="61">
        <v>17</v>
      </c>
      <c r="B486" s="62" t="s">
        <v>306</v>
      </c>
      <c r="C486" s="61" t="s">
        <v>77</v>
      </c>
      <c r="D486" s="61" t="s">
        <v>174</v>
      </c>
      <c r="E486" s="62" t="s">
        <v>949</v>
      </c>
      <c r="F486" s="63">
        <v>45369</v>
      </c>
      <c r="G486" s="19">
        <v>1767</v>
      </c>
      <c r="H486" s="61" t="s">
        <v>6</v>
      </c>
      <c r="I486" s="15"/>
    </row>
    <row r="487" spans="1:1024" ht="16.2" x14ac:dyDescent="0.3">
      <c r="A487" s="56"/>
      <c r="B487" s="57" t="s">
        <v>11</v>
      </c>
      <c r="C487" s="75"/>
      <c r="D487" s="75"/>
      <c r="E487" s="59"/>
      <c r="F487" s="56"/>
      <c r="G487" s="64"/>
      <c r="H487" s="56"/>
      <c r="I487" s="56"/>
    </row>
    <row r="488" spans="1:1024" s="84" customFormat="1" ht="61.95" customHeight="1" x14ac:dyDescent="0.3">
      <c r="A488" s="61">
        <v>1</v>
      </c>
      <c r="B488" s="62" t="s">
        <v>377</v>
      </c>
      <c r="C488" s="61" t="s">
        <v>211</v>
      </c>
      <c r="D488" s="61" t="s">
        <v>69</v>
      </c>
      <c r="E488" s="62" t="s">
        <v>955</v>
      </c>
      <c r="F488" s="63">
        <v>45364</v>
      </c>
      <c r="G488" s="19">
        <v>249.5</v>
      </c>
      <c r="H488" s="61" t="s">
        <v>52</v>
      </c>
      <c r="I488" s="91"/>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c r="CE488" s="32"/>
      <c r="CF488" s="32"/>
      <c r="CG488" s="32"/>
      <c r="CH488" s="32"/>
      <c r="CI488" s="32"/>
      <c r="CJ488" s="32"/>
      <c r="CK488" s="32"/>
      <c r="CL488" s="32"/>
      <c r="CM488" s="32"/>
      <c r="CN488" s="32"/>
      <c r="CO488" s="32"/>
      <c r="CP488" s="32"/>
      <c r="CQ488" s="32"/>
      <c r="CR488" s="32"/>
      <c r="CS488" s="32"/>
      <c r="CT488" s="32"/>
      <c r="CU488" s="32"/>
      <c r="CV488" s="32"/>
      <c r="CW488" s="32"/>
      <c r="CX488" s="32"/>
      <c r="CY488" s="32"/>
      <c r="CZ488" s="32"/>
      <c r="DA488" s="32"/>
      <c r="DB488" s="32"/>
      <c r="DC488" s="32"/>
      <c r="DD488" s="32"/>
      <c r="DE488" s="32"/>
      <c r="DF488" s="32"/>
      <c r="DG488" s="32"/>
      <c r="DH488" s="32"/>
      <c r="DI488" s="32"/>
      <c r="DJ488" s="32"/>
      <c r="DK488" s="32"/>
      <c r="DL488" s="32"/>
      <c r="DM488" s="32"/>
      <c r="DN488" s="32"/>
      <c r="DO488" s="32"/>
      <c r="DP488" s="32"/>
      <c r="DQ488" s="32"/>
      <c r="DR488" s="32"/>
      <c r="DS488" s="32"/>
      <c r="DT488" s="32"/>
      <c r="DU488" s="32"/>
      <c r="DV488" s="32"/>
      <c r="DW488" s="32"/>
      <c r="DX488" s="32"/>
      <c r="DY488" s="32"/>
      <c r="DZ488" s="32"/>
      <c r="EA488" s="32"/>
      <c r="EB488" s="32"/>
      <c r="EC488" s="32"/>
      <c r="ED488" s="32"/>
      <c r="EE488" s="32"/>
      <c r="EF488" s="32"/>
      <c r="EG488" s="32"/>
      <c r="EH488" s="32"/>
      <c r="EI488" s="32"/>
      <c r="EJ488" s="32"/>
      <c r="EK488" s="32"/>
      <c r="EL488" s="32"/>
      <c r="EM488" s="32"/>
      <c r="EN488" s="32"/>
      <c r="EO488" s="32"/>
      <c r="EP488" s="32"/>
      <c r="EQ488" s="32"/>
      <c r="ER488" s="32"/>
      <c r="ES488" s="32"/>
      <c r="ET488" s="32"/>
      <c r="EU488" s="32"/>
      <c r="EV488" s="32"/>
      <c r="EW488" s="32"/>
      <c r="EX488" s="32"/>
      <c r="EY488" s="32"/>
      <c r="EZ488" s="32"/>
      <c r="FA488" s="32"/>
      <c r="FB488" s="32"/>
      <c r="FC488" s="32"/>
      <c r="FD488" s="32"/>
      <c r="FE488" s="32"/>
      <c r="FF488" s="32"/>
      <c r="FG488" s="32"/>
      <c r="FH488" s="32"/>
      <c r="FI488" s="32"/>
      <c r="FJ488" s="32"/>
      <c r="FK488" s="32"/>
      <c r="FL488" s="32"/>
      <c r="FM488" s="32"/>
      <c r="FN488" s="32"/>
      <c r="FO488" s="32"/>
      <c r="FP488" s="32"/>
      <c r="FQ488" s="32"/>
      <c r="FR488" s="32"/>
      <c r="FS488" s="32"/>
      <c r="FT488" s="32"/>
      <c r="FU488" s="32"/>
      <c r="FV488" s="32"/>
      <c r="FW488" s="32"/>
      <c r="FX488" s="32"/>
      <c r="FY488" s="32"/>
      <c r="FZ488" s="32"/>
      <c r="GA488" s="32"/>
      <c r="GB488" s="32"/>
      <c r="GC488" s="32"/>
      <c r="GD488" s="32"/>
      <c r="GE488" s="32"/>
      <c r="GF488" s="32"/>
      <c r="GG488" s="32"/>
      <c r="GH488" s="32"/>
      <c r="GI488" s="32"/>
      <c r="GJ488" s="32"/>
      <c r="GK488" s="32"/>
      <c r="GL488" s="32"/>
      <c r="GM488" s="32"/>
      <c r="GN488" s="32"/>
      <c r="GO488" s="32"/>
      <c r="GP488" s="32"/>
      <c r="GQ488" s="32"/>
      <c r="GR488" s="32"/>
      <c r="GS488" s="32"/>
      <c r="GT488" s="32"/>
      <c r="GU488" s="32"/>
      <c r="GV488" s="32"/>
      <c r="GW488" s="32"/>
      <c r="GX488" s="32"/>
      <c r="GY488" s="32"/>
      <c r="GZ488" s="32"/>
      <c r="HA488" s="32"/>
      <c r="HB488" s="32"/>
      <c r="HC488" s="32"/>
      <c r="HD488" s="32"/>
      <c r="HE488" s="32"/>
      <c r="HF488" s="32"/>
      <c r="HG488" s="32"/>
      <c r="HH488" s="32"/>
      <c r="HI488" s="32"/>
      <c r="HJ488" s="32"/>
      <c r="HK488" s="32"/>
      <c r="HL488" s="32"/>
      <c r="HM488" s="32"/>
      <c r="HN488" s="32"/>
      <c r="HO488" s="32"/>
      <c r="HP488" s="32"/>
      <c r="HQ488" s="32"/>
      <c r="HR488" s="32"/>
      <c r="HS488" s="32"/>
      <c r="HT488" s="32"/>
      <c r="HU488" s="32"/>
      <c r="HV488" s="32"/>
      <c r="HW488" s="32"/>
      <c r="HX488" s="32"/>
      <c r="HY488" s="32"/>
      <c r="HZ488" s="32"/>
      <c r="IA488" s="32"/>
      <c r="IB488" s="32"/>
      <c r="IC488" s="32"/>
      <c r="ID488" s="32"/>
      <c r="IE488" s="32"/>
      <c r="IF488" s="32"/>
      <c r="IG488" s="32"/>
      <c r="IH488" s="32"/>
      <c r="II488" s="32"/>
      <c r="IJ488" s="32"/>
      <c r="IK488" s="32"/>
      <c r="IL488" s="32"/>
      <c r="IM488" s="32"/>
      <c r="IN488" s="32"/>
      <c r="IO488" s="32"/>
      <c r="IP488" s="32"/>
      <c r="IQ488" s="32"/>
      <c r="IR488" s="32"/>
      <c r="IS488" s="32"/>
      <c r="IT488" s="32"/>
      <c r="IU488" s="32"/>
      <c r="IV488" s="32"/>
      <c r="IW488" s="32"/>
      <c r="IX488" s="32"/>
      <c r="IY488" s="32"/>
      <c r="IZ488" s="32"/>
      <c r="JA488" s="32"/>
      <c r="JB488" s="32"/>
      <c r="JC488" s="32"/>
      <c r="JD488" s="32"/>
      <c r="JE488" s="32"/>
      <c r="JF488" s="32"/>
      <c r="JG488" s="32"/>
      <c r="JH488" s="32"/>
      <c r="JI488" s="32"/>
      <c r="JJ488" s="32"/>
      <c r="JK488" s="32"/>
      <c r="JL488" s="32"/>
      <c r="JM488" s="32"/>
      <c r="JN488" s="32"/>
      <c r="JO488" s="32"/>
      <c r="JP488" s="32"/>
      <c r="JQ488" s="32"/>
      <c r="JR488" s="32"/>
      <c r="JS488" s="32"/>
      <c r="JT488" s="32"/>
      <c r="JU488" s="32"/>
      <c r="JV488" s="32"/>
      <c r="JW488" s="32"/>
      <c r="JX488" s="32"/>
      <c r="JY488" s="32"/>
      <c r="JZ488" s="32"/>
      <c r="KA488" s="32"/>
      <c r="KB488" s="32"/>
      <c r="KC488" s="32"/>
      <c r="KD488" s="32"/>
      <c r="KE488" s="32"/>
      <c r="KF488" s="32"/>
      <c r="KG488" s="32"/>
      <c r="KH488" s="32"/>
      <c r="KI488" s="32"/>
      <c r="KJ488" s="32"/>
      <c r="KK488" s="32"/>
      <c r="KL488" s="32"/>
      <c r="KM488" s="32"/>
      <c r="KN488" s="32"/>
      <c r="KO488" s="32"/>
      <c r="KP488" s="32"/>
      <c r="KQ488" s="32"/>
      <c r="KR488" s="32"/>
      <c r="KS488" s="32"/>
      <c r="KT488" s="32"/>
      <c r="KU488" s="32"/>
      <c r="KV488" s="32"/>
      <c r="KW488" s="32"/>
      <c r="KX488" s="32"/>
      <c r="KY488" s="32"/>
      <c r="KZ488" s="32"/>
      <c r="LA488" s="32"/>
      <c r="LB488" s="32"/>
      <c r="LC488" s="32"/>
      <c r="LD488" s="32"/>
      <c r="LE488" s="32"/>
      <c r="LF488" s="32"/>
      <c r="LG488" s="32"/>
      <c r="LH488" s="32"/>
      <c r="LI488" s="32"/>
      <c r="LJ488" s="32"/>
      <c r="LK488" s="32"/>
      <c r="LL488" s="32"/>
      <c r="LM488" s="32"/>
      <c r="LN488" s="32"/>
      <c r="LO488" s="32"/>
      <c r="LP488" s="32"/>
      <c r="LQ488" s="32"/>
      <c r="LR488" s="32"/>
      <c r="LS488" s="32"/>
      <c r="LT488" s="32"/>
      <c r="LU488" s="32"/>
      <c r="LV488" s="32"/>
      <c r="LW488" s="32"/>
      <c r="LX488" s="32"/>
      <c r="LY488" s="32"/>
      <c r="LZ488" s="32"/>
      <c r="MA488" s="32"/>
      <c r="MB488" s="32"/>
      <c r="MC488" s="32"/>
      <c r="MD488" s="32"/>
      <c r="ME488" s="32"/>
      <c r="MF488" s="32"/>
      <c r="MG488" s="32"/>
      <c r="MH488" s="32"/>
      <c r="MI488" s="32"/>
      <c r="MJ488" s="32"/>
      <c r="MK488" s="32"/>
      <c r="ML488" s="32"/>
      <c r="MM488" s="32"/>
      <c r="MN488" s="32"/>
      <c r="MO488" s="32"/>
      <c r="MP488" s="32"/>
      <c r="MQ488" s="32"/>
      <c r="MR488" s="32"/>
      <c r="MS488" s="32"/>
      <c r="MT488" s="32"/>
      <c r="MU488" s="32"/>
      <c r="MV488" s="32"/>
      <c r="MW488" s="32"/>
      <c r="MX488" s="32"/>
      <c r="MY488" s="32"/>
      <c r="MZ488" s="32"/>
      <c r="NA488" s="32"/>
      <c r="NB488" s="32"/>
      <c r="NC488" s="32"/>
      <c r="ND488" s="32"/>
      <c r="NE488" s="32"/>
      <c r="NF488" s="32"/>
      <c r="NG488" s="32"/>
      <c r="NH488" s="32"/>
      <c r="NI488" s="32"/>
      <c r="NJ488" s="32"/>
      <c r="NK488" s="32"/>
      <c r="NL488" s="32"/>
      <c r="NM488" s="32"/>
      <c r="NN488" s="32"/>
      <c r="NO488" s="32"/>
      <c r="NP488" s="32"/>
      <c r="NQ488" s="32"/>
      <c r="NR488" s="32"/>
      <c r="NS488" s="32"/>
      <c r="NT488" s="32"/>
      <c r="NU488" s="32"/>
      <c r="NV488" s="32"/>
      <c r="NW488" s="32"/>
      <c r="NX488" s="32"/>
      <c r="NY488" s="32"/>
      <c r="NZ488" s="32"/>
      <c r="OA488" s="32"/>
      <c r="OB488" s="32"/>
      <c r="OC488" s="32"/>
      <c r="OD488" s="32"/>
      <c r="OE488" s="32"/>
      <c r="OF488" s="32"/>
      <c r="OG488" s="32"/>
      <c r="OH488" s="32"/>
      <c r="OI488" s="32"/>
      <c r="OJ488" s="32"/>
      <c r="OK488" s="32"/>
      <c r="OL488" s="32"/>
      <c r="OM488" s="32"/>
      <c r="ON488" s="32"/>
      <c r="OO488" s="32"/>
      <c r="OP488" s="32"/>
      <c r="OQ488" s="32"/>
      <c r="OR488" s="32"/>
      <c r="OS488" s="32"/>
      <c r="OT488" s="32"/>
      <c r="OU488" s="32"/>
      <c r="OV488" s="32"/>
      <c r="OW488" s="32"/>
      <c r="OX488" s="32"/>
      <c r="OY488" s="32"/>
      <c r="OZ488" s="32"/>
      <c r="PA488" s="32"/>
      <c r="PB488" s="32"/>
      <c r="PC488" s="32"/>
      <c r="PD488" s="32"/>
      <c r="PE488" s="32"/>
      <c r="PF488" s="32"/>
      <c r="PG488" s="32"/>
      <c r="PH488" s="32"/>
      <c r="PI488" s="32"/>
      <c r="PJ488" s="32"/>
      <c r="PK488" s="32"/>
      <c r="PL488" s="32"/>
      <c r="PM488" s="32"/>
      <c r="PN488" s="32"/>
      <c r="PO488" s="32"/>
      <c r="PP488" s="32"/>
      <c r="PQ488" s="32"/>
      <c r="PR488" s="32"/>
      <c r="PS488" s="32"/>
      <c r="PT488" s="32"/>
      <c r="PU488" s="32"/>
      <c r="PV488" s="32"/>
      <c r="PW488" s="32"/>
      <c r="PX488" s="32"/>
      <c r="PY488" s="32"/>
      <c r="PZ488" s="32"/>
      <c r="QA488" s="32"/>
      <c r="QB488" s="32"/>
      <c r="QC488" s="32"/>
      <c r="QD488" s="32"/>
      <c r="QE488" s="32"/>
      <c r="QF488" s="32"/>
      <c r="QG488" s="32"/>
      <c r="QH488" s="32"/>
      <c r="QI488" s="32"/>
      <c r="QJ488" s="32"/>
      <c r="QK488" s="32"/>
      <c r="QL488" s="32"/>
      <c r="QM488" s="32"/>
      <c r="QN488" s="32"/>
      <c r="QO488" s="32"/>
      <c r="QP488" s="32"/>
      <c r="QQ488" s="32"/>
      <c r="QR488" s="32"/>
      <c r="QS488" s="32"/>
      <c r="QT488" s="32"/>
      <c r="QU488" s="32"/>
      <c r="QV488" s="32"/>
      <c r="QW488" s="32"/>
      <c r="QX488" s="32"/>
      <c r="QY488" s="32"/>
      <c r="QZ488" s="32"/>
      <c r="RA488" s="32"/>
      <c r="RB488" s="32"/>
      <c r="RC488" s="32"/>
      <c r="RD488" s="32"/>
      <c r="RE488" s="32"/>
      <c r="RF488" s="32"/>
      <c r="RG488" s="32"/>
      <c r="RH488" s="32"/>
      <c r="RI488" s="32"/>
      <c r="RJ488" s="32"/>
      <c r="RK488" s="32"/>
      <c r="RL488" s="32"/>
      <c r="RM488" s="32"/>
      <c r="RN488" s="32"/>
      <c r="RO488" s="32"/>
      <c r="RP488" s="32"/>
      <c r="RQ488" s="32"/>
      <c r="RR488" s="32"/>
      <c r="RS488" s="32"/>
      <c r="RT488" s="32"/>
      <c r="RU488" s="32"/>
      <c r="RV488" s="32"/>
      <c r="RW488" s="32"/>
      <c r="RX488" s="32"/>
      <c r="RY488" s="32"/>
      <c r="RZ488" s="32"/>
      <c r="SA488" s="32"/>
      <c r="SB488" s="32"/>
      <c r="SC488" s="32"/>
      <c r="SD488" s="32"/>
      <c r="SE488" s="32"/>
      <c r="SF488" s="32"/>
      <c r="SG488" s="32"/>
      <c r="SH488" s="32"/>
      <c r="SI488" s="32"/>
      <c r="SJ488" s="32"/>
      <c r="SK488" s="32"/>
      <c r="SL488" s="32"/>
      <c r="SM488" s="32"/>
      <c r="SN488" s="32"/>
      <c r="SO488" s="32"/>
      <c r="SP488" s="32"/>
      <c r="SQ488" s="32"/>
      <c r="SR488" s="32"/>
      <c r="SS488" s="32"/>
      <c r="ST488" s="32"/>
      <c r="SU488" s="32"/>
      <c r="SV488" s="32"/>
      <c r="SW488" s="32"/>
      <c r="SX488" s="32"/>
      <c r="SY488" s="32"/>
      <c r="SZ488" s="32"/>
      <c r="TA488" s="32"/>
      <c r="TB488" s="32"/>
      <c r="TC488" s="32"/>
      <c r="TD488" s="32"/>
      <c r="TE488" s="32"/>
      <c r="TF488" s="32"/>
      <c r="TG488" s="32"/>
      <c r="TH488" s="32"/>
      <c r="TI488" s="32"/>
      <c r="TJ488" s="32"/>
      <c r="TK488" s="32"/>
      <c r="TL488" s="32"/>
      <c r="TM488" s="32"/>
      <c r="TN488" s="32"/>
      <c r="TO488" s="32"/>
      <c r="TP488" s="32"/>
      <c r="TQ488" s="32"/>
      <c r="TR488" s="32"/>
      <c r="TS488" s="32"/>
      <c r="TT488" s="32"/>
      <c r="TU488" s="32"/>
      <c r="TV488" s="32"/>
      <c r="TW488" s="32"/>
      <c r="TX488" s="32"/>
      <c r="TY488" s="32"/>
      <c r="TZ488" s="32"/>
      <c r="UA488" s="32"/>
      <c r="UB488" s="32"/>
      <c r="UC488" s="32"/>
      <c r="UD488" s="32"/>
      <c r="UE488" s="32"/>
      <c r="UF488" s="32"/>
      <c r="UG488" s="32"/>
      <c r="UH488" s="32"/>
      <c r="UI488" s="32"/>
      <c r="UJ488" s="32"/>
      <c r="UK488" s="32"/>
      <c r="UL488" s="32"/>
      <c r="UM488" s="32"/>
      <c r="UN488" s="32"/>
      <c r="UO488" s="32"/>
      <c r="UP488" s="32"/>
      <c r="UQ488" s="32"/>
      <c r="UR488" s="32"/>
      <c r="US488" s="32"/>
      <c r="UT488" s="32"/>
      <c r="UU488" s="32"/>
      <c r="UV488" s="32"/>
      <c r="UW488" s="32"/>
      <c r="UX488" s="32"/>
      <c r="UY488" s="32"/>
      <c r="UZ488" s="32"/>
      <c r="VA488" s="32"/>
      <c r="VB488" s="32"/>
      <c r="VC488" s="32"/>
      <c r="VD488" s="32"/>
      <c r="VE488" s="32"/>
      <c r="VF488" s="32"/>
      <c r="VG488" s="32"/>
      <c r="VH488" s="32"/>
      <c r="VI488" s="32"/>
      <c r="VJ488" s="32"/>
      <c r="VK488" s="32"/>
      <c r="VL488" s="32"/>
      <c r="VM488" s="32"/>
      <c r="VN488" s="32"/>
      <c r="VO488" s="32"/>
      <c r="VP488" s="32"/>
      <c r="VQ488" s="32"/>
      <c r="VR488" s="32"/>
      <c r="VS488" s="32"/>
      <c r="VT488" s="32"/>
      <c r="VU488" s="32"/>
      <c r="VV488" s="32"/>
      <c r="VW488" s="32"/>
      <c r="VX488" s="32"/>
      <c r="VY488" s="32"/>
      <c r="VZ488" s="32"/>
      <c r="WA488" s="32"/>
      <c r="WB488" s="32"/>
      <c r="WC488" s="32"/>
      <c r="WD488" s="32"/>
      <c r="WE488" s="32"/>
      <c r="WF488" s="32"/>
      <c r="WG488" s="32"/>
      <c r="WH488" s="32"/>
      <c r="WI488" s="32"/>
      <c r="WJ488" s="32"/>
      <c r="WK488" s="32"/>
      <c r="WL488" s="32"/>
      <c r="WM488" s="32"/>
      <c r="WN488" s="32"/>
      <c r="WO488" s="32"/>
      <c r="WP488" s="32"/>
      <c r="WQ488" s="32"/>
      <c r="WR488" s="32"/>
      <c r="WS488" s="32"/>
      <c r="WT488" s="32"/>
      <c r="WU488" s="32"/>
      <c r="WV488" s="32"/>
      <c r="WW488" s="32"/>
      <c r="WX488" s="32"/>
      <c r="WY488" s="32"/>
      <c r="WZ488" s="32"/>
      <c r="XA488" s="32"/>
      <c r="XB488" s="32"/>
      <c r="XC488" s="32"/>
      <c r="XD488" s="32"/>
      <c r="XE488" s="32"/>
      <c r="XF488" s="32"/>
      <c r="XG488" s="32"/>
      <c r="XH488" s="32"/>
      <c r="XI488" s="32"/>
      <c r="XJ488" s="32"/>
      <c r="XK488" s="32"/>
      <c r="XL488" s="32"/>
      <c r="XM488" s="32"/>
      <c r="XN488" s="32"/>
      <c r="XO488" s="32"/>
      <c r="XP488" s="32"/>
      <c r="XQ488" s="32"/>
      <c r="XR488" s="32"/>
      <c r="XS488" s="32"/>
      <c r="XT488" s="32"/>
      <c r="XU488" s="32"/>
      <c r="XV488" s="32"/>
      <c r="XW488" s="32"/>
      <c r="XX488" s="32"/>
      <c r="XY488" s="32"/>
      <c r="XZ488" s="32"/>
      <c r="YA488" s="32"/>
      <c r="YB488" s="32"/>
      <c r="YC488" s="32"/>
      <c r="YD488" s="32"/>
      <c r="YE488" s="32"/>
      <c r="YF488" s="32"/>
      <c r="YG488" s="32"/>
      <c r="YH488" s="32"/>
      <c r="YI488" s="32"/>
      <c r="YJ488" s="32"/>
      <c r="YK488" s="32"/>
      <c r="YL488" s="32"/>
      <c r="YM488" s="32"/>
      <c r="YN488" s="32"/>
      <c r="YO488" s="32"/>
      <c r="YP488" s="32"/>
      <c r="YQ488" s="32"/>
      <c r="YR488" s="32"/>
      <c r="YS488" s="32"/>
      <c r="YT488" s="32"/>
      <c r="YU488" s="32"/>
      <c r="YV488" s="32"/>
      <c r="YW488" s="32"/>
      <c r="YX488" s="32"/>
      <c r="YY488" s="32"/>
      <c r="YZ488" s="32"/>
      <c r="ZA488" s="32"/>
      <c r="ZB488" s="32"/>
      <c r="ZC488" s="32"/>
      <c r="ZD488" s="32"/>
      <c r="ZE488" s="32"/>
      <c r="ZF488" s="32"/>
      <c r="ZG488" s="32"/>
      <c r="ZH488" s="32"/>
      <c r="ZI488" s="32"/>
      <c r="ZJ488" s="32"/>
      <c r="ZK488" s="32"/>
      <c r="ZL488" s="32"/>
      <c r="ZM488" s="32"/>
      <c r="ZN488" s="32"/>
      <c r="ZO488" s="32"/>
      <c r="ZP488" s="32"/>
      <c r="ZQ488" s="32"/>
      <c r="ZR488" s="32"/>
      <c r="ZS488" s="32"/>
      <c r="ZT488" s="32"/>
      <c r="ZU488" s="32"/>
      <c r="ZV488" s="32"/>
      <c r="ZW488" s="32"/>
      <c r="ZX488" s="32"/>
      <c r="ZY488" s="32"/>
      <c r="ZZ488" s="32"/>
      <c r="AAA488" s="32"/>
      <c r="AAB488" s="32"/>
      <c r="AAC488" s="32"/>
      <c r="AAD488" s="32"/>
      <c r="AAE488" s="32"/>
      <c r="AAF488" s="32"/>
      <c r="AAG488" s="32"/>
      <c r="AAH488" s="32"/>
      <c r="AAI488" s="32"/>
      <c r="AAJ488" s="32"/>
      <c r="AAK488" s="32"/>
      <c r="AAL488" s="32"/>
      <c r="AAM488" s="32"/>
      <c r="AAN488" s="32"/>
      <c r="AAO488" s="32"/>
      <c r="AAP488" s="32"/>
      <c r="AAQ488" s="32"/>
      <c r="AAR488" s="32"/>
      <c r="AAS488" s="32"/>
      <c r="AAT488" s="32"/>
      <c r="AAU488" s="32"/>
      <c r="AAV488" s="32"/>
      <c r="AAW488" s="32"/>
      <c r="AAX488" s="32"/>
      <c r="AAY488" s="32"/>
      <c r="AAZ488" s="32"/>
      <c r="ABA488" s="32"/>
      <c r="ABB488" s="32"/>
      <c r="ABC488" s="32"/>
      <c r="ABD488" s="32"/>
      <c r="ABE488" s="32"/>
      <c r="ABF488" s="32"/>
      <c r="ABG488" s="32"/>
      <c r="ABH488" s="32"/>
      <c r="ABI488" s="32"/>
      <c r="ABJ488" s="32"/>
      <c r="ABK488" s="32"/>
      <c r="ABL488" s="32"/>
      <c r="ABM488" s="32"/>
      <c r="ABN488" s="32"/>
      <c r="ABO488" s="32"/>
      <c r="ABP488" s="32"/>
      <c r="ABQ488" s="32"/>
      <c r="ABR488" s="32"/>
      <c r="ABS488" s="32"/>
      <c r="ABT488" s="32"/>
      <c r="ABU488" s="32"/>
      <c r="ABV488" s="32"/>
      <c r="ABW488" s="32"/>
      <c r="ABX488" s="32"/>
      <c r="ABY488" s="32"/>
      <c r="ABZ488" s="32"/>
      <c r="ACA488" s="32"/>
      <c r="ACB488" s="32"/>
      <c r="ACC488" s="32"/>
      <c r="ACD488" s="32"/>
      <c r="ACE488" s="32"/>
      <c r="ACF488" s="32"/>
      <c r="ACG488" s="32"/>
      <c r="ACH488" s="32"/>
      <c r="ACI488" s="32"/>
      <c r="ACJ488" s="32"/>
      <c r="ACK488" s="32"/>
      <c r="ACL488" s="32"/>
      <c r="ACM488" s="32"/>
      <c r="ACN488" s="32"/>
      <c r="ACO488" s="32"/>
      <c r="ACP488" s="32"/>
      <c r="ACQ488" s="32"/>
      <c r="ACR488" s="32"/>
      <c r="ACS488" s="32"/>
      <c r="ACT488" s="32"/>
      <c r="ACU488" s="32"/>
      <c r="ACV488" s="32"/>
      <c r="ACW488" s="32"/>
      <c r="ACX488" s="32"/>
      <c r="ACY488" s="32"/>
      <c r="ACZ488" s="32"/>
      <c r="ADA488" s="32"/>
      <c r="ADB488" s="32"/>
      <c r="ADC488" s="32"/>
      <c r="ADD488" s="32"/>
      <c r="ADE488" s="32"/>
      <c r="ADF488" s="32"/>
      <c r="ADG488" s="32"/>
      <c r="ADH488" s="32"/>
      <c r="ADI488" s="32"/>
      <c r="ADJ488" s="32"/>
      <c r="ADK488" s="32"/>
      <c r="ADL488" s="32"/>
      <c r="ADM488" s="32"/>
      <c r="ADN488" s="32"/>
      <c r="ADO488" s="32"/>
      <c r="ADP488" s="32"/>
      <c r="ADQ488" s="32"/>
      <c r="ADR488" s="32"/>
      <c r="ADS488" s="32"/>
      <c r="ADT488" s="32"/>
      <c r="ADU488" s="32"/>
      <c r="ADV488" s="32"/>
      <c r="ADW488" s="32"/>
      <c r="ADX488" s="32"/>
      <c r="ADY488" s="32"/>
      <c r="ADZ488" s="32"/>
      <c r="AEA488" s="32"/>
      <c r="AEB488" s="32"/>
      <c r="AEC488" s="32"/>
      <c r="AED488" s="32"/>
      <c r="AEE488" s="32"/>
      <c r="AEF488" s="32"/>
      <c r="AEG488" s="32"/>
      <c r="AEH488" s="32"/>
      <c r="AEI488" s="32"/>
      <c r="AEJ488" s="32"/>
      <c r="AEK488" s="32"/>
      <c r="AEL488" s="32"/>
      <c r="AEM488" s="32"/>
      <c r="AEN488" s="32"/>
      <c r="AEO488" s="32"/>
      <c r="AEP488" s="32"/>
      <c r="AEQ488" s="32"/>
      <c r="AER488" s="32"/>
      <c r="AES488" s="32"/>
      <c r="AET488" s="32"/>
      <c r="AEU488" s="32"/>
      <c r="AEV488" s="32"/>
      <c r="AEW488" s="32"/>
      <c r="AEX488" s="32"/>
      <c r="AEY488" s="32"/>
      <c r="AEZ488" s="32"/>
      <c r="AFA488" s="32"/>
      <c r="AFB488" s="32"/>
      <c r="AFC488" s="32"/>
      <c r="AFD488" s="32"/>
      <c r="AFE488" s="32"/>
      <c r="AFF488" s="32"/>
      <c r="AFG488" s="32"/>
      <c r="AFH488" s="32"/>
      <c r="AFI488" s="32"/>
      <c r="AFJ488" s="32"/>
      <c r="AFK488" s="32"/>
      <c r="AFL488" s="32"/>
      <c r="AFM488" s="32"/>
      <c r="AFN488" s="32"/>
      <c r="AFO488" s="32"/>
      <c r="AFP488" s="32"/>
      <c r="AFQ488" s="32"/>
      <c r="AFR488" s="32"/>
      <c r="AFS488" s="32"/>
      <c r="AFT488" s="32"/>
      <c r="AFU488" s="32"/>
      <c r="AFV488" s="32"/>
      <c r="AFW488" s="32"/>
      <c r="AFX488" s="32"/>
      <c r="AFY488" s="32"/>
      <c r="AFZ488" s="32"/>
      <c r="AGA488" s="32"/>
      <c r="AGB488" s="32"/>
      <c r="AGC488" s="32"/>
      <c r="AGD488" s="32"/>
      <c r="AGE488" s="32"/>
      <c r="AGF488" s="32"/>
      <c r="AGG488" s="32"/>
      <c r="AGH488" s="32"/>
      <c r="AGI488" s="32"/>
      <c r="AGJ488" s="32"/>
      <c r="AGK488" s="32"/>
      <c r="AGL488" s="32"/>
      <c r="AGM488" s="32"/>
      <c r="AGN488" s="32"/>
      <c r="AGO488" s="32"/>
      <c r="AGP488" s="32"/>
      <c r="AGQ488" s="32"/>
      <c r="AGR488" s="32"/>
      <c r="AGS488" s="32"/>
      <c r="AGT488" s="32"/>
      <c r="AGU488" s="32"/>
      <c r="AGV488" s="32"/>
      <c r="AGW488" s="32"/>
      <c r="AGX488" s="32"/>
      <c r="AGY488" s="32"/>
      <c r="AGZ488" s="32"/>
      <c r="AHA488" s="32"/>
      <c r="AHB488" s="32"/>
      <c r="AHC488" s="32"/>
      <c r="AHD488" s="32"/>
      <c r="AHE488" s="32"/>
      <c r="AHF488" s="32"/>
      <c r="AHG488" s="32"/>
      <c r="AHH488" s="32"/>
      <c r="AHI488" s="32"/>
      <c r="AHJ488" s="32"/>
      <c r="AHK488" s="32"/>
      <c r="AHL488" s="32"/>
      <c r="AHM488" s="32"/>
      <c r="AHN488" s="32"/>
      <c r="AHO488" s="32"/>
      <c r="AHP488" s="32"/>
      <c r="AHQ488" s="32"/>
      <c r="AHR488" s="32"/>
      <c r="AHS488" s="32"/>
      <c r="AHT488" s="32"/>
      <c r="AHU488" s="32"/>
      <c r="AHV488" s="32"/>
      <c r="AHW488" s="32"/>
      <c r="AHX488" s="32"/>
      <c r="AHY488" s="32"/>
      <c r="AHZ488" s="32"/>
      <c r="AIA488" s="32"/>
      <c r="AIB488" s="32"/>
      <c r="AIC488" s="32"/>
      <c r="AID488" s="32"/>
      <c r="AIE488" s="32"/>
      <c r="AIF488" s="32"/>
      <c r="AIG488" s="32"/>
      <c r="AIH488" s="32"/>
      <c r="AII488" s="32"/>
      <c r="AIJ488" s="32"/>
      <c r="AIK488" s="32"/>
      <c r="AIL488" s="32"/>
      <c r="AIM488" s="32"/>
      <c r="AIN488" s="32"/>
      <c r="AIO488" s="32"/>
      <c r="AIP488" s="32"/>
      <c r="AIQ488" s="32"/>
      <c r="AIR488" s="32"/>
      <c r="AIS488" s="32"/>
      <c r="AIT488" s="32"/>
      <c r="AIU488" s="32"/>
      <c r="AIV488" s="32"/>
      <c r="AIW488" s="32"/>
      <c r="AIX488" s="32"/>
      <c r="AIY488" s="32"/>
      <c r="AIZ488" s="32"/>
      <c r="AJA488" s="32"/>
      <c r="AJB488" s="32"/>
      <c r="AJC488" s="32"/>
      <c r="AJD488" s="32"/>
      <c r="AJE488" s="32"/>
      <c r="AJF488" s="32"/>
      <c r="AJG488" s="32"/>
      <c r="AJH488" s="32"/>
      <c r="AJI488" s="32"/>
      <c r="AJJ488" s="32"/>
      <c r="AJK488" s="32"/>
      <c r="AJL488" s="32"/>
      <c r="AJM488" s="32"/>
      <c r="AJN488" s="32"/>
      <c r="AJO488" s="32"/>
      <c r="AJP488" s="32"/>
      <c r="AJQ488" s="32"/>
      <c r="AJR488" s="32"/>
      <c r="AJS488" s="32"/>
      <c r="AJT488" s="32"/>
      <c r="AJU488" s="32"/>
      <c r="AJV488" s="32"/>
      <c r="AJW488" s="32"/>
      <c r="AJX488" s="32"/>
      <c r="AJY488" s="32"/>
      <c r="AJZ488" s="32"/>
      <c r="AKA488" s="32"/>
      <c r="AKB488" s="32"/>
      <c r="AKC488" s="32"/>
      <c r="AKD488" s="32"/>
      <c r="AKE488" s="32"/>
      <c r="AKF488" s="32"/>
      <c r="AKG488" s="32"/>
      <c r="AKH488" s="32"/>
      <c r="AKI488" s="32"/>
      <c r="AKJ488" s="32"/>
      <c r="AKK488" s="32"/>
      <c r="AKL488" s="32"/>
      <c r="AKM488" s="32"/>
      <c r="AKN488" s="32"/>
      <c r="AKO488" s="32"/>
      <c r="AKP488" s="32"/>
      <c r="AKQ488" s="32"/>
      <c r="AKR488" s="32"/>
      <c r="AKS488" s="32"/>
      <c r="AKT488" s="32"/>
      <c r="AKU488" s="32"/>
      <c r="AKV488" s="32"/>
      <c r="AKW488" s="32"/>
      <c r="AKX488" s="32"/>
      <c r="AKY488" s="32"/>
      <c r="AKZ488" s="32"/>
      <c r="ALA488" s="32"/>
      <c r="ALB488" s="32"/>
      <c r="ALC488" s="32"/>
      <c r="ALD488" s="32"/>
      <c r="ALE488" s="32"/>
      <c r="ALF488" s="32"/>
      <c r="ALG488" s="32"/>
      <c r="ALH488" s="32"/>
      <c r="ALI488" s="32"/>
      <c r="ALJ488" s="32"/>
      <c r="ALK488" s="32"/>
      <c r="ALL488" s="32"/>
      <c r="ALM488" s="32"/>
      <c r="ALN488" s="32"/>
      <c r="ALO488" s="32"/>
      <c r="ALP488" s="32"/>
      <c r="ALQ488" s="32"/>
      <c r="ALR488" s="32"/>
      <c r="ALS488" s="32"/>
      <c r="ALT488" s="32"/>
      <c r="ALU488" s="32"/>
      <c r="ALV488" s="32"/>
      <c r="ALW488" s="32"/>
      <c r="ALX488" s="32"/>
      <c r="ALY488" s="32"/>
      <c r="ALZ488" s="32"/>
      <c r="AMA488" s="32"/>
      <c r="AMB488" s="32"/>
      <c r="AMC488" s="32"/>
      <c r="AMD488" s="32"/>
      <c r="AME488" s="32"/>
      <c r="AMF488" s="32"/>
      <c r="AMG488" s="32"/>
      <c r="AMH488" s="32"/>
      <c r="AMI488" s="32"/>
      <c r="AMJ488" s="32"/>
    </row>
    <row r="489" spans="1:1024" s="84" customFormat="1" ht="48.6" customHeight="1" x14ac:dyDescent="0.3">
      <c r="A489" s="61">
        <v>2</v>
      </c>
      <c r="B489" s="62" t="s">
        <v>377</v>
      </c>
      <c r="C489" s="61" t="s">
        <v>774</v>
      </c>
      <c r="D489" s="61" t="s">
        <v>69</v>
      </c>
      <c r="E489" s="62" t="s">
        <v>956</v>
      </c>
      <c r="F489" s="63">
        <v>45365</v>
      </c>
      <c r="G489" s="19">
        <v>333</v>
      </c>
      <c r="H489" s="61" t="s">
        <v>52</v>
      </c>
      <c r="I489" s="91"/>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c r="CE489" s="32"/>
      <c r="CF489" s="32"/>
      <c r="CG489" s="32"/>
      <c r="CH489" s="32"/>
      <c r="CI489" s="32"/>
      <c r="CJ489" s="32"/>
      <c r="CK489" s="32"/>
      <c r="CL489" s="32"/>
      <c r="CM489" s="32"/>
      <c r="CN489" s="32"/>
      <c r="CO489" s="32"/>
      <c r="CP489" s="32"/>
      <c r="CQ489" s="32"/>
      <c r="CR489" s="32"/>
      <c r="CS489" s="32"/>
      <c r="CT489" s="32"/>
      <c r="CU489" s="32"/>
      <c r="CV489" s="32"/>
      <c r="CW489" s="32"/>
      <c r="CX489" s="32"/>
      <c r="CY489" s="32"/>
      <c r="CZ489" s="32"/>
      <c r="DA489" s="32"/>
      <c r="DB489" s="32"/>
      <c r="DC489" s="32"/>
      <c r="DD489" s="32"/>
      <c r="DE489" s="32"/>
      <c r="DF489" s="32"/>
      <c r="DG489" s="32"/>
      <c r="DH489" s="32"/>
      <c r="DI489" s="32"/>
      <c r="DJ489" s="32"/>
      <c r="DK489" s="32"/>
      <c r="DL489" s="32"/>
      <c r="DM489" s="32"/>
      <c r="DN489" s="32"/>
      <c r="DO489" s="32"/>
      <c r="DP489" s="32"/>
      <c r="DQ489" s="32"/>
      <c r="DR489" s="32"/>
      <c r="DS489" s="32"/>
      <c r="DT489" s="32"/>
      <c r="DU489" s="32"/>
      <c r="DV489" s="32"/>
      <c r="DW489" s="32"/>
      <c r="DX489" s="32"/>
      <c r="DY489" s="32"/>
      <c r="DZ489" s="32"/>
      <c r="EA489" s="32"/>
      <c r="EB489" s="32"/>
      <c r="EC489" s="32"/>
      <c r="ED489" s="32"/>
      <c r="EE489" s="32"/>
      <c r="EF489" s="32"/>
      <c r="EG489" s="32"/>
      <c r="EH489" s="32"/>
      <c r="EI489" s="32"/>
      <c r="EJ489" s="32"/>
      <c r="EK489" s="32"/>
      <c r="EL489" s="32"/>
      <c r="EM489" s="32"/>
      <c r="EN489" s="32"/>
      <c r="EO489" s="32"/>
      <c r="EP489" s="32"/>
      <c r="EQ489" s="32"/>
      <c r="ER489" s="32"/>
      <c r="ES489" s="32"/>
      <c r="ET489" s="32"/>
      <c r="EU489" s="32"/>
      <c r="EV489" s="32"/>
      <c r="EW489" s="32"/>
      <c r="EX489" s="32"/>
      <c r="EY489" s="32"/>
      <c r="EZ489" s="32"/>
      <c r="FA489" s="32"/>
      <c r="FB489" s="32"/>
      <c r="FC489" s="32"/>
      <c r="FD489" s="32"/>
      <c r="FE489" s="32"/>
      <c r="FF489" s="32"/>
      <c r="FG489" s="32"/>
      <c r="FH489" s="32"/>
      <c r="FI489" s="32"/>
      <c r="FJ489" s="32"/>
      <c r="FK489" s="32"/>
      <c r="FL489" s="32"/>
      <c r="FM489" s="32"/>
      <c r="FN489" s="32"/>
      <c r="FO489" s="32"/>
      <c r="FP489" s="32"/>
      <c r="FQ489" s="32"/>
      <c r="FR489" s="32"/>
      <c r="FS489" s="32"/>
      <c r="FT489" s="32"/>
      <c r="FU489" s="32"/>
      <c r="FV489" s="32"/>
      <c r="FW489" s="32"/>
      <c r="FX489" s="32"/>
      <c r="FY489" s="32"/>
      <c r="FZ489" s="32"/>
      <c r="GA489" s="32"/>
      <c r="GB489" s="32"/>
      <c r="GC489" s="32"/>
      <c r="GD489" s="32"/>
      <c r="GE489" s="32"/>
      <c r="GF489" s="32"/>
      <c r="GG489" s="32"/>
      <c r="GH489" s="32"/>
      <c r="GI489" s="32"/>
      <c r="GJ489" s="32"/>
      <c r="GK489" s="32"/>
      <c r="GL489" s="32"/>
      <c r="GM489" s="32"/>
      <c r="GN489" s="32"/>
      <c r="GO489" s="32"/>
      <c r="GP489" s="32"/>
      <c r="GQ489" s="32"/>
      <c r="GR489" s="32"/>
      <c r="GS489" s="32"/>
      <c r="GT489" s="32"/>
      <c r="GU489" s="32"/>
      <c r="GV489" s="32"/>
      <c r="GW489" s="32"/>
      <c r="GX489" s="32"/>
      <c r="GY489" s="32"/>
      <c r="GZ489" s="32"/>
      <c r="HA489" s="32"/>
      <c r="HB489" s="32"/>
      <c r="HC489" s="32"/>
      <c r="HD489" s="32"/>
      <c r="HE489" s="32"/>
      <c r="HF489" s="32"/>
      <c r="HG489" s="32"/>
      <c r="HH489" s="32"/>
      <c r="HI489" s="32"/>
      <c r="HJ489" s="32"/>
      <c r="HK489" s="32"/>
      <c r="HL489" s="32"/>
      <c r="HM489" s="32"/>
      <c r="HN489" s="32"/>
      <c r="HO489" s="32"/>
      <c r="HP489" s="32"/>
      <c r="HQ489" s="32"/>
      <c r="HR489" s="32"/>
      <c r="HS489" s="32"/>
      <c r="HT489" s="32"/>
      <c r="HU489" s="32"/>
      <c r="HV489" s="32"/>
      <c r="HW489" s="32"/>
      <c r="HX489" s="32"/>
      <c r="HY489" s="32"/>
      <c r="HZ489" s="32"/>
      <c r="IA489" s="32"/>
      <c r="IB489" s="32"/>
      <c r="IC489" s="32"/>
      <c r="ID489" s="32"/>
      <c r="IE489" s="32"/>
      <c r="IF489" s="32"/>
      <c r="IG489" s="32"/>
      <c r="IH489" s="32"/>
      <c r="II489" s="32"/>
      <c r="IJ489" s="32"/>
      <c r="IK489" s="32"/>
      <c r="IL489" s="32"/>
      <c r="IM489" s="32"/>
      <c r="IN489" s="32"/>
      <c r="IO489" s="32"/>
      <c r="IP489" s="32"/>
      <c r="IQ489" s="32"/>
      <c r="IR489" s="32"/>
      <c r="IS489" s="32"/>
      <c r="IT489" s="32"/>
      <c r="IU489" s="32"/>
      <c r="IV489" s="32"/>
      <c r="IW489" s="32"/>
      <c r="IX489" s="32"/>
      <c r="IY489" s="32"/>
      <c r="IZ489" s="32"/>
      <c r="JA489" s="32"/>
      <c r="JB489" s="32"/>
      <c r="JC489" s="32"/>
      <c r="JD489" s="32"/>
      <c r="JE489" s="32"/>
      <c r="JF489" s="32"/>
      <c r="JG489" s="32"/>
      <c r="JH489" s="32"/>
      <c r="JI489" s="32"/>
      <c r="JJ489" s="32"/>
      <c r="JK489" s="32"/>
      <c r="JL489" s="32"/>
      <c r="JM489" s="32"/>
      <c r="JN489" s="32"/>
      <c r="JO489" s="32"/>
      <c r="JP489" s="32"/>
      <c r="JQ489" s="32"/>
      <c r="JR489" s="32"/>
      <c r="JS489" s="32"/>
      <c r="JT489" s="32"/>
      <c r="JU489" s="32"/>
      <c r="JV489" s="32"/>
      <c r="JW489" s="32"/>
      <c r="JX489" s="32"/>
      <c r="JY489" s="32"/>
      <c r="JZ489" s="32"/>
      <c r="KA489" s="32"/>
      <c r="KB489" s="32"/>
      <c r="KC489" s="32"/>
      <c r="KD489" s="32"/>
      <c r="KE489" s="32"/>
      <c r="KF489" s="32"/>
      <c r="KG489" s="32"/>
      <c r="KH489" s="32"/>
      <c r="KI489" s="32"/>
      <c r="KJ489" s="32"/>
      <c r="KK489" s="32"/>
      <c r="KL489" s="32"/>
      <c r="KM489" s="32"/>
      <c r="KN489" s="32"/>
      <c r="KO489" s="32"/>
      <c r="KP489" s="32"/>
      <c r="KQ489" s="32"/>
      <c r="KR489" s="32"/>
      <c r="KS489" s="32"/>
      <c r="KT489" s="32"/>
      <c r="KU489" s="32"/>
      <c r="KV489" s="32"/>
      <c r="KW489" s="32"/>
      <c r="KX489" s="32"/>
      <c r="KY489" s="32"/>
      <c r="KZ489" s="32"/>
      <c r="LA489" s="32"/>
      <c r="LB489" s="32"/>
      <c r="LC489" s="32"/>
      <c r="LD489" s="32"/>
      <c r="LE489" s="32"/>
      <c r="LF489" s="32"/>
      <c r="LG489" s="32"/>
      <c r="LH489" s="32"/>
      <c r="LI489" s="32"/>
      <c r="LJ489" s="32"/>
      <c r="LK489" s="32"/>
      <c r="LL489" s="32"/>
      <c r="LM489" s="32"/>
      <c r="LN489" s="32"/>
      <c r="LO489" s="32"/>
      <c r="LP489" s="32"/>
      <c r="LQ489" s="32"/>
      <c r="LR489" s="32"/>
      <c r="LS489" s="32"/>
      <c r="LT489" s="32"/>
      <c r="LU489" s="32"/>
      <c r="LV489" s="32"/>
      <c r="LW489" s="32"/>
      <c r="LX489" s="32"/>
      <c r="LY489" s="32"/>
      <c r="LZ489" s="32"/>
      <c r="MA489" s="32"/>
      <c r="MB489" s="32"/>
      <c r="MC489" s="32"/>
      <c r="MD489" s="32"/>
      <c r="ME489" s="32"/>
      <c r="MF489" s="32"/>
      <c r="MG489" s="32"/>
      <c r="MH489" s="32"/>
      <c r="MI489" s="32"/>
      <c r="MJ489" s="32"/>
      <c r="MK489" s="32"/>
      <c r="ML489" s="32"/>
      <c r="MM489" s="32"/>
      <c r="MN489" s="32"/>
      <c r="MO489" s="32"/>
      <c r="MP489" s="32"/>
      <c r="MQ489" s="32"/>
      <c r="MR489" s="32"/>
      <c r="MS489" s="32"/>
      <c r="MT489" s="32"/>
      <c r="MU489" s="32"/>
      <c r="MV489" s="32"/>
      <c r="MW489" s="32"/>
      <c r="MX489" s="32"/>
      <c r="MY489" s="32"/>
      <c r="MZ489" s="32"/>
      <c r="NA489" s="32"/>
      <c r="NB489" s="32"/>
      <c r="NC489" s="32"/>
      <c r="ND489" s="32"/>
      <c r="NE489" s="32"/>
      <c r="NF489" s="32"/>
      <c r="NG489" s="32"/>
      <c r="NH489" s="32"/>
      <c r="NI489" s="32"/>
      <c r="NJ489" s="32"/>
      <c r="NK489" s="32"/>
      <c r="NL489" s="32"/>
      <c r="NM489" s="32"/>
      <c r="NN489" s="32"/>
      <c r="NO489" s="32"/>
      <c r="NP489" s="32"/>
      <c r="NQ489" s="32"/>
      <c r="NR489" s="32"/>
      <c r="NS489" s="32"/>
      <c r="NT489" s="32"/>
      <c r="NU489" s="32"/>
      <c r="NV489" s="32"/>
      <c r="NW489" s="32"/>
      <c r="NX489" s="32"/>
      <c r="NY489" s="32"/>
      <c r="NZ489" s="32"/>
      <c r="OA489" s="32"/>
      <c r="OB489" s="32"/>
      <c r="OC489" s="32"/>
      <c r="OD489" s="32"/>
      <c r="OE489" s="32"/>
      <c r="OF489" s="32"/>
      <c r="OG489" s="32"/>
      <c r="OH489" s="32"/>
      <c r="OI489" s="32"/>
      <c r="OJ489" s="32"/>
      <c r="OK489" s="32"/>
      <c r="OL489" s="32"/>
      <c r="OM489" s="32"/>
      <c r="ON489" s="32"/>
      <c r="OO489" s="32"/>
      <c r="OP489" s="32"/>
      <c r="OQ489" s="32"/>
      <c r="OR489" s="32"/>
      <c r="OS489" s="32"/>
      <c r="OT489" s="32"/>
      <c r="OU489" s="32"/>
      <c r="OV489" s="32"/>
      <c r="OW489" s="32"/>
      <c r="OX489" s="32"/>
      <c r="OY489" s="32"/>
      <c r="OZ489" s="32"/>
      <c r="PA489" s="32"/>
      <c r="PB489" s="32"/>
      <c r="PC489" s="32"/>
      <c r="PD489" s="32"/>
      <c r="PE489" s="32"/>
      <c r="PF489" s="32"/>
      <c r="PG489" s="32"/>
      <c r="PH489" s="32"/>
      <c r="PI489" s="32"/>
      <c r="PJ489" s="32"/>
      <c r="PK489" s="32"/>
      <c r="PL489" s="32"/>
      <c r="PM489" s="32"/>
      <c r="PN489" s="32"/>
      <c r="PO489" s="32"/>
      <c r="PP489" s="32"/>
      <c r="PQ489" s="32"/>
      <c r="PR489" s="32"/>
      <c r="PS489" s="32"/>
      <c r="PT489" s="32"/>
      <c r="PU489" s="32"/>
      <c r="PV489" s="32"/>
      <c r="PW489" s="32"/>
      <c r="PX489" s="32"/>
      <c r="PY489" s="32"/>
      <c r="PZ489" s="32"/>
      <c r="QA489" s="32"/>
      <c r="QB489" s="32"/>
      <c r="QC489" s="32"/>
      <c r="QD489" s="32"/>
      <c r="QE489" s="32"/>
      <c r="QF489" s="32"/>
      <c r="QG489" s="32"/>
      <c r="QH489" s="32"/>
      <c r="QI489" s="32"/>
      <c r="QJ489" s="32"/>
      <c r="QK489" s="32"/>
      <c r="QL489" s="32"/>
      <c r="QM489" s="32"/>
      <c r="QN489" s="32"/>
      <c r="QO489" s="32"/>
      <c r="QP489" s="32"/>
      <c r="QQ489" s="32"/>
      <c r="QR489" s="32"/>
      <c r="QS489" s="32"/>
      <c r="QT489" s="32"/>
      <c r="QU489" s="32"/>
      <c r="QV489" s="32"/>
      <c r="QW489" s="32"/>
      <c r="QX489" s="32"/>
      <c r="QY489" s="32"/>
      <c r="QZ489" s="32"/>
      <c r="RA489" s="32"/>
      <c r="RB489" s="32"/>
      <c r="RC489" s="32"/>
      <c r="RD489" s="32"/>
      <c r="RE489" s="32"/>
      <c r="RF489" s="32"/>
      <c r="RG489" s="32"/>
      <c r="RH489" s="32"/>
      <c r="RI489" s="32"/>
      <c r="RJ489" s="32"/>
      <c r="RK489" s="32"/>
      <c r="RL489" s="32"/>
      <c r="RM489" s="32"/>
      <c r="RN489" s="32"/>
      <c r="RO489" s="32"/>
      <c r="RP489" s="32"/>
      <c r="RQ489" s="32"/>
      <c r="RR489" s="32"/>
      <c r="RS489" s="32"/>
      <c r="RT489" s="32"/>
      <c r="RU489" s="32"/>
      <c r="RV489" s="32"/>
      <c r="RW489" s="32"/>
      <c r="RX489" s="32"/>
      <c r="RY489" s="32"/>
      <c r="RZ489" s="32"/>
      <c r="SA489" s="32"/>
      <c r="SB489" s="32"/>
      <c r="SC489" s="32"/>
      <c r="SD489" s="32"/>
      <c r="SE489" s="32"/>
      <c r="SF489" s="32"/>
      <c r="SG489" s="32"/>
      <c r="SH489" s="32"/>
      <c r="SI489" s="32"/>
      <c r="SJ489" s="32"/>
      <c r="SK489" s="32"/>
      <c r="SL489" s="32"/>
      <c r="SM489" s="32"/>
      <c r="SN489" s="32"/>
      <c r="SO489" s="32"/>
      <c r="SP489" s="32"/>
      <c r="SQ489" s="32"/>
      <c r="SR489" s="32"/>
      <c r="SS489" s="32"/>
      <c r="ST489" s="32"/>
      <c r="SU489" s="32"/>
      <c r="SV489" s="32"/>
      <c r="SW489" s="32"/>
      <c r="SX489" s="32"/>
      <c r="SY489" s="32"/>
      <c r="SZ489" s="32"/>
      <c r="TA489" s="32"/>
      <c r="TB489" s="32"/>
      <c r="TC489" s="32"/>
      <c r="TD489" s="32"/>
      <c r="TE489" s="32"/>
      <c r="TF489" s="32"/>
      <c r="TG489" s="32"/>
      <c r="TH489" s="32"/>
      <c r="TI489" s="32"/>
      <c r="TJ489" s="32"/>
      <c r="TK489" s="32"/>
      <c r="TL489" s="32"/>
      <c r="TM489" s="32"/>
      <c r="TN489" s="32"/>
      <c r="TO489" s="32"/>
      <c r="TP489" s="32"/>
      <c r="TQ489" s="32"/>
      <c r="TR489" s="32"/>
      <c r="TS489" s="32"/>
      <c r="TT489" s="32"/>
      <c r="TU489" s="32"/>
      <c r="TV489" s="32"/>
      <c r="TW489" s="32"/>
      <c r="TX489" s="32"/>
      <c r="TY489" s="32"/>
      <c r="TZ489" s="32"/>
      <c r="UA489" s="32"/>
      <c r="UB489" s="32"/>
      <c r="UC489" s="32"/>
      <c r="UD489" s="32"/>
      <c r="UE489" s="32"/>
      <c r="UF489" s="32"/>
      <c r="UG489" s="32"/>
      <c r="UH489" s="32"/>
      <c r="UI489" s="32"/>
      <c r="UJ489" s="32"/>
      <c r="UK489" s="32"/>
      <c r="UL489" s="32"/>
      <c r="UM489" s="32"/>
      <c r="UN489" s="32"/>
      <c r="UO489" s="32"/>
      <c r="UP489" s="32"/>
      <c r="UQ489" s="32"/>
      <c r="UR489" s="32"/>
      <c r="US489" s="32"/>
      <c r="UT489" s="32"/>
      <c r="UU489" s="32"/>
      <c r="UV489" s="32"/>
      <c r="UW489" s="32"/>
      <c r="UX489" s="32"/>
      <c r="UY489" s="32"/>
      <c r="UZ489" s="32"/>
      <c r="VA489" s="32"/>
      <c r="VB489" s="32"/>
      <c r="VC489" s="32"/>
      <c r="VD489" s="32"/>
      <c r="VE489" s="32"/>
      <c r="VF489" s="32"/>
      <c r="VG489" s="32"/>
      <c r="VH489" s="32"/>
      <c r="VI489" s="32"/>
      <c r="VJ489" s="32"/>
      <c r="VK489" s="32"/>
      <c r="VL489" s="32"/>
      <c r="VM489" s="32"/>
      <c r="VN489" s="32"/>
      <c r="VO489" s="32"/>
      <c r="VP489" s="32"/>
      <c r="VQ489" s="32"/>
      <c r="VR489" s="32"/>
      <c r="VS489" s="32"/>
      <c r="VT489" s="32"/>
      <c r="VU489" s="32"/>
      <c r="VV489" s="32"/>
      <c r="VW489" s="32"/>
      <c r="VX489" s="32"/>
      <c r="VY489" s="32"/>
      <c r="VZ489" s="32"/>
      <c r="WA489" s="32"/>
      <c r="WB489" s="32"/>
      <c r="WC489" s="32"/>
      <c r="WD489" s="32"/>
      <c r="WE489" s="32"/>
      <c r="WF489" s="32"/>
      <c r="WG489" s="32"/>
      <c r="WH489" s="32"/>
      <c r="WI489" s="32"/>
      <c r="WJ489" s="32"/>
      <c r="WK489" s="32"/>
      <c r="WL489" s="32"/>
      <c r="WM489" s="32"/>
      <c r="WN489" s="32"/>
      <c r="WO489" s="32"/>
      <c r="WP489" s="32"/>
      <c r="WQ489" s="32"/>
      <c r="WR489" s="32"/>
      <c r="WS489" s="32"/>
      <c r="WT489" s="32"/>
      <c r="WU489" s="32"/>
      <c r="WV489" s="32"/>
      <c r="WW489" s="32"/>
      <c r="WX489" s="32"/>
      <c r="WY489" s="32"/>
      <c r="WZ489" s="32"/>
      <c r="XA489" s="32"/>
      <c r="XB489" s="32"/>
      <c r="XC489" s="32"/>
      <c r="XD489" s="32"/>
      <c r="XE489" s="32"/>
      <c r="XF489" s="32"/>
      <c r="XG489" s="32"/>
      <c r="XH489" s="32"/>
      <c r="XI489" s="32"/>
      <c r="XJ489" s="32"/>
      <c r="XK489" s="32"/>
      <c r="XL489" s="32"/>
      <c r="XM489" s="32"/>
      <c r="XN489" s="32"/>
      <c r="XO489" s="32"/>
      <c r="XP489" s="32"/>
      <c r="XQ489" s="32"/>
      <c r="XR489" s="32"/>
      <c r="XS489" s="32"/>
      <c r="XT489" s="32"/>
      <c r="XU489" s="32"/>
      <c r="XV489" s="32"/>
      <c r="XW489" s="32"/>
      <c r="XX489" s="32"/>
      <c r="XY489" s="32"/>
      <c r="XZ489" s="32"/>
      <c r="YA489" s="32"/>
      <c r="YB489" s="32"/>
      <c r="YC489" s="32"/>
      <c r="YD489" s="32"/>
      <c r="YE489" s="32"/>
      <c r="YF489" s="32"/>
      <c r="YG489" s="32"/>
      <c r="YH489" s="32"/>
      <c r="YI489" s="32"/>
      <c r="YJ489" s="32"/>
      <c r="YK489" s="32"/>
      <c r="YL489" s="32"/>
      <c r="YM489" s="32"/>
      <c r="YN489" s="32"/>
      <c r="YO489" s="32"/>
      <c r="YP489" s="32"/>
      <c r="YQ489" s="32"/>
      <c r="YR489" s="32"/>
      <c r="YS489" s="32"/>
      <c r="YT489" s="32"/>
      <c r="YU489" s="32"/>
      <c r="YV489" s="32"/>
      <c r="YW489" s="32"/>
      <c r="YX489" s="32"/>
      <c r="YY489" s="32"/>
      <c r="YZ489" s="32"/>
      <c r="ZA489" s="32"/>
      <c r="ZB489" s="32"/>
      <c r="ZC489" s="32"/>
      <c r="ZD489" s="32"/>
      <c r="ZE489" s="32"/>
      <c r="ZF489" s="32"/>
      <c r="ZG489" s="32"/>
      <c r="ZH489" s="32"/>
      <c r="ZI489" s="32"/>
      <c r="ZJ489" s="32"/>
      <c r="ZK489" s="32"/>
      <c r="ZL489" s="32"/>
      <c r="ZM489" s="32"/>
      <c r="ZN489" s="32"/>
      <c r="ZO489" s="32"/>
      <c r="ZP489" s="32"/>
      <c r="ZQ489" s="32"/>
      <c r="ZR489" s="32"/>
      <c r="ZS489" s="32"/>
      <c r="ZT489" s="32"/>
      <c r="ZU489" s="32"/>
      <c r="ZV489" s="32"/>
      <c r="ZW489" s="32"/>
      <c r="ZX489" s="32"/>
      <c r="ZY489" s="32"/>
      <c r="ZZ489" s="32"/>
      <c r="AAA489" s="32"/>
      <c r="AAB489" s="32"/>
      <c r="AAC489" s="32"/>
      <c r="AAD489" s="32"/>
      <c r="AAE489" s="32"/>
      <c r="AAF489" s="32"/>
      <c r="AAG489" s="32"/>
      <c r="AAH489" s="32"/>
      <c r="AAI489" s="32"/>
      <c r="AAJ489" s="32"/>
      <c r="AAK489" s="32"/>
      <c r="AAL489" s="32"/>
      <c r="AAM489" s="32"/>
      <c r="AAN489" s="32"/>
      <c r="AAO489" s="32"/>
      <c r="AAP489" s="32"/>
      <c r="AAQ489" s="32"/>
      <c r="AAR489" s="32"/>
      <c r="AAS489" s="32"/>
      <c r="AAT489" s="32"/>
      <c r="AAU489" s="32"/>
      <c r="AAV489" s="32"/>
      <c r="AAW489" s="32"/>
      <c r="AAX489" s="32"/>
      <c r="AAY489" s="32"/>
      <c r="AAZ489" s="32"/>
      <c r="ABA489" s="32"/>
      <c r="ABB489" s="32"/>
      <c r="ABC489" s="32"/>
      <c r="ABD489" s="32"/>
      <c r="ABE489" s="32"/>
      <c r="ABF489" s="32"/>
      <c r="ABG489" s="32"/>
      <c r="ABH489" s="32"/>
      <c r="ABI489" s="32"/>
      <c r="ABJ489" s="32"/>
      <c r="ABK489" s="32"/>
      <c r="ABL489" s="32"/>
      <c r="ABM489" s="32"/>
      <c r="ABN489" s="32"/>
      <c r="ABO489" s="32"/>
      <c r="ABP489" s="32"/>
      <c r="ABQ489" s="32"/>
      <c r="ABR489" s="32"/>
      <c r="ABS489" s="32"/>
      <c r="ABT489" s="32"/>
      <c r="ABU489" s="32"/>
      <c r="ABV489" s="32"/>
      <c r="ABW489" s="32"/>
      <c r="ABX489" s="32"/>
      <c r="ABY489" s="32"/>
      <c r="ABZ489" s="32"/>
      <c r="ACA489" s="32"/>
      <c r="ACB489" s="32"/>
      <c r="ACC489" s="32"/>
      <c r="ACD489" s="32"/>
      <c r="ACE489" s="32"/>
      <c r="ACF489" s="32"/>
      <c r="ACG489" s="32"/>
      <c r="ACH489" s="32"/>
      <c r="ACI489" s="32"/>
      <c r="ACJ489" s="32"/>
      <c r="ACK489" s="32"/>
      <c r="ACL489" s="32"/>
      <c r="ACM489" s="32"/>
      <c r="ACN489" s="32"/>
      <c r="ACO489" s="32"/>
      <c r="ACP489" s="32"/>
      <c r="ACQ489" s="32"/>
      <c r="ACR489" s="32"/>
      <c r="ACS489" s="32"/>
      <c r="ACT489" s="32"/>
      <c r="ACU489" s="32"/>
      <c r="ACV489" s="32"/>
      <c r="ACW489" s="32"/>
      <c r="ACX489" s="32"/>
      <c r="ACY489" s="32"/>
      <c r="ACZ489" s="32"/>
      <c r="ADA489" s="32"/>
      <c r="ADB489" s="32"/>
      <c r="ADC489" s="32"/>
      <c r="ADD489" s="32"/>
      <c r="ADE489" s="32"/>
      <c r="ADF489" s="32"/>
      <c r="ADG489" s="32"/>
      <c r="ADH489" s="32"/>
      <c r="ADI489" s="32"/>
      <c r="ADJ489" s="32"/>
      <c r="ADK489" s="32"/>
      <c r="ADL489" s="32"/>
      <c r="ADM489" s="32"/>
      <c r="ADN489" s="32"/>
      <c r="ADO489" s="32"/>
      <c r="ADP489" s="32"/>
      <c r="ADQ489" s="32"/>
      <c r="ADR489" s="32"/>
      <c r="ADS489" s="32"/>
      <c r="ADT489" s="32"/>
      <c r="ADU489" s="32"/>
      <c r="ADV489" s="32"/>
      <c r="ADW489" s="32"/>
      <c r="ADX489" s="32"/>
      <c r="ADY489" s="32"/>
      <c r="ADZ489" s="32"/>
      <c r="AEA489" s="32"/>
      <c r="AEB489" s="32"/>
      <c r="AEC489" s="32"/>
      <c r="AED489" s="32"/>
      <c r="AEE489" s="32"/>
      <c r="AEF489" s="32"/>
      <c r="AEG489" s="32"/>
      <c r="AEH489" s="32"/>
      <c r="AEI489" s="32"/>
      <c r="AEJ489" s="32"/>
      <c r="AEK489" s="32"/>
      <c r="AEL489" s="32"/>
      <c r="AEM489" s="32"/>
      <c r="AEN489" s="32"/>
      <c r="AEO489" s="32"/>
      <c r="AEP489" s="32"/>
      <c r="AEQ489" s="32"/>
      <c r="AER489" s="32"/>
      <c r="AES489" s="32"/>
      <c r="AET489" s="32"/>
      <c r="AEU489" s="32"/>
      <c r="AEV489" s="32"/>
      <c r="AEW489" s="32"/>
      <c r="AEX489" s="32"/>
      <c r="AEY489" s="32"/>
      <c r="AEZ489" s="32"/>
      <c r="AFA489" s="32"/>
      <c r="AFB489" s="32"/>
      <c r="AFC489" s="32"/>
      <c r="AFD489" s="32"/>
      <c r="AFE489" s="32"/>
      <c r="AFF489" s="32"/>
      <c r="AFG489" s="32"/>
      <c r="AFH489" s="32"/>
      <c r="AFI489" s="32"/>
      <c r="AFJ489" s="32"/>
      <c r="AFK489" s="32"/>
      <c r="AFL489" s="32"/>
      <c r="AFM489" s="32"/>
      <c r="AFN489" s="32"/>
      <c r="AFO489" s="32"/>
      <c r="AFP489" s="32"/>
      <c r="AFQ489" s="32"/>
      <c r="AFR489" s="32"/>
      <c r="AFS489" s="32"/>
      <c r="AFT489" s="32"/>
      <c r="AFU489" s="32"/>
      <c r="AFV489" s="32"/>
      <c r="AFW489" s="32"/>
      <c r="AFX489" s="32"/>
      <c r="AFY489" s="32"/>
      <c r="AFZ489" s="32"/>
      <c r="AGA489" s="32"/>
      <c r="AGB489" s="32"/>
      <c r="AGC489" s="32"/>
      <c r="AGD489" s="32"/>
      <c r="AGE489" s="32"/>
      <c r="AGF489" s="32"/>
      <c r="AGG489" s="32"/>
      <c r="AGH489" s="32"/>
      <c r="AGI489" s="32"/>
      <c r="AGJ489" s="32"/>
      <c r="AGK489" s="32"/>
      <c r="AGL489" s="32"/>
      <c r="AGM489" s="32"/>
      <c r="AGN489" s="32"/>
      <c r="AGO489" s="32"/>
      <c r="AGP489" s="32"/>
      <c r="AGQ489" s="32"/>
      <c r="AGR489" s="32"/>
      <c r="AGS489" s="32"/>
      <c r="AGT489" s="32"/>
      <c r="AGU489" s="32"/>
      <c r="AGV489" s="32"/>
      <c r="AGW489" s="32"/>
      <c r="AGX489" s="32"/>
      <c r="AGY489" s="32"/>
      <c r="AGZ489" s="32"/>
      <c r="AHA489" s="32"/>
      <c r="AHB489" s="32"/>
      <c r="AHC489" s="32"/>
      <c r="AHD489" s="32"/>
      <c r="AHE489" s="32"/>
      <c r="AHF489" s="32"/>
      <c r="AHG489" s="32"/>
      <c r="AHH489" s="32"/>
      <c r="AHI489" s="32"/>
      <c r="AHJ489" s="32"/>
      <c r="AHK489" s="32"/>
      <c r="AHL489" s="32"/>
      <c r="AHM489" s="32"/>
      <c r="AHN489" s="32"/>
      <c r="AHO489" s="32"/>
      <c r="AHP489" s="32"/>
      <c r="AHQ489" s="32"/>
      <c r="AHR489" s="32"/>
      <c r="AHS489" s="32"/>
      <c r="AHT489" s="32"/>
      <c r="AHU489" s="32"/>
      <c r="AHV489" s="32"/>
      <c r="AHW489" s="32"/>
      <c r="AHX489" s="32"/>
      <c r="AHY489" s="32"/>
      <c r="AHZ489" s="32"/>
      <c r="AIA489" s="32"/>
      <c r="AIB489" s="32"/>
      <c r="AIC489" s="32"/>
      <c r="AID489" s="32"/>
      <c r="AIE489" s="32"/>
      <c r="AIF489" s="32"/>
      <c r="AIG489" s="32"/>
      <c r="AIH489" s="32"/>
      <c r="AII489" s="32"/>
      <c r="AIJ489" s="32"/>
      <c r="AIK489" s="32"/>
      <c r="AIL489" s="32"/>
      <c r="AIM489" s="32"/>
      <c r="AIN489" s="32"/>
      <c r="AIO489" s="32"/>
      <c r="AIP489" s="32"/>
      <c r="AIQ489" s="32"/>
      <c r="AIR489" s="32"/>
      <c r="AIS489" s="32"/>
      <c r="AIT489" s="32"/>
      <c r="AIU489" s="32"/>
      <c r="AIV489" s="32"/>
      <c r="AIW489" s="32"/>
      <c r="AIX489" s="32"/>
      <c r="AIY489" s="32"/>
      <c r="AIZ489" s="32"/>
      <c r="AJA489" s="32"/>
      <c r="AJB489" s="32"/>
      <c r="AJC489" s="32"/>
      <c r="AJD489" s="32"/>
      <c r="AJE489" s="32"/>
      <c r="AJF489" s="32"/>
      <c r="AJG489" s="32"/>
      <c r="AJH489" s="32"/>
      <c r="AJI489" s="32"/>
      <c r="AJJ489" s="32"/>
      <c r="AJK489" s="32"/>
      <c r="AJL489" s="32"/>
      <c r="AJM489" s="32"/>
      <c r="AJN489" s="32"/>
      <c r="AJO489" s="32"/>
      <c r="AJP489" s="32"/>
      <c r="AJQ489" s="32"/>
      <c r="AJR489" s="32"/>
      <c r="AJS489" s="32"/>
      <c r="AJT489" s="32"/>
      <c r="AJU489" s="32"/>
      <c r="AJV489" s="32"/>
      <c r="AJW489" s="32"/>
      <c r="AJX489" s="32"/>
      <c r="AJY489" s="32"/>
      <c r="AJZ489" s="32"/>
      <c r="AKA489" s="32"/>
      <c r="AKB489" s="32"/>
      <c r="AKC489" s="32"/>
      <c r="AKD489" s="32"/>
      <c r="AKE489" s="32"/>
      <c r="AKF489" s="32"/>
      <c r="AKG489" s="32"/>
      <c r="AKH489" s="32"/>
      <c r="AKI489" s="32"/>
      <c r="AKJ489" s="32"/>
      <c r="AKK489" s="32"/>
      <c r="AKL489" s="32"/>
      <c r="AKM489" s="32"/>
      <c r="AKN489" s="32"/>
      <c r="AKO489" s="32"/>
      <c r="AKP489" s="32"/>
      <c r="AKQ489" s="32"/>
      <c r="AKR489" s="32"/>
      <c r="AKS489" s="32"/>
      <c r="AKT489" s="32"/>
      <c r="AKU489" s="32"/>
      <c r="AKV489" s="32"/>
      <c r="AKW489" s="32"/>
      <c r="AKX489" s="32"/>
      <c r="AKY489" s="32"/>
      <c r="AKZ489" s="32"/>
      <c r="ALA489" s="32"/>
      <c r="ALB489" s="32"/>
      <c r="ALC489" s="32"/>
      <c r="ALD489" s="32"/>
      <c r="ALE489" s="32"/>
      <c r="ALF489" s="32"/>
      <c r="ALG489" s="32"/>
      <c r="ALH489" s="32"/>
      <c r="ALI489" s="32"/>
      <c r="ALJ489" s="32"/>
      <c r="ALK489" s="32"/>
      <c r="ALL489" s="32"/>
      <c r="ALM489" s="32"/>
      <c r="ALN489" s="32"/>
      <c r="ALO489" s="32"/>
      <c r="ALP489" s="32"/>
      <c r="ALQ489" s="32"/>
      <c r="ALR489" s="32"/>
      <c r="ALS489" s="32"/>
      <c r="ALT489" s="32"/>
      <c r="ALU489" s="32"/>
      <c r="ALV489" s="32"/>
      <c r="ALW489" s="32"/>
      <c r="ALX489" s="32"/>
      <c r="ALY489" s="32"/>
      <c r="ALZ489" s="32"/>
      <c r="AMA489" s="32"/>
      <c r="AMB489" s="32"/>
      <c r="AMC489" s="32"/>
      <c r="AMD489" s="32"/>
      <c r="AME489" s="32"/>
      <c r="AMF489" s="32"/>
      <c r="AMG489" s="32"/>
      <c r="AMH489" s="32"/>
      <c r="AMI489" s="32"/>
      <c r="AMJ489" s="32"/>
    </row>
    <row r="490" spans="1:1024" s="1" customFormat="1" ht="173.4" customHeight="1" x14ac:dyDescent="0.3">
      <c r="A490" s="61">
        <v>3</v>
      </c>
      <c r="B490" s="62" t="s">
        <v>10</v>
      </c>
      <c r="C490" s="61" t="s">
        <v>221</v>
      </c>
      <c r="D490" s="61" t="s">
        <v>70</v>
      </c>
      <c r="E490" s="62" t="s">
        <v>800</v>
      </c>
      <c r="F490" s="63">
        <v>45349</v>
      </c>
      <c r="G490" s="19">
        <v>299.976</v>
      </c>
      <c r="H490" s="61" t="s">
        <v>6</v>
      </c>
      <c r="I490" s="61" t="s">
        <v>801</v>
      </c>
    </row>
    <row r="491" spans="1:1024" s="66" customFormat="1" ht="94.95" customHeight="1" x14ac:dyDescent="0.3">
      <c r="A491" s="61">
        <v>4</v>
      </c>
      <c r="B491" s="62" t="s">
        <v>425</v>
      </c>
      <c r="C491" s="61" t="s">
        <v>211</v>
      </c>
      <c r="D491" s="61" t="s">
        <v>69</v>
      </c>
      <c r="E491" s="62" t="s">
        <v>982</v>
      </c>
      <c r="F491" s="63">
        <v>45323</v>
      </c>
      <c r="G491" s="19">
        <v>767.5</v>
      </c>
      <c r="H491" s="61" t="s">
        <v>6</v>
      </c>
      <c r="I491" s="61" t="s">
        <v>628</v>
      </c>
    </row>
    <row r="492" spans="1:1024" s="66" customFormat="1" ht="63" customHeight="1" x14ac:dyDescent="0.3">
      <c r="A492" s="61">
        <v>5</v>
      </c>
      <c r="B492" s="62" t="s">
        <v>208</v>
      </c>
      <c r="C492" s="61" t="s">
        <v>77</v>
      </c>
      <c r="D492" s="61" t="s">
        <v>69</v>
      </c>
      <c r="E492" s="62" t="s">
        <v>426</v>
      </c>
      <c r="F492" s="63">
        <v>45331</v>
      </c>
      <c r="G492" s="19">
        <v>995</v>
      </c>
      <c r="H492" s="61" t="s">
        <v>6</v>
      </c>
      <c r="I492" s="61" t="s">
        <v>629</v>
      </c>
    </row>
    <row r="493" spans="1:1024" s="66" customFormat="1" ht="61.2" customHeight="1" x14ac:dyDescent="0.3">
      <c r="A493" s="61">
        <v>6</v>
      </c>
      <c r="B493" s="62" t="s">
        <v>377</v>
      </c>
      <c r="C493" s="61" t="s">
        <v>211</v>
      </c>
      <c r="D493" s="61" t="s">
        <v>69</v>
      </c>
      <c r="E493" s="62" t="s">
        <v>980</v>
      </c>
      <c r="F493" s="63">
        <v>45313</v>
      </c>
      <c r="G493" s="19">
        <v>1018</v>
      </c>
      <c r="H493" s="61" t="s">
        <v>378</v>
      </c>
      <c r="I493" s="61" t="s">
        <v>427</v>
      </c>
    </row>
    <row r="494" spans="1:1024" s="66" customFormat="1" ht="109.2" customHeight="1" x14ac:dyDescent="0.3">
      <c r="A494" s="61">
        <v>7</v>
      </c>
      <c r="B494" s="62" t="s">
        <v>377</v>
      </c>
      <c r="C494" s="61" t="s">
        <v>77</v>
      </c>
      <c r="D494" s="61" t="s">
        <v>69</v>
      </c>
      <c r="E494" s="62" t="s">
        <v>981</v>
      </c>
      <c r="F494" s="63">
        <v>45308</v>
      </c>
      <c r="G494" s="19">
        <v>546</v>
      </c>
      <c r="H494" s="61" t="s">
        <v>52</v>
      </c>
      <c r="I494" s="61" t="s">
        <v>428</v>
      </c>
    </row>
    <row r="495" spans="1:1024" s="69" customFormat="1" ht="78" x14ac:dyDescent="0.3">
      <c r="A495" s="61">
        <v>8</v>
      </c>
      <c r="B495" s="62" t="s">
        <v>97</v>
      </c>
      <c r="C495" s="61" t="s">
        <v>73</v>
      </c>
      <c r="D495" s="61" t="s">
        <v>69</v>
      </c>
      <c r="E495" s="62" t="s">
        <v>93</v>
      </c>
      <c r="F495" s="63">
        <v>45293</v>
      </c>
      <c r="G495" s="19">
        <v>783.48</v>
      </c>
      <c r="H495" s="61" t="s">
        <v>6</v>
      </c>
      <c r="I495" s="61" t="s">
        <v>143</v>
      </c>
    </row>
    <row r="496" spans="1:1024" s="69" customFormat="1" ht="78" x14ac:dyDescent="0.3">
      <c r="A496" s="61">
        <v>9</v>
      </c>
      <c r="B496" s="62" t="s">
        <v>98</v>
      </c>
      <c r="C496" s="61" t="s">
        <v>73</v>
      </c>
      <c r="D496" s="61" t="s">
        <v>69</v>
      </c>
      <c r="E496" s="62" t="s">
        <v>93</v>
      </c>
      <c r="F496" s="63">
        <v>45293</v>
      </c>
      <c r="G496" s="19">
        <v>307.91800000000001</v>
      </c>
      <c r="H496" s="61" t="s">
        <v>6</v>
      </c>
      <c r="I496" s="61" t="s">
        <v>143</v>
      </c>
    </row>
    <row r="497" spans="1:9" s="69" customFormat="1" ht="156.6" customHeight="1" x14ac:dyDescent="0.3">
      <c r="A497" s="61">
        <v>10</v>
      </c>
      <c r="B497" s="62" t="s">
        <v>208</v>
      </c>
      <c r="C497" s="61" t="s">
        <v>157</v>
      </c>
      <c r="D497" s="61" t="s">
        <v>70</v>
      </c>
      <c r="E497" s="62" t="s">
        <v>209</v>
      </c>
      <c r="F497" s="63">
        <v>45306</v>
      </c>
      <c r="G497" s="19">
        <v>392</v>
      </c>
      <c r="H497" s="61" t="s">
        <v>6</v>
      </c>
      <c r="I497" s="61" t="s">
        <v>376</v>
      </c>
    </row>
    <row r="498" spans="1:9" s="69" customFormat="1" ht="79.2" customHeight="1" x14ac:dyDescent="0.3">
      <c r="A498" s="61">
        <v>11</v>
      </c>
      <c r="B498" s="62" t="s">
        <v>71</v>
      </c>
      <c r="C498" s="61" t="s">
        <v>73</v>
      </c>
      <c r="D498" s="61" t="s">
        <v>69</v>
      </c>
      <c r="E498" s="62" t="s">
        <v>93</v>
      </c>
      <c r="F498" s="63">
        <v>45293</v>
      </c>
      <c r="G498" s="19">
        <v>600</v>
      </c>
      <c r="H498" s="61" t="s">
        <v>6</v>
      </c>
      <c r="I498" s="61" t="s">
        <v>143</v>
      </c>
    </row>
    <row r="499" spans="1:9" s="69" customFormat="1" ht="84.6" customHeight="1" x14ac:dyDescent="0.3">
      <c r="A499" s="61">
        <v>12</v>
      </c>
      <c r="B499" s="62" t="s">
        <v>10</v>
      </c>
      <c r="C499" s="61" t="s">
        <v>73</v>
      </c>
      <c r="D499" s="61" t="s">
        <v>69</v>
      </c>
      <c r="E499" s="62" t="s">
        <v>93</v>
      </c>
      <c r="F499" s="63">
        <v>45293</v>
      </c>
      <c r="G499" s="19">
        <v>2769</v>
      </c>
      <c r="H499" s="61" t="s">
        <v>6</v>
      </c>
      <c r="I499" s="61" t="s">
        <v>143</v>
      </c>
    </row>
    <row r="500" spans="1:9" s="69" customFormat="1" ht="78" customHeight="1" x14ac:dyDescent="0.3">
      <c r="A500" s="61">
        <v>13</v>
      </c>
      <c r="B500" s="62" t="s">
        <v>81</v>
      </c>
      <c r="C500" s="61" t="s">
        <v>73</v>
      </c>
      <c r="D500" s="61" t="s">
        <v>69</v>
      </c>
      <c r="E500" s="62" t="s">
        <v>93</v>
      </c>
      <c r="F500" s="63">
        <v>45293</v>
      </c>
      <c r="G500" s="19">
        <v>1177.5999999999999</v>
      </c>
      <c r="H500" s="61" t="s">
        <v>6</v>
      </c>
      <c r="I500" s="61" t="s">
        <v>143</v>
      </c>
    </row>
    <row r="501" spans="1:9" ht="16.2" x14ac:dyDescent="0.3">
      <c r="A501" s="56"/>
      <c r="B501" s="57" t="s">
        <v>40</v>
      </c>
      <c r="C501" s="58"/>
      <c r="D501" s="58"/>
      <c r="E501" s="59"/>
      <c r="F501" s="56"/>
      <c r="G501" s="64"/>
      <c r="H501" s="56"/>
      <c r="I501" s="56"/>
    </row>
    <row r="502" spans="1:9" s="66" customFormat="1" ht="61.2" customHeight="1" x14ac:dyDescent="0.3">
      <c r="A502" s="61">
        <v>1</v>
      </c>
      <c r="B502" s="62" t="s">
        <v>534</v>
      </c>
      <c r="C502" s="61" t="s">
        <v>77</v>
      </c>
      <c r="D502" s="61" t="s">
        <v>69</v>
      </c>
      <c r="E502" s="62" t="s">
        <v>535</v>
      </c>
      <c r="F502" s="65" t="s">
        <v>580</v>
      </c>
      <c r="G502" s="19">
        <v>213.96</v>
      </c>
      <c r="H502" s="61" t="s">
        <v>6</v>
      </c>
      <c r="I502" s="61" t="s">
        <v>536</v>
      </c>
    </row>
    <row r="503" spans="1:9" ht="16.2" x14ac:dyDescent="0.3">
      <c r="A503" s="56"/>
      <c r="B503" s="57" t="s">
        <v>42</v>
      </c>
      <c r="C503" s="58"/>
      <c r="D503" s="58"/>
      <c r="E503" s="59"/>
      <c r="F503" s="56"/>
      <c r="G503" s="64"/>
      <c r="H503" s="56"/>
      <c r="I503" s="56"/>
    </row>
    <row r="504" spans="1:9" s="69" customFormat="1" ht="46.8" x14ac:dyDescent="0.3">
      <c r="A504" s="61">
        <v>1</v>
      </c>
      <c r="B504" s="62" t="s">
        <v>336</v>
      </c>
      <c r="C504" s="61" t="s">
        <v>73</v>
      </c>
      <c r="D504" s="61" t="s">
        <v>70</v>
      </c>
      <c r="E504" s="62" t="s">
        <v>337</v>
      </c>
      <c r="F504" s="63">
        <v>45303</v>
      </c>
      <c r="G504" s="19">
        <v>1020.638</v>
      </c>
      <c r="H504" s="61" t="s">
        <v>6</v>
      </c>
      <c r="I504" s="61" t="s">
        <v>80</v>
      </c>
    </row>
    <row r="505" spans="1:9" s="69" customFormat="1" ht="62.4" x14ac:dyDescent="0.3">
      <c r="A505" s="61">
        <v>2</v>
      </c>
      <c r="B505" s="62" t="s">
        <v>336</v>
      </c>
      <c r="C505" s="61" t="s">
        <v>73</v>
      </c>
      <c r="D505" s="61" t="s">
        <v>70</v>
      </c>
      <c r="E505" s="62" t="s">
        <v>338</v>
      </c>
      <c r="F505" s="63">
        <v>45308</v>
      </c>
      <c r="G505" s="19">
        <v>553.6</v>
      </c>
      <c r="H505" s="61" t="s">
        <v>6</v>
      </c>
      <c r="I505" s="61" t="s">
        <v>80</v>
      </c>
    </row>
    <row r="506" spans="1:9" ht="16.2" x14ac:dyDescent="0.3">
      <c r="A506" s="56"/>
      <c r="B506" s="57" t="s">
        <v>51</v>
      </c>
      <c r="C506" s="58"/>
      <c r="D506" s="58"/>
      <c r="E506" s="59"/>
      <c r="F506" s="56"/>
      <c r="G506" s="64"/>
      <c r="H506" s="56"/>
      <c r="I506" s="56"/>
    </row>
    <row r="507" spans="1:9" ht="62.4" x14ac:dyDescent="0.3">
      <c r="A507" s="61">
        <v>1</v>
      </c>
      <c r="B507" s="62" t="s">
        <v>195</v>
      </c>
      <c r="C507" s="61" t="s">
        <v>73</v>
      </c>
      <c r="D507" s="61" t="s">
        <v>70</v>
      </c>
      <c r="E507" s="62" t="s">
        <v>196</v>
      </c>
      <c r="F507" s="63">
        <v>45295</v>
      </c>
      <c r="G507" s="19">
        <v>746.91600000000005</v>
      </c>
      <c r="H507" s="61" t="s">
        <v>6</v>
      </c>
      <c r="I507" s="61" t="s">
        <v>197</v>
      </c>
    </row>
    <row r="508" spans="1:9" s="69" customFormat="1" ht="120" customHeight="1" x14ac:dyDescent="0.3">
      <c r="A508" s="61">
        <v>2</v>
      </c>
      <c r="B508" s="62" t="s">
        <v>195</v>
      </c>
      <c r="C508" s="61" t="s">
        <v>599</v>
      </c>
      <c r="D508" s="61" t="s">
        <v>70</v>
      </c>
      <c r="E508" s="62" t="s">
        <v>598</v>
      </c>
      <c r="F508" s="63">
        <v>45329</v>
      </c>
      <c r="G508" s="19">
        <v>233</v>
      </c>
      <c r="H508" s="61" t="s">
        <v>6</v>
      </c>
      <c r="I508" s="61" t="s">
        <v>686</v>
      </c>
    </row>
    <row r="509" spans="1:9" s="82" customFormat="1" ht="46.2" customHeight="1" x14ac:dyDescent="0.3">
      <c r="A509" s="61">
        <v>3</v>
      </c>
      <c r="B509" s="62" t="s">
        <v>195</v>
      </c>
      <c r="C509" s="61" t="s">
        <v>77</v>
      </c>
      <c r="D509" s="61" t="s">
        <v>69</v>
      </c>
      <c r="E509" s="62" t="s">
        <v>725</v>
      </c>
      <c r="F509" s="63">
        <v>45363</v>
      </c>
      <c r="G509" s="19">
        <v>977.63</v>
      </c>
      <c r="H509" s="61" t="s">
        <v>6</v>
      </c>
      <c r="I509" s="81"/>
    </row>
    <row r="510" spans="1:9" s="82" customFormat="1" ht="48" customHeight="1" x14ac:dyDescent="0.3">
      <c r="A510" s="61">
        <v>4</v>
      </c>
      <c r="B510" s="62" t="s">
        <v>195</v>
      </c>
      <c r="C510" s="61" t="s">
        <v>77</v>
      </c>
      <c r="D510" s="61" t="s">
        <v>69</v>
      </c>
      <c r="E510" s="62" t="s">
        <v>725</v>
      </c>
      <c r="F510" s="63">
        <v>45363</v>
      </c>
      <c r="G510" s="19">
        <v>385.2</v>
      </c>
      <c r="H510" s="61" t="s">
        <v>6</v>
      </c>
      <c r="I510" s="81"/>
    </row>
    <row r="511" spans="1:9" s="82" customFormat="1" ht="202.8" x14ac:dyDescent="0.3">
      <c r="A511" s="61">
        <v>5</v>
      </c>
      <c r="B511" s="62" t="s">
        <v>195</v>
      </c>
      <c r="C511" s="61" t="s">
        <v>303</v>
      </c>
      <c r="D511" s="61" t="s">
        <v>69</v>
      </c>
      <c r="E511" s="62" t="s">
        <v>971</v>
      </c>
      <c r="F511" s="63">
        <v>45365</v>
      </c>
      <c r="G511" s="19">
        <v>985</v>
      </c>
      <c r="H511" s="61" t="s">
        <v>6</v>
      </c>
      <c r="I511" s="81"/>
    </row>
    <row r="512" spans="1:9" s="66" customFormat="1" ht="52.95" customHeight="1" x14ac:dyDescent="0.3">
      <c r="A512" s="61">
        <v>6</v>
      </c>
      <c r="B512" s="62" t="s">
        <v>308</v>
      </c>
      <c r="C512" s="61" t="s">
        <v>77</v>
      </c>
      <c r="D512" s="61" t="s">
        <v>69</v>
      </c>
      <c r="E512" s="62" t="s">
        <v>725</v>
      </c>
      <c r="F512" s="63">
        <v>45295</v>
      </c>
      <c r="G512" s="19">
        <v>422.04</v>
      </c>
      <c r="H512" s="61" t="s">
        <v>6</v>
      </c>
      <c r="I512" s="61" t="s">
        <v>726</v>
      </c>
    </row>
    <row r="513" spans="1:9" s="66" customFormat="1" ht="78" x14ac:dyDescent="0.3">
      <c r="A513" s="61">
        <v>7</v>
      </c>
      <c r="B513" s="62" t="s">
        <v>687</v>
      </c>
      <c r="C513" s="61" t="s">
        <v>77</v>
      </c>
      <c r="D513" s="61" t="s">
        <v>69</v>
      </c>
      <c r="E513" s="62" t="s">
        <v>688</v>
      </c>
      <c r="F513" s="63">
        <v>45348</v>
      </c>
      <c r="G513" s="19">
        <v>2659.913</v>
      </c>
      <c r="H513" s="61" t="s">
        <v>6</v>
      </c>
      <c r="I513" s="61" t="s">
        <v>872</v>
      </c>
    </row>
    <row r="514" spans="1:9" s="82" customFormat="1" ht="202.2" customHeight="1" x14ac:dyDescent="0.3">
      <c r="A514" s="61">
        <v>8</v>
      </c>
      <c r="B514" s="62" t="s">
        <v>687</v>
      </c>
      <c r="C514" s="61" t="s">
        <v>303</v>
      </c>
      <c r="D514" s="61" t="s">
        <v>227</v>
      </c>
      <c r="E514" s="62" t="s">
        <v>873</v>
      </c>
      <c r="F514" s="63">
        <v>45363</v>
      </c>
      <c r="G514" s="19">
        <v>462.83199999999999</v>
      </c>
      <c r="H514" s="61" t="s">
        <v>6</v>
      </c>
      <c r="I514" s="61" t="s">
        <v>874</v>
      </c>
    </row>
    <row r="521" spans="1:9" x14ac:dyDescent="0.3">
      <c r="F521" s="38"/>
    </row>
  </sheetData>
  <autoFilter ref="A9:ALS514" xr:uid="{00000000-0009-0000-0000-000000000000}"/>
  <mergeCells count="15">
    <mergeCell ref="A6:A8"/>
    <mergeCell ref="B6:B8"/>
    <mergeCell ref="C6:C8"/>
    <mergeCell ref="D6:D8"/>
    <mergeCell ref="E6:E7"/>
    <mergeCell ref="H1:I1"/>
    <mergeCell ref="H2:I2"/>
    <mergeCell ref="H3:I3"/>
    <mergeCell ref="A4:I4"/>
    <mergeCell ref="H5:I5"/>
    <mergeCell ref="K80:L80"/>
    <mergeCell ref="F6:F8"/>
    <mergeCell ref="G6:G7"/>
    <mergeCell ref="H6:H8"/>
    <mergeCell ref="I6:I8"/>
  </mergeCells>
  <hyperlinks>
    <hyperlink ref="E153"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101:XFD102 J88:XFD88 J65:XFD67 J70:XFD70 J60:XFD62 J50:XFD54"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2" sqref="D2"/>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98" t="s">
        <v>92</v>
      </c>
      <c r="B1" s="98"/>
      <c r="C1" s="98"/>
      <c r="D1" s="98"/>
    </row>
    <row r="2" spans="1:7" ht="20.399999999999999" customHeight="1" x14ac:dyDescent="0.3">
      <c r="A2" s="6"/>
      <c r="B2" s="7"/>
      <c r="C2" s="6"/>
      <c r="D2" s="27" t="s">
        <v>913</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453</v>
      </c>
      <c r="D5" s="26">
        <f>D6+D14+D23+D36+D42</f>
        <v>943346.92200000002</v>
      </c>
      <c r="F5" s="22"/>
      <c r="G5" s="21"/>
    </row>
    <row r="6" spans="1:7" ht="16.2" x14ac:dyDescent="0.3">
      <c r="A6" s="11"/>
      <c r="B6" s="23" t="s">
        <v>59</v>
      </c>
      <c r="C6" s="24">
        <f>C7+C8+C10+C11+C12+C13</f>
        <v>14</v>
      </c>
      <c r="D6" s="14">
        <f>D7+D8+D10+D11+D12+D13</f>
        <v>16639.337</v>
      </c>
    </row>
    <row r="7" spans="1:7" s="18" customFormat="1" x14ac:dyDescent="0.3">
      <c r="A7" s="15">
        <v>1</v>
      </c>
      <c r="B7" s="16" t="s">
        <v>12</v>
      </c>
      <c r="C7" s="15">
        <v>4</v>
      </c>
      <c r="D7" s="17">
        <f>SUM('ТГ зв'!G13:G16)</f>
        <v>2256</v>
      </c>
    </row>
    <row r="8" spans="1:7" s="18" customFormat="1" x14ac:dyDescent="0.3">
      <c r="A8" s="15">
        <v>2</v>
      </c>
      <c r="B8" s="16" t="s">
        <v>45</v>
      </c>
      <c r="C8" s="15">
        <v>0</v>
      </c>
      <c r="D8" s="19">
        <v>0</v>
      </c>
    </row>
    <row r="9" spans="1:7" s="18" customFormat="1" x14ac:dyDescent="0.3">
      <c r="A9" s="15">
        <v>3</v>
      </c>
      <c r="B9" s="16" t="s">
        <v>7</v>
      </c>
      <c r="C9" s="15">
        <v>0</v>
      </c>
      <c r="D9" s="17">
        <v>0</v>
      </c>
    </row>
    <row r="10" spans="1:7" s="18" customFormat="1" x14ac:dyDescent="0.3">
      <c r="A10" s="15">
        <v>4</v>
      </c>
      <c r="B10" s="16" t="s">
        <v>29</v>
      </c>
      <c r="C10" s="15">
        <v>2</v>
      </c>
      <c r="D10" s="17">
        <f>SUM('ТГ зв'!G20:G21)</f>
        <v>3025</v>
      </c>
    </row>
    <row r="11" spans="1:7" s="18" customFormat="1" x14ac:dyDescent="0.3">
      <c r="A11" s="15">
        <v>5</v>
      </c>
      <c r="B11" s="16" t="s">
        <v>13</v>
      </c>
      <c r="C11" s="15">
        <v>2</v>
      </c>
      <c r="D11" s="17">
        <f>SUM('ТГ зв'!G23:G24)</f>
        <v>1900</v>
      </c>
    </row>
    <row r="12" spans="1:7" s="18" customFormat="1" x14ac:dyDescent="0.3">
      <c r="A12" s="15">
        <v>6</v>
      </c>
      <c r="B12" s="16" t="s">
        <v>31</v>
      </c>
      <c r="C12" s="15">
        <v>5</v>
      </c>
      <c r="D12" s="17">
        <f>SUM('ТГ зв'!G26:G30)</f>
        <v>8571.5370000000003</v>
      </c>
    </row>
    <row r="13" spans="1:7" s="18" customFormat="1" x14ac:dyDescent="0.3">
      <c r="A13" s="15">
        <v>7</v>
      </c>
      <c r="B13" s="16" t="s">
        <v>60</v>
      </c>
      <c r="C13" s="15">
        <v>1</v>
      </c>
      <c r="D13" s="17">
        <f>SUM('ТГ зв'!G32)</f>
        <v>886.8</v>
      </c>
    </row>
    <row r="14" spans="1:7" ht="16.2" x14ac:dyDescent="0.3">
      <c r="A14" s="11"/>
      <c r="B14" s="12" t="s">
        <v>61</v>
      </c>
      <c r="C14" s="13">
        <f>C15+C18+C16</f>
        <v>6</v>
      </c>
      <c r="D14" s="14">
        <f>D15+D18+D16+D17+D19+D20+D21+D22</f>
        <v>7874.91</v>
      </c>
    </row>
    <row r="15" spans="1:7" s="18" customFormat="1" x14ac:dyDescent="0.3">
      <c r="A15" s="15">
        <v>8</v>
      </c>
      <c r="B15" s="16" t="s">
        <v>15</v>
      </c>
      <c r="C15" s="15">
        <v>0</v>
      </c>
      <c r="D15" s="17">
        <v>0</v>
      </c>
    </row>
    <row r="16" spans="1:7" s="18" customFormat="1" x14ac:dyDescent="0.3">
      <c r="A16" s="15">
        <v>9</v>
      </c>
      <c r="B16" s="16" t="s">
        <v>32</v>
      </c>
      <c r="C16" s="15">
        <v>4</v>
      </c>
      <c r="D16" s="17">
        <f>SUM('ТГ зв'!G36:G39)</f>
        <v>6824.91</v>
      </c>
    </row>
    <row r="17" spans="1:4" s="18" customFormat="1" x14ac:dyDescent="0.3">
      <c r="A17" s="15">
        <v>10</v>
      </c>
      <c r="B17" s="16" t="s">
        <v>16</v>
      </c>
      <c r="C17" s="15">
        <v>0</v>
      </c>
      <c r="D17" s="19">
        <v>0</v>
      </c>
    </row>
    <row r="18" spans="1:4" s="18" customFormat="1" x14ac:dyDescent="0.3">
      <c r="A18" s="15">
        <v>11</v>
      </c>
      <c r="B18" s="16" t="s">
        <v>48</v>
      </c>
      <c r="C18" s="15">
        <v>2</v>
      </c>
      <c r="D18" s="17">
        <f>SUM('ТГ зв'!G42:G43)</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244</v>
      </c>
      <c r="D23" s="14">
        <f>D24+D26+D28+D29+D30+D33+D34+D31+D32+D35+D25+D27</f>
        <v>623723.64799999993</v>
      </c>
    </row>
    <row r="24" spans="1:4" s="18" customFormat="1" x14ac:dyDescent="0.3">
      <c r="A24" s="15">
        <v>16</v>
      </c>
      <c r="B24" s="16" t="s">
        <v>20</v>
      </c>
      <c r="C24" s="15">
        <v>93</v>
      </c>
      <c r="D24" s="17">
        <f>SUM('ТГ зв'!G50:G142)</f>
        <v>433666.85399999999</v>
      </c>
    </row>
    <row r="25" spans="1:4" s="18" customFormat="1" x14ac:dyDescent="0.3">
      <c r="A25" s="15">
        <v>17</v>
      </c>
      <c r="B25" s="16" t="s">
        <v>44</v>
      </c>
      <c r="C25" s="15">
        <v>6</v>
      </c>
      <c r="D25" s="17">
        <f>SUM('ТГ зв'!G144:G149)</f>
        <v>1771.2759999999998</v>
      </c>
    </row>
    <row r="26" spans="1:4" s="18" customFormat="1" x14ac:dyDescent="0.3">
      <c r="A26" s="15">
        <v>18</v>
      </c>
      <c r="B26" s="16" t="s">
        <v>18</v>
      </c>
      <c r="C26" s="15">
        <v>59</v>
      </c>
      <c r="D26" s="17">
        <f>SUM('ТГ зв'!G151:G209)</f>
        <v>62860.685999999987</v>
      </c>
    </row>
    <row r="27" spans="1:4" s="18" customFormat="1" x14ac:dyDescent="0.3">
      <c r="A27" s="15">
        <v>19</v>
      </c>
      <c r="B27" s="16" t="s">
        <v>46</v>
      </c>
      <c r="C27" s="15">
        <v>0</v>
      </c>
      <c r="D27" s="17">
        <v>0</v>
      </c>
    </row>
    <row r="28" spans="1:4" s="18" customFormat="1" x14ac:dyDescent="0.3">
      <c r="A28" s="15">
        <v>20</v>
      </c>
      <c r="B28" s="16" t="s">
        <v>19</v>
      </c>
      <c r="C28" s="15">
        <v>19</v>
      </c>
      <c r="D28" s="17">
        <f>SUM('ТГ зв'!G212:G230)</f>
        <v>57053.943999999996</v>
      </c>
    </row>
    <row r="29" spans="1:4" s="18" customFormat="1" x14ac:dyDescent="0.3">
      <c r="A29" s="15">
        <v>21</v>
      </c>
      <c r="B29" s="16" t="s">
        <v>22</v>
      </c>
      <c r="C29" s="15">
        <v>4</v>
      </c>
      <c r="D29" s="17">
        <f>SUM('ТГ зв'!G232:G235)</f>
        <v>1651.6</v>
      </c>
    </row>
    <row r="30" spans="1:4" s="18" customFormat="1" x14ac:dyDescent="0.3">
      <c r="A30" s="15">
        <v>22</v>
      </c>
      <c r="B30" s="16" t="s">
        <v>8</v>
      </c>
      <c r="C30" s="15">
        <v>0</v>
      </c>
      <c r="D30" s="17">
        <v>0</v>
      </c>
    </row>
    <row r="31" spans="1:4" s="18" customFormat="1" ht="13.95" customHeight="1" x14ac:dyDescent="0.3">
      <c r="A31" s="15">
        <v>23</v>
      </c>
      <c r="B31" s="16" t="s">
        <v>37</v>
      </c>
      <c r="C31" s="15">
        <v>2</v>
      </c>
      <c r="D31" s="17">
        <f>SUM('ТГ зв'!G238:G239)</f>
        <v>3779.3679999999999</v>
      </c>
    </row>
    <row r="32" spans="1:4" s="18" customFormat="1" x14ac:dyDescent="0.3">
      <c r="A32" s="15">
        <v>24</v>
      </c>
      <c r="B32" s="16" t="s">
        <v>38</v>
      </c>
      <c r="C32" s="15">
        <v>3</v>
      </c>
      <c r="D32" s="17">
        <f>SUM('ТГ зв'!G241:G243)</f>
        <v>6274.6370000000006</v>
      </c>
    </row>
    <row r="33" spans="1:4" s="18" customFormat="1" x14ac:dyDescent="0.3">
      <c r="A33" s="15">
        <v>25</v>
      </c>
      <c r="B33" s="16" t="s">
        <v>28</v>
      </c>
      <c r="C33" s="15">
        <v>4</v>
      </c>
      <c r="D33" s="17">
        <f>SUM('ТГ зв'!G245:G248)</f>
        <v>2121.0450000000001</v>
      </c>
    </row>
    <row r="34" spans="1:4" s="18" customFormat="1" x14ac:dyDescent="0.3">
      <c r="A34" s="15">
        <v>26</v>
      </c>
      <c r="B34" s="16" t="s">
        <v>30</v>
      </c>
      <c r="C34" s="15">
        <v>53</v>
      </c>
      <c r="D34" s="17">
        <f>SUM('ТГ зв'!G250:G302)</f>
        <v>54004.237999999998</v>
      </c>
    </row>
    <row r="35" spans="1:4" s="18" customFormat="1" x14ac:dyDescent="0.3">
      <c r="A35" s="15">
        <v>27</v>
      </c>
      <c r="B35" s="16" t="s">
        <v>43</v>
      </c>
      <c r="C35" s="15">
        <v>1</v>
      </c>
      <c r="D35" s="17">
        <f>SUM('ТГ зв'!G304)</f>
        <v>540</v>
      </c>
    </row>
    <row r="36" spans="1:4" ht="16.2" x14ac:dyDescent="0.3">
      <c r="A36" s="11"/>
      <c r="B36" s="12" t="s">
        <v>63</v>
      </c>
      <c r="C36" s="13">
        <f>C37+C40+C41</f>
        <v>16</v>
      </c>
      <c r="D36" s="14">
        <f>D37+D40+D41</f>
        <v>15482.260999999999</v>
      </c>
    </row>
    <row r="37" spans="1:4" s="18" customFormat="1" x14ac:dyDescent="0.3">
      <c r="A37" s="15">
        <v>28</v>
      </c>
      <c r="B37" s="16" t="s">
        <v>23</v>
      </c>
      <c r="C37" s="15">
        <v>16</v>
      </c>
      <c r="D37" s="17">
        <f>SUM('ТГ зв'!G307:G322)</f>
        <v>15482.260999999999</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C43+C45+C47+C49+C51+C52+C53+C46+C54+C55+C48+C56</f>
        <v>173</v>
      </c>
      <c r="D42" s="14">
        <f>D43+D45+D47+D49+D51+D52+D53+D46+D54+D55+D48+D56</f>
        <v>279626.76600000006</v>
      </c>
    </row>
    <row r="43" spans="1:4" s="18" customFormat="1" x14ac:dyDescent="0.3">
      <c r="A43" s="15">
        <v>33</v>
      </c>
      <c r="B43" s="16" t="s">
        <v>27</v>
      </c>
      <c r="C43" s="15">
        <v>53</v>
      </c>
      <c r="D43" s="17">
        <f>SUM('ТГ зв'!G329:G381)</f>
        <v>101760.66000000002</v>
      </c>
    </row>
    <row r="44" spans="1:4" s="18" customFormat="1" x14ac:dyDescent="0.3">
      <c r="A44" s="15">
        <v>34</v>
      </c>
      <c r="B44" s="16" t="s">
        <v>9</v>
      </c>
      <c r="C44" s="15">
        <v>0</v>
      </c>
      <c r="D44" s="17">
        <v>0</v>
      </c>
    </row>
    <row r="45" spans="1:4" s="18" customFormat="1" x14ac:dyDescent="0.3">
      <c r="A45" s="15">
        <v>35</v>
      </c>
      <c r="B45" s="16" t="s">
        <v>14</v>
      </c>
      <c r="C45" s="15">
        <v>6</v>
      </c>
      <c r="D45" s="17">
        <f>SUM('ТГ зв'!G384:G389)</f>
        <v>9086.7040000000015</v>
      </c>
    </row>
    <row r="46" spans="1:4" s="18" customFormat="1" x14ac:dyDescent="0.3">
      <c r="A46" s="15">
        <v>36</v>
      </c>
      <c r="B46" s="16" t="s">
        <v>33</v>
      </c>
      <c r="C46" s="15">
        <v>9</v>
      </c>
      <c r="D46" s="17">
        <f>SUM('ТГ зв'!G391:G399)</f>
        <v>5004.1000000000004</v>
      </c>
    </row>
    <row r="47" spans="1:4" s="18" customFormat="1" x14ac:dyDescent="0.3">
      <c r="A47" s="15">
        <v>37</v>
      </c>
      <c r="B47" s="16" t="s">
        <v>17</v>
      </c>
      <c r="C47" s="15">
        <v>18</v>
      </c>
      <c r="D47" s="17">
        <f>SUM('ТГ зв'!G401:G418)</f>
        <v>42055.795999999995</v>
      </c>
    </row>
    <row r="48" spans="1:4" s="18" customFormat="1" x14ac:dyDescent="0.3">
      <c r="A48" s="15">
        <v>38</v>
      </c>
      <c r="B48" s="16" t="s">
        <v>49</v>
      </c>
      <c r="C48" s="15">
        <v>0</v>
      </c>
      <c r="D48" s="17">
        <v>0</v>
      </c>
    </row>
    <row r="49" spans="1:1017" s="18" customFormat="1" x14ac:dyDescent="0.3">
      <c r="A49" s="15">
        <v>39</v>
      </c>
      <c r="B49" s="16" t="s">
        <v>21</v>
      </c>
      <c r="C49" s="15">
        <v>17</v>
      </c>
      <c r="D49" s="17">
        <f>SUM('ТГ зв'!G421:G437)</f>
        <v>41783.707999999999</v>
      </c>
    </row>
    <row r="50" spans="1:1017" s="18" customFormat="1" x14ac:dyDescent="0.3">
      <c r="A50" s="15">
        <v>40</v>
      </c>
      <c r="B50" s="16" t="s">
        <v>24</v>
      </c>
      <c r="C50" s="15">
        <v>0</v>
      </c>
      <c r="D50" s="17">
        <v>0</v>
      </c>
    </row>
    <row r="51" spans="1:1017" s="18" customFormat="1" x14ac:dyDescent="0.3">
      <c r="A51" s="15">
        <v>41</v>
      </c>
      <c r="B51" s="16" t="s">
        <v>25</v>
      </c>
      <c r="C51" s="15">
        <v>29</v>
      </c>
      <c r="D51" s="17">
        <f>SUM('ТГ зв'!G440:G468)</f>
        <v>44038.534999999996</v>
      </c>
    </row>
    <row r="52" spans="1:1017" s="18" customFormat="1" x14ac:dyDescent="0.3">
      <c r="A52" s="15">
        <v>42</v>
      </c>
      <c r="B52" s="16" t="s">
        <v>26</v>
      </c>
      <c r="C52" s="15">
        <v>17</v>
      </c>
      <c r="D52" s="17">
        <f>SUM('ТГ зв'!G470:G486)</f>
        <v>16997.559999999998</v>
      </c>
    </row>
    <row r="53" spans="1:1017" s="18" customFormat="1" x14ac:dyDescent="0.3">
      <c r="A53" s="15">
        <v>43</v>
      </c>
      <c r="B53" s="16" t="s">
        <v>11</v>
      </c>
      <c r="C53" s="15">
        <v>13</v>
      </c>
      <c r="D53" s="17">
        <f>SUM('ТГ зв'!G488:G500)</f>
        <v>10238.974</v>
      </c>
    </row>
    <row r="54" spans="1:1017" s="18" customFormat="1" x14ac:dyDescent="0.3">
      <c r="A54" s="15">
        <v>44</v>
      </c>
      <c r="B54" s="16" t="s">
        <v>40</v>
      </c>
      <c r="C54" s="15">
        <v>1</v>
      </c>
      <c r="D54" s="17">
        <f>SUM('ТГ зв'!G502)</f>
        <v>213.96</v>
      </c>
    </row>
    <row r="55" spans="1:1017" s="18" customFormat="1" x14ac:dyDescent="0.3">
      <c r="A55" s="15">
        <v>45</v>
      </c>
      <c r="B55" s="16" t="s">
        <v>42</v>
      </c>
      <c r="C55" s="15">
        <v>2</v>
      </c>
      <c r="D55" s="17">
        <f>SUM('ТГ зв'!G504:G505)</f>
        <v>1574.2380000000001</v>
      </c>
    </row>
    <row r="56" spans="1:1017" s="18" customFormat="1" x14ac:dyDescent="0.3">
      <c r="A56" s="15">
        <v>46</v>
      </c>
      <c r="B56" s="16" t="s">
        <v>51</v>
      </c>
      <c r="C56" s="15">
        <v>8</v>
      </c>
      <c r="D56" s="17">
        <f>SUM('ТГ зв'!G507:G514)</f>
        <v>6872.5310000000009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2024-03-22T15:44:49Z</dcterms:modified>
</cp:coreProperties>
</file>