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4000" windowHeight="9030" tabRatio="603"/>
  </bookViews>
  <sheets>
    <sheet name="ТГ зв" sheetId="3" r:id="rId1"/>
    <sheet name="На оборонні роб" sheetId="4" r:id="rId2"/>
    <sheet name="Зведена" sheetId="2" r:id="rId3"/>
  </sheets>
  <definedNames>
    <definedName name="_xlnm._FilterDatabase" localSheetId="2" hidden="1">Зведена!$A$4:$D$57</definedName>
    <definedName name="_xlnm._FilterDatabase" localSheetId="0" hidden="1">'ТГ зв'!$A$9:$P$1037</definedName>
    <definedName name="_xlnm.Print_Titles" localSheetId="2">Зведена!$4:$4</definedName>
    <definedName name="_xlnm.Print_Titles" localSheetId="0">'ТГ зв'!$9:$9</definedName>
    <definedName name="_xlnm.Print_Area" localSheetId="2">Зведена!$A$1:$D$57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4" l="1"/>
  <c r="D35" i="2" l="1"/>
  <c r="D34" i="2" l="1"/>
  <c r="D33" i="2" l="1"/>
  <c r="D25" i="2" l="1"/>
  <c r="D10" i="2" l="1"/>
  <c r="D24" i="2" l="1"/>
  <c r="D54" i="2" l="1"/>
  <c r="D51" i="2"/>
  <c r="D45" i="2"/>
  <c r="D8" i="2" l="1"/>
  <c r="D7" i="2"/>
  <c r="D46" i="2" l="1"/>
  <c r="D47" i="2"/>
  <c r="D12" i="2" l="1"/>
  <c r="D13" i="2"/>
  <c r="D30" i="2" l="1"/>
  <c r="D28" i="2" l="1"/>
  <c r="D40" i="2" l="1"/>
  <c r="D27" i="2" l="1"/>
  <c r="D48" i="2" l="1"/>
  <c r="D11" i="2" l="1"/>
  <c r="D31" i="2" l="1"/>
  <c r="D50" i="2" l="1"/>
  <c r="D49" i="2" l="1"/>
  <c r="D9" i="2" l="1"/>
  <c r="D32" i="2" l="1"/>
  <c r="D41" i="2" l="1"/>
  <c r="D52" i="2" l="1"/>
  <c r="D56" i="2" l="1"/>
  <c r="D26" i="2" l="1"/>
  <c r="D55" i="2"/>
  <c r="C6" i="2" l="1"/>
  <c r="D16" i="2" l="1"/>
  <c r="G10" i="3" l="1"/>
  <c r="D57" i="2"/>
  <c r="D18" i="2" l="1"/>
  <c r="D17" i="2" l="1"/>
  <c r="C42" i="2"/>
  <c r="D43" i="2"/>
  <c r="D6" i="2" l="1"/>
  <c r="D29" i="2" l="1"/>
  <c r="D44" i="2" l="1"/>
  <c r="D37" i="2" l="1"/>
  <c r="D36" i="2" s="1"/>
  <c r="C36" i="2"/>
  <c r="C23" i="2"/>
  <c r="C14" i="2"/>
  <c r="D42" i="2" l="1"/>
  <c r="D14" i="2"/>
  <c r="D23" i="2"/>
  <c r="C5" i="2"/>
  <c r="D5" i="2" l="1"/>
</calcChain>
</file>

<file path=xl/sharedStrings.xml><?xml version="1.0" encoding="utf-8"?>
<sst xmlns="http://schemas.openxmlformats.org/spreadsheetml/2006/main" count="11348" uniqueCount="3374">
  <si>
    <t>№ п/п</t>
  </si>
  <si>
    <t xml:space="preserve">Предмет закупівлі </t>
  </si>
  <si>
    <t>(назва, код)</t>
  </si>
  <si>
    <t>Джерело фінансування закупівлі</t>
  </si>
  <si>
    <t>до листа департаменту економіки облдержадміністрації</t>
  </si>
  <si>
    <t>тис. грн</t>
  </si>
  <si>
    <t>місцевий бюджет</t>
  </si>
  <si>
    <t>Світлодарська</t>
  </si>
  <si>
    <t>Миколаївська</t>
  </si>
  <si>
    <t>Авдіївська</t>
  </si>
  <si>
    <t xml:space="preserve">Селидівська </t>
  </si>
  <si>
    <t xml:space="preserve">Бахмутська </t>
  </si>
  <si>
    <t>Соледарська</t>
  </si>
  <si>
    <t>Білозерська</t>
  </si>
  <si>
    <t>Волноваська</t>
  </si>
  <si>
    <t>Вугледарська</t>
  </si>
  <si>
    <t>Добропільська</t>
  </si>
  <si>
    <t>Дружківська</t>
  </si>
  <si>
    <t>Костянтинівська</t>
  </si>
  <si>
    <t>Краматорська</t>
  </si>
  <si>
    <t>Курахівська</t>
  </si>
  <si>
    <t>Лиманська</t>
  </si>
  <si>
    <t>Маріупольська</t>
  </si>
  <si>
    <t>Мар'їнська</t>
  </si>
  <si>
    <t>Мирноградська</t>
  </si>
  <si>
    <t>Новогродівська</t>
  </si>
  <si>
    <t>Покровська</t>
  </si>
  <si>
    <t>Святогірська</t>
  </si>
  <si>
    <t>Сіверська</t>
  </si>
  <si>
    <t>Слов'янська</t>
  </si>
  <si>
    <t>Торецька</t>
  </si>
  <si>
    <t>Великоновосілківська</t>
  </si>
  <si>
    <t>Гродівська</t>
  </si>
  <si>
    <t>Мангушська</t>
  </si>
  <si>
    <t xml:space="preserve">Мирненська </t>
  </si>
  <si>
    <t>Нікольська</t>
  </si>
  <si>
    <t>Новодонецька</t>
  </si>
  <si>
    <t>Олександрівська</t>
  </si>
  <si>
    <t>Ольгинська</t>
  </si>
  <si>
    <t>Очеретинська</t>
  </si>
  <si>
    <t>Сартанська</t>
  </si>
  <si>
    <t>Удачненська</t>
  </si>
  <si>
    <t>Черкаська</t>
  </si>
  <si>
    <t>Андріївська</t>
  </si>
  <si>
    <t>Званівська</t>
  </si>
  <si>
    <t>Іллінівська</t>
  </si>
  <si>
    <t>Кальчицька</t>
  </si>
  <si>
    <t>Комарська</t>
  </si>
  <si>
    <t>Криворізька</t>
  </si>
  <si>
    <t>Хлібодарівська</t>
  </si>
  <si>
    <t>Шахівська</t>
  </si>
  <si>
    <t>НСЗУ</t>
  </si>
  <si>
    <t>Донецька область</t>
  </si>
  <si>
    <t xml:space="preserve">Запланована сума закупівлі, </t>
  </si>
  <si>
    <t>Бахмутський район</t>
  </si>
  <si>
    <t>Часовоярська</t>
  </si>
  <si>
    <t>Волноваський район</t>
  </si>
  <si>
    <t>Краматорський район</t>
  </si>
  <si>
    <t>Маріупольський район</t>
  </si>
  <si>
    <t>Покровський район</t>
  </si>
  <si>
    <t>Назва району, територіальної громади
Замовник</t>
  </si>
  <si>
    <t>Напрямок використання коштів</t>
  </si>
  <si>
    <t>Дата планового оголошення</t>
  </si>
  <si>
    <t>товар</t>
  </si>
  <si>
    <t>послуга</t>
  </si>
  <si>
    <t>закупівлі відсутні</t>
  </si>
  <si>
    <t>електроенергія</t>
  </si>
  <si>
    <t>паливно-мастильні матеріали</t>
  </si>
  <si>
    <t>Додаток 2</t>
  </si>
  <si>
    <t>Старомлинівська</t>
  </si>
  <si>
    <t xml:space="preserve">Відділ освіти Слов'янської міської військової адміністрації Краматорського району Донецької області </t>
  </si>
  <si>
    <t xml:space="preserve">Назва району, територіальної громади
</t>
  </si>
  <si>
    <t>Кількість закупівель</t>
  </si>
  <si>
    <t>Запланована сума закупівлі, тис. грн</t>
  </si>
  <si>
    <t xml:space="preserve">Інформація
про заплановані закупівлі робіт, послуг, товарів по територіальним громадам Донецької області                                         </t>
  </si>
  <si>
    <t>теплова енергія</t>
  </si>
  <si>
    <t>КП "Покровська міська стоматологічна поліклініка" Покровської міської ради Донецької області</t>
  </si>
  <si>
    <t>Відділ освіти Білозерської міської ради</t>
  </si>
  <si>
    <t xml:space="preserve">послуга </t>
  </si>
  <si>
    <t>КНП "ЦПМСД Білозерської міської ради"</t>
  </si>
  <si>
    <t>благоустрій</t>
  </si>
  <si>
    <t xml:space="preserve">Управління житлово-комунального господарства Слов’янської міської військової адміністрації Краматорського району Донецької області </t>
  </si>
  <si>
    <t xml:space="preserve">інші </t>
  </si>
  <si>
    <t>охорона здоров'я</t>
  </si>
  <si>
    <t>Управління освіти Краматорської міської ради</t>
  </si>
  <si>
    <t>«Пара, гаряча вода та пов’язана продукція» код ДК 021:2015 – 09320000-8 (теплова енергія)</t>
  </si>
  <si>
    <t>ДК 021:2015-09320000-8 (пара, гаряча вода та пов`язана продукція (послуги з постачання теплової енергії)</t>
  </si>
  <si>
    <t>ТОВ "ДТЕК ВИСОКОВОЛЬТНІ МЕРЕЖІ"</t>
  </si>
  <si>
    <t>продукти харчування</t>
  </si>
  <si>
    <t>КНП СМР "ЦПМСД м.Слов`янська"</t>
  </si>
  <si>
    <t>АТ "ДТЕК ДОНЕЦЬКІ ЕЛЕКТРОМЕРЕЖІ"</t>
  </si>
  <si>
    <t>інші</t>
  </si>
  <si>
    <t>Східний центр комплексної реабілітації для осіб  з інвалідністю Дружківської міської ради</t>
  </si>
  <si>
    <t>Покровська міська рада Донецької області</t>
  </si>
  <si>
    <t>Електрична енергія</t>
  </si>
  <si>
    <t xml:space="preserve">транспорт </t>
  </si>
  <si>
    <t>інформатизація</t>
  </si>
  <si>
    <t>Управління житлово-комунального господарства Краматорської міської ради</t>
  </si>
  <si>
    <r>
      <t xml:space="preserve">Вид закупівлі 
</t>
    </r>
    <r>
      <rPr>
        <b/>
        <i/>
        <sz val="12"/>
        <rFont val="Times New Roman"/>
        <family val="1"/>
        <charset val="204"/>
      </rPr>
      <t>(робота, послуга, товар)</t>
    </r>
  </si>
  <si>
    <r>
      <t xml:space="preserve">Плануємий постачальник
</t>
    </r>
    <r>
      <rPr>
        <b/>
        <i/>
        <sz val="12"/>
        <rFont val="Times New Roman"/>
        <family val="1"/>
        <charset val="204"/>
      </rPr>
      <t>(за наявності)</t>
    </r>
  </si>
  <si>
    <t>Торецька міська військова адміністрація Бахмутського району Донецької області</t>
  </si>
  <si>
    <t>транспорт</t>
  </si>
  <si>
    <t>ДК 021:2015 65310000-9 Розподіл електричної енергії (послуги з розподілу електричної енергії та послуги з забезпечення (компенсації) перетікань реактивної електроенергії)</t>
  </si>
  <si>
    <t>місцевий бюджет, власні кошти</t>
  </si>
  <si>
    <t>КНП «БАГАТОПРОФІЛЬНА ЛІКАРНЯ ІНТЕНСИВНОГО ЛІКУВАННЯ М.БАХМУТ»</t>
  </si>
  <si>
    <t>Іллінівська сільська рада</t>
  </si>
  <si>
    <t>ДК 021:2015:09310000-5: Електрична енергія</t>
  </si>
  <si>
    <t>Послуги вантажного транспортного засобу (самосвал) (60180000-3 - Прокат вантажних транспортних засобів із водієм для перевезення товарів)</t>
  </si>
  <si>
    <t xml:space="preserve">місцевий бюджет, НСЗУ  </t>
  </si>
  <si>
    <t>Код ЄДРПОУ постачальника</t>
  </si>
  <si>
    <t>Інформація щодо товару</t>
  </si>
  <si>
    <t>Посилання на закупівлю в електронній системі</t>
  </si>
  <si>
    <r>
      <t xml:space="preserve">Одиниця виміру
</t>
    </r>
    <r>
      <rPr>
        <i/>
        <sz val="12"/>
        <color theme="1"/>
        <rFont val="Times New Roman"/>
        <family val="1"/>
        <charset val="204"/>
      </rPr>
      <t>(штуки, тонни, кілограми, куб. м, пог. м тощо)</t>
    </r>
  </si>
  <si>
    <t>Кількість</t>
  </si>
  <si>
    <r>
      <t xml:space="preserve">Вартість за одиницю з урахуванням ПДВ, </t>
    </r>
    <r>
      <rPr>
        <i/>
        <sz val="12"/>
        <color theme="1"/>
        <rFont val="Times New Roman"/>
        <family val="1"/>
        <charset val="204"/>
      </rPr>
      <t>грн</t>
    </r>
  </si>
  <si>
    <t>Короткий опис товару</t>
  </si>
  <si>
    <t>літри</t>
  </si>
  <si>
    <t>штуки</t>
  </si>
  <si>
    <t>Електрична енергія, вільні ціни, з розподілом</t>
  </si>
  <si>
    <t>Гкал</t>
  </si>
  <si>
    <t>електрична енергія</t>
  </si>
  <si>
    <t>Послуги з розподілу і перетіканню ел.енергії</t>
  </si>
  <si>
    <t>ДК 021:2015: 09310000-5 Електрична енергія</t>
  </si>
  <si>
    <t>куб. м</t>
  </si>
  <si>
    <t>КНП СМР "Міська клінічна лікарня м.Слов’янська" 01991197</t>
  </si>
  <si>
    <t>Послуги пасажирського автобусу (60170000-0 - Прокат пасажирських транспортних засобів із водієм)</t>
  </si>
  <si>
    <t>ДК 021:2015: 33750000-2 Засоби для догляду за малюками</t>
  </si>
  <si>
    <t>Послуги з постачання теплової енергії.</t>
  </si>
  <si>
    <t>Послуги з постачання теплової енергії     ДК 021;2015 09320000-8   Пара, гаряча вода та пов’язана продукція</t>
  </si>
  <si>
    <t>Послуги з розподілу електричної енергії (ДК 021:2015: код 65310000-9 «Розподіл електричної енергії»)</t>
  </si>
  <si>
    <t>00131268</t>
  </si>
  <si>
    <t>ДК 021:2015:09320000-8: Пара, гаряча вода та пов’язана продукція - Теплова енергія</t>
  </si>
  <si>
    <t>електрична енергія, з розподілом</t>
  </si>
  <si>
    <t>Електрична енергія, з розподілом</t>
  </si>
  <si>
    <t>місцевий бюджет, відшкодування орендарів</t>
  </si>
  <si>
    <t xml:space="preserve">Електрична енергія, з розподілом (ДК 021:2015:09310000-5: Електрична енергія)
</t>
  </si>
  <si>
    <t>ДК 021:2015: 65310000-9 Розподіл електричної енергії</t>
  </si>
  <si>
    <t xml:space="preserve">	Заклад загальної середньої освіти гімназія №12 Дружківської міської ради Донецької області</t>
  </si>
  <si>
    <t>Електрична енергія, вільні ціни з розподілом (ДК 021:2015:09310000-5: Електрична енергія)</t>
  </si>
  <si>
    <t>Електрична енергія, вільні ціни з розподілом</t>
  </si>
  <si>
    <t xml:space="preserve">UA-2025-01-02-002441-a </t>
  </si>
  <si>
    <t>КП “Дружківка автоелектротранс” Дружківської міської ради</t>
  </si>
  <si>
    <t>31018149</t>
  </si>
  <si>
    <t xml:space="preserve">розподіл електричної енергії </t>
  </si>
  <si>
    <t>UA-2025-01-03-004804-a</t>
  </si>
  <si>
    <t>кВт⋅год</t>
  </si>
  <si>
    <t>UA-2025-01-07-004442-a</t>
  </si>
  <si>
    <t xml:space="preserve">КВП «Краматорська тепломережа» </t>
  </si>
  <si>
    <t>https://prozorro.gov.ua/tender/UA-2025-01-02-000361-a</t>
  </si>
  <si>
    <t>"Розподіл електричної енергії" код ДК 021:2015 - 65310000-9 (послуги з розподілу електричної енергії)</t>
  </si>
  <si>
    <t>https://prozorro.gov.ua/tender/UA-2025-01-02-001549-a</t>
  </si>
  <si>
    <t>Управління з гуманітариних питань</t>
  </si>
  <si>
    <t>https://prozorro.gov.ua/tender/UA-2025-01-03-002350-a</t>
  </si>
  <si>
    <t>Електрична енергія, з розподілом,  ДК 021:2015:09310000-5: Електрична енергія</t>
  </si>
  <si>
    <t>КНП "ЦПМСД № 1" КМР</t>
  </si>
  <si>
    <t>ДК 021:2015:50110000-9: Послуги з ремонту і технічного обслуговування мототранспортних засобів і супутнього обладнання - Послуги з поточного ремонту та технічного обслуговування автомобілів</t>
  </si>
  <si>
    <t>https://prozorro.gov.ua/tender/UA-2025-01-07-004784-a</t>
  </si>
  <si>
    <t>Електрична енергія за кодом ДК 021:2015:09310000-5 – Електрична енергія</t>
  </si>
  <si>
    <t>https://prozorro.gov.ua/tender/UA-2025-01-03-001618-a</t>
  </si>
  <si>
    <t>Екскаватор-навантажувач BOBCAT B780, або еквівалент - ДК 021:2015:43260000-3: Механічні лопати, екскаватори та ковшові навантажувачі, гірнича техніка</t>
  </si>
  <si>
    <t>https://prozorro.gov.ua/tender/UA-2025-01-03-006393-a</t>
  </si>
  <si>
    <t>Екскаватор-навантажувач BOBCAT B780 або еквівалент (43260000-3 - Механічні лопати, екскаватори та ковшові навантажувачі, гірнича техніка)</t>
  </si>
  <si>
    <t>https://prozorro.gov.ua/tender/UA-2025-01-03-004600-a</t>
  </si>
  <si>
    <t>КП "Краматорське трамвайно-тролейбусне управління"</t>
  </si>
  <si>
    <t>КП "Дільниця по ремонту, утриманню автошляхів та споруджень на них"</t>
  </si>
  <si>
    <t>КНП "МІська лікарня №2" Краматорської міської ради</t>
  </si>
  <si>
    <t>години</t>
  </si>
  <si>
    <t xml:space="preserve">послуги з утримання кладовища по вул.Літературна, м.Слов'янськ </t>
  </si>
  <si>
    <t xml:space="preserve">послуги з утримання кладовища по вул.Д. Галицького, м.Слов'янськ </t>
  </si>
  <si>
    <t>пари</t>
  </si>
  <si>
    <t>рукавички оглядові нестерильні, стерильні</t>
  </si>
  <si>
    <t>https://prozorro.gov.ua/tender/UA-2025-01-06-001462-a</t>
  </si>
  <si>
    <t>памперси дорослі, памперси дитячі</t>
  </si>
  <si>
    <t>КП "АТП 052814"</t>
  </si>
  <si>
    <t>послуги з вивезення побутових відходів</t>
  </si>
  <si>
    <t>https://zakupivli.pro/gov/tenders/ua-2025-01-03-005884-a</t>
  </si>
  <si>
    <t>хліб з пшеничного борошна</t>
  </si>
  <si>
    <t>https://zakupivli.pro/gov/tenders/ua-2025-01-06-005726-a/lot-fb4664efe52c4bcf8f4a190216e92168</t>
  </si>
  <si>
    <t>послуги з розподілу електричної енергії для закладів освіти</t>
  </si>
  <si>
    <t>https://prozorro.gov.ua/tender/UA-2025-01-03-003414-a</t>
  </si>
  <si>
    <t>КЗ "Школа мистецтв № 2"</t>
  </si>
  <si>
    <t>https://www.dzo.com.ua/tenders/25674158</t>
  </si>
  <si>
    <t xml:space="preserve">ДК 021:2015:  98370000-7 Поховальні та супутні послуги  </t>
  </si>
  <si>
    <t xml:space="preserve">ДК 021:2015: 98370000-7 Поховальні та супутні послуги  </t>
  </si>
  <si>
    <t>ДК 021:2015: 33140000-3 Медичні матеріали</t>
  </si>
  <si>
    <t>ДК 021:2015: 90513000-6 Послуги з поводження із безпечними сміттям і відходами та їх утилізація/видалення</t>
  </si>
  <si>
    <t>ДК 021:2015: 15810000-9 Хлібопродукти, свіжовипечені хлібобулочні та кондитерські вироби</t>
  </si>
  <si>
    <t xml:space="preserve">396 850   70 000 </t>
  </si>
  <si>
    <t>UA-2025-01-03-005661-a</t>
  </si>
  <si>
    <t>UA-P-2025-01-03-004400-a</t>
  </si>
  <si>
    <t>https://prozorro.gov.ua/tender/UA-2025-01-07-002177-a</t>
  </si>
  <si>
    <t>Комунальне підприємство "Добропільський міський транспорт"</t>
  </si>
  <si>
    <t>ДК 021:2015:09130000-9:Нафта і дистиляти</t>
  </si>
  <si>
    <t>https://prozorro.gov.ua/plan/UA-P-2025-01-07-003936-a</t>
  </si>
  <si>
    <t>ДК 021:2015:45112730-1:Благоустрій доріг і шосе</t>
  </si>
  <si>
    <t>https://prozorro.gov.ua/tender/UA-2025-01-08-003637-a</t>
  </si>
  <si>
    <t>Бензин А-95
Дизельне паливо</t>
  </si>
  <si>
    <t xml:space="preserve">56,29
54,86 </t>
  </si>
  <si>
    <t>3000
80000</t>
  </si>
  <si>
    <t>Благоустрій населених пунктів: утримання доріг та тротуарів, очищення урн, прибирання від сміття автобусних зупинок, очищення асфальтобетонних покриттів (тротуарів), прибирання сміття в смузі відводу, на схилах і розділювальній смузі та узбіч, викошування газонів моторною косаркою, посипання дорожнього покриття протиожеледними матеріалами (тротуарів, зупинок та переходів),очищення проїзної частини від нанесеного ґрунту біля бордюрів вручну в м. Добропілля</t>
  </si>
  <si>
    <t>Криворізька сільська рада</t>
  </si>
  <si>
    <t>Елетрична енергія з розподілом</t>
  </si>
  <si>
    <t>Електрична енергія з урахуванням послуг з розподілу електричної енергії (ДК 021:2015-09310000-5 Електрична енергія)</t>
  </si>
  <si>
    <t>https://prozorro.gov.ua/tender/UA-2025-01-08-002039-a</t>
  </si>
  <si>
    <t>Послуги з надання в користування програмним продуктом Microsoft 365 Business Premium</t>
  </si>
  <si>
    <t xml:space="preserve">ДК 021:2015:70220000-9: Послуги з надання в оренду чи лізингу нежитлової нерухомості
</t>
  </si>
  <si>
    <t>ЛИСЕНКО БОГДАН СЕРГІЙОВИЧ</t>
  </si>
  <si>
    <t>https://prozorro.gov.ua/uk/search/tender?text=UA-2025-01-02-002986-a</t>
  </si>
  <si>
    <t>ДК 021:2015:72260000-5: Послуги, пов’язані з програмним забезпеченням
Microsoft 365 Business Premium</t>
  </si>
  <si>
    <t>09310000-5  Електрична енергія</t>
  </si>
  <si>
    <t>09310000-5 — Електрична енергія</t>
  </si>
  <si>
    <t>https://prozorro.gov.ua/tender/UA-2025-01-06-003326-a</t>
  </si>
  <si>
    <t>https://zakupivli.pro/gov/tenders/ua-2025-01-03-000794-a</t>
  </si>
  <si>
    <t>ТОВ "ДНІПРОЕНЕРГОЗБУТ"</t>
  </si>
  <si>
    <t>Медалі «За оборону Торецької громади» та медалі «За заслуги перед Торецькою громадою»
18510000-7: Ювелірні вироби та супутні товари</t>
  </si>
  <si>
    <t xml:space="preserve">Годинники чоловічі та жіночі
18520000-0 — Персональні хронометри
</t>
  </si>
  <si>
    <t>https://prozorro.gov.ua/tender/UA-2025-01-07-001793-a</t>
  </si>
  <si>
    <t>Медаль «За оборону Торецької громади»
Посвідчення до медалей «За оборону Торецької громади»
Медаль «За заслуги перед Торецькою громадою»
Посвідчення до медалей «За заслуги перед Торецькою громадою»</t>
  </si>
  <si>
    <t>500
500
100
100</t>
  </si>
  <si>
    <t>Годинник чоловічий з гравіюванням
Годинник жіночий  з гравіюванням</t>
  </si>
  <si>
    <t>100
20</t>
  </si>
  <si>
    <t>КП "БЛАГОУСТРІЙ" Новодонецької селищної ради </t>
  </si>
  <si>
    <t>електрична енергія 09310000-5</t>
  </si>
  <si>
    <t>https://prozorro.gov.ua/tender/UA-2025-01-07-002243-a</t>
  </si>
  <si>
    <t>Комунальне комерційне підприємство Маріупольської міської ради "м.ЄХАБ" | 42815794</t>
  </si>
  <si>
    <t>13.01.2025</t>
  </si>
  <si>
    <t>UA-2025-01-13-014206-a-L1</t>
  </si>
  <si>
    <t>Комунальне підприємство "Міське управління капітального будівництва" / 04011733</t>
  </si>
  <si>
    <t>житлове господарство</t>
  </si>
  <si>
    <t>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(ремонт фасаду)
45450000-6 Інші завершальні будівельні роботи</t>
  </si>
  <si>
    <t>Поточний ремонт приміщень цокольного поверху 3-4 блоків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45450000-6 Інші завершальні будівельні роботи</t>
  </si>
  <si>
    <t>Поточний ремонт частини будівлі гуртожитку з окремим входом, а саме: всі приміщення 1 - 9 поверхів лівого крила будівлі, яке розташоване за адресою: пр. Соборний, 117, Вознесенівський район, м. Запоріжжя, Запорізька область, для облаштування місць тимчасового перебування внутрішньо переміщених (евакуйованих) осіб
45450000-6 Інші завершальні будівельні роботи</t>
  </si>
  <si>
    <t>UA-2025-01-09-005026-a-L1</t>
  </si>
  <si>
    <t>Поточний ремонт будівель гуртожитку і котельні Чернівецького національного університету імені Юрія Федьковича для облаштування місць тимчасового перебування внутрішньо переміщених (евакуйованих) осіб, за адресою: вул. О. Алмазова (Кутузова), 6 у Шевченківському районі, м. Чернівці Чернівецької області</t>
  </si>
  <si>
    <t xml:space="preserve">UA-2025-01-08-008531-a </t>
  </si>
  <si>
    <t xml:space="preserve">15860000-4: Кава, чай та супутня продукція. Кава/чай  </t>
  </si>
  <si>
    <t>Теплова енергія (ДК 021:2015:09320000-8: Пара, гаряча вода та пов’язана продукція)</t>
  </si>
  <si>
    <t>Теплова енергія</t>
  </si>
  <si>
    <t xml:space="preserve">UA-2025-01-13-011083-a </t>
  </si>
  <si>
    <t>Заклад загальної середньої освіти гімназія №1 Дружківської міської ради Донецької області</t>
  </si>
  <si>
    <t>Позашкільний навчальний заклад Центр дитячої та юнацької творчості Дружківської міської ради Донецької області</t>
  </si>
  <si>
    <t>КП "Спектр" Дружківської міської ради</t>
  </si>
  <si>
    <t>Електрична енергія (код згідно Національного класифікатора ДК 021:2015: 09310000-5)</t>
  </si>
  <si>
    <t>UA-2025-01-13-001722-a</t>
  </si>
  <si>
    <t xml:space="preserve">	КП "Підприємство електричних мереж зовнішнього освітлювання «Міськсвітло»"</t>
  </si>
  <si>
    <t>Електрична енергія, вільні ціни, з розподілом (ДК 021:2015:09310000-5: Електрична енергія)</t>
  </si>
  <si>
    <t>UA-2025-01-07-007488-a</t>
  </si>
  <si>
    <t>Управління соціального захисту населення Дружківської міської ради</t>
  </si>
  <si>
    <t xml:space="preserve">UA-2025-01-13-000803-a </t>
  </si>
  <si>
    <t>КП "Відділ з питань культури, сім*ї, молоді, спорту та туризму"</t>
  </si>
  <si>
    <t>Теплова енергія. Пара, гаряча вода та пов'язана продукція. (ДК 021:2015:09320000-8: Пара, гаряча вода та пов’язана продукція)</t>
  </si>
  <si>
    <t>UA-2025-01-14-000200-a</t>
  </si>
  <si>
    <t>КЗ "Дружківська міська центральна бібліотека ім. Лесі Українки "</t>
  </si>
  <si>
    <t>UA-2025-01-14-000599-a</t>
  </si>
  <si>
    <t>UA-2025-01-14-000714-a</t>
  </si>
  <si>
    <t>КУ  "Міський центр професійного розвитку педагогічних працівників" Дружківської міської ради</t>
  </si>
  <si>
    <t>Підвищення кваліфікації педагогічних працівників (ДК021-2015: 80570000-0 — Послуги з професійної підготовки у сфері підвищення кваліфікації)</t>
  </si>
  <si>
    <t>Послуги з професійної підготовки</t>
  </si>
  <si>
    <t>UA-P-2025-01-14-005109-a</t>
  </si>
  <si>
    <t>Дитячо-юнацька спортивна школа Дружківської міської ради</t>
  </si>
  <si>
    <t>Постачання теплоенергії (ДК021-2015: 09320000-8 — Пара, гаряча вода та пов’язана продукція)</t>
  </si>
  <si>
    <t>КНП "Центральна міська клінічна лікарня" Дружківської міської ради</t>
  </si>
  <si>
    <t>Послуги з передавання даних і повідомлень (електронні комунікаційні послуги), а також послуги, пов’язані технологічно з електронними комунікаційними послугами ДК 021:2015 «64211100-9 Послуги міського телефонного зв’язку» «64211200-0 Послуги міжміського телефонного зв’язку» «64216000-3 Послуги систем електронної передачі електронних повідомлень та інформації» «64210000-1 Послуги телефонного зв’язку та передачі даних»</t>
  </si>
  <si>
    <t>електронні комунікаційні послуги</t>
  </si>
  <si>
    <t>КП "Дружківський міський парк культури та відпочинку" Дружківської міської ради</t>
  </si>
  <si>
    <t>Електрична енергія (ДК021-2015: 09310000-5 — Електрична енергія)</t>
  </si>
  <si>
    <t>електрична енергыя</t>
  </si>
  <si>
    <t>ВП ОКП "ДТКЕ" "Центр продажу послуг та клієнтського обслуговування"</t>
  </si>
  <si>
    <t>освіта</t>
  </si>
  <si>
    <t>https://prozorro.gov.ua/tender/UA-2025-01-08-005830-a</t>
  </si>
  <si>
    <t>ТОВ "КРАМАТОРСЬКТЕПЛОЕНЕРГО"</t>
  </si>
  <si>
    <t>https://prozorro.gov.ua/tender/UA-2025-01-14-008974-a</t>
  </si>
  <si>
    <t>https://prozorro.gov.ua/tender/UA-2025-01-14-009667-a</t>
  </si>
  <si>
    <t xml:space="preserve"> ДК 021:2015:09320000-8: Пара, гаряча вода та пов’язана продукція - Постачання теплової енергії з платою за абонентське обслуговування (вул. Б. Садова, 62)</t>
  </si>
  <si>
    <t>https://prozorro.gov.ua/tender/UA-2025-01-14-015436-a</t>
  </si>
  <si>
    <t>робота</t>
  </si>
  <si>
    <t>«Підготовка до опалювального сезону. Нове будівництво модульної газової котельні за адресою: Донецька обл., м. Краматорськ, в районі вул. О. Тихого, 1А» (код ДК 021:2015: 4522000-5 – Інженерні та будівельні роботи).</t>
  </si>
  <si>
    <t>Управління праці та соціального захисту населення Краматорської міської ради</t>
  </si>
  <si>
    <t xml:space="preserve"> 10.01.2025</t>
  </si>
  <si>
    <t>https://prozorro.gov.ua/tender/UA-2025-01-10-009403-a</t>
  </si>
  <si>
    <t xml:space="preserve">ТОВ "Донецькі енергетичні послуги"
</t>
  </si>
  <si>
    <t>https://prozorro.gov.ua/tender/UA-2025-01-14-008811-a</t>
  </si>
  <si>
    <t xml:space="preserve"> ДК 021:2015:09320000-8: Пара, гаряча вода та пов’язана продукція - постачання теплової енергiї: Паркова, 103-а (СК "Титан"), Паркова,56 (СК "Олiмпiя"), б. Краматорський, 1 (СК "Спринт")</t>
  </si>
  <si>
    <t>https://prozorro.gov.ua/tender/UA-2025-01-14-009884-a</t>
  </si>
  <si>
    <t>ТОВ "Глобал енерджі солюшен"</t>
  </si>
  <si>
    <t xml:space="preserve">ДК 021:2015:09130000-9: Нафта і дистиляти - Бензин А-95 (Євро 5), 1л, 09130000-9 - Нафта і дистиляти </t>
  </si>
  <si>
    <t>https://prozorro.gov.ua/tender/UA-2025-01-14-002490-a</t>
  </si>
  <si>
    <t xml:space="preserve">ТОВ "ЯСНО+" </t>
  </si>
  <si>
    <t>ТОВ "ТОРГОВИЙ ДІМ "АЛЬФАТЕХ"</t>
  </si>
  <si>
    <t>Дизельне паливо (09130000-9 Нафта і дистиляти)</t>
  </si>
  <si>
    <t>https://prozorro.gov.ua/tender/UA-2025-01-10-004506-a</t>
  </si>
  <si>
    <t xml:space="preserve"> КП Об'єднання парків культури та відпочинку</t>
  </si>
  <si>
    <t xml:space="preserve">ДК 021:2015:09130000-9: Нафта і дистиляти - Нафтопродукти в асортименті 
</t>
  </si>
  <si>
    <t>https://prozorro.gov.ua/tender/UA-2025-01-10-010949-a</t>
  </si>
  <si>
    <t>теплопостачання</t>
  </si>
  <si>
    <t>КП "Благоустрій"</t>
  </si>
  <si>
    <t>послуги оренди автовишки без машиніста</t>
  </si>
  <si>
    <t>https://zakupivli.pro/gov/tenders/ua-2025-01-08-009203-a/lot-0f189aa2a8994ba7829e8e1d4fe81b25</t>
  </si>
  <si>
    <t xml:space="preserve">Відділ культури Слов'янської міської військової адміністрації Краматорського району Донецької області </t>
  </si>
  <si>
    <t>https://www.dzo.com.ua/tenders/25727944</t>
  </si>
  <si>
    <t>послуга з постачання теплової енергії</t>
  </si>
  <si>
    <t>https://www.dzo.com.ua/tenders/25731233</t>
  </si>
  <si>
    <t xml:space="preserve">теплова енергія для опалення закладів освіти </t>
  </si>
  <si>
    <t>https://prozorro.gov.ua/tender/UA-2025-01-10-009081-a</t>
  </si>
  <si>
    <t> ДК 021:2015: 45510000-5 Прокат підіймальних кранів із оператором</t>
  </si>
  <si>
    <t>ДК 021-2015: 09320000-8  Пара, гаряча вода та пов’язана продукція</t>
  </si>
  <si>
    <t>КОМУНАЛЬНЕ ПІДПРИЄМСТВО "БІЛИЦЬКИЙ МІСЬКИЙ ПАРК КУЛЬТУРИ ТА ВІДПОЧИНКУ"</t>
  </si>
  <si>
    <t>ДК021-2015: 09130000-9 — Нафта і дистиляти</t>
  </si>
  <si>
    <t>https://prozorro.gov.ua/plan/UA-P-2025-01-13-003242-a</t>
  </si>
  <si>
    <t>ВІДДІЛ У СПРАВАХ СІМ'Ї, МОЛОДІ ТА СПОРТУ ДОБРОПІЛЬСЬКОЇ МІСЬКОЇ РАДИ</t>
  </si>
  <si>
    <t>ДК 021:2015: 09320000-8 — Пара, гаряча вода та пов’язана продукція</t>
  </si>
  <si>
    <t>послуга опалення</t>
  </si>
  <si>
    <t>https://prozorro.gov.ua/tender/UA-2025-01-10-009772-a</t>
  </si>
  <si>
    <t>Відділ освіти Добропільської міської ради</t>
  </si>
  <si>
    <t>ДК021-2015: 41120000-6 — Вода для технічних потреб</t>
  </si>
  <si>
    <t>00191678</t>
  </si>
  <si>
    <t>технічна вода</t>
  </si>
  <si>
    <t>https://prozorro.gov.ua/tender/UA-2025-01-09-006783-a</t>
  </si>
  <si>
    <t>КП "КОМПАНІЯ "ВОДА ДОНБАСУ"</t>
  </si>
  <si>
    <t>Бар'єрний рубіж типу "Єгоза"</t>
  </si>
  <si>
    <t>ТОВ "УКРБУДІНВЕСТ-ТОРГ"</t>
  </si>
  <si>
    <t>бухта</t>
  </si>
  <si>
    <t>https://prozorro.gov.ua/tender/UA-2025-01-14-008573-a</t>
  </si>
  <si>
    <t>ДК 021:2015: 44310000-6 — Вироби з дроту
Бар'єрний рубіж типу "Єгоза"</t>
  </si>
  <si>
    <t>цивільний захист</t>
  </si>
  <si>
    <t xml:space="preserve">03342184 </t>
  </si>
  <si>
    <t>https://prozorro.gov.ua/tender/UA-2025-01-09-006553-a</t>
  </si>
  <si>
    <t>КНП "Родинська міська лікарня"</t>
  </si>
  <si>
    <t>ДК 021:2015: 65000000-3 — Комунальні послуги</t>
  </si>
  <si>
    <t>39933506</t>
  </si>
  <si>
    <t>Відшкодування витрат спожитих комунальних послуг орендованого майна</t>
  </si>
  <si>
    <t>https://prozorro.gov.ua/tender/UA-2025-01-10-001761-a</t>
  </si>
  <si>
    <t>ДК 021:2015: 70220000-9 — Послуги з надання в оренду чи лізингу нежитлової нерухомості</t>
  </si>
  <si>
    <t>39933507</t>
  </si>
  <si>
    <t>оренда нежиле приміщення, що являє собою цілісний майновий комплекс, загальною площею 372,3 м.кв., пристроєний в якості самостійного об’єкту до багатоквартирного будинку 121 приміщення 210 по вулиці Гетьмана Сагайдачного в місті Біла Церква Київської області</t>
  </si>
  <si>
    <t>https://prozorro.gov.ua/tender/UA-2025-01-09-004547-a</t>
  </si>
  <si>
    <t>КП ТЕПЛОВИХ МЕРЕЖ "КРИВОРІЖТЕПЛОМЕРЕЖА"</t>
  </si>
  <si>
    <t>ТОВ «СВМ – Біла Церква»</t>
  </si>
  <si>
    <t>ТОВ "СКАЙ СОФТ"</t>
  </si>
  <si>
    <t>ДК 021:2015:33120000-7 Системи реєстрації медичної інформації та дослідне обладнання (Тести-набори для роботи на аналізаторах; Тести швидкі для визначення інфекційних захворювань)</t>
  </si>
  <si>
    <t>Тести-набори для роботи на аналізаторах, Тести швидкі для визначення інфекційних захворювань</t>
  </si>
  <si>
    <t>https://zakupivli.pro/gov/tenders/ua-2025-01-06-004508-a </t>
  </si>
  <si>
    <t>ДК 021:2015:90520000-8 – Послуги у сфері поводження з радіоактивними, токсичними, медичними та небезпечними відходами (послуги з управління медичними відходами категорії «В»,«С»)</t>
  </si>
  <si>
    <t>Відходи, збирання та видалення яких обумовлено спеціальними вимогами для запобігання виникненню інфекції, Цитотоксичні та цитостатичні лікарські препарати, Люмінесцентні лампи та інші ртутьвмісні відходи</t>
  </si>
  <si>
    <t>НСЗУ, власні кошти</t>
  </si>
  <si>
    <t>Часовоярська міська рада</t>
  </si>
  <si>
    <t>Дизельне паливо (талони) ДК021:2015-09130000-9 "Нафта і дистиляти"</t>
  </si>
  <si>
    <t>https://prozorro.gov.ua/tender/UA-2025-01-15-003387-a</t>
  </si>
  <si>
    <t>Дизельне паливо</t>
  </si>
  <si>
    <t>Виконавчий комітет Новодонецької селищної ради</t>
  </si>
  <si>
    <t>Бензин</t>
  </si>
  <si>
    <t>09130000-9 Нафта і дистиляти</t>
  </si>
  <si>
    <t>ТОВ "НАФТОГАЗТОРГ"</t>
  </si>
  <si>
    <t>UA-2025-01-10-001585-a</t>
  </si>
  <si>
    <t>UA-2025-01-10-001074-a</t>
  </si>
  <si>
    <t>Електрична енергія, з розподілом (Забезпечення діяльності водопровідно-каналізаційного господарства)</t>
  </si>
  <si>
    <t>UA-2025-01-10-008647-a</t>
  </si>
  <si>
    <t>Електрична енергія (для гуртожитків)</t>
  </si>
  <si>
    <t>UA-2025-01-13-014252-a</t>
  </si>
  <si>
    <t>UA-2025-01-10-008462-a</t>
  </si>
  <si>
    <t>021:2015: 09310000-5 Електрична енергія
Електрична енергія, з розподілом (Палац спорту та плавальний басейн)</t>
  </si>
  <si>
    <t>021:2015: 09310000-5 Електрична енергія.Електрична енергія, з розподілом (Забезпечення діяльності водопровідно-каналізаційного господарства)</t>
  </si>
  <si>
    <t>021:2015: 09310000-5 Електрична енергія. Електрична енергія (для гуртожитків)</t>
  </si>
  <si>
    <t>канат сталевий д.20 мм EN 12385-4 6x7-FC ДК 021:2015: 44310000-6 — Вироби з дроту</t>
  </si>
  <si>
    <t>канат сталевий д.20 мм EN 12385-4 6x7-FC</t>
  </si>
  <si>
    <t>https://prozorro.gov.ua/tender/UA-2025-01-15-002143-a</t>
  </si>
  <si>
    <t>ПАТ "СТАЛЬКАНАТ"</t>
  </si>
  <si>
    <t>Олександрівська селищна рада | 04341519</t>
  </si>
  <si>
    <t>Код ДК 021:2015: 09320000-8 — Пара, гаряча вода та пов’язана продукція (теплова енергія)</t>
  </si>
  <si>
    <t>КП «ВІДНОВА» Олександрівської селищної ради Донецької області</t>
  </si>
  <si>
    <t>https://zakupivli.pro/gov/tenders/ua-2025-01-10-002191-a</t>
  </si>
  <si>
    <t>Послуги з доступу до мережі Інтернет (ДК 021:2015 -72410000-7- Послуги провайдерів)</t>
  </si>
  <si>
    <t>https://zakupivli.pro/gov/tenders/ua-2025-01-13-008448-a/lot-c106ca3a0b7849e488d0a00c4eee5dab</t>
  </si>
  <si>
    <t>09110000-3 Тверде паливо (Паливна пелета (гранула) з лушпиння соняшника)</t>
  </si>
  <si>
    <t>опалення</t>
  </si>
  <si>
    <t>https://prozorro.gov.ua/tender/UA-2025-01-13-010393-a</t>
  </si>
  <si>
    <t>тонни</t>
  </si>
  <si>
    <t>Паливна пелета (гранула) з лушпиння соняшника</t>
  </si>
  <si>
    <t>кг
штуки</t>
  </si>
  <si>
    <t>6000
10</t>
  </si>
  <si>
    <t>Спіральний бар’єр безпеки типу «Єгоза»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</si>
  <si>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Спіральний бар’єр безпеки типу «Єгоза»</t>
  </si>
  <si>
    <t>UA-2025-01-20-013011-a</t>
  </si>
  <si>
    <t>Сіверська міська рада 04053097</t>
  </si>
  <si>
    <t>обласний бюджет, місцевий бюджет</t>
  </si>
  <si>
    <t xml:space="preserve">20.01.2025 </t>
  </si>
  <si>
    <t>ТОВ "МЕТАЛ ВОРК", договір №1 від 20.01.2025</t>
  </si>
  <si>
    <t>ТОВ  "СКАЙ СОФТ ЕНЕРДЖІ"</t>
  </si>
  <si>
    <t>45575248</t>
  </si>
  <si>
    <t>ТОВ  "Глобал енерджі солюшен"</t>
  </si>
  <si>
    <t>UA-2025-01-17-013720-a</t>
  </si>
  <si>
    <t>Бензин А-95 Євро5 (09132000-3), Дизельне паливо Євро5 (09134200-9) (або еквівалент) ДК 021:2015 «Єдиний закупівельний словник» — 09130000-9 - Нафта і дистиляти</t>
  </si>
  <si>
    <t>ТОВ "ЯСНО+"</t>
  </si>
  <si>
    <t>UA-2025-01-15-012825-a</t>
  </si>
  <si>
    <t xml:space="preserve">UA-2025-01-15-016332-a </t>
  </si>
  <si>
    <t>UA-2025-01-14-005053-a</t>
  </si>
  <si>
    <t xml:space="preserve">	Відділ освіти Дружківської міської ради</t>
  </si>
  <si>
    <t>UA-2025-01-14-004898-a</t>
  </si>
  <si>
    <t xml:space="preserve">	Дошкільний навчальний заклад ясла-садок комбінованого типу №2 "Теремок" Дружківської міської ради Донецької області</t>
  </si>
  <si>
    <t>UA-2025-01-20-018165-a</t>
  </si>
  <si>
    <t>Дружківська загальноосвітня школа І-ІІІ ступенів №17 Дружківської міської ради Донецької області</t>
  </si>
  <si>
    <t xml:space="preserve">UA-2025-01-17-015503-a </t>
  </si>
  <si>
    <t>Виконавчий комітет Дружківської міської ради</t>
  </si>
  <si>
    <t>Електрична енергія (ДК 021:2015:09310000-5: Електрична енергія)</t>
  </si>
  <si>
    <t>42086719</t>
  </si>
  <si>
    <t>UA-2025-01-17-011582-a</t>
  </si>
  <si>
    <t>КП "МУНІЦИПАЛЬНА ВАРТА" ДРУЖКІВСЬКОЇ МІСЬКОЇ РАДИ</t>
  </si>
  <si>
    <t>Електрична енергія на умовах універсальної послуги (ПУП) ДК 021:2015:09310000-5: Електрична енергія</t>
  </si>
  <si>
    <t>UA-2025-01-17-006037-a</t>
  </si>
  <si>
    <t xml:space="preserve"> кВт</t>
  </si>
  <si>
    <t>«Нафта і дистиляти» код ДК 021:2015 – 09130000-9 (бензин та дизельне паливо)</t>
  </si>
  <si>
    <t>https://prozorro.gov.ua/tender/UA-2025-01-17-011878-a</t>
  </si>
  <si>
    <t>ДК 021:2015: 09320000-8 — Пара, гаряча вода та пов’язана продукція - Постачання теплової енергії, плата за абонентське обслуговування</t>
  </si>
  <si>
    <t>https://prozorro.gov.ua/tender/UA-2025-01-20-016013-a</t>
  </si>
  <si>
    <t>ДК 021:2015: 98340000-8 — Послуги з тимчасового розміщення (проживання) та офісні послуги - Надання послуг з утримання будинку, прибудинкової території та відшкодування витрат на комунальні послуги</t>
  </si>
  <si>
    <t>https://prozorro.gov.ua/tender/UA-2025-01-17-009004-a</t>
  </si>
  <si>
    <t>ДК 021:2015: 09320000-8 — Пара, гаряча вода та пов’язана продукція - Пара, гаряча вода та пов`язана продукція</t>
  </si>
  <si>
    <t>Полтавське обласне КВП теплового господарства "Полтаватеплоенерго"</t>
  </si>
  <si>
    <t>https://prozorro.gov.ua/tender/UA-2025-01-22-001484-a</t>
  </si>
  <si>
    <t>пара, гаряча вода та пов'язана продукція (постачання теплової енергії) (код по ДК 021-2015-09320000-8)</t>
  </si>
  <si>
    <t>https://prozorro.gov.ua/tender/UA-2025-01-20-010507-a</t>
  </si>
  <si>
    <t>Електрична енергія за кодом ДК 021:2015 09310000-5: «Електрична енергія»</t>
  </si>
  <si>
    <t>https://prozorro.gov.ua/tender/UA-2025-01-20-014439-a</t>
  </si>
  <si>
    <t>Послуги, пов’язані з програмним забезпеченням (право користування програмним забезпеченням без права передачі самого програмного забезпечення; послуги з технічного обслуговування та адміністрування програмного забезпечення Компютерної програми «Автоматизована аналітично-комунікаційна система управління зверненнями громадян «Електронний Контакт Центр з розширенням з взаємоінтегрованою комп’ютерною програмою «Аналітично-комунікаційна система Контакт центр, мобільний додаток», «Автоматизована інформаційно-аналітична система «Контакт центр. Чат бот»), за кодом ДК 021:2015 - 72260000-5 «Послуги, пов’язані з програмним забезпеченням»</t>
  </si>
  <si>
    <t>ТОВ  "БІС-СОФТ"</t>
  </si>
  <si>
    <t>https://prozorro.gov.ua/tender/UA-2025-01-20-016554-a</t>
  </si>
  <si>
    <t>ФОП "БОНДАР ВЛАДИСЛАВ АНАТОЛІЙОВИЧ"</t>
  </si>
  <si>
    <t>ПМ ВВП "ПРОТЕХ"</t>
  </si>
  <si>
    <t>ДК 021:2015: 33120000-7 - Системи реєстрації медичної інформації та дослідне обладнання (Швидкі тести для флуоресцентного аналізатора Novatrend: Тест-набір для визначення простат-специфічний антиген ПСА (PSA), Тест для визначення тропоніну I, КК-МВ, міоглобіну, Тести-набори для роботи на аналізаторах, Тести-набори для роботи на аналізаторах, Тест-набори для кількісного визначення ріввня D-димер до аналізатора FIATEST, Тест-набір для визначення Феритин (Ferritin), Тести-набори для роботи на аналізаторах, Тест для виявлення прихованої крові в калі)</t>
  </si>
  <si>
    <t>ТОВ "ОКІРА"</t>
  </si>
  <si>
    <t>https://prozorro.gov.ua/tender/UA-2025-01-16-009204-a</t>
  </si>
  <si>
    <t>ДК 021-2015 09320000-8 – Пара, гаряча вода та пов’язана продукція (теплова енергія)</t>
  </si>
  <si>
    <t>ОКП "Донецьктеплокомуненерго"</t>
  </si>
  <si>
    <t>https://prozorro.gov.ua/tender/UA-2025-01-17-008529-a</t>
  </si>
  <si>
    <t>https://prozorro.gov.ua/tender/UA-2025-01-21-009526-a</t>
  </si>
  <si>
    <t>ДК 021:2015:65310000-9 Розподіл електричної енергії (послуги із забезпечення перетікань реактивної електричної енергії)</t>
  </si>
  <si>
    <t>https://prozorro.gov.ua/tender/UA-2025-01-15-007546-a</t>
  </si>
  <si>
    <t>ТОВ  "ТОРГОВИЙ ДІМ "АЛЬФАТЕХ"</t>
  </si>
  <si>
    <t>КАТП 052810</t>
  </si>
  <si>
    <t>Деревина (лісоматеріали круглі хвойних порід, дошка необрізна) код ДК 021:2015 : 03410000-7 Деревина</t>
  </si>
  <si>
    <t>https://prozorro.gov.ua/tender/UA-2025-01-21-010291-a</t>
  </si>
  <si>
    <t>Лісоматеріали круглі хвойних порід та дошка необрізна (03410000-7 – Деревина)</t>
  </si>
  <si>
    <t>https://prozorro.gov.ua/tender/UA-2025-01-18-000221-a</t>
  </si>
  <si>
    <t>Пилорама стрічкова у комплекті з борозоновним заточним пристроєм для стрічкових пил (42640000-4 - Верстати для обробки твердих матеріалів, окрім металів)</t>
  </si>
  <si>
    <t>https://prozorro.gov.ua/tender/UA-2025-01-21-007302-a</t>
  </si>
  <si>
    <t>ТОВ "Параллель-М ЛТД"</t>
  </si>
  <si>
    <t>місцевий бюджет, НСЗУ</t>
  </si>
  <si>
    <t>КП "Міст"</t>
  </si>
  <si>
    <t>господарська діяльність</t>
  </si>
  <si>
    <t>КП «Комунсервіс»</t>
  </si>
  <si>
    <t>UA-2025-01-15-000106-a</t>
  </si>
  <si>
    <t>КНП "БЛІЛ КМР"</t>
  </si>
  <si>
    <t>Послуги телефонного зв’язку та передачі даних</t>
  </si>
  <si>
    <t>ДК 021:2015:64210000-1: Послуги телефонного зв’язку та передачі даних</t>
  </si>
  <si>
    <t>АТ "Укртелеком"</t>
  </si>
  <si>
    <t>UA-2025-01-15-010395-a</t>
  </si>
  <si>
    <t>UA-2025-01-13-000982-a</t>
  </si>
  <si>
    <t>Управління освіти Костянтинівської міської ради</t>
  </si>
  <si>
    <t>Послуги з розподілу електричної енергії код</t>
  </si>
  <si>
    <t>ДК 021:2015:65310000-9: Розподіл електричної</t>
  </si>
  <si>
    <t>UA-2025-01-13-007663-a</t>
  </si>
  <si>
    <t>ДК 021:2015:09130000-9: Нафта і дистиляти</t>
  </si>
  <si>
    <t>3500                                               3500</t>
  </si>
  <si>
    <t>UA-2025-01-16-000546-a </t>
  </si>
  <si>
    <t>КП "ЦПМСД КМР"</t>
  </si>
  <si>
    <t>UA-2025-01-14-006181-a</t>
  </si>
  <si>
    <t>Постачання теплової енергії</t>
  </si>
  <si>
    <t>ДК 021:2015:09320000-8: Пара, гаряча вода та пов’язана продукція</t>
  </si>
  <si>
    <t>03337119</t>
  </si>
  <si>
    <t>UA-2025-01-14-010032-a</t>
  </si>
  <si>
    <t>УПРАВЛІННЯ СОЦІАЛЬНОЇ ТА ВЕТЕРАНСЬКОЇ ПОЛІТИКИ КОСТЯНТИНІВСЬКОЇ МІСЬКОЇ РАДИ</t>
  </si>
  <si>
    <t>UA-2025-01-10-005015-a</t>
  </si>
  <si>
    <t>UA-2025-01-20-020458-a</t>
  </si>
  <si>
    <t>UA-2025-01-21-000194-a</t>
  </si>
  <si>
    <t>13200                           2000</t>
  </si>
  <si>
    <t>UA-2025-01-20-005115-a</t>
  </si>
  <si>
    <t>телекомунікаційні послуги</t>
  </si>
  <si>
    <t>Бензин А-95 (Євро 5)
Дизельне паливо (Євро 5)</t>
  </si>
  <si>
    <t>бензин А-95-Євро5
дизельне паливо-Євро5</t>
  </si>
  <si>
    <t xml:space="preserve">97 962       12 000 </t>
  </si>
  <si>
    <t>UA-2025-01-14-002069-a</t>
  </si>
  <si>
    <t>КНП "Слов'янська ЦРЛ"</t>
  </si>
  <si>
    <t>ДК 021:2015 65210000-8 Розподіл газу</t>
  </si>
  <si>
    <t>ПАТ по Газопостачанню та Газифікації "Донецькоблгаз"</t>
  </si>
  <si>
    <t>03361075</t>
  </si>
  <si>
    <t>Розподіл природного газу</t>
  </si>
  <si>
    <t>UA-2025-01-17-005734-a</t>
  </si>
  <si>
    <t>ПАТ "Донбасенерго" Слов'янська ТЕС</t>
  </si>
  <si>
    <t>00131104</t>
  </si>
  <si>
    <t>Виконавчий комітет Миколаївської міської ради</t>
  </si>
  <si>
    <t>природний газ</t>
  </si>
  <si>
    <t>КП СМР "Сервіскомунбуд"</t>
  </si>
  <si>
    <t xml:space="preserve">ДК 021:2015 код 09130000-9 «Нафта  і дистиляти» </t>
  </si>
  <si>
    <t>ТОВ "УКРТЕПЛОЦЕНТР"</t>
  </si>
  <si>
    <t>https://prozorro.gov.ua/tender/UA-2025-01-16-013855-a</t>
  </si>
  <si>
    <t xml:space="preserve">Відділ освіти Святогірської міської ради Краматорського району Донецької області </t>
  </si>
  <si>
    <t xml:space="preserve">товар </t>
  </si>
  <si>
    <t>Електрична енергія, з розподілом, за кодом ДК 021:2015: 09310000-5 Електрична енергія</t>
  </si>
  <si>
    <t>https://prozorro.gov.ua/tender/UA-2025-01-17-012806-a</t>
  </si>
  <si>
    <t>Святогірська міська рада</t>
  </si>
  <si>
    <t>ДК 021:2015 – 09310000-5 – Електрична енергія</t>
  </si>
  <si>
    <t>11000
5000</t>
  </si>
  <si>
    <t>58,62
58,62</t>
  </si>
  <si>
    <t>бензин А-95
дизельне пальне</t>
  </si>
  <si>
    <t xml:space="preserve">КП "КОНТОРА ПОХОРОННОГО ОБСЛУГОВУВАННЯ" </t>
  </si>
  <si>
    <t>https://prozorro.gov.ua/tender/UA-2025-01-20-012289-a</t>
  </si>
  <si>
    <t>https://prozorro.gov.ua/tender/UA-2025-01-20-009651-a</t>
  </si>
  <si>
    <t>ТОВ "АВМ ГРУП"</t>
  </si>
  <si>
    <t>https://prozorro.gov.ua/tender/UA-2025-01-08-004467-a</t>
  </si>
  <si>
    <t>00376107</t>
  </si>
  <si>
    <t>ДКП "Фармація"</t>
  </si>
  <si>
    <t>Натрію оксибутират; Кетамін; Промедол; Морфін; Діазепам; Фенобарбітал; Фентаніл</t>
  </si>
  <si>
    <t>https://zakupivli.pro/gov/tenders/ua-2025-01-14-002225-a</t>
  </si>
  <si>
    <t>КПСМНЗ "Школа мистецтв м.Слов'янська"</t>
  </si>
  <si>
    <t>https://prozorro.gov.ua/tender/UA-2025-01-08-009216-a</t>
  </si>
  <si>
    <t>КНП СМР "Стоматологічна поліклініка м.Слов'янська"</t>
  </si>
  <si>
    <t>https://zakupivli.pro/gov/tenders/ua-2025-01-10-001370-a</t>
  </si>
  <si>
    <t>кг</t>
  </si>
  <si>
    <t>масло солодковершкове 73%</t>
  </si>
  <si>
    <t>https://zakupivli.pro/gov/tenders/ua-2025-01-16-003389-a</t>
  </si>
  <si>
    <t>четвертина задня куряча, заморожена; печінка яловича, заморожена</t>
  </si>
  <si>
    <t>https://zakupivli.pro/gov/tenders/ua-2025-01-16-016045-a</t>
  </si>
  <si>
    <t>уп., набір, флакон, шт.</t>
  </si>
  <si>
    <t>лабораторні реактиви</t>
  </si>
  <si>
    <t>КП СЛОВ'ЯНСЬКОЇ МІСЬКОЇ РАДИ "СЛОВМІСЬКВОДОКАНАЛ"</t>
  </si>
  <si>
    <t>відведення стічних вод в закладах та установах освіти</t>
  </si>
  <si>
    <t>https://prozorro.gov.ua/tender/UA-2025-01-21-000241-a</t>
  </si>
  <si>
    <t>постачання пітної води для закладів та установ освіти</t>
  </si>
  <si>
    <t>https://prozorro.gov.ua/tender/UA-2025-01-21-000186-a</t>
  </si>
  <si>
    <t xml:space="preserve">забезпечення доступом до мережі Інтернет </t>
  </si>
  <si>
    <t>https://prozorro.gov.ua/tender/UA-2025-01-15-016219-a</t>
  </si>
  <si>
    <t>МАРІУПОЛЬСЬКИЙ МІЖРАЙОННИЙ ВІДДІЛ УПРАВЛІННЯ ПОЛІЦІЇ ОХОРОНИ В ДОНЕЦЬКІЙ ОБЛАСТІ</t>
  </si>
  <si>
    <t>охорона приміщення бюджетної установи</t>
  </si>
  <si>
    <t>https://prozorro.gov.ua/tender/UA-2025-01-13-004526-a</t>
  </si>
  <si>
    <t>76000
5000</t>
  </si>
  <si>
    <t>розподіл електричної енергії та послуги із забезпечення перетікань реактивної енергії</t>
  </si>
  <si>
    <t>https://prozorro.gov.ua/tender/UA-2025-01-22-001341-a</t>
  </si>
  <si>
    <t>ПАТ "ХЛІБ"</t>
  </si>
  <si>
    <t>Слов'янська міська військова адміністрація</t>
  </si>
  <si>
    <t>UA-2025-01-21-017908-a</t>
  </si>
  <si>
    <t>ДК 021:2015: 09324000-6 Центральне опалення</t>
  </si>
  <si>
    <t>ДК 021:2015: 15530000-2 Вершкове масло</t>
  </si>
  <si>
    <t>ДК 021:2015: 15110000-2 М’ясо</t>
  </si>
  <si>
    <t>ДК 021:2015: 33690000-3 Лікарські засоби різні</t>
  </si>
  <si>
    <t>ДК 021:2015: 90430000-0 Послуги з відведення стічних вод</t>
  </si>
  <si>
    <t>ДК 021:2015: 65110000-7  Розподіл води</t>
  </si>
  <si>
    <t>ДК 021:2015: 72410000-7 Послуги провайдерів</t>
  </si>
  <si>
    <t>ДК 021:2015: 75240000-0 Послуги із забезпечення громадської безпеки, охорони правопорядку та громадського порядку</t>
  </si>
  <si>
    <t>ДК 021:2015: 33600000-6 Фармацевтична продукція. Sodium oxybate, Ketamine, Trimeperidine, Morphine, Diazepam, Phenobarbital, Fentanyl</t>
  </si>
  <si>
    <t>водовідведення</t>
  </si>
  <si>
    <t>водопостачання</t>
  </si>
  <si>
    <t>https://prozorro.gov.ua/tender/UA-2025-01-21-011578-a?lot_id=756f10890ab14461b6235d226ff8532a#lots</t>
  </si>
  <si>
    <t>https://prozorro.gov.ua/tender/UA-2025-01-21-007597-a?lot_id=fdb523d60dfd484b9bb0518426bdac68#lots</t>
  </si>
  <si>
    <t>КЗ Комунальний заклад "Маріупольський міський соціальний гуртожиок" | 37121913</t>
  </si>
  <si>
    <t>09310000-5 Електрична енергія. Електрична енергія</t>
  </si>
  <si>
    <t>98340000-8 Послуги з тимчасового розміщення (проживання) та офісні послуги. Послуга з комплексного обслуговування будівель та приміщень  для облаштування приміщень для розміщення внутрішньо-переміщених та/або евакуйованих осіб</t>
  </si>
  <si>
    <t>90910000-9 Послуги з прибирання. Послуга з прибирання приміщення у м. Дніпро, облаштування приміщень для розміщення внутрішньо-переміщених та/або евакуйованих осіб</t>
  </si>
  <si>
    <t xml:space="preserve">ТОВ "ДНІПРОВСЬКІ ЕНЕРГЕТИЧНІ ПОСЛУГИ" </t>
  </si>
  <si>
    <t>https://prozorro.gov.ua/tender/UA-2025-01-16-017844-a</t>
  </si>
  <si>
    <t>https://prozorro.gov.ua/tender/UA-2025-01-17-017718-a?lot_id=1746eb7f49edeebff39ddf7bd246f036#lots</t>
  </si>
  <si>
    <t>https://prozorro.gov.ua/tender/UA-2025-01-18-001063-a?lot_id=5ed1b0015d45ed62abbb1cd3a1919b97#lots</t>
  </si>
  <si>
    <t>підтримка ВПО</t>
  </si>
  <si>
    <t xml:space="preserve"> 21.01.2025</t>
  </si>
  <si>
    <t xml:space="preserve">https://zakupivli.pro/gov/tenders/ua-2025-01-21-017587-a  </t>
  </si>
  <si>
    <t>Великоновосілківська селищна рада</t>
  </si>
  <si>
    <t xml:space="preserve"> 34140000-0 Великовантажні мототранспортні засоби.  Придбання спеціалізованої техніки для комунальних підприємств селищної ради</t>
  </si>
  <si>
    <t>Автопідйомник</t>
  </si>
  <si>
    <t>КП"Лиманська СЄЗ"</t>
  </si>
  <si>
    <t>ДК 021:2015 09310000-5 електрична енергія</t>
  </si>
  <si>
    <t>https://prozorro.gov.ua/tender/UA-2025-01-21-008067-a</t>
  </si>
  <si>
    <t>https://prozorro.gov.ua/tender/UA-2025-01-21-000405-a</t>
  </si>
  <si>
    <t>ФОП "ПЛЯШЕЧНИК ВАЛЕНТИНА ВАЛЕНТИНІВНА"</t>
  </si>
  <si>
    <t>ТОВ "ТЕРМІНАЛ"</t>
  </si>
  <si>
    <t>ДК 021:2015:09320000-8 Пара, гаряча вода та пов’язана продукція</t>
  </si>
  <si>
    <t>Послуга з постачання теплової енергії</t>
  </si>
  <si>
    <t>https://prozorro.gov.ua/tender/UA-2025-01-20-014488-a</t>
  </si>
  <si>
    <t>Управління соціального захисту населення Добропільської міської ради</t>
  </si>
  <si>
    <t>ДК 021:2015 - 09320000-8 «Пара, гаряча вода та пов’язана продукція»</t>
  </si>
  <si>
    <t>https://prozorro.gov.ua/tender/UA-2025-01-14-002496-a</t>
  </si>
  <si>
    <t>кВт</t>
  </si>
  <si>
    <t>https://prozorro.gov.ua/tender/UA-2025-01-21-008000-a</t>
  </si>
  <si>
    <t>https://prozorro.gov.ua/tender/UA-2025-01-21-020105-a</t>
  </si>
  <si>
    <t>ПАТ "КИЇВСТАР"</t>
  </si>
  <si>
    <t xml:space="preserve">ДК 021:2015:65110000-7: Розподіл води
</t>
  </si>
  <si>
    <t>03341316</t>
  </si>
  <si>
    <t>Послуги централізованого водопостачання</t>
  </si>
  <si>
    <t>https://prozorro.gov.ua/tender/UA-2025-01-15-013147-a</t>
  </si>
  <si>
    <t>КП "КРИВБАСВОДОКАНАЛ"</t>
  </si>
  <si>
    <t xml:space="preserve">ДК 021:2015:85320000-8: Соціальні послуги
</t>
  </si>
  <si>
    <t>ТОВ "Планета здоров’я-Т"</t>
  </si>
  <si>
    <t>38609440</t>
  </si>
  <si>
    <t>Відшкодування витрат по безкоштовному та пільговому відпуску медикаментів пільговим категоріям населення</t>
  </si>
  <si>
    <t>https://prozorro.gov.ua/tender/UA-2025-01-16-010737-a</t>
  </si>
  <si>
    <t xml:space="preserve">КП «Багатогалузеве комунальне підприємство» Покровської міської ради </t>
  </si>
  <si>
    <t>Прокат вантажних та промислових транспортних засобів без водія для перевезенння товарів (021:2015:60180000-3: Прокат вантажних транспортних засобів із водієм для перевезення товарів)</t>
  </si>
  <si>
    <t>Прокат вантажних та промислових транспортних засобів без водія для перевезенння товарів</t>
  </si>
  <si>
    <t>https://prozorro.gov.ua/tender/UA-2025-01-17-005902-a</t>
  </si>
  <si>
    <t>Комунальне некомерційне підприємство "Покровська клінічна лікарня інтенсивного лікування" Покровської міської ради Донецької області</t>
  </si>
  <si>
    <t>Комунальне підприємство Центр первинної медико-санітарної допомоги Покровської міської ради Донецької області</t>
  </si>
  <si>
    <t>ТОВ "РЕЗОНАНС ЕНЕРДЖІ"</t>
  </si>
  <si>
    <t>https://prozorro.gov.ua/tender/UA-2025-01-15-000931-a</t>
  </si>
  <si>
    <t>Відділ освіти, культури, сім’ї, молоді та спорту Миколаївської міської ради 41393469</t>
  </si>
  <si>
    <t>Комунальне некомерційне підприємство "Центр первинної медико-санітарної допомоги №2 м.Маріуполя"/37885220</t>
  </si>
  <si>
    <t xml:space="preserve">товар              </t>
  </si>
  <si>
    <t>Спліт-система настінного типу OSH-08LDH3 -7шт., Спліт-система настінного типу OSH-10LDH3 -1шт.,Спліт-система касетного типу OSH-IT36HRK4/OSH-IOU36HRK4+IN-NP-3шт. Встановлення обладнання 42510000-4 Теплообмінники, кондиціонери повітря, холодильне обладнання та фільтрувальні пристрої</t>
  </si>
  <si>
    <t>https://prozorro.gov.ua/tender/UA-2025-01-21-012686-a</t>
  </si>
  <si>
    <t>Стіл лабораторний СУ-П 15х7х9 -1од.,Стіл лабораторний СР-П 15х7х7-3од.,Стіл лабораторний СУ-П 9х7х7-1од.,Стіл лабораторний СР-П18х7х9-1од.,Стеллаж СК перфаровані полиці 1500×1000х600, 4 полиці -2од.,Тумба лабораторная мобильная ТМ-3Я Ф/615-1од.,Тумба лабораторная мобильная ТМ-Д-Н 585х530х615-1од.,Стул PRO Standard BLCPT На колесах-2од.,Стіл-мийка на 1 раковину СМ-Н 1200×750*900h-1од.,Стіл-мийка на 2 раковини СМ-Н 1200×750*900h-1од.,Ширма для кабінетів і палат трьохсекційна ШП-5-1од.  33190000-8 «Медичне обладнання та вироби медичного призначення різні»</t>
  </si>
  <si>
    <t>ДК 021:2015:33190000-8: Медичне обладнання та вироби медичного призначення різні. Медичне обладнення</t>
  </si>
  <si>
    <t>https://prozorro.gov.ua/tender/UA-2025-01-16-016927-a</t>
  </si>
  <si>
    <t>ДК 021:2015:42510000-4: Теплообмінники, кондиціонери повітря, холодильне обладнання та фільтрувальні пристрої. Кондиціонер (спліт система) настінного типу з установкою</t>
  </si>
  <si>
    <t>Центрифуга лабораторна-2шт., Мікроскоп біологічний бінокулярний-1шт., Лічильник лабораторний лейкоцитарний-1шт., Аквадистилятор електричний-1шт., Стерилізатор сухожаровий-1шт.,Ваги електронні ТВЕ-1шт.,Гігрометр психрометричний-1шт,Термометр скляний-3шт.,Дозатор одноканальний змінного обсягу Finnpipette
F2 20-200 μl,-1шт.,Дозатор одноканальний змінного обсягу Finnpipette
F2 5-50 μl, -1шт.,Дозатор одноканальний змінного обсягу Finnpipette
F2 100-1000 μ-1шт. 33190000-8 «Медичне обладнання та вироби медичного призначення різні»</t>
  </si>
  <si>
    <t>https://prozorro.gov.ua/tender/UA-2025-01-16-011802-a</t>
  </si>
  <si>
    <t>ТОВ "НВК "УКРЕКОПРОМ"</t>
  </si>
  <si>
    <t>ДК 021:2015: 33600000-6 — Фармацевтична продукція</t>
  </si>
  <si>
    <t>Метамізол натрію, розчин для ін`єкцій, Декскетопрофен розчин для ін'єкцій, Диклофенак розчин для ін`єкцій, Лідокаїн, розчин для ін`єкцій, Натрію хлорид, розчин для інфузій, Ондансетрон розчин для ін'єкцій, Пропофол, емульсія, Глюкози розчин для інфузій та інше.</t>
  </si>
  <si>
    <t>https://zakupivli.pro/gov/tenders/ua-2025-01-14-004605-a</t>
  </si>
  <si>
    <t>Званівська сільська рада</t>
  </si>
  <si>
    <t>ТОВ "ДНІПРОМЕТИЗ ТАС"</t>
  </si>
  <si>
    <t>05393145</t>
  </si>
  <si>
    <t>https://prozorro.gov.ua/tender/UA-2025-01-17-008805-a</t>
  </si>
  <si>
    <t>Код ДК 021:2015: 44310000-6 Вироби з дроту</t>
  </si>
  <si>
    <t>Спіральний бар'єр типу "Єгоза" ДК021:2015-44310000-6 "Вироби з дроту"</t>
  </si>
  <si>
    <t>ТОВ "Метал Ворк"</t>
  </si>
  <si>
    <t xml:space="preserve">Спіральний бар'єр типу "Єгоза" (СББ-1100-7-2,5) </t>
  </si>
  <si>
    <t>UA-2025-01-20-006397-a</t>
  </si>
  <si>
    <t>Андріївська сільська рада</t>
  </si>
  <si>
    <t>Послуги з технічного обслуговування та утримання в належному стані зовнішніх мереж водопостачання в населених пунктах Андріївської сільскої ради Краматорського району (ДК 021:2015 : 45330000-9 Водопровідні та санітарно – технічні роботи )</t>
  </si>
  <si>
    <t>UA-2025-01-20-008692-a</t>
  </si>
  <si>
    <t>Технічне обслуговування та утримання в належному стані зовнішніх мереж електропостачання в населених пунктах Андріївської сільської ради Краматорського району Донецької області» (ДК 021:2015: 50232100-1 Послуги з технічного обслуговування систем вуличного освітлення)</t>
  </si>
  <si>
    <t>UA-2025-01-21-011075-a</t>
  </si>
  <si>
    <t>комунальне господарство</t>
  </si>
  <si>
    <t>КНП "ЦЕНТР ПЕРВИННОЇ МЕДИКО-САНІТАРНОЇ ДОПОМОГИ ШАХІВСЬКОЇ СІЛЬСЬКОЇ РАДИ" ПОКРОВСЬКОГО РАЙОНУ ДОНЕЦЬКОЇ ОБЛАСТІ 43163322</t>
  </si>
  <si>
    <t>КП "ШАХОВЕ-2016" 40796890</t>
  </si>
  <si>
    <t>2400
11780</t>
  </si>
  <si>
    <t>Бензин А-95 (талони, скретч-картки), 
дизельне паливо (талони, скретч-картки)</t>
  </si>
  <si>
    <t xml:space="preserve">ДК 021:2015:09320000-8: Пара, гаряча вода та пов’язана продукція
</t>
  </si>
  <si>
    <t>https://prozorro.gov.ua/tender/UA-2025-01-24-012546-a</t>
  </si>
  <si>
    <t>ТОВ "Глобал Енерджі Солюшен"</t>
  </si>
  <si>
    <t>Перешкода малопомітна з дроту типу "МПП" 10х10х1,4</t>
  </si>
  <si>
    <t>ДК 021:2015:44310000-6: Вироби з дроту</t>
  </si>
  <si>
    <t>комплект</t>
  </si>
  <si>
    <t>https://prozorro.gov.ua/tender/UA-2025-01-24-007723-a</t>
  </si>
  <si>
    <t>https://prozorro.gov.ua/tender/UA-2025-01-28-011119-a</t>
  </si>
  <si>
    <t>Відділ освіти Покровської міської ради Донецької області</t>
  </si>
  <si>
    <t>Нафта і дистиляти за кодом CPV за ДК 021:2015 – 09130000-9 (Дизельне паливо)</t>
  </si>
  <si>
    <t>ДК 021:2015:65310000-9: Розподіл електричної енергії</t>
  </si>
  <si>
    <t>23359034</t>
  </si>
  <si>
    <t>Розподіл електричної енергії (послуги з розподілу електричної енергії)</t>
  </si>
  <si>
    <t>https://prozorro.gov.ua/tender/UA-2025-01-28-007358-a</t>
  </si>
  <si>
    <t>КНП “Селидівська центральна міська лікарня Селидівської міської ради”</t>
  </si>
  <si>
    <t>Лабораторні реактиви (ДК 021:2015 - 33690000-3 Лікарські засоби різні)</t>
  </si>
  <si>
    <t>22.01.2025</t>
  </si>
  <si>
    <t>https://prozorro.gov.ua/tender/UA-2025-01-22-010097-a</t>
  </si>
  <si>
    <t>Заходи із запобігання виникнення надвичайних ситуацій та ліквідації їх наслідків: перешкода малопомітна з дроту типу "МПП" та скоба будівельна</t>
  </si>
  <si>
    <t>1000
20000</t>
  </si>
  <si>
    <t>7000
22,50</t>
  </si>
  <si>
    <t>КОМУНАЛЬНЕ НЕКОМЕРЦІЙНЕ ПІДПРИЄМСТВО "ЦЕНТР ПЕРВИННОЇ МЕДИКО-САНІТАРНОЇ ДОПОМОГИ ШАХІВСЬКОЇ СІЛЬСЬКОЇ РАДИ" ПОКРОВСЬКОГО РАЙОНУ ДОНЕЦЬКОЇ ОБЛАСТІ | 43163322</t>
  </si>
  <si>
    <t>Відпуск лікарських засобів та виробів медичного призначення за безкоштовними та пільговими рецептами</t>
  </si>
  <si>
    <t>ТОВ "АДМОТІС"</t>
  </si>
  <si>
    <t>85140000-2: Послуги у сфері охорони здоров’я різні</t>
  </si>
  <si>
    <t>https://prozorro.gov.ua/tender/UA-2025-01-27-010630-a</t>
  </si>
  <si>
    <t>Шахівська сільська рада</t>
  </si>
  <si>
    <t>Малопомітна перешкода типу МПП, код за ДК 021:2015: 44310000-6 Вироби з дроту</t>
  </si>
  <si>
    <t>обласний бюджет</t>
  </si>
  <si>
    <t>МПП</t>
  </si>
  <si>
    <t>https://prozorro.gov.ua/tender/UA-2025-01-22-018397-a</t>
  </si>
  <si>
    <t xml:space="preserve">ТОВ  "ЕМПОЛІ ТРАНС"
</t>
  </si>
  <si>
    <t>https://prozorro.gov.ua/tender/UA-2025-01-28-012433-a</t>
  </si>
  <si>
    <t>Протитанковий бетонний тетраедр 0,9 (Піраміда загороджувальна ПЗ-1), згідно коду ДК:021:2015:44110000 – 4 Конструкційні матеріали</t>
  </si>
  <si>
    <t>ТОВ "ЗАВОД ЗАЛІЗОБЕТОННИХ ВИРОБІВ "ДОРОЖНІ ТА ЕНЕРГЕТИЧНІ КОНСТРУКЦІЇ"</t>
  </si>
  <si>
    <t>тетраедри</t>
  </si>
  <si>
    <t>https://prozorro.gov.ua/tender/UA-2025-01-28-015725-a</t>
  </si>
  <si>
    <t>АТ "ДТЕК ДНІПРОВСЬКІ ЕЛЕКТРОМЕРЕЖІ"</t>
  </si>
  <si>
    <t>Удачненська селищна рада Покровського району Донецької області</t>
  </si>
  <si>
    <t>«Нове будівництво модульної твердопаливної котельної на території КНП «Міська лікарня №3» Краматорської міської ради за адресою: вул. О. Тихого,17» (коригування)</t>
  </si>
  <si>
    <t>ТОВ «БАГАТОПРОФІЛЬНЕ ТОВАРИСТВО «РЕНЕСАНС»</t>
  </si>
  <si>
    <t>https://prozorro.gov.ua/tender/UA-2025-01-22-009643-a</t>
  </si>
  <si>
    <t xml:space="preserve">Постачання теплової енергії за адресою : м.Краматорськ вул. В'ячеслава Чорновола (Маяковського) 24 - ДК 021:2015:09320000-8: Пара, гаряча вода та пов’язана продукція
</t>
  </si>
  <si>
    <t>https://prozorro.gov.ua/tender/UA-2025-01-15-005271-a</t>
  </si>
  <si>
    <t>Виконавчий комітет Краматорської міської ради</t>
  </si>
  <si>
    <t>Бензин марки А-95, код ДК 021:2015 – 09130000-9 – Нафта та дистиляти</t>
  </si>
  <si>
    <t>https://prozorro.gov.ua/tender/UA-2025-01-27-006614-a</t>
  </si>
  <si>
    <t>Пара, гаряча вода та пов'язана продукція (постачання теплової енергії) (Код по ДК:2015-09320000-8)</t>
  </si>
  <si>
    <t>https://prozorro.gov.ua/tender/UA-2025-01-24-007365-a</t>
  </si>
  <si>
    <t>Пара, гаряча вода та пов'язана продукція (постачання теплової енергії) (ДК:2015-09320000-8)</t>
  </si>
  <si>
    <t>https://prozorro.gov.ua/tender/UA-2025-01-24-008222-a</t>
  </si>
  <si>
    <t>Пара, гаряча вода та пов'язана продукція (постачання теплової енергії) (код по ДК:2015-09320000-8)</t>
  </si>
  <si>
    <t>https://prozorro.gov.ua/tender/UA-2025-01-24-008935-a</t>
  </si>
  <si>
    <t>Код за ДК 021:2015-09320000-8 Пара, гаряча вода та пов’язана продукція (постачання теплової енергії з платою за абонентське обслуговування )</t>
  </si>
  <si>
    <t>https://prozorro.gov.ua/tender/UA-2025-01-24-010202-a</t>
  </si>
  <si>
    <t>Послуга з управління побутовими відходами - послуги зі збирання, перевезення та розміщення відходів (код CРV за ДК 021:2015 - 90510000-5 "Утилізація/видалення сміття та поводження зі сміттям")</t>
  </si>
  <si>
    <t>https://prozorro.gov.ua/tender/UA-2025-01-27-002240-a</t>
  </si>
  <si>
    <t>ТОВ "ФАВОРИТТОРГБУД"</t>
  </si>
  <si>
    <t>Послуги автокрану (з оператором) (45510000-5 Прокат підіймальних кранів із оператором)</t>
  </si>
  <si>
    <t>Територіальний центр соціального обслуговування (надання соціальних послуг) Краматорської міської ради</t>
  </si>
  <si>
    <t>Управління капітального будівництва та перспективного розвитку міста Краматорської міської ради 40478970</t>
  </si>
  <si>
    <t xml:space="preserve">UA-2025-01-23-013809-a </t>
  </si>
  <si>
    <t>23.01.2025</t>
  </si>
  <si>
    <t xml:space="preserve">ДОНЕЦЬКИЙ ОБЛАСНИЙ ІНСТИТУТ ПІСЛЯДИПЛОМНОЇ ПЕДАГОГІЧНОЇ ОСВІТИ
</t>
  </si>
  <si>
    <t>Бензин А-95 (Євро 5), талон, код ДК 021:2015 09132000-3 Бензин; Дизельне паливо (Євро 5), талон, код ДК 021:2015 09134200-9 Дизельне паливо, «код за ДК 021:2015 09130000-9 Нафта і дистиляти».</t>
  </si>
  <si>
    <t>UA-2025-01-22-009033-a</t>
  </si>
  <si>
    <t>Лікарські засоби - Гідроксиетилкрохмаль (середня молекулярна маса 200000), 6 %, по 200 мл, (МНН –Hydroxyethylstarch, код АТХ - B05AA07), код ДК 021:2015 33620000-2 Лікарські засоби для лікування захворювань крові, органів кровотворення та захворювань серцево-судинної системи; Флуконазол, розчин для інфузій, 2 мг/мл, по 100 мл, (МНН –Fluconazole, код АТХ - J02AC01); Левофлоксацин розчин для інфузій, 5 мг/мл, 100 мл, (МНН–Levofloxacin, код АТХ - J01MA02); Лінезолід розчин для інфузій, 2 мг/мл по 300 мл, (МНН–Linezolid, код АТХ - J01XX08); Метронідазол, розчин для інфузій, 5 мг/мл по 100 мл, (МНН –Metronidazole, код АТХ - J01XD01), Ципрофлоксацин розчин для інфузій, 2 мг/мл по 100 мл, Ципрофлоксацин розчин для інфузій, 2 мг/мл по 200 мл, (МНН–Ciprofloxacin, код АТХ - J01MA02), Моксифлоксацин розчин для інфузій, 400 мг/250 мл, по 250 мл, Офлоксацин, розчин для інфузій, 2 мг/мл, по 100 мл, (МНН- Ofloxacin, код АТХ-01MA01); код ДК 021:2015 33650000-1 Загальні протиінфекційні засоби для системного застосування, вакцини, антинеопластичні засоби та імуномодулятори; Парацетамол розчин для інфузій 10мг/мл 100 мл, (МНН -Paracetamol, код АТХ - N02BE01), код ДК 021:2015 33630000-5 Лікарські засоби для лікування дерматологічних захворювань та захворювань опорно-рухового апарату; Бупівакаїн, розчин для ін'єкцій, 2,5 мг/мл по 200 мл, (МНН –Bupivacaine, код АТХ - N01BB01), код ДК 021:2015 33660000-4 Лікарські засоби для лікування хвороб нервової системи та захворювань органів чуття; Маніт розчин для інфузій 150 мг/мл 200мл (МНН –Mannitol, код АТХ - B05BC01), Натрію хлорид, розчин для інфузій, 9 мг/мл 200 мл, Натрію хлорид, розчин для інфузій, 9 мг/мл 100 мл, Натрію хлорид, розчин для інфузій, 9 мг/мл 1000 мл, Натрію хлорид, розчин для інфузій, 9 мг/мл 500 мл (МНН -Sodium chloride, код АТХ - B05XA03); Рінгера Лактат розчин для інфузій по 400 мл, Рінгера Лактат розчин для інфузій по 200 мл, Рінгера розчин для інфузій по 200 мл, Рінгера розчин для інфузій по 400 мл, МНН –Electrolytes, код АТХ - B05BB01); Глюкози розчин для інфузій 5 % по 500 мл, МНН –Glucose, код АТХ - B05CX01), код ДК 021:2015 33690000-3 Лікарські засоби різні; код ДК 021:2015 33600000-6 Фармацевтична продукція.</t>
  </si>
  <si>
    <t>Лікарські засоби</t>
  </si>
  <si>
    <t>UA-2025-01-22-011392-a</t>
  </si>
  <si>
    <t>Постачання теплової енергії з платою за абонентське обслуговування код ДК 021:2015 "09323000-9 Централізоване опалення" "09320000-8 Пара, гаряча вода та пов’язана продукція"</t>
  </si>
  <si>
    <t>UA-2025-01-24-009676-a</t>
  </si>
  <si>
    <t>Теплова енергія код ДК 021:2015 "09323000-9 Централізоване опалення" "09320000-8 Пара, гаряча вода та пов’язана продукція"</t>
  </si>
  <si>
    <t>UA-2025-01-27-001869-a</t>
  </si>
  <si>
    <t>45179093</t>
  </si>
  <si>
    <t>Послуги з розподілу електричної енергії та послуги із забезпечення перетікань реактивної електричної енергії (ДК 021:2015:65310000-9: Розподіл електричної енергії)</t>
  </si>
  <si>
    <t xml:space="preserve">розподіл електричної енергії, перетікання реактивної електричної енергії </t>
  </si>
  <si>
    <t>UA-2025-01-22-014470-a</t>
  </si>
  <si>
    <t>UA-2025-01-22-016691-a</t>
  </si>
  <si>
    <t>UA-2025-01-22-017736-a</t>
  </si>
  <si>
    <t xml:space="preserve">	КНП "ЦПМСД" Дружківської міської ради</t>
  </si>
  <si>
    <t xml:space="preserve">UA-2025-01-27-010242-a </t>
  </si>
  <si>
    <t>Постачання теплової енергії з платою за абонентське обслуговування</t>
  </si>
  <si>
    <t>постачання теплової енеогії</t>
  </si>
  <si>
    <t xml:space="preserve">UA-2025-01-27-011171-a </t>
  </si>
  <si>
    <t>197.343</t>
  </si>
  <si>
    <t>99.369</t>
  </si>
  <si>
    <t>бензин
дизельне паливо</t>
  </si>
  <si>
    <t>Гкал
послуга</t>
  </si>
  <si>
    <t>3,37
0,25</t>
  </si>
  <si>
    <t>383.61</t>
  </si>
  <si>
    <t>74.14</t>
  </si>
  <si>
    <t>93.74</t>
  </si>
  <si>
    <t>90.78</t>
  </si>
  <si>
    <t>2213.58</t>
  </si>
  <si>
    <t>ТОВ "ТД "ІФС"</t>
  </si>
  <si>
    <t>54,00
51,00</t>
  </si>
  <si>
    <t>ПП "ОККО-СЕРВІС"</t>
  </si>
  <si>
    <t>44838860</t>
  </si>
  <si>
    <t>УПРАВЛІННЯ КОМУНАЛЬНОГО ГОСПОДАРСТВА</t>
  </si>
  <si>
    <t>Перешкода малопомітна з дроту типу «МПП» 10х10х1,4</t>
  </si>
  <si>
    <t>08680075</t>
  </si>
  <si>
    <t>UA-2025-01-22-006322-a</t>
  </si>
  <si>
    <t>Спіральний бар’єр безпеки 900/5-2,5 (27м.п.)</t>
  </si>
  <si>
    <t>UA-2025-01-22-003372-a</t>
  </si>
  <si>
    <t>Послуги з управління з побутовими відходами (вивезення побутових відходів)</t>
  </si>
  <si>
    <t>ДК 021:2015:90510000-5: Утилізація/видалення сміття та поводження зі сміттям</t>
  </si>
  <si>
    <t>"МІСЬКЕ КОМУНАЛЬНЕ ПІДПРИЄМСТВО " КОМУНТРАНС" КОСТЯНТИНІВСЬКОЇ МІСЬКОЇ РАДИ"</t>
  </si>
  <si>
    <t>05420379</t>
  </si>
  <si>
    <t>UA-2025-01-28-000165-a</t>
  </si>
  <si>
    <t>ВИКОНАВЧИЙ КОМІТЕТ КОСТЯНТИНІВСЬКОЇ МІСЬКОЇ РАДИ</t>
  </si>
  <si>
    <t>Послуги з охорони публічного порядку на об’єктах комунальної власності Виконавчого комітету Костянтинівської міської ради</t>
  </si>
  <si>
    <t xml:space="preserve">ДК 021:2015:75240000-0: Послуги із забезпечення громадської безпеки, охорони правопорядку та громадського порядку
</t>
  </si>
  <si>
    <t>40109084</t>
  </si>
  <si>
    <t>UA-2025-01-21-009773-a</t>
  </si>
  <si>
    <t>ДК 021:2015:44310000-6: Вироби з дроту. Перешкода малопомітна з дроту типу «МПП» 10х10х1,4</t>
  </si>
  <si>
    <t>ДК 021:2015:44310000-6: Вироби з дроту. Спіральний бар’єр безпеки 900/5-2,5 (27м.п.)</t>
  </si>
  <si>
    <t>поводження з відходами</t>
  </si>
  <si>
    <t>ТОВ "ПРОПЕРИМЕТЕР+"</t>
  </si>
  <si>
    <t>Виконавчий комітет Лиманської міської ради</t>
  </si>
  <si>
    <t>https://prozorro.gov.ua/tender/UA-2025-01-23-019433-a</t>
  </si>
  <si>
    <t>ДК 021:2015 65110000- 7 Розподіл води</t>
  </si>
  <si>
    <t>Централізоване  водопостачання</t>
  </si>
  <si>
    <t>UA-2025-01-21-003704-a</t>
  </si>
  <si>
    <t>ДК 021:2015:09320000-8 Пара, гаряча вода та пов'язана продукція</t>
  </si>
  <si>
    <t>UA-2025-01-21-015814-a</t>
  </si>
  <si>
    <t>ДК 021:2015:09310000-5  Електрична енергія</t>
  </si>
  <si>
    <t>Постачання електричної енергії</t>
  </si>
  <si>
    <t>UA-2025-01-22-018183-a</t>
  </si>
  <si>
    <t>КП «Сервіскомуненерго»</t>
  </si>
  <si>
    <t>ТОВ "ВОСТОК-ФАРМ"</t>
  </si>
  <si>
    <t>ФОП "ТРУХАНОВ ОЛЕКСАНДР ОЛЕКСАНДРОВИЧ"</t>
  </si>
  <si>
    <t>ФОП "КОРЗУН ІННА ВОЛОДИМИРІВНА"</t>
  </si>
  <si>
    <t>https://prozorro.gov.ua/tender/UA-2025-01-24-006479-a</t>
  </si>
  <si>
    <t>постачання теплової енергії</t>
  </si>
  <si>
    <t>https://prozorro.gov.ua/tender/UA-2025-01-27-005995-a</t>
  </si>
  <si>
    <t>https://zakupivli.pro/gov/tenders/ua-2025-01-21-019970-a</t>
  </si>
  <si>
    <t>ТОВ "СТМ-Фарм"</t>
  </si>
  <si>
    <t>альтеплаза ліофілізат для розчину для інфузій по 50 мг</t>
  </si>
  <si>
    <t>https://zakupivli.pro/gov/tenders/ua-2025-01-23-004632-a</t>
  </si>
  <si>
    <t>молоко коров'яче, ультрапастеризоване, молоко згущене</t>
  </si>
  <si>
    <t>https://zakupivli.pro/gov/tenders/ua-2025-01-23-006116-a</t>
  </si>
  <si>
    <t>КП "Словміськводоканал"</t>
  </si>
  <si>
    <t>розподіл питної води</t>
  </si>
  <si>
    <t>https://zakupivli.pro/gov/tenders/ua-2025-01-27-011836-a</t>
  </si>
  <si>
    <t>відведення стічних вод</t>
  </si>
  <si>
    <t>https://zakupivli.pro/gov/tenders/ua-2025-01-27-013870-a</t>
  </si>
  <si>
    <t>лікарські засоби</t>
  </si>
  <si>
    <t>https://zakupivli.pro/gov/tenders/ua-2025-01-28-000924-a</t>
  </si>
  <si>
    <t>АТ "УКРАЇНСЬКА ЗАЛІЗНИЦЯ"</t>
  </si>
  <si>
    <t>ДК 021:2015: 09320000-8 Пара, гаряча вода та пов’язана продукція</t>
  </si>
  <si>
    <t xml:space="preserve">ДК 021:2015: 09320000-8 Пара, гаряча вода та пов’язана продукція </t>
  </si>
  <si>
    <t>ДК 021:2015: 33620000-2 Лікарські засоби для лікування захворювань крові, органів кровотворення та захворювань серцево-судинної системи</t>
  </si>
  <si>
    <t>ДК 021:2015: 15510000-6 Молоко та вершки</t>
  </si>
  <si>
    <t xml:space="preserve">ДК 021:2015: 65110000-7 Розподіл води 
</t>
  </si>
  <si>
    <t>ДК 021:2015: 33600000-6 Фармацевтична продукція</t>
  </si>
  <si>
    <t>Управління соціального захисту населення Соледарської міської ради Бахмутського району Донецької області</t>
  </si>
  <si>
    <t xml:space="preserve"> ДК 021:2015: 64110000-0 Поштові послуги. (Послуги з пересилання поштових відправлень). </t>
  </si>
  <si>
    <t xml:space="preserve">Послуга з пересилання поштових відправлень (коробок з гуманітарною допомогою) для допомоги жителям Соледарської МТГ, які зареєстровані (задекларовані) на території Соледарської МТГ Донецької області та перемістились (евакуювались) за її межі. </t>
  </si>
  <si>
    <t>ДК 021:2015: 33140000-3 Медичні матеріали</t>
  </si>
  <si>
    <t>Відріз марлевий медичний, Гель УЗД, Голка, Канюля, Катетер, Комплект покриттів операційних хірургічний №3, Лезо для скальпеля, Маска захисна одноразова, Набір гінекологічний оглядовий, Назальна канюля, Пластир медичний, Рукавички оглядові, Рукавички хірургічні, Серветка марлева медична, Сечоприймач, Скальпель, Тримач (холдер), Трубка ендотрахеальна, Фіксатор ендотрахеальних трубок, Шовний матеріал, Шпатель отоларингологічний, Шприц, Абсорбент вуглекислого газу.</t>
  </si>
  <si>
    <t>https://zakupivli.pro/gov/tenders/ua-2025-01-17-000340-a</t>
  </si>
  <si>
    <t>Послуги з поточного ремонту і технічного обслуговування мототранспортних засобів і супутнього обладнання ДК 021:2015 - 50110000-9</t>
  </si>
  <si>
    <t>ФОП Рипаленко Віктор Іванович</t>
  </si>
  <si>
    <t>Послуги з поточного ремонту і технічного обслуговування мототранспортних засобів і супутнього обладнання</t>
  </si>
  <si>
    <t>https://prozorro.gov.ua/tender/UA-2025-01-23-010497-a</t>
  </si>
  <si>
    <t>246,00
15,00
269,94
15,00</t>
  </si>
  <si>
    <t>ТОВ "ГЕРОЛЬДМАЙСТЕР" (договір на суму 158,994 тис.грн)</t>
  </si>
  <si>
    <t>27.01.2025</t>
  </si>
  <si>
    <t>https://prozorro.gov.ua/tender/UA-2025-01-27-002440-a</t>
  </si>
  <si>
    <t>Комунальне некомерційне підприємство "Центральна міська лікарня" 
м.Торецька</t>
  </si>
  <si>
    <t>Високопоточний діалізатор площею 1,7 - 1,8 м.кв., комплект кровопровідних магістралей для гемодіалізу, приладдя для гемодіалізу, порошковий картридж лужного компоненту, фістульна голка артеріальна (розмір 15G/16G), засіб для дезінфекції та декальцифікації апаратів штучна нирка тощо</t>
  </si>
  <si>
    <t>https://prozorro.gov.ua/tender/UA-2025-01-24-007203-a</t>
  </si>
  <si>
    <t>ПП ОККО-Сервіс (сума договору 268,5 тис.грн)</t>
  </si>
  <si>
    <t>штуки
пачки
пари</t>
  </si>
  <si>
    <t xml:space="preserve">36313
670
51000 </t>
  </si>
  <si>
    <t>ТОВ "СТЕЛАР МЕД"</t>
  </si>
  <si>
    <t>UA-2025-01-23-020713-a</t>
  </si>
  <si>
    <t>Послуги з розміщення продуктових наборів, гігієнічних наборів, товарів для побутових потреб внутрішньо-переміщених або евакуйованих осіб 70200000-3 - Послуги з надання в оренду чи лізингу власної нерухомості</t>
  </si>
  <si>
    <t>Послуги - робота спецтехніки та механізмів , згідно коду ДК 021:2015 - 45520000-8 Прокат обладнання з оператором для виконання земляних робіт для облаштування оборонних споруд на території Іллінівської ОТГ Донецької області з особами, які мають право на керування такою Технікою.</t>
  </si>
  <si>
    <t>ТОВ "Будівельна Група "БУДРЕГІОН"</t>
  </si>
  <si>
    <t>https://prozorro.gov.ua/tender/UA-2025-01-28-011905-a</t>
  </si>
  <si>
    <t>Послуги перевезення вантажів автомобільним транспортом згідно коду ДК 021:2015 - 60180000-3 «Прокат вантажних транспортних засобів із водієм для перевезення товарів» (надалі по тексту - «Послуги»), а саме послуги перевезення спеціалізованим напівпричепом платформою на базі автомобіля DAF АЕ 8503 ХВ, ПРИЧІП АЕ8699ХТ.</t>
  </si>
  <si>
    <t>https://prozorro.gov.ua/tender/UA-2025-01-27-008484-a</t>
  </si>
  <si>
    <t>Комунальне підприємство "Іллінівської сільської ради Краматорського району Донецької області "Іллінівське"</t>
  </si>
  <si>
    <t>ДК021-2015: 44110000-4 — Конструкційні матеріали ДК021-2015: 44112500-3 — Покрівельні матеріали</t>
  </si>
  <si>
    <t>https://prozorro.gov.ua/plan/UA-P-2025-01-29-012970-a</t>
  </si>
  <si>
    <t>ДК021-2015: 44190000-8 — Конструкційні матеріали різні ДК021-2015: 44191300-8 — Деревностружкові плити</t>
  </si>
  <si>
    <t>Дерев'яні конструкційні матеріали (плити OSB)</t>
  </si>
  <si>
    <t>https://prozorro.gov.ua/plan/UA-P-2025-01-31-002042-a</t>
  </si>
  <si>
    <t>Виконавчий комітет Мирноградської міської ради</t>
  </si>
  <si>
    <t>Заходи та роботи з територіальної оборони: малопомітна перешкода «Путанка» 10х10х1,4 (ДК 021:2015:44310000-6: Вироби з дроту)</t>
  </si>
  <si>
    <t>малопомітна перешкода «Путанка» 10х10х1,3</t>
  </si>
  <si>
    <t>https://prozorro.gov.ua/tender/UA-2025-02-03-016808-a</t>
  </si>
  <si>
    <t>малопомітна перешкода «Путанка» 10х10х1,4</t>
  </si>
  <si>
    <t>https://prozorro.gov.ua/tender/UA-2025-02-02-000491-a</t>
  </si>
  <si>
    <t>Бар'єрний рубіж типу "Єгоза" (44310000-6: Вироби з дроту)</t>
  </si>
  <si>
    <t>ТОВ "Баварська Будівельна Компанія"</t>
  </si>
  <si>
    <t>Бар’єрний рубіж типу «Єгоза» (бухта: діаметр 1100 мм, 7 з`єднань на колі, 100 витків в бухті, розтяжка 25м</t>
  </si>
  <si>
    <t>https://prozorro.gov.ua/tender/UA-2025-02-02-000562-a</t>
  </si>
  <si>
    <t>Скоби будівельні (ДК 021:2015:445000000-5)</t>
  </si>
  <si>
    <t>https://prozorro.gov.ua/tender/UA-2025-02-04-017623-a</t>
  </si>
  <si>
    <t>https://prozorro.gov.ua/tender/UA-2025-01-29-015152-a</t>
  </si>
  <si>
    <t>ФОП Мітасова Ніна Микитівна</t>
  </si>
  <si>
    <t xml:space="preserve">1000
1000
</t>
  </si>
  <si>
    <t>29,50
28,50</t>
  </si>
  <si>
    <t>Скоба будівельна 100х300х8мм
Скоба будівельна 70х280х8мм</t>
  </si>
  <si>
    <t>https://prozorro.gov.ua/tender/UA-2025-01-31-006791-a</t>
  </si>
  <si>
    <t>https://prozorro.gov.ua/tender/UA-2025-02-03-002067-a</t>
  </si>
  <si>
    <t>ДК 021:2015:44310000-6: Вироби з дроту. Бар'єрний рубіж типу "Єгоза"</t>
  </si>
  <si>
    <t>ДК 021:2015:44530000-4: Кріпильні деталі. Скоба будівельна</t>
  </si>
  <si>
    <t>Шифер
Руберойд</t>
  </si>
  <si>
    <t>штуки
рулони</t>
  </si>
  <si>
    <t>400
150</t>
  </si>
  <si>
    <t>Курахівська міська рада</t>
  </si>
  <si>
    <t>Загородження колюче-ріжуче спіральне типу «Єгоза» (або еквівалент) (ДК 021:2015. 44310000-6 — Вироби з дроту)</t>
  </si>
  <si>
    <t>Загородження колюче-ріжуче спіральне</t>
  </si>
  <si>
    <t>https://prozorro.gov.ua/tender/UA-2025-01-31-005992-a</t>
  </si>
  <si>
    <t>Малопомітна перешкода типу МПП (ДК 021:2015: 44310000-6 — Вироби з дроту)</t>
  </si>
  <si>
    <t>Перешкода малопомітна типу МПП</t>
  </si>
  <si>
    <t>ТОВ "ВЕЙТ-СЕРВІС"</t>
  </si>
  <si>
    <t xml:space="preserve">UA-2025-01-29-007247-a </t>
  </si>
  <si>
    <t xml:space="preserve">UA-2025-02-04-000676-a </t>
  </si>
  <si>
    <t>UA-2025-02-03-003102-a</t>
  </si>
  <si>
    <t>UA-2025-01-29-009449-a</t>
  </si>
  <si>
    <t>138.14</t>
  </si>
  <si>
    <t>65.21</t>
  </si>
  <si>
    <t>69.82</t>
  </si>
  <si>
    <t>72.41</t>
  </si>
  <si>
    <t>114.22</t>
  </si>
  <si>
    <t>ТОВ " Медичний центр "М.Т.К."</t>
  </si>
  <si>
    <t>51,94
51,94</t>
  </si>
  <si>
    <t>15,50
310,00</t>
  </si>
  <si>
    <t>Медичні матеріали - Шприц ін'єкційний, 3-х компонентний, Об'єм : 5 мл, Одноразовий, з голкою в комплекті, без додаткової голки, Сертифікат на відповідність ДСТУ EN ISO, Шприц ін'єкційний, 3-х компонентний, Об'єм : 10 мл, Одноразовий, з голкою в комплекті, без додаткової голки, Сертифікат на відповідність ДСТУ EN ISO, Шприц ін'єкційний, 3-х компонентний, Об'єм : 2 мл, Одноразовий, з голкою в комплекті, без додаткової голки, Сертифікат на відповідність ДСТУ EN ISO, Шприц ін'єкційний, 3-х компонентний, Об'єм : 20 мл, Одноразовий, з голкою в комплекті, без додаткової голки, Сертифікат на відповідність ДСТУ EN ISO, Шприц ін'єкційний, 3-х компонентний, Об'єм : 50 мл, Одноразовий, з голкою в комплекті, без додаткової голки, Сертифікат на відповідність ДСТУ EN ISO, код ДК 021:2015 33141310-6 Шприци, код НК 024:2023 35904 Шприц-дозатор для підшкірних ін'єкцій; Шприц катетерного типу, 3-х компонентний, Об'єм : 100 мл, Одноразовий, без голки, Сертифікат на відповідність ДСТУ EN ISO, код ДК 021:2015 33141300-3 Приладдя для венепункції та забору крові, код НК 024:2023 47017 Шприц загального призначення одноразового використання; Бинт марлевий (100% бавовна) нестерильний, 7м х 14см, тип 17, Бинт марлевий (100% бавовна) стерильний, 5м х 10см, тип 17, код ДК 021:2015 33141113-4 Бинти, код НК 024:2023 48126 Рулон марлевий нестерильний; Бинт гіпсовий, 15,0см x 2,7м, поверхнева щільність не менше 340 г/м², Бинт гіпсовий, 20,0см x 2,7м, поверхнева щільність не менше 340 г/м², код ДК 021:2015 33141113-4 Бинти, код НК 024:2023 33056 Матеріал для накладення гіпсової пов'язки; Вата медична нестерильна 100 г, код ДК 021:2015 33141115-9 Медична вата, код НК 024:2023 63281 Кулька з бавовни нестерильна; Контейнер для забору сечі стерильний з градуюванням, не стійкий до автоклавування, 60 мл, №1, код ДК 021:2015 33141600-6 Контейнери та пакети для забору матеріалу для аналізів, дренажі та комплекти, код НК 024:2023 12542 Контейнер для збирання середньої порції сечі IVD (діагностика in vitro); Рулон марлевий 0,9 x 1000,00 м, код ДК 021:2015 33141114-2 Медична марля, код НК 024:2023 48126 Рулон марлевий нестерильний; Ланцет автоматичний, голка 23G, глибина проколу 1,8мм, код ДК 021:2015 33141900-9 Ланцети для забору крові, НК 024:2023 61578 Ручка-скарифікатор автоматична одноразового використання, код ДК 021:2015 33140000-3 Медичні матеріали.</t>
  </si>
  <si>
    <t>Медичні матеріали</t>
  </si>
  <si>
    <t>UA-2025-01-30-003394-a</t>
  </si>
  <si>
    <t>Засіб на основі хлору для Дезінфекція поверхонь та ВМП, гранули; Засіб на основі хлору для Дезінфекція поверхонь та ВМП, таблетки, Дезинфекційні засоби (порошкоподібні та таблетовані), (код НК 024:2023 - 47631 Засіб дезінфікуючий для медичних виробів ); Антисептики та рідкі форми дезінфікуючих засобів, (код НК 024:2023 - 41550 Дезінфікувальні засоби для рук); Код ДК 021:2015 "24455000-8 Дезинфекційні засоби", код ДК 021:2015 "24450000-3 Агрохімічна продукція".</t>
  </si>
  <si>
    <t>засоби для дезінфекції</t>
  </si>
  <si>
    <t>UA-2025-01-30-009708-a</t>
  </si>
  <si>
    <t>Управління житлового та комунального господарства Дружківської міської ради</t>
  </si>
  <si>
    <t>Заходи із запобігання надзвичайної ситуації з придбання елементів захисних споруд (ДК 021:2015:44210000-5: Конструкції та їх частини). Піраміди загороджувальні ПЗ-1</t>
  </si>
  <si>
    <t>ТОВ "БУДМАЙСТЕР"</t>
  </si>
  <si>
    <t>Піраміди загороджувальні ПЗ-1</t>
  </si>
  <si>
    <t>UA-2025-01-28-012647-a</t>
  </si>
  <si>
    <t xml:space="preserve">Заходи із запобігання надзвичайної ситуації з придбання елементів захисних споруд (ДК 021:2015:44310000-6: Вироби з дроту). Загородження колюче-ріжуче типу "Єгоза"
</t>
  </si>
  <si>
    <t xml:space="preserve">ДП «Підприємство Державної кримінально-виконавчої служби України (№ 55)
</t>
  </si>
  <si>
    <t>Загородження колюче-ріжуче типу "Єгоза"</t>
  </si>
  <si>
    <t>UA-2025-01-28-013455-a</t>
  </si>
  <si>
    <t>Заходи із запобігання надзвичайної ситуації з придбання елементів захисних споруд (ДК 021:2015:44310000-6: Вироби з дроту). Малопомітна перешкода МПП</t>
  </si>
  <si>
    <t>Малопомітна перешкода МПП</t>
  </si>
  <si>
    <t>UA-2025-01-28-013987-a</t>
  </si>
  <si>
    <t xml:space="preserve">Заходи із запобігання надзвичайної ситуації з придбання елементів захисних споруд (ДК 021:2015:44310000-6: Вироби з дроту). Канат сталевий
</t>
  </si>
  <si>
    <t>Канат сталевий</t>
  </si>
  <si>
    <t>UA-2025-01-29-002375-a</t>
  </si>
  <si>
    <t>95555
4500</t>
  </si>
  <si>
    <t>500
200</t>
  </si>
  <si>
    <t>55,80
54,90</t>
  </si>
  <si>
    <t>Дизельне паливо (Євро 5)</t>
  </si>
  <si>
    <t>UA-2025-02-03-010315-a</t>
  </si>
  <si>
    <t xml:space="preserve">UA-2025-02-03-017112-a </t>
  </si>
  <si>
    <t>ДК 021:2015:15880000-0: Спеціальні продукти харчування, збагачені поживними речовинами</t>
  </si>
  <si>
    <t>банка</t>
  </si>
  <si>
    <t>Харчовий продукт для спеціальних медичних цілей, призначений для дітей віком від 1 року та старше, хворих на фенілкетонурію Коміда ФКУ В</t>
  </si>
  <si>
    <t>UA-2025-01-29-013507-a</t>
  </si>
  <si>
    <t>1250
5650</t>
  </si>
  <si>
    <t>«Розподіл води» код ДК 021:2015 – 65110000-7 (послуги з централізованого водопостачання)</t>
  </si>
  <si>
    <t>КВП "КРАМАТОРСЬКИЙ ВОДОКАНАЛ"</t>
  </si>
  <si>
    <t>https://prozorro.gov.ua/tender/UA-2025-01-31-002967-a</t>
  </si>
  <si>
    <t>ДК 021:2015:09320000-8: Пара, гаряча вода та пов’язана продукція - Пара,гаряча вода та пов'язана продукція (постачання теплової енергії)</t>
  </si>
  <si>
    <t>https://prozorro.gov.ua/tender/UA-2025-02-03-007168-a</t>
  </si>
  <si>
    <t xml:space="preserve">ДК 021:2015:09130000-9: Нафта і дистиляти - Дизельне паливо
</t>
  </si>
  <si>
    <t>https://prozorro.gov.ua/tender/UA-2025-01-29-001667-a</t>
  </si>
  <si>
    <t>ДК 021:2015:09320000-8: Пара, гаряча вода та пов’язана продукція - Теплова енергія та плата за абонентське обслуговування м. Краматорськ, вул. Центральна, 5</t>
  </si>
  <si>
    <t>https://prozorro.gov.ua/tender/UA-2025-02-03-006813-a</t>
  </si>
  <si>
    <t xml:space="preserve">ДК 021:2015:09320000-8: Пара, гаряча вода та пов’язана продукція - Пара, гаряча вода та пов'язана продукція, Дитячо-юнацький спортивний клуб "Спартак", тренажерний зал </t>
  </si>
  <si>
    <t>https://prozorro.gov.ua/tender/UA-2025-02-03-007067-a</t>
  </si>
  <si>
    <t>Пара, гаряча вода та пов’язана продукція (постачання теплової енергії) (код ДК 021-2015 – 09320000-8 — Пара, гаряча вода та пов’язана продукція)</t>
  </si>
  <si>
    <t>https://prozorro.gov.ua/tender/UA-2025-02-04-006500-a</t>
  </si>
  <si>
    <t>ТОВ "Краматорськтеплоенерго"</t>
  </si>
  <si>
    <t>ДК 021:2015 – 38430000-8 Детектори та аналізатори (НК 024:2023 - 56669 Біохімічний автоматичний аналізатор метаболічного профілю IVD (діагностика in vitro) стаціонарний)</t>
  </si>
  <si>
    <t>https://prozorro.gov.ua/tender/UA-2025-01-29-010318-a</t>
  </si>
  <si>
    <t>ФОП "Оніщенко Лілія Олексіївна"</t>
  </si>
  <si>
    <t>Загородження колюче спіральне 1100 код ДК 021:2015:44310000-6 Вироби з дроту</t>
  </si>
  <si>
    <t>https://prozorro.gov.ua/tender/UA-2025-02-03-011210-a</t>
  </si>
  <si>
    <t>ФОП НЕРЕЗ ОЛЕКСАНДР МИКОЛАЙОВИЧ</t>
  </si>
  <si>
    <t>https://prozorro.gov.ua/tender/UA-2025-02-04-007957-a</t>
  </si>
  <si>
    <t>Перешкода малопомітна з дроту типу «МПП» (44310000-6 - Вироби з дроту)</t>
  </si>
  <si>
    <t>https://prozorro.gov.ua/tender/UA-2025-01-29-004432-a</t>
  </si>
  <si>
    <t>Управління реєстраційних повноважень та ведення реєстру територіальної громади Краматорської міської ради</t>
  </si>
  <si>
    <t>Управління з питань Цивільного захисту Краматорської міської ради</t>
  </si>
  <si>
    <t>ТОВ "ГЛОБАЛ ЕНЕРДЖІ СОЛЮШЕН</t>
  </si>
  <si>
    <t>ТОВ САТЕЛИТ НЭТ СЕРВИС</t>
  </si>
  <si>
    <t>71,00
158,00</t>
  </si>
  <si>
    <t>ТОВ "Медичний центр "М.Т.К."</t>
  </si>
  <si>
    <t>https://zakupivli.pro/gov/tenders/ua-2025-01-29-011753-a</t>
  </si>
  <si>
    <t>медичні вироби</t>
  </si>
  <si>
    <t>https://zakupivli.pro/gov/tenders/ua-2025-01-30-005961-a</t>
  </si>
  <si>
    <t>ОБЛАСНЕ КП "ДОНЕЦЬКТЕПЛОКОМУНЕНЕРГО"</t>
  </si>
  <si>
    <t>опалення, гаряча вода, технічна пара</t>
  </si>
  <si>
    <t>https://zakupivli.pro/gov/tenders/ua-2025-02-03-015678-a</t>
  </si>
  <si>
    <t xml:space="preserve">хек с/м, тушка без голови, 300-600г, відповідає ДСТУ 4378 </t>
  </si>
  <si>
    <t>https://prozorro.gov.ua/tender/UA-2025-01-29-017471-a</t>
  </si>
  <si>
    <t>ДК 021:2015: 33140000-3 Медичні матеріали</t>
  </si>
  <si>
    <t xml:space="preserve">ДК 021:2015: 09320000-8 Пара, гаряча вода та пов’язана продукція </t>
  </si>
  <si>
    <t>ДК 021:2015: 15220000-6 Риба, рибне філе та інше м’ясо риби морожені</t>
  </si>
  <si>
    <t>ФОП Погорільчук Данііл Сергійович</t>
  </si>
  <si>
    <t>Бензин А-95, дизельне паливо</t>
  </si>
  <si>
    <t>UA-2025-02-04-010121-a</t>
  </si>
  <si>
    <t xml:space="preserve">КЕКВ 2210. Дизельне паливо та бензин (Нафта та дистиляти 09130000-9)
</t>
  </si>
  <si>
    <t>ТОВ "МВК ФАРМ"</t>
  </si>
  <si>
    <t>Відділ освіти, культури, молоді та спорту Новодонецької селищної ради</t>
  </si>
  <si>
    <t xml:space="preserve">    послуга</t>
  </si>
  <si>
    <t>021:2015: 09320000-8 Пара, гаряча вода та пов’язана продукція</t>
  </si>
  <si>
    <t>КП "Добро" Добропільської міської  ради</t>
  </si>
  <si>
    <t xml:space="preserve"> постачання теплової енергії для потреб опалення</t>
  </si>
  <si>
    <t>UA -2025-01-30-007894-a</t>
  </si>
  <si>
    <t>UA-2025-02-04-015876-a</t>
  </si>
  <si>
    <t>швидкоспоруджувальне наземне бетонне укриття для захисту населення (укриття первинне (мобільне) блок – модульного типу «СХОВИЩЕ» КУ9)</t>
  </si>
  <si>
    <t>ТОВ "АКАМ"</t>
  </si>
  <si>
    <t>UA-2025-02-05-010552-a</t>
  </si>
  <si>
    <t>021:2015: 44210000-5 Конструкції та їх частини. Швидкоспоруджувальне наземне бетонне укриття для захисту населення (укриття первинне (мобільне) блок – модульного типу «СХОВИЩЕ» КУ9)</t>
  </si>
  <si>
    <t>https://zakupivli.pro/gov/tenders/ua-2025-02-04-014589-a</t>
  </si>
  <si>
    <t>04.02.2025</t>
  </si>
  <si>
    <t>ДК 021:2015: 44310000-6 Вироби з дроту</t>
  </si>
  <si>
    <t>Комарська сільська військова адміністрація</t>
  </si>
  <si>
    <t xml:space="preserve">Малопомітна перешкода з дроту (МПП) 10х5х1,4 являє собою дротяну загорожу, що складається з чотирьох ярусної мережі кільцевих гірлянд. 
</t>
  </si>
  <si>
    <t xml:space="preserve">місцевий бюджет, відшкодування орендарів </t>
  </si>
  <si>
    <t>ВИКОНАВЧИЙ КОМІТЕТ МАРІУПОЛЬСЬКОЇ МІСЬКОЇ РАДИ | 04052784</t>
  </si>
  <si>
    <t>ТОВ "ФРЕШ ОРГАНІК КОФІ"</t>
  </si>
  <si>
    <t>ДК 021:2015:50110000-9: Послуги з ремонту і технічного обслуговування мототранспортних засобів і супутнього обладнання</t>
  </si>
  <si>
    <t>Послуги з проведення поточного ремонту і технічного обслуговування автомобілів з використання запасних частин та витратних матеріалів виконавця</t>
  </si>
  <si>
    <t xml:space="preserve">UA-2025-01-28-009816-a </t>
  </si>
  <si>
    <t>Послуги з адміністрування (обслуговування) програмного забезпечення, а саме серверів та сервісів у середовищі Microsoft Azure. Код CPV за ДК 021:2015-72510000-3 - Управлінські послуги, пов’язані з комп’ютерними технологіями</t>
  </si>
  <si>
    <t>31.01.2025</t>
  </si>
  <si>
    <t>ID: UA-2025-01-31-005799-a</t>
  </si>
  <si>
    <t xml:space="preserve">ТОВ "БУДТОРГІНВЕСТ"
</t>
  </si>
  <si>
    <t>04854874</t>
  </si>
  <si>
    <t xml:space="preserve">ТОВ Опитний завод М
</t>
  </si>
  <si>
    <t xml:space="preserve">ПП "Клімат"
</t>
  </si>
  <si>
    <t>Комунальне некомерційне підприємство Маріупольської міської ради "Маріупольська міська лікарня №8"/03096897</t>
  </si>
  <si>
    <t xml:space="preserve">ДК 021:2015: 30210000-4 машини для обробки даних (апаратна частина). Ноутбук. 
</t>
  </si>
  <si>
    <t>ноутбук Lenovo V15 G4 AMN 15.6FM/R3 7320U/16/512/UMA /W11P/Business black (82YU00YDRA )</t>
  </si>
  <si>
    <t>UA-2025-02-05-002997-a</t>
  </si>
  <si>
    <t>КОМУНАЛЬНИЙ ЗАКЛАД "МАРіУПОЛЬСЬКА КАМЕРНА ФІЛАРМОНІЯ"/ 42089662</t>
  </si>
  <si>
    <t>Послуги з нерегулярних пасажирських перевезеннь 
60140000-1 Нерегулярні пасажирські перевезення</t>
  </si>
  <si>
    <t>UA-2025-02-06-016300-a</t>
  </si>
  <si>
    <t>UA-2025-02-04-002647-a</t>
  </si>
  <si>
    <t>Послуги з виконання робіт по дообладнанню (бронюванню) спецтехніки (екскаватора-навантажувача JCB-4CX) для забезпечення безпечної роботи техніки на території Сіверської міської територіальної громади, яка перебуває в зоні активних бойових дій (код ДК 021:2015:50110000-9 «Послуги з ремонту і технічного обслуговування мототранспортних засобів і супутнього обладнання»)</t>
  </si>
  <si>
    <t>Послуги з виконання робіт по дообладнанню (бронюванню) спецтехніки</t>
  </si>
  <si>
    <t>UA-2025-01-31-004368-a</t>
  </si>
  <si>
    <t>"Сітка рабиця оцинкована"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</si>
  <si>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Сітка рабиця оцинкована</t>
  </si>
  <si>
    <t>UA-2025-02-10-007219-a </t>
  </si>
  <si>
    <t xml:space="preserve">https://prozorro.gov.ua/tender/UA-2025-02-07-004665-a </t>
  </si>
  <si>
    <t>ТОВ "Армор Кар", договір №3 від 31.01.2025</t>
  </si>
  <si>
    <t>ФОП Шульга А.І., договір №5 від 10.02.2025</t>
  </si>
  <si>
    <t>10.02.2025</t>
  </si>
  <si>
    <t>Управління житлово-комунального господарства 44152023</t>
  </si>
  <si>
    <t>Дизельне пальне
бензин А-95 (талони)</t>
  </si>
  <si>
    <t>5000
2000</t>
  </si>
  <si>
    <t>КНП "ЦЕНТР ПЕРВИННОЇ МЕДИКО-САНІТАРНОЇ ДОПОМОГИ" МИКОЛАЇВСЬКОЇ МІСЬКОЇ РАДИ 37643758</t>
  </si>
  <si>
    <t>Коміда с (або еквівалент)</t>
  </si>
  <si>
    <t>UA-2025-02-04-003260-a</t>
  </si>
  <si>
    <t>ДК 021:2015:15880000-0 Спеціальні продукти харчування, збагачені поживними речовинами. Спеціальні продукти харчування, збагачені поживними речовинами (Коміда С або еквівалент) для хворих на фенілкетонурію</t>
  </si>
  <si>
    <t xml:space="preserve">КП Андріївської сільської ради Краматорського району Донецької області "Грінтур" </t>
  </si>
  <si>
    <t xml:space="preserve"> ПП "ВКП "Альфатекс" </t>
  </si>
  <si>
    <t>ФОП "ПЛАХУТІН ДМИТРО ГЕННАДІЙОВИЧ"</t>
  </si>
  <si>
    <t>Швидкий тест на Виявлення антитіл до вірусу гепатиту А в Цільна кров, Тест-касета, специфічність від, 95 %, чутливість від, 95%, код НК 024:2023 48282 Вірус гепатиту A, імуноглобулін M (IgM), антитіла IVD (діагностика in vitro), набір, імуноферментний аналіз (ІФА), експрес-аналіз, Швидкий тест на Виявлення антитіл до вірусу гепатиту В в Цільна кров, Тест-касета, специфічність від 95 %, чутливість від 95 %, код НК 024:2023 48321 Вірус гепатиту B, поверхневий антиген IVD (діагностика in vitro), набір, імунохроматографічний тест, Швидкий тест на Виявлення вірусу гепатиту С в Цільна кров, Тест-касета, специфічність від 95 %, чутливість від 95 %, код НК 024:2023 48351 Вірус гепатиту C, антигени IVD (діагностика in vitro ), набір, імуноферментний аналіз (ІФА), Тести швидкі для визначення інфекційних захворювань: Призначення: виявлення антитіл до вірусу гепатиту С, вірусу гепатиту В, вірусу ВІЛ-1, вірусу ВІЛ-2, бактерії сифілісу, цільна кров, специфічність від 95%, чутливість від 95%, Тест-касета, код НК 024:2023 62052 ВІЛ1/ВІЛ2/ вірус гепатиту C/ вірус гепатиту B, нуклеїнова кислота IVD (діагностика in vitro), набір, аналіз нуклеїнових кислот, Швидкі (експрес) тести для діагностики коронавірусу COVID-19 методом ІХА (антиген), чутливістю від 90% до 99,9% та специфічністю від 90%, №25 (для 25 осіб), код НК 024:2023 50280 Коронавірус (SARS-CoV), антигени IVD (діагностика in vitro), набір, імунохроматографічний експрес-аналіз, Комбінований тест на 10 наркотиків: Швидкий тест на метамфетамін (mAMP/МЕТ), марихуану (ТНС), морфін (МОР), котинін (COT), метадон (MTD),барбітурати (BAR), амфетамін (AMP), бензодіазепін (BZO), фенциклідин (PCP), екстазі (MDMA) в сечі №1, код НК 024:2023 46994 Множинні наркотики IVD (діагностика in vitro), набір, імунохроматографічний аналіз, експрес-аналіз, Комбінований тест на 5 наркотиків, тест-касета,(MOP/COC/AMP/MET/THC) для визначення в сечі, №1, код НК 024:2023 46994 Множинні наркотики IVD (діагностика in vitro), набір, імунохроматографічний аналіз, експрес-аналіз, Швидкий тест для Виявлення антитіл до ротавiрусної iнфекцiї, матеріал дослідження : Фекалії, формат тесту: Тест-касета, специфічність від : 95 %, чутливість від : 95 %, код НК 024:2023 50245 Ротавірус, антигени IVD (діагностика in vitro), набір, імунохроматографічний експрес-аналіз,Тести швидкі для визначення інфекційних захворювань: Призначення: Виявлення антитіл до ВІЛ-1, ВІЛ-2, Метод аналізу: ІХА, Матеріал дослідження: Цільна кров, Специфічність: 95-100 %, Чутливість: 95-100 %, Формат тесту: Тест-касета, код НК 024:2023 48451 ВІЛ-1/ВІЛ-2, антитіла IVD (діагностика in vitro), набір, імуноферментний аналіз (ІФА), Швидкий тест для Виявлення антигенів вірусів грипу А+В, матеріал дослідження : Слиз, формат тесту: Тест-касета, специфічність від : 95 %, чутливість від : 95 %, код НК 024:2023 49119 Вірус грипу A/B, антиген IVD (діагностика in vitro ), набір, імунохроматографічний тест (ІХТ), експрес-аналіз;«Код ДК 021:2015 33124130-5 Діагностичне приладдя, Код ДК 021:2015 33120000-7 Системи реєстрації медичної інформації та дослідне обладнання».</t>
  </si>
  <si>
    <t>Швидки тести</t>
  </si>
  <si>
    <t>UA-2025-02-06-003018-a</t>
  </si>
  <si>
    <t>Лікарські засоби - Епінефрин 1.82 мг/мл, розчин для ін'єкцій, ампула (МНН - Epinephrine; код АТХ - C01CA24); Азитроміцин таблетки/капсули по 500 мг (МНН – Azithromycin, код АТХ- J01FA10); Азитроміцин, порошок для оральної суспензії, 200 мг/5 мл, 30 мл (1200 мг суспензії) (МНН – Azithromycin, код АТХ- J01FA10); Аміак, розчин для зовнішнього застосування, 10 %, по 40 мл(МНН – Ammonia, код АТХ- R07AB); Хлорпромазин, розчин для ін'єкцій, 25 мг/мл, по 2 мл (МНН – Chlorpromazine, код АТХ- N05AA01);Аміодарон, розчин для ін’єкцій, 50 мг/мл, по 3 мл (МНН – Amiodarone, код АТХ- C01BD01);Амлодипін таблетки по 10 мг (МНН – Amlodipine, АТХ-C08CA01); Амоксицилін і клавуланова кислота, порошок для ін'єкцій/інфузій 1,2 гр (МНН – Amoxicillin and beta-lactamase inhibitor, АТХ- J01CR02);Амоксицилін/клавуланова кислота порошок для оральної суспензії 400 мг/57 мг в 5 мл, 70 мл флакон (МНН – Amoxicillin and beta-lactamase inhibitor, АТХ- J01CR02);Амоксициліну таблетки/таблетки, що диспергуються по 500 мг (МНН – Amoxicillin, АТХ-J01CA04);Амоксицилін/клавуланова кислота таблетки, вкриті плівковою оболонкою, по 500 мг/125 мг №14 (МНН – Amoxicillin+Clavulanic acid, АТХ-J01CR02);Метамізол натрію, розчин для ін`єкцій, 500 мг/мл, 2 мл (МНН –Metamizole sodium, АТХ-N02BB02);Аміодарон, таблетки, по 200 мг (МНН – Amiodarone, АТХ-C01BD0);Клопідогрел, таблетки, вкриті оболонкою, по 75 мг (МНН – Clopidogrel, АТХ-B01AC04);Ацикловір таблетки по 400 мг (МНН – Aciclovir, АТХ-J05AB01);Ацикловір крем для зовнішнього застосування 5 %, по 5 г у тубі (МНН – Aciclovir, АТХ-D06BB03);Бензилбензоат емульсія нашкірна, 200 мг/г, по 50 г у флаконі (МНН – Benzyl benzoate, АТХ-P03AX01);Бісопролол таблетки по 10 мг (МНН – Bisoprolol, АТХ-C07AB07); Будесонід, суспензія для розпилення, 0,5 мг/мл, по 2 мл (МНН – Budesonide; код АТХ - R03BA02);Бупівакаїн, розчин для ін'єкцій, 5 мг/мл, по 5 мл (МНН – Bupivacaine; АТХ-N01BB01);Вугілля активоване таблетки/капсули по 250 мг (МНН – Medicinal charcoal; АТХ-A07BA01);Транексамова кислота розчин для ін'єкцій, 50 мг/мл по 10 мл (МНН –Tranexamic acid, АТХ-B02AA02);Гентаміцин,розчин для ін'єкцій, 40 мг/мл, по 2 мл (МНН – Gentamicin, АТХ-J01GB03);Гепарин натрію, розчин для ін'єкцій, 5000 МО/мл, по 5 мл (МНН – Heparin, АТХ-B01AB01);Гідрохлортіазид таблетки по 25 мг (МНН – Hydrochlorothiazide, АТХ-C03AA03);Меропенем, порошок для ін'єкцій/інфузій, по 1 г (МНН- Meropenem, код АТХ- J01DH02);Диклофенак розчин для ін`єкцій 25 мг/мл (МНН – Diclofenac; код АТХ - M01AB05);''код ДК 021:2015 33620000-2 Лікарські засоби для лікування захворювань крові, органів кровотворення та захворювань серцево-судинної системи, код ДК 021:2015 33600000-6 Фармацевтична продукція.'' 
Очікувана вартість
604 143,70
UAH</t>
  </si>
  <si>
    <t>53030        5</t>
  </si>
  <si>
    <t>UA-2025-02-07-010397-a</t>
  </si>
  <si>
    <t>https://prozorro.gov.ua/tender/UA-2025-02-04-010749-a</t>
  </si>
  <si>
    <t>05.02.2025</t>
  </si>
  <si>
    <t>https://prozorro.gov.ua/tender/UA-2025-02-05-003811-a</t>
  </si>
  <si>
    <t>Поточний ремонт асфальтового покриття на автошляхах територіальної громади, внутрішньоквартальних проїздах та тротуарах, а саме ремонт покриття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</si>
  <si>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https://prozorro.gov.ua/tender/UA-2025-02-06-012856-a</t>
  </si>
  <si>
    <t>Коригування проєктної документації по об'єкту: «Капітальний ремонт (аварійно-відновлювальні роботи) житлового будинку по вул. Богдана Хмельницького, 4 в м. Краматорськ, пошкодженого в результаті воєнних дій». Коригування. ДК 021:2015: 71320000-7 Послуги з інженерного проєктування</t>
  </si>
  <si>
    <t>ФОП ВОЛКОВ ОЛЕГ ВІКТОРОВИЧ</t>
  </si>
  <si>
    <t>https://prozorro.gov.ua/tender/UA-2025-02-07-002432-a</t>
  </si>
  <si>
    <t>https://prozorro.gov.ua/tender/UA-2025-02-07-010217-a</t>
  </si>
  <si>
    <t>кв. м</t>
  </si>
  <si>
    <t>ДК 021-2015 – 09320000-8 — Пара, гаряча вода та пов’язана продукція (теплова енергія)</t>
  </si>
  <si>
    <t>https://prozorro.gov.ua/tender/UA-2025-02-10-004586-a</t>
  </si>
  <si>
    <t>КВП "Краматорський водоканал"</t>
  </si>
  <si>
    <t>https://prozorro.gov.ua/tender/UA-2025-02-06-016783-a</t>
  </si>
  <si>
    <t>ДК 021:2015: 33120000-7 - Системи реєстрації медичної інформації та дослідне обладнання (Швидкий тест на Виявлення антигенів стрептококів групи А в Слиз, Тест-касета, специфічність від 95 %, чутливість від 95 %, Швидкі (експрес) тести для діагностики антигенів коронавірусу, чутливістю від 90% до 99,9% та специфічністю від 90%, для 1 особи, Комбінований тест для визначення Тропоніну I, КК-МВ, Міоглобіну, Тести швидкі для визначення інфекційних захворювань, Швидкий тест для Виявлення бактерії сифілісу, матеріал дослідження : Плазма, формат тесту: Тест-касета, специфічність від : 95 %, чутливість від : 95 %)</t>
  </si>
  <si>
    <t>ТОВ "РАД ФАРМ"</t>
  </si>
  <si>
    <t>https://prozorro.gov.ua/tender/UA-2025-02-06-011343-a</t>
  </si>
  <si>
    <t>ДК 021:2015 – 38430000-8 «Детектори та аналізатори» (НК 024:2023 – 35918 Аналізатор сечі IVD (діагностика in vitro ) лабораторний автоматизований)</t>
  </si>
  <si>
    <t>https://prozorro.gov.ua/tender/UA-2025-02-06-012070-a</t>
  </si>
  <si>
    <t>Послуги з централізованого водопостачання (згідно з Національним класифікатором України//Єдиний закупівельний словник ДК 021:2015-65110000-7 "Розподіл води")</t>
  </si>
  <si>
    <t>https://prozorro.gov.ua/tender/UA-2025-02-07-013000-a</t>
  </si>
  <si>
    <t>Послуги з централізованого водовідведення згідно з Національним класифікатором України// Єдиний закупівельний словник ДК 021:2015-90430000-0 "Послуги з відведення стічних вод"</t>
  </si>
  <si>
    <t>https://prozorro.gov.ua/tender/UA-2025-02-07-013691-a</t>
  </si>
  <si>
    <t>ПрАТ "КРАМАТОРСЬКЕ АВТОТРАНСПОРТНЕ ПІДПРИЄМСТВО 11410"</t>
  </si>
  <si>
    <t>https://prozorro.gov.ua/tender/UA-2025-02-07-005841-a</t>
  </si>
  <si>
    <t>https://prozorro.gov.ua/tender/UA-2025-02-07-005349-a</t>
  </si>
  <si>
    <t>Бензин А-95 (09130000-9 Нафта і дистиляти)</t>
  </si>
  <si>
    <t>https://prozorro.gov.ua/tender/UA-2025-02-05-008023-a</t>
  </si>
  <si>
    <t>ДК 021:2015 - 65110000-7 - Розподіл води (Послуга з централізованного водопостачання)</t>
  </si>
  <si>
    <t>ДК 021:2015: 38510000-3 Мікроскопи (Мікроскоп тринокулярний з цифровою камерою (НК 024:2023 - 35484 «Мікроскоп світловий стандартний»)</t>
  </si>
  <si>
    <t>ДК 021:2015:09320000-8: Пара, гаряча вода та пов’язана продукція.</t>
  </si>
  <si>
    <t>https://prozorro.gov.ua/tender/UA-2025-01-20-012111-a</t>
  </si>
  <si>
    <t>1 968,375</t>
  </si>
  <si>
    <t>537.999</t>
  </si>
  <si>
    <t>СТРУКТУРНА ОДИНИЦЯ ПАТ "ДОНБАСЕНЕРГО" "СЛОВ'ЯНСЬКА ТЕПЛОВА ЕЛЕКТРИЧНА СТАНЦІЯ"</t>
  </si>
  <si>
    <t>ДК 021:2015:44170000-2: Плити, листи, стрічки та фольга, пов’язані з конструкційними матеріалами</t>
  </si>
  <si>
    <t>ФОП Цірульнік Вікторія Анатоліївна</t>
  </si>
  <si>
    <t>Плівка “напіврукав” 3 м</t>
  </si>
  <si>
    <t>https://prozorro.gov.ua/tender/UA-2025-02-07-007870-a</t>
  </si>
  <si>
    <t>ДК 021:2015:19270000-9: Неткані матеріали</t>
  </si>
  <si>
    <t>Полотно неткане геотекстиль</t>
  </si>
  <si>
    <t>https://prozorro.gov.ua/tender/UA-2025-02-07-006955-a</t>
  </si>
  <si>
    <t>Дизельне пальне</t>
  </si>
  <si>
    <t>https://prozorro.gov.ua/tender/UA-2025-02-07-003955-a</t>
  </si>
  <si>
    <t>Загородження колюче-ріжуче по типу «Єгоза» (1100мм, на 7 скоб) довжина розтяжки бухти – до 25 метрів</t>
  </si>
  <si>
    <t>https://prozorro.gov.ua/tender/UA-2025-02-05-017933-a</t>
  </si>
  <si>
    <t>ФОП Резнікова Олена Анатоліївна</t>
  </si>
  <si>
    <t>Сітка окопна (діаметр 5,0 ячейка 100*100, розмір 1,8*2,0)</t>
  </si>
  <si>
    <t>https://prozorro.gov.ua/tender/UA-2025-02-05-017311-a</t>
  </si>
  <si>
    <t>Малопомітна перешкода з дроту “МПП” 10*10*1,4</t>
  </si>
  <si>
    <t>https://prozorro.gov.ua/tender/UA-2025-02-05-002058-a</t>
  </si>
  <si>
    <t>пог. м</t>
  </si>
  <si>
    <t>ТОВ "ЛЮКС ФАРМ ГРУП"</t>
  </si>
  <si>
    <t>4900
40
200</t>
  </si>
  <si>
    <t>https://zakupivli.pro/gov/tenders/ua-2025-02-05-014189-a/lot-45dab72bd6cd4dd69f897711dc32ccdf</t>
  </si>
  <si>
    <t>ТОВ «МЕДЛАБМАРКЕТ»</t>
  </si>
  <si>
    <t>лампи бактерицидні, пробірки, контейнери</t>
  </si>
  <si>
    <t>https://zakupivli.pro/gov/tenders/ua-2025-01-30-010033-a</t>
  </si>
  <si>
    <t>ФОП РОДІН ОЛЕКСАНДР ПЕТРОВИЧ</t>
  </si>
  <si>
    <t>ДК 021:2015: 09210000-4 Мастильні засоби</t>
  </si>
  <si>
    <t>ДК 021:2015: 33190000-8 Медичне обладнання та вироби медичного призначення різні</t>
  </si>
  <si>
    <t>олива,
гальмівна рідина,
мастило</t>
  </si>
  <si>
    <t>літри
літри
кг</t>
  </si>
  <si>
    <t xml:space="preserve">ТОВ "БАСКО"
</t>
  </si>
  <si>
    <t xml:space="preserve">	ВІДДІЛ КУЛЬТУРИ І ТУРИЗМУ ДОБРОПІЛЬСЬКОЇ МІСЬКОЇ РАДИ</t>
  </si>
  <si>
    <t>https://prozorro.gov.ua/tender/UA-2025-02-07-011691-a</t>
  </si>
  <si>
    <t>УПРАВЛІННЯ ФІЗИЧНОЇ КУЛЬТУРИ ТА СПОРТУ КРАМАТОРСЬКОЇ МІСЬКОЇ РАДИ</t>
  </si>
  <si>
    <t>Технічне обстеження житлового будинку, пошкодженого внаслідок збройної агресії та розташованого за адресою: Донецька область, м. Краматорськ, вул. Біленьківська, 127. ДК 021:2015:71630000-3 — Послуги з технічного огляду та випробувань</t>
  </si>
  <si>
    <t>https://prozorro.gov.ua/tender/UA-2025-01-29-015036-a</t>
  </si>
  <si>
    <t>Дизельне паливо зимове (Євро 5), талон, згідно коду CPV за ДК 021:2015 код 09130000-9 Нафта і дистиляти</t>
  </si>
  <si>
    <t>дизельне паливо</t>
  </si>
  <si>
    <t>UA-2025-02-12-008127-a</t>
  </si>
  <si>
    <t>UA-2025-01-08-000933-a-L1</t>
  </si>
  <si>
    <t>ДК 021:2015: 33190000-8 — Медичне обладнання та вироби медичного призначення різні (Мебель медична)</t>
  </si>
  <si>
    <t>Столик інструментальний медичний, Столик маніпуляційний медичний, Шафа медична, Стіл для малих хірургічних втручань, Стілець гвинтовий, Кушетка медична оглядова, Тумба приліжкова медична, Штатив, Ліктьовий дозатор антисептику та рідкого милу налівний, Стіл лабораторний</t>
  </si>
  <si>
    <t>https://zakupivli.pro/gov/tenders/ua-2025-01-31-014006-a/lot-9ada332b22aa4eb9bc113228a8ee411d</t>
  </si>
  <si>
    <t>АТ "Укрпошта"</t>
  </si>
  <si>
    <t>ТОВ "Київський годинниковий завод"</t>
  </si>
  <si>
    <t>1998,00
1998,00</t>
  </si>
  <si>
    <t>Послуги з постачання теплової енергії
09320000-8: Пара, гаряча вода та пов’язана продукція</t>
  </si>
  <si>
    <t>Послуги з постачання теплової енергії</t>
  </si>
  <si>
    <t>https://prozorro.gov.ua/tender/UA-2025-02-04-006717-a</t>
  </si>
  <si>
    <t>КП теплових мереж Черкаського району</t>
  </si>
  <si>
    <t>КУ "Територіальний центр соціального обслуговування (надання соціальних послуг) Слов`янської міської ради Донецької області"</t>
  </si>
  <si>
    <t>https://prozorro.gov.ua/tender/UA-2025-01-14-010958-a</t>
  </si>
  <si>
    <t>ДК 021:2015: 09320000-8 Пара, гаряча вода та пов’язана продукція</t>
  </si>
  <si>
    <t xml:space="preserve">ДК 021:2015:44530000-4: Кріпильні деталі
</t>
  </si>
  <si>
    <t>2311512110</t>
  </si>
  <si>
    <t>Скоба будівельна 300×70×10</t>
  </si>
  <si>
    <t>UA-2025-02-07-012088-a</t>
  </si>
  <si>
    <t xml:space="preserve">ДК 021:2015:44310000-6: Вироби з дроту
</t>
  </si>
  <si>
    <t>UA-2025-02-07-011856-a</t>
  </si>
  <si>
    <t>ДК 021:2015:72250000-2: Послуги, пов’язані із системами та підтримкою</t>
  </si>
  <si>
    <t>ТОВ " СІЕТ ХОЛДІНГ"</t>
  </si>
  <si>
    <t>39197392</t>
  </si>
  <si>
    <t>Технічна підтримка та супроводження програмної продукції-"Комплекс комп"ютерних програм"Медична інформаційна система "Каштан"(ДК 021:2015- 72250000-2 Послуги, пов’язані із системами та підтримкою)(Технічна підтримка та супроводження програмної</t>
  </si>
  <si>
    <t>UA-2025-01-28-019676-a</t>
  </si>
  <si>
    <t>ФОП БУДЯК СЕРГІЙ ВІКТОРОВИЧ</t>
  </si>
  <si>
    <t>ОЧЕРЕТИНСЬКА СЕЛИЩНА ВІЙСЬКОВА АДМІНІСТРАЦІЯ</t>
  </si>
  <si>
    <t xml:space="preserve">Малопомітна перешкода з дроту типу "МПП" 10х10х1,4 код за Єдиним закупівельним словником ДК 021:2015 44310000-6: Вироби з дроту.
</t>
  </si>
  <si>
    <t>07.02.2025</t>
  </si>
  <si>
    <t>Дріт стальний, діаметр дроту 0,4 мм - 0,9 мм; Кільця для фіксації гірлянди не менше 40 шт; Кілочки для фіксації гірлянди не менше 40 шт. Основні розміри загородження у розгорнутому стані:довжина – 10 м, ширина – 10 м, висота – 1,1-1,4 м; Вага комплекту має бути не більше 30 кг.</t>
  </si>
  <si>
    <t>https://prozorro.gov.ua/tender/UA-2025-02-07-006375-a</t>
  </si>
  <si>
    <t>ДК 021:2015- 65310000-9 «розподіл електричної енергії»</t>
  </si>
  <si>
    <t>розподіл електроенергії</t>
  </si>
  <si>
    <t>https://prozorro.gov.ua/tender/UA-2025-02-12-007270-a</t>
  </si>
  <si>
    <t>11.02.2025</t>
  </si>
  <si>
    <t xml:space="preserve">	UA-2025-02-11-006751-a</t>
  </si>
  <si>
    <t xml:space="preserve">	Житлово-комунальний відділ Покровської міської ради Донецької області</t>
  </si>
  <si>
    <t>Послуги з обслуговування автомобільним транспортом (послуги перевезення спеціалізованим напівпричепом платформою на базі вантажного автомобіля)   (021:2015:60181000-0
Прокат вантажних автомобілів із водієм)</t>
  </si>
  <si>
    <t xml:space="preserve">ТОВ "Будівельна фірма Будінвестальянс" </t>
  </si>
  <si>
    <t>https://prozorro.gov.ua/tender/UA-2025-02-10-010765-a</t>
  </si>
  <si>
    <t>Послуги з обслуговування автомобільним транспортом (надання послуг спецтехнікою та механізмами)   (021:2015:45520000-8
Прокат обладнання з оператором для виконання земляних робіт)</t>
  </si>
  <si>
    <t>https://prozorro.gov.ua/tender/UA-2025-02-10-011319-a</t>
  </si>
  <si>
    <t>ДК 021:2015: 33160000-9 Устаткування для операційних блоків (Світильник операційний однокупольний (НК 024:2023: 12282 — Операційний світильник))</t>
  </si>
  <si>
    <t>Світильник операційний однокупольний</t>
  </si>
  <si>
    <t>https://zakupivli.pro/gov/tenders/ua-2025-02-06-009756-a/lot-789b440631e24503a0539c65ddef1c64</t>
  </si>
  <si>
    <t xml:space="preserve">ДК 021:2015: 33160000-9 Устаткування для операційних блоків </t>
  </si>
  <si>
    <t>Монополярна ручка з двома кнопками, багаторазового використання; Електрохірургічна ручка; Пристрій для фіксації скобами що розсмоктуються 5 мм (mm); Електрод-лезо</t>
  </si>
  <si>
    <t>ДК 021:2015:33690000-3 - Лікарські засоби різні (Лабораторні реактиви)</t>
  </si>
  <si>
    <t>штуки, пакування, флакони, набір</t>
  </si>
  <si>
    <t>Лабораторні реактиви для гематологічного аналізатора, Лабораторні реактиви для клініко-діагностичної лабораторії</t>
  </si>
  <si>
    <t>https://zakupivli.pro/gov/tenders/ua-2025-02-10-010965-a </t>
  </si>
  <si>
    <t>UA-2025-02-06-007387-a</t>
  </si>
  <si>
    <t>Іллінівська сільська військова адміністрація</t>
  </si>
  <si>
    <t>дизельне пальне 09130000-9
Нафта і дистиляти</t>
  </si>
  <si>
    <t>дизельне пальне</t>
  </si>
  <si>
    <t>https://prozorro.gov.ua/tender/UA-2025-02-06-002749-a</t>
  </si>
  <si>
    <t>Послуги із здійснення перевезення (доставки) автомобільним транспортом (технічної води)</t>
  </si>
  <si>
    <t>https://prozorro.gov.ua/tender/UA-2025-02-06-003208-a</t>
  </si>
  <si>
    <t>ТОВ "Вейт-ЛТД"</t>
  </si>
  <si>
    <t>КП Іллінівської сільської ради Краматорського району Донецької області "Іллінівське"</t>
  </si>
  <si>
    <t>UA-2025-02-11-016213-a</t>
  </si>
  <si>
    <t>Продуктові набори для здійснення заходів з підтримки внутрішньо-переміщених або евакуйованих осіб 15800000-6 - Продукти харчування різні</t>
  </si>
  <si>
    <t>ТОВ "БІЛД ЛІДЕР"</t>
  </si>
  <si>
    <t xml:space="preserve">UA-2025-02-07-000045-a </t>
  </si>
  <si>
    <t>ДК 021:2015:09130000-9: Нафта і дистиляти. Бензин А-95 (Євро 5) для забезпечення сталої роботи гуртожитків для розміщення внутрішньо-переміщених та/або евакуйованих осіб</t>
  </si>
  <si>
    <t>Бензин А-95 (Євро 5), талон</t>
  </si>
  <si>
    <t>33180000-5: Апаратура для підтримування фізіологічних функцій організму. (Витратні матеріали для проведення гемодіалізу)</t>
  </si>
  <si>
    <t>КОМУНАЛЬНЕ НЕКОМЕРЦІЙНЕ ПІДПРИЄМСТВО ІЛЛІНІВСЬКОЇ СІЛЬСЬКОЇ РАДИ КОСТЯНТИНІВСЬКОГО РАЙОНУ ДОНЕЦЬКОЇ ОБЛАСТІ "ЦЕНТР ПЕРВИННОЇ МЕДИКО-САНІТАРНОЇ ДОПОМОГИ"</t>
  </si>
  <si>
    <t>ТОВ "ДОНЕЦЬКІ ЕНЕРГЕТИЧНІ ПОСЛУГИ</t>
  </si>
  <si>
    <t>https://prozorro.gov.ua/tender/UA-2025-01-15-002421-a</t>
  </si>
  <si>
    <t>Відділ освіти Іллінівської сільської ради</t>
  </si>
  <si>
    <t>https://prozorro.gov.ua/tender/UA-2025-01-17-013478-a</t>
  </si>
  <si>
    <t>КОМУНАЛЬНЕ НЕКОМЕРЦІЙНЕ ПІДПРИЄМСТВО КОСТЯНТИНІВСЬКОЇ МІСЬКОЇ РАДИ "СТОМАТОЛОГІЧНА ПОЛІКЛІНІКА"</t>
  </si>
  <si>
    <t xml:space="preserve">ДК021-2015: 09310000-5 — Електрична енергія
</t>
  </si>
  <si>
    <t>ТОВ «Донецькі енергетичні послуги»</t>
  </si>
  <si>
    <t>UA-P-2025-01-16-011837-a</t>
  </si>
  <si>
    <t>Пара, гаряча вода та пов’язана продукція</t>
  </si>
  <si>
    <t>ВП ОКП "Донецьктеплокомуненерго"" Центр продажу послуг та клієнтського обслуговування"</t>
  </si>
  <si>
    <t>UA-2025-01-15-013141-a</t>
  </si>
  <si>
    <t>Комунальне некомерційне підприємство "Олександрівська лікарня планового лікування" | 38367418</t>
  </si>
  <si>
    <t>Пара, гаряча вода та пов'язана продукція (теплова енергія) на 2025 рік Код ДК 021:2015: 09320000-8 — Пара, гаряча вода та пов’язана продукція (теплова енергія)</t>
  </si>
  <si>
    <t>https://zakupivli.pro/gov/tenders/ua-2025-01-14-010987-a</t>
  </si>
  <si>
    <t>UA-2025-02-14-009087-a</t>
  </si>
  <si>
    <t>ПП "ТЕНДЕРМЕД"</t>
  </si>
  <si>
    <t>ТОВ "МЕДЛІДЕР 24"</t>
  </si>
  <si>
    <t>ТОВ  "АМЕТРІН ФК"</t>
  </si>
  <si>
    <t>Лікарські засоби -Дексаметазон,розчин для ін'єкцій 4мг/мл (МНН Dexamethasone, АТХ- H02AB02); Дигоксін, розчин для ін'єкцій, 0,25 мг/мл, по 1 мл , (МНН – Digoxin, АТХ-C01AA05); Доксициклін капсули/таблетки по 100 мг (МНН – Doxycycline; код АТХ - J01AA02); Дротаверин розчин для ін'єкцій 20 мг/мл, по 2 мл в ампулі (МНН – Drotaverine; код АТХ - A03AD02); Еналаприл таблетки по 10 мг (МНН – Enalapril; код АТХ - C09AA02); Еноксапарин натрію, розчин для ін'єкцій, 10000 анти-Ха МО/мл, по 0,4 мл, Еноксапарин натрію, розчин для ін'єкцій, 10000 анти-Ха МО/мл, по 0,6 мл, Еноксапарин натрію, розчин для ін'єкцій, 10000 анти-Ха МО/мл, по 0,8 мл (МНН – Enoxaparin; код АТХ - B01AB05); Теофілін розчин для для ін'єкцій 20 мг/мл по 5 мл (МНН – Theophylline; код АТХ - R03DA04); Ібупрофен, суспензія оральна, 100 мг/5 мл, по 100 мл (МНН -Ibuprofen; код АТХ-M01AE01); Ізосорбід, концентрат/розчин, 1 мг/мл, по 10 мл (МНН – Isosorbide dinitrate; код АТХ - C01DA08); Інсулін людини (Короткої тривалості дії), розчин для ін'єкцій, 100 Од/мл, флакон, по 10 мл МНН – Insulin (human); код АТХ - A10AB01); Кальцію глюконат розчин для ін'єкцій 100 мг/мл по 10 мл (МНН – Calcium gluconate; код АТХ - A12AA03); Карбамазепін таблетки по 200 мг (МНН – Carbamazepine; код АТХ - N03AF01); Карведидол таблетки по 12,5 мг (МНН – Carvedilol; код АТХ - C07AG02); Ацетилсаліцилова кислота таблетки 75 мг (МНН – Acetylsalicylic acid; код АТХ - B01AC06); Кларитроміцин таблетки, вкриті оболонкою, по 500 мг (МНН – Clarithromycin; код АТХ - J01FA09); Клотримазол, супозиторії (таблетки) вагінальні, по 500 мг (МНН – Clotrimazole; код АТХ - G01AF02); Хлорамфеніколу таблетки по 500 мг (МНН – Chloramphenicol; код АТХ - J01BA01); Лоперамід таблетки/капсули по 2 мг (МНН – Loperamide; код АТХ - A07DA03); Лоратадин, таблетки, по 10 мг, Лоратадин сироп по 1мг/мл 60 мл (МНН – Loratadine; код АТХ - R06AX13); Магнію сульфат, розчин для ін'єкцій, 250 мг/мл, по 10 мл (МНН – Magnesium sulfate; код АТХ - B05XA05); Мупіроцин, мазь, 2 %, по 15 г (МНН- Mupirocin, АТХ- D06AX09); Фенілефрину розчин для ін'єкцій, 10 мг/мл по 1 мл (МНН – Phenylephrine; код АТХ - C01CA06); Метоклопрамід, розчин для ін'єкцій, 5 мг/мл, по 2 мл (МНН – Metoclopramide; код АТХ - A03FA01); Метформін таблетки, вкриті оболонкою, по 1000 мг (МНН – Metformin; код АТХ - A10BA02); Налоксон розчин для ін'єкцій, 0,4 мг/мл по 1 мл (МНН – Naloxone; код АТХ -V03AB15); Натрію тіосульфат розчин для ін'єкцій 300мг/мл 5мл (МНН – Thiosulfate; код АТХ - V03AB06); Глюкози розчин для ін'єкцій 40 % по 20 мл (МНН – Glucose, АТХ-V06DC01); ''код ДК 021:2015 33640000-8 Лікарські засоби для лікування захворювань сечостатевої системи та гормони , код ДК 021:2015 33600000-6 Фармацевтична продукція.''</t>
  </si>
  <si>
    <t>UA-2025-02-17-003424-a</t>
  </si>
  <si>
    <t>19480600</t>
  </si>
  <si>
    <t xml:space="preserve">UA-2025-02-14-010021-a </t>
  </si>
  <si>
    <t>ДП ЗОВНІШНЬОЕКОНОМІЧНОЇ ДІЯЛЬНОСТІ "УКРІНТЕРЕНЕРГО"</t>
  </si>
  <si>
    <t>ТОВ  "СКАЙ СОФТ"</t>
  </si>
  <si>
    <t>32654545</t>
  </si>
  <si>
    <t>Дружківська міська військова адміністрація Краматорського району Донецької області</t>
  </si>
  <si>
    <t xml:space="preserve">Дизельне паливо (Євро 5), талон ДК 021:2015:09130000-9: Нафта і дистиляти
</t>
  </si>
  <si>
    <t>UA-2025-02-11-000636-a</t>
  </si>
  <si>
    <t>45,60
41,70</t>
  </si>
  <si>
    <t>КОМУНАЛЬНЕ ПІДПРИЄМСТВО "КОМУНСЕРВІС" КОСТЯНТИНІВСЬКОЇ МІСЬКОЇ РАДИ</t>
  </si>
  <si>
    <t>UA-2025-02-17-006014-a</t>
  </si>
  <si>
    <t>Дизельне паливо (Євро 5)
Бензин А-95 (Євро 5)</t>
  </si>
  <si>
    <t>4000
1000</t>
  </si>
  <si>
    <t>ТОВ "СЛАВДОРСТРОЙ"</t>
  </si>
  <si>
    <t>ТОВ  "БІЛДГРУП"</t>
  </si>
  <si>
    <t xml:space="preserve">ДК 021:2015:09130000-9: Нафта і дистиляти - Бензин марки А - 95
</t>
  </si>
  <si>
    <t>https://prozorro.gov.ua/tender/UA-2025-02-18-005921-a</t>
  </si>
  <si>
    <t>ТОВ  "Параллель-М ЛТД"</t>
  </si>
  <si>
    <t>ТОВ Медикас</t>
  </si>
  <si>
    <t>ТОВ "МЕДІПРАЙМ"</t>
  </si>
  <si>
    <t>ДК 021:2015:09310000-5 Електрична енергія</t>
  </si>
  <si>
    <t>ДПЗД "УКРІНТЕРЕНЕРГО"</t>
  </si>
  <si>
    <t>https://prozorro.gov.ua/tender/UA-2025-02-17-006863-a</t>
  </si>
  <si>
    <t>ДК 021:2015:65310000-9 Розподіл електричної енергії</t>
  </si>
  <si>
    <t>https://prozorro.gov.ua/tender/UA-2025-02-17-007994-a</t>
  </si>
  <si>
    <t>ДК 021:2015: 38430000-8 – Детектори та аналізатори (НК 024:2023 - 56747 Аналізатор бактеріологічний для ідентифікації та визначення антимікробної чутливості IVD (діагностика in vitro) автоматичний); НК 024:2023 - 56739 - Аналізатор культури крові IVD (діагностика in vitro) автоматичний)</t>
  </si>
  <si>
    <t>https://prozorro.gov.ua/tender/UA-2025-02-18-010956-a</t>
  </si>
  <si>
    <t>ДК 021:2015: 33190000-8 Медичне обладнання та вироби медичного призначення різні (НК 024:2023 - 38671 стерилізатори парові)</t>
  </si>
  <si>
    <t>UA-2025-02-19-000085-a</t>
  </si>
  <si>
    <t>https://prozorro.gov.ua/tender/UA-2025-02-18-006799-a</t>
  </si>
  <si>
    <t>Газ нафтовий скраплений (09120000-6 Газове паливо)</t>
  </si>
  <si>
    <t>https://prozorro.gov.ua/tender/UA-2025-02-14-010762-a</t>
  </si>
  <si>
    <t>Малопомітна перешкода МПП (44310000-6 Вироби з дроту)</t>
  </si>
  <si>
    <t>https://prozorro.gov.ua/tender/UA-2025-02-17-006640-a</t>
  </si>
  <si>
    <t>газове паливо</t>
  </si>
  <si>
    <t>КП БОКГ Мирнограджської міької ради</t>
  </si>
  <si>
    <t>Бензин А-95 та дизель (ДК 09130000-9)</t>
  </si>
  <si>
    <t>ТОВ "Укрпетролцентр"</t>
  </si>
  <si>
    <t>54,00                                57,00</t>
  </si>
  <si>
    <t>https://prozorro.gov.ua/tender/UA-2025-02-17-007003-a</t>
  </si>
  <si>
    <t>дизильне паливо
бензин А-95</t>
  </si>
  <si>
    <t>13890
510</t>
  </si>
  <si>
    <t>ТОВ "СП ЮКОЙЛ"</t>
  </si>
  <si>
    <t>послуги з використання майданчика та компостної ями для компостування рослинних залишків (опалого листя, скошеної трави, тощо)</t>
  </si>
  <si>
    <t>https://zakupivli.pro/gov/tenders/ua-2025-02-17-003947-a/lot-ad99ca85daaf45329c1e8fde9e5ec243</t>
  </si>
  <si>
    <t>слухові апарати</t>
  </si>
  <si>
    <t>https://prozorro.gov.ua/tender/UA-2025-02-17-000602-a</t>
  </si>
  <si>
    <t>Слов'янська МВА</t>
  </si>
  <si>
    <t>продукція для відзначення, нагородження (відзнаки Слов'янської МВА)</t>
  </si>
  <si>
    <t>https://prozorro.gov.ua/tender/UA-2025-02-12-007360-a</t>
  </si>
  <si>
    <t>ДК 021:2015: 77120000-7 Послуги з компостування</t>
  </si>
  <si>
    <t>ДК 021:2015: 33180000-5 Апаратура для підтримування фізіологічних функцій організму</t>
  </si>
  <si>
    <t xml:space="preserve"> ДК 021:2015: 18530000-3 Подарунки та нагороди</t>
  </si>
  <si>
    <t>«Причіп Палич А7 6016»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(ДК 021:2015: 34220000-5 Причепи, напівпричепи та пересувні контейнери )</t>
  </si>
  <si>
    <t xml:space="preserve">Причіп </t>
  </si>
  <si>
    <t>UA-2025-02-14-009065-a</t>
  </si>
  <si>
    <t>Екскаватор-навантажувач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Код ДК 021:2015: 43260000-3 «Механічні лопати, екскаватори та ковшові навантажувачі, гірнича техніка»</t>
  </si>
  <si>
    <t>Екскаватор-навантажувач (JSB 4CХ)</t>
  </si>
  <si>
    <t>UA-2025-02-14-009975-a</t>
  </si>
  <si>
    <t>Автомобіль вантажний бортовий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період(Код ДК 021:2015 34142100-5 Вантажні автомобілі з підіймальними платформами)</t>
  </si>
  <si>
    <t>Автомобіль вантажний бортовий</t>
  </si>
  <si>
    <t>UA-2025-02-14-010382-a</t>
  </si>
  <si>
    <t>Малопомітна перешкода "МПП" 10*10*1,4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</si>
  <si>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Малопомітна перешкода "МПП"</t>
  </si>
  <si>
    <t>UA-2025-02-18-011932-a</t>
  </si>
  <si>
    <t xml:space="preserve">14.02.2025 </t>
  </si>
  <si>
    <t>ТОВ "НВП-ПАЛИЧ", договір №23 від 14.02.2025</t>
  </si>
  <si>
    <t>ТОВ "КОНСТРАКШН МАШИНЕРІ", договір №7 від 14.02.2025</t>
  </si>
  <si>
    <t>ТОВ "УКРАВТОКОМПЛЕКТ ТД", договір №1 від 14.02.2025</t>
  </si>
  <si>
    <t xml:space="preserve">18.02.2025 </t>
  </si>
  <si>
    <t>ДП "ПІДПРИЄМСТВО ДЕРЖАВНОЇ КРИМІНАЛЬНО-ВИКОНАВЧОЇ СЛУЖБИ УКРАЇНИ (№55)", договір №Г4/102-25від 18.02.2025</t>
  </si>
  <si>
    <t>ПП "ОККО сервіс"</t>
  </si>
  <si>
    <t xml:space="preserve">Комунальне некомерційне підприємство «Лиманська центральна районна лікарня» </t>
  </si>
  <si>
    <t>ТОВ "Донецькі Енергетичні Послуги"</t>
  </si>
  <si>
    <t>UA-2025-01-17-014713-a-L1</t>
  </si>
  <si>
    <t xml:space="preserve">КНП "ЦПМСД" Лиманської міської ради </t>
  </si>
  <si>
    <t>UA-2025-01-16-011661-a-L1</t>
  </si>
  <si>
    <t xml:space="preserve">Управління освіти, молоді та спорту Лиманської міської ради </t>
  </si>
  <si>
    <t>UA-2025-01-15-005191-a-L1</t>
  </si>
  <si>
    <t>UA-2025-01-15-004771-a-L1</t>
  </si>
  <si>
    <t>ТОВ "КРАМАТОРСЬКА ЕНЕРГЕТИЧНА КОМПАНІЯ"</t>
  </si>
  <si>
    <t>https://prozorro.gov.ua/tender/UA-2025-02-17-004587-a</t>
  </si>
  <si>
    <t>ФОП "ПРИДАТКО ОЛЕКСАНДР ВОЛОДИМИРОВИЧ"</t>
  </si>
  <si>
    <t>Дизельне паливо (Євро 5), талон</t>
  </si>
  <si>
    <t>https://prozorro.gov.ua/tender/UA-2025-02-18-013268-a</t>
  </si>
  <si>
    <t>Дизельне паливо (Євро 5), налив</t>
  </si>
  <si>
    <t>https://prozorro.gov.ua/tender/UA-2025-02-18-012820-a</t>
  </si>
  <si>
    <t>https://prozorro.gov.ua/tender/UA-2025-02-13-010421-a</t>
  </si>
  <si>
    <t>ТОВ  "ПЕТРОЛ ПАРТНЕР"</t>
  </si>
  <si>
    <t>https://prozorro.gov.ua/tender/UA-2025-02-13-011659-a</t>
  </si>
  <si>
    <t>піраміди загороджувальні ПЗ-1</t>
  </si>
  <si>
    <t>ТОВ "АСКБ"</t>
  </si>
  <si>
    <t>https://prozorro.gov.ua/tender/UA-2025-02-13-011949-a</t>
  </si>
  <si>
    <t>https://prozorro.gov.ua/tender/UA-2025-02-13-012160-a</t>
  </si>
  <si>
    <t>спіральний бар'єр безпеки "Єгоза" 980мм,
малопомітна перешкода типу "МПП" 10х10х1,4м</t>
  </si>
  <si>
    <t>2800,00
9200,00</t>
  </si>
  <si>
    <t>ДК 021:2015:09130000-9: Нафта і дистиляти. Дизельне паливо</t>
  </si>
  <si>
    <t>ТОВ «ОМЕГА ПРОМ ГРУП»</t>
  </si>
  <si>
    <t>ДК 021:2015:44110000-4: Конструкційні матеріали. Піраміди загороджувальні ПЗ-1</t>
  </si>
  <si>
    <t>ДК 021:2015:44310000-6: Вироби з дроту. Спіральний бар'єр безпеки "Єгоза" 980мм, малопомітна перешкода типу "МПП" 10х10х1,4м</t>
  </si>
  <si>
    <t>1360
437</t>
  </si>
  <si>
    <t>ТОВ "ГАЛАКТИКА СХІДЛ"</t>
  </si>
  <si>
    <t xml:space="preserve">Запасні частини до бензопил та бензокос (ДК 021:2015: 16820000-9- Частини для лісогосподарської техніки) </t>
  </si>
  <si>
    <t>КП "ВІДНОВА" Олександрівської селищної ради Донецької області  | 42494774</t>
  </si>
  <si>
    <t>09110000-3 Тверде паливо</t>
  </si>
  <si>
    <t>вугілля  марки Г(Г2) 0-200</t>
  </si>
  <si>
    <t xml:space="preserve">https://zakupivli.pro/gov/tenders/ua-2025-02-13-005986-a  </t>
  </si>
  <si>
    <t>тверде паливо</t>
  </si>
  <si>
    <t xml:space="preserve">ТОВ "УКРВУГЛЕПОСТАВКА"
</t>
  </si>
  <si>
    <t>ФОП "ЄРМІЛОВ ОЛЕКСАНДР ЄВГЕНІЙОВИЧ"</t>
  </si>
  <si>
    <t xml:space="preserve">Великоновосілківська селищна рада </t>
  </si>
  <si>
    <t>44530000-4: Кріпильні деталі</t>
  </si>
  <si>
    <t>ФОП ЦІРУЛЬНІК ВІКТОРІЯ АНАТОЛІЇВНА</t>
  </si>
  <si>
    <t>Скоби будівельні</t>
  </si>
  <si>
    <t>https://zakupivli.pro/gov/tenders/UA-2025-02-13-009842-a</t>
  </si>
  <si>
    <t>Перешкода малопомітна з дроту типу «МПП»</t>
  </si>
  <si>
    <t xml:space="preserve">https://zakupivli.pro/gov/tenders/UA-2025-02-18-012066-a </t>
  </si>
  <si>
    <t>Друкована продукція для облаштування приміщень для розміщення внутрішньо-переміщених та/або евакуйованих осіб у м. Дніпро</t>
  </si>
  <si>
    <t>Інформаційна та рекламна продукція для облаштування приміщень для розміщення внутрішньо-переміщених та/або евакуйованих осіб у м. Дніпро</t>
  </si>
  <si>
    <t>UA-2025-02-14-000002-a-L1</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</si>
  <si>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t>
  </si>
  <si>
    <t>UA-2025-02-17-010773-a-L1</t>
  </si>
  <si>
    <t>Бензин А -95 Євро (за талонами)</t>
  </si>
  <si>
    <t>Бар’єрний рубіж типу «Єгоза»</t>
  </si>
  <si>
    <t>Гродівська селищна військова адміністрація Покровського району Донецької області</t>
  </si>
  <si>
    <t>«Спіральний бар’єр безпеки «Єгоза» 1100 мм; Малопомiтна перешкода типу «МПП» 10х10х1,4 м»; ДК 021:2015: 044310000-6 Вироби з дроту</t>
  </si>
  <si>
    <t>1000
1000</t>
  </si>
  <si>
    <t>https://prozorro.gov.ua/tender/UA-2025-02-26-006408-a</t>
  </si>
  <si>
    <t>4600     1000</t>
  </si>
  <si>
    <t>https://prozorro.gov.ua/tender/UA-2025-02-24-012780-a</t>
  </si>
  <si>
    <t>ТОВ "ТД "Східний експрес"</t>
  </si>
  <si>
    <t>37408149</t>
  </si>
  <si>
    <t>Бар`єрний рубіж типу "Єгоза" (бухта: діаметр 1100 мм, 7 з`єднань на колі, 100 витків на бобіні, розтяжка 25 м), код за ДК 021:2015: 44310000-6 Вироби з дроту</t>
  </si>
  <si>
    <t>ТОВ "СЕЛЕКТ-ОЙЛ"</t>
  </si>
  <si>
    <t>єгоза</t>
  </si>
  <si>
    <t>https://prozorro.gov.ua/tender/UA-2025-02-20-012846-a</t>
  </si>
  <si>
    <t>Скоби будівельні, код за ДК 021:2015 44530000-4 – Кріпильні деталі</t>
  </si>
  <si>
    <t>ФОП Заварзін А.В.</t>
  </si>
  <si>
    <t>скоби</t>
  </si>
  <si>
    <t>https://prozorro.gov.ua/tender/UA-2025-02-20-012622-a</t>
  </si>
  <si>
    <t>ТОВ "ЕМПОЛІ ТРАНС"</t>
  </si>
  <si>
    <t>https://prozorro.gov.ua/tender/UA-2025-02-20-009024-a</t>
  </si>
  <si>
    <t>Канат сталевий, код за ДК 021:2015: 44310000-6 Вироби з дроту</t>
  </si>
  <si>
    <t>ПрАТ "СТАЛЬКАНАТ"</t>
  </si>
  <si>
    <t>канат</t>
  </si>
  <si>
    <t>https://prozorro.gov.ua/tender/UA-2025-02-20-006437-a</t>
  </si>
  <si>
    <t>Дошка необрізна 40 мм, довжина 4 м, згідно коду ДК 021:2015: 03410000-7 – Деревина</t>
  </si>
  <si>
    <t>ФОП Оніщенко Л.О.</t>
  </si>
  <si>
    <t>дошка</t>
  </si>
  <si>
    <t>https://prozorro.gov.ua/tender/UA-2025-02-20-005525-a</t>
  </si>
  <si>
    <t>https://prozorro.gov.ua/tender/UA-2025-02-20-004601-a</t>
  </si>
  <si>
    <t>Дизельне паливо (Євро 5), талон, згідно коду CPV за ДК 021:2015 код 09130000-9 Нафта і дистиляти</t>
  </si>
  <si>
    <t>https://prozorro.gov.ua/tender/UA-2025-02-21-010922-a</t>
  </si>
  <si>
    <t xml:space="preserve">ТОВ "СЕЛЕКТ-ОЙЛ" </t>
  </si>
  <si>
    <t>ТОВ "РЕВЕЛІН ІНФОРМЕЙШН ГРУП"</t>
  </si>
  <si>
    <t>Бензин А-95 (Євро 5), талон  
Дизельне паливо (Євро 5), талон</t>
  </si>
  <si>
    <t>ТОВ "ОМЕГА ПРОМ ГРУП"</t>
  </si>
  <si>
    <t>4600,00
8400,00</t>
  </si>
  <si>
    <t xml:space="preserve">Спіральний бар’єр безпеки «Єгоза» 1100 мм,
Малопомiтна перешкода типу «МПП» 10х10х1,4 
</t>
  </si>
  <si>
    <t>Зарядні станції</t>
  </si>
  <si>
    <t xml:space="preserve">https://zakupivli.pro/gov/tenders/UA-2025-02-26-000234-a </t>
  </si>
  <si>
    <t>44310000-6 Вироби з дроту</t>
  </si>
  <si>
    <t>31430000-9 Електричні акумулятори</t>
  </si>
  <si>
    <t>поповнення матеріального резерву</t>
  </si>
  <si>
    <t>Послуга з закриття віконних прорізів листами ОSB в багатоквартирних житлових будинках Краматорської територіальної громади, пошкоджених внаслідок збройної агресії. ДК 021:2015: 45443000-4 - Фасадні роботи.</t>
  </si>
  <si>
    <t>https://prozorro.gov.ua/tender/UA-2025-02-21-009830-a</t>
  </si>
  <si>
    <t>ТОВ "МИКОМ ЛТД"</t>
  </si>
  <si>
    <t>Розробка проєктно-кошторисної документації по об'єкту: "Реконструкція внутрішніх підвальних приміщень для облаштування захисної споруди цивільного захисту (протирадіаційне укриття) в будівлі, розташованої за адресою: Донецька область, м. Краматорськ,"</t>
  </si>
  <si>
    <t>ТОВ «АЛЬЯНСПРОЕКТБУД»</t>
  </si>
  <si>
    <t>https://prozorro.gov.ua/tender/UA-2025-02-19-005332-a</t>
  </si>
  <si>
    <t>ДК 021:2015 - 33690000-3 - Лікарські засоби різні (реагенти для аналізаторів Mindray)</t>
  </si>
  <si>
    <t>https://prozorro.gov.ua/tender/UA-2025-02-24-002374-a</t>
  </si>
  <si>
    <t>Придбання матеріалів для виконання робіт по заміні аварійних тепломереж труби та супутні вироби за кодом ДК 021:2015: – 44160000-9 – Магістралі, трубопроводи, труби, обсадні труби, тюбінги та супутні вироби</t>
  </si>
  <si>
    <t>https://prozorro.gov.ua/tender/UA-2025-02-19-003203-a</t>
  </si>
  <si>
    <t>Канат 20 мм EN 12385-4 6x7-FC (сердечник джут/поліпропілен) 1770 без покриття, А1, sZ, код ДК 021:2015:44310000-6 - Вироби з дроту</t>
  </si>
  <si>
    <t>https://prozorro.gov.ua/tender/UA-2025-02-21-004623-a</t>
  </si>
  <si>
    <t>Дошка необрізна (03410000-7 – Деревина)</t>
  </si>
  <si>
    <t>https://prozorro.gov.ua/tender/UA-2025-02-24-000949-a</t>
  </si>
  <si>
    <t>https:://prozorro.gov.ua/tender/UA-2025-02-24-005061-a</t>
  </si>
  <si>
    <t>ПП "УПРАВЛЯЮЧА КОМПАНІЯ "ЛАДІС"</t>
  </si>
  <si>
    <t>ТОВ  "РЕЗОНАНС ЕНЕРДЖІ"</t>
  </si>
  <si>
    <t>ТОВ  "ТЕРМІНАЛ"</t>
  </si>
  <si>
    <t>ФОП "ЧЕБОТАЄВ ЄВГЕНІЙ ОЛЕКСІЙОВИЧ"</t>
  </si>
  <si>
    <t>3573102158</t>
  </si>
  <si>
    <t>24316073</t>
  </si>
  <si>
    <t>51,34
51,34</t>
  </si>
  <si>
    <t xml:space="preserve">ДК 021:2015:44190000-8: Конструкційні матеріали різні
</t>
  </si>
  <si>
    <t>2696119202</t>
  </si>
  <si>
    <t>OSB-3 плита 9ˣ1250ˣ2500 мм Свісс Кроно</t>
  </si>
  <si>
    <t>UA-2025-02-25-007586-a</t>
  </si>
  <si>
    <t>43814367</t>
  </si>
  <si>
    <t>Спіральний бар’єр безпеки 1100/7-2,8 (101 вит)</t>
  </si>
  <si>
    <t>UA-2025-02-20-003120-a</t>
  </si>
  <si>
    <t>ФОП МАРИНЕНКО АНТОНІНА МИКОЛАЇВНА</t>
  </si>
  <si>
    <t>КНП "ЦЕНТР ПЕРВИННОЇ МЕДИКО-САНІТАРНОЇ ДОПОМОГИ" МИКОЛАЇВСЬКОЇ МІСЬКОЇ РАДИ 37643759</t>
  </si>
  <si>
    <t xml:space="preserve">ДК 021:2015: 09130000-9 Нафта і дистиляти (бензин А-95 Perfect або еквівалент за талонами) </t>
  </si>
  <si>
    <t>4 584           15 416</t>
  </si>
  <si>
    <t>Бензин А-95 Perfect</t>
  </si>
  <si>
    <t>UA-2025-01-23-002039-a</t>
  </si>
  <si>
    <t>ЛОТ 2 ФОП "ВДОВИЧЕНКО МАРІЯ МИХАЙЛІВНА"; 
ЛОТ 3 ПП "Групотест";
ЛОТ 4 ТОВ "ПРОВІДЕНС МЕДІКА";
ЛОТ 5 ТОВ "Реал Діагностик" 
(чотири лота закупівля не відбулась або скасована)</t>
  </si>
  <si>
    <t xml:space="preserve">ЛОТ 2 3215807884; 
ЛОТ 3 36816271;
ЛОТ 4 30305401;
ЛОТ 5 39231218 </t>
  </si>
  <si>
    <t>ТОВ "ВИРОБНИЧЕ ПІДПРИЄМСТВО "ГЕРОЛЬД"</t>
  </si>
  <si>
    <t>ФОП "ТРЕТЬЯК БОРИС ОЛЕКСІЙОВИЧ"</t>
  </si>
  <si>
    <t>https://zakupivli.pro/gov/tenders/ua-2025-02-12-010467-a/lot-18c71da9e672449bb379c6c679776899</t>
  </si>
  <si>
    <t>ДК 021:2015: 33696000-5 Реактиви та контрастні речовини</t>
  </si>
  <si>
    <t>«Послуги з ремонту і технічного обслуговування мототранспортних засобів і супутнього обладнання» ДК 021:2015:50110000-9 Послуги з ремонту і технічного обслуговування мототранспортних засобів і супутнього обладнання.</t>
  </si>
  <si>
    <t>Послуги з ремонту і технічного обслуговування мототранспортних засобів і супутнього обладнанн</t>
  </si>
  <si>
    <t>UA-2025-02-24-014018-a</t>
  </si>
  <si>
    <t>Спіральний бар’єр безпеки типу «Єгоза»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</si>
  <si>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ТОВ "МЕТАЛ ВОРК"</t>
  </si>
  <si>
    <t>UA-2025-02-25-004558-a</t>
  </si>
  <si>
    <t>ТОВ "МЕТАЛ ВОРК", договір №9 від 24.02.2025</t>
  </si>
  <si>
    <t>ФОП Портнягіна Ірина Вікторівна, договір №10 від 24.02.2025</t>
  </si>
  <si>
    <t>ТОВ "МЕДХОЛДІНГ"</t>
  </si>
  <si>
    <t>Єгоза (1100//7/2,8/100)</t>
  </si>
  <si>
    <t>https://prozorro.gov.ua/tender/UA-2025-02-20-003806-a</t>
  </si>
  <si>
    <t>Гідроборт на вантажний автомобіль ДК021:2015- 3422000005 "Причепи, напівпричепи та пересувні контейнери"</t>
  </si>
  <si>
    <t>ТЦ Грузоавтосервіс ТОВ</t>
  </si>
  <si>
    <t>гідроборт Dhollandia DHLM15 (1тн)</t>
  </si>
  <si>
    <t>UA-2025-02-25-007570-a</t>
  </si>
  <si>
    <t>Виробниче ремонтно-житлове підприємство міста Часів Яра</t>
  </si>
  <si>
    <t>20.02.20225</t>
  </si>
  <si>
    <t>ТОВ "ДІАВІТА"</t>
  </si>
  <si>
    <t>Послуги з переобладнання (бронювання) транспортного засобу ДК 021:2015: 50110000-9 — Послуги з ремонту і технічного обслуговування мототранспортних засобів і супутнього обладнання</t>
  </si>
  <si>
    <t>Послуги з переобладнання (бронювання) транспортного засобу</t>
  </si>
  <si>
    <t>https://prozorro.gov.ua/tender/UA-2025-02-26-003979-a</t>
  </si>
  <si>
    <t>ТОВ "АРМОР КАР"</t>
  </si>
  <si>
    <t xml:space="preserve">ТОВ "КИЙ АВТО ЦЕНТР"
</t>
  </si>
  <si>
    <t xml:space="preserve">ТОВ ДИАД-ЛОГІСТИК
</t>
  </si>
  <si>
    <t>UA-2025-02-25-010478-a</t>
  </si>
  <si>
    <t>Послуги з приєднання електроустановок об’єкта (будівництво, реконструкція, технічне переснащення та введення в експлуатацію електричних мереж зовнішнього електрозабезпечення об’єкта від точки забезпечення потужності до точки приєднання) відповідно до схеми зовнішнього електрозабезпечення і проєктної документації та здійснення підключення електроустановок об’єкта до електричних мереж системи розподілу</t>
  </si>
  <si>
    <t>UA-2025-02-22-000754-a</t>
  </si>
  <si>
    <t xml:space="preserve">ТОВ "УКРНАФТА-ПОСТАЧ"
</t>
  </si>
  <si>
    <t xml:space="preserve">ТОВ "ФІРМА САТУРІ"
</t>
  </si>
  <si>
    <t xml:space="preserve">Житлово - комунальне підприємство Маріупольської міської ради «Азовжитлокомплекс»
</t>
  </si>
  <si>
    <t xml:space="preserve">ФОП МАКОВЕЦЬКИЙ ВАДИМ МИКОЛАЙОВИЧ
</t>
  </si>
  <si>
    <t>метри</t>
  </si>
  <si>
    <t>Рулон для стерилізації, 20000 х 10 см, Медичний папір, Рулон для стерилізації, 20000 х 20 см, Медичний папір, Рулон для стерилізації, 20000 х 30 см, Медичний папір, НК 024:2023 13735 Паковання для стерилізування одноразового використання, код ДК 021:2015 33198200-6 Паперові стерилізаційні пакети чи обгортки; Система ПК (трансфузійна), регулятор швидкості потоку, металева з’єднувальна голка, конектор Luer Slip, ін'єкційна голка 18G, Система ПР (інфузійна), регулятор швидкості потоку, металева з’єднувальна голка, конектор Luer Slip, ін'єкційна голка 21G, код ДК 021:2015 33194100-7 Прилади та інструменти для вливання розчинів, НК 024:2023 35405 Набір для переливання крові, обмінний; Шапочка медична одноразова зі спанбонду, стерильна, розмір універсальний, на резинці, НК 024:2023 32297 Шапочка хірургічна одноразового використання нестерильна; Халат хірургічний, одноразовий, стерильний, розмір XL (54-56), НК 024:2023 35091 Халат операційний одноразового застосування; код ДК 021:2015 33199000-1 Одяг для медичного персоналу; Бахіли медичні, нестерильні, одноразові, низькі, Бахіли медичні, стерильні, одноразові, високі, НК 024:2023 61937 Бахіли хірургічні; Штатив - карусель для зберігання дозаторів на 6 чаш, НК 024:2023 15186 - Штатив на пробірки, код ДК 021:2015 33192300-5 Меблі медичного призначення, крім ліжок і столів; код ДК 021:2015 33190000-8 - Медичне обладнання та вироби медичного призначення різні.</t>
  </si>
  <si>
    <t>Одяг для медичного персоналу; медичне обладнання та вироби медичного призначення різні</t>
  </si>
  <si>
    <t>UA-2025-02-25-007706-a</t>
  </si>
  <si>
    <t>Лікарські засоби - Натрію хлорид, розчин для ін'єкцій, 9 мг/мл, по 10 мл, (МНН – Sodium chloride; код АТХ - B05XA03), Окситоцин,розчин для ін'єкцій 5 МО/мл, (МНН – Oxytocin; код АТХ - H01BB02), Омепразол 40 мг флакон, (МНН – Omeprazole; код АТХ - A02BC01), Омепразол капсули по 20 мг, (МНН – Omeprazole; код АТХ - A02BC01), Ондансетрон розчин для ін'єкцій 2 мг/мл по 2 мл, (МНН – Ondansetron; код АТХ - A04AA01), Парацетамол суспензія оральна/сироп 120 мг/5мл 100 мл, (МНН – Paracetamol; код АТХ - N02BE01), Повідон-йод, розчин для зовнішнього застосування, 10 %, по 1000 мл, (МНН – Povidone-iodine; код АТХ - D08AG02), Преднізолон, розчин для ін'єкцій, 30 мг/мл, по 1 мл, (МНН – Prednisolone; код АТХ - H02AB06), Неостигмін, розчин для ін'єкцій, 0,5 мг/мл, по 1 мл, (МНН – Neostigmine; код АТХ - N07AA01), Спирт етиловий 70% 100 мл., Спирт етиловий 96% 100 мл., (МНН – Ethanol; код АТХ - D08AX08), Флуконазол, таблетки/капсули, по 150 мг, (МНН – Fluconazole; код АТХ - J02AC01), Флуоксетин капсули/таблетки по 20 мг, (МНН – Fluoxetine; код АТХ - N03AG01), Фуросемід, розчин для ін'єкцій, 10мг/мл, по 2 мл, (МНН – Furosemide; код АТХ - C03CA01), Хлоргексидин, розчин для зовнішнього застосування 0,05 % по 200 мл, №1, (МНН – Chlorhexidine; код АТХ - D08AC02), Хлоропірамін, розчин для ін'єкцій, 20 мг/мл, по 1 мл , (МНН – Chloropyramine; код АТХ - R06AC03), Цефазолін,порошок для ін'єкцій по 1 г, (МНН – Cefazolin; код АТХ - J01DB04), Цефепім,порошок для ін'єкцій 1,0, (МНН – Cefepime; код АТХ - J01DE01),Цефтриаксон,порошок для ін'єкцій по 1 г, (МНН – Ceftriaxone; код АТХ - J01DD04),Цефтазидим,порошок для ін'єкцій 1,0 гр, (МНН – Ceftazidime; код АТХ - B05XA05), Ціанокобаламін (вітамін В12), розчин для ін'єкцій, 0,5 мг/мл, по 1 мл, (МНН – Cyanocobalamin; код АТХ - B03BA01),Цефуроксим,порошок для ін'єкцій 1500 мг, (МНН – Ципрофлоксацин таблетки, вкриті плівковою оболонкою, по 500 мг, (МНН – Ciprofloxacin; код АТХ - J01MA02), Допамін концентрат для приготування розчину для інфузій 40 мг/мл, по 5 мл в ампулі, (МНН – Dopamine ; код АТХ - C01CA04), Фенотеролу гідробромід та іпратропію бромід 0.5 мг/0.25 мг розчин для інгаляцій по 25 мл флакон, (МНН – Fenoterol and ipratropium bromide; код АТХ -R03AL01), Магнію сульфат, розчин для ін'єкцій, 250 мг/мл, по 5 мл, (МНН – Magnesium sulfate; код АТХ - B05XA05); ''код ДК 021:2015 33620000-2 Лікарські засоби для лікування захворювань крові, органів кровотворення та захворювань серцево-судинної системи, код ДК 021:2015 33600000-6 Фармацевтична продукція.''</t>
  </si>
  <si>
    <t>UA-2025-02-26-008139-a</t>
  </si>
  <si>
    <t>Святогірська міська військова адміністрація</t>
  </si>
  <si>
    <t>бензин А-95</t>
  </si>
  <si>
    <t>https://prozorro.gov.ua/tender/UA-2025-02-26-004070-a</t>
  </si>
  <si>
    <t xml:space="preserve">ДК 021:2015: 09130000-9 - Нафта і дистиляти (Дизельне паливо) </t>
  </si>
  <si>
    <t>ТОВ "УКРПЕТРОЛЦЕНТР"</t>
  </si>
  <si>
    <t>2200
3000</t>
  </si>
  <si>
    <t>57,00
55,98</t>
  </si>
  <si>
    <t>https://prozorro.gov.ua/tender/UA-2025-02-25-013872-a</t>
  </si>
  <si>
    <t>ТОВ "Донецькі енергетичні послуги"</t>
  </si>
  <si>
    <t>К 021:2015:44190000-8: Конструкційні матеріали різні</t>
  </si>
  <si>
    <t>OSB-3 плита 10ˣ1250ˣ2500 мм Свісс Кроно</t>
  </si>
  <si>
    <t>UA-2025-02-27-008511-a</t>
  </si>
  <si>
    <t>Автотранспортні послуги, пов'язані із забезпеченням перевезення військовозобов'язаних КМТГ до військових частин ЗСУ(ДК 021:2015: 60130000-8 — Послуги спеціалізованих автомобільних перевезень пасажирів)</t>
  </si>
  <si>
    <t>https://prozorro.gov.ua/tender/UA-2025-02-27-004615-a</t>
  </si>
  <si>
    <t xml:space="preserve">ТОВ "Техно Сервіс "МАГІСТРАЛЬ"
</t>
  </si>
  <si>
    <t>ДСТУ 7688:2015 "Паливо дизельне Євро"</t>
  </si>
  <si>
    <t>ФОП Плесканьов Сергій Іванович</t>
  </si>
  <si>
    <t>Сіверське МСКП  32714284</t>
  </si>
  <si>
    <t>https://prozorro.gov.ua/tender/UA-2025-03-03-002220-a</t>
  </si>
  <si>
    <t>Розробка проєтно-кошторисної документації по об'єкту:«Капітальний ремонт приміщень літ. А, АI, АII, АIII, АIV, згідно технічного паспорту, будівлі, що розташована за адресою: Закарпатська обл., м. Перечин, вул. Ужанська 9, для релокації Першого Краматорського ліцею Краматорської міської ради з метою розміщення і навчання внутрішньо переміщених (евакуйованих) осіб»</t>
  </si>
  <si>
    <t>https://prozorro.gov.ua/tender/UA-2025-02-27-003968-a</t>
  </si>
  <si>
    <t>ТОВ "Ескоінжиніринг"</t>
  </si>
  <si>
    <t>https://prozorro.gov.ua/tender/UA-2025-03-03-003379-a</t>
  </si>
  <si>
    <t>ДК 021:2015:33120000-7: Системи реєстрації медичної інформації та дослідне обладнання - Системи реєстрації медичної інформації та дослідне обладнання</t>
  </si>
  <si>
    <t>ТОВ «ВЕРУС - ТРЕЙД»</t>
  </si>
  <si>
    <t>https://prozorro.gov.ua/tender/UA-2025-02-27-007363-a</t>
  </si>
  <si>
    <t>ТОВ "Флекс Медіка"</t>
  </si>
  <si>
    <t>ТОВ "КОРПОРАЦІЯ «ЕНЕРГОРЕСУРС-ІНВЕСТ»</t>
  </si>
  <si>
    <t>Склокульки (34920000-2 - Дорожнє обладнання)</t>
  </si>
  <si>
    <t>https://prozorro.gov.ua/tender/UA-2025-02-26-005819-a</t>
  </si>
  <si>
    <t xml:space="preserve">Фарба для дорожньої розмітки (44810000-1 - Фарби) 
</t>
  </si>
  <si>
    <t>https://prozorro.gov.ua/tender/UA-2025-02-26-010425-a</t>
  </si>
  <si>
    <t xml:space="preserve"> КП "Міст"</t>
  </si>
  <si>
    <t>Підготовка об’єктів до опалювального сезону. Капітальний ремонт трубопроводів опалення за адресою: вул. Академічна, між ТК28 та ТК30 м. Краматорськ (45453000-7 Капітальний ремонт і реставрація)</t>
  </si>
  <si>
    <t>https://prozorro.gov.ua/tender/UA-2025-02-21-010660-a</t>
  </si>
  <si>
    <t>Підготовка об’єктів до опалювального сезону. Капітальний ремонт трубопроводів опалення за адресою: кв. 176, від ТК1 до ТК19 м. Краматорськ (45453000-7 Капітальний ремонт і реставрація)</t>
  </si>
  <si>
    <t>https://prozorro.gov.ua/tender/UA-2025-02-21-011001-a</t>
  </si>
  <si>
    <t>ФОП Таратін Павло Валерійович</t>
  </si>
  <si>
    <t>Здійснення технічного нагляду під час будівництва об’єкту: «Підготовка до опалювального сезону. Нове будівництво модульної газової котельні за адресою: Донецька обл., м.Краматорськ, в районі вул. О. Тихого, 1А»</t>
  </si>
  <si>
    <t>Добропільська міська військова адміністрація Покровського району Донецької області</t>
  </si>
  <si>
    <t>Бензин А-92</t>
  </si>
  <si>
    <t>https://prozorro.gov.ua/tender/UA-2025-02-20-007675-a</t>
  </si>
  <si>
    <t>https://zakupivli.pro/gov/tenders/UA-2025-03-03-002301-a</t>
  </si>
  <si>
    <t>ТОВ "СЛАВРЕСУРС ГРУП"</t>
  </si>
  <si>
    <t>https://prozorro.gov.ua/tender/UA-2025-02-27-012537-a</t>
  </si>
  <si>
    <t>ФОП САДОВИЙ ЄВГЕН ЮРІЙОВИЧ</t>
  </si>
  <si>
    <t>https://prozorro.gov.ua/tender/UA-2025-03-03-001192-a</t>
  </si>
  <si>
    <t>Нафта і дистиляти  (021:2015:09130000-9: Нафта і дистиляти)</t>
  </si>
  <si>
    <t>"ДРАЙВ ПЕТРОЛ"</t>
  </si>
  <si>
    <t>7000
2000</t>
  </si>
  <si>
    <t>59,88
58,92</t>
  </si>
  <si>
    <t>https://prozorro.gov.ua/tender/UA-2025-03-03-000574-a</t>
  </si>
  <si>
    <t>КП "Покровська ритуальна служба"</t>
  </si>
  <si>
    <t>Послуги доставлення в морг та поховання 021-2015: 98370000-7 — Поховальні та супутні послуги</t>
  </si>
  <si>
    <t>Засоби РЕБ (ДК:35730000-0)</t>
  </si>
  <si>
    <t>ТОВ "3Б Технолоджі"</t>
  </si>
  <si>
    <t>Засоби РЕБ (антидроновий засіб 3BTech Rogue 8 + акумуляторна батарея 24В 120 а/г)</t>
  </si>
  <si>
    <t>https://prozorro.gov.ua/tender/UA-2025-03-03-004273-a</t>
  </si>
  <si>
    <t>Селидівська міська рада</t>
  </si>
  <si>
    <t>Бензин автомобільний  А-95-Євро-5-ЕО, дизельне паливо ДП-3-Євро 5-ВО (ДК 021:2015 - 09130000-9 Нафта і дистиляти)</t>
  </si>
  <si>
    <t>3000
1000</t>
  </si>
  <si>
    <t>Бензин автомобільний  А-95-Євро-5-ЕО
Дизельне паливо ДП-3-Євро 5</t>
  </si>
  <si>
    <t>https://prozorro.gov.ua/tender/UA-2025-03-04-014189-a</t>
  </si>
  <si>
    <t>https://prozorro.gov.ua/tender/UA-2025-03-04-014759-a</t>
  </si>
  <si>
    <t>Бензин-А95</t>
  </si>
  <si>
    <t>https://prozorro.gov.ua/tender/UA-2025-02-28-002698-a</t>
  </si>
  <si>
    <t>ДК 021:2015:44530000-4: Кріпильні деталі</t>
  </si>
  <si>
    <t>ФОП Шкарупа Наталія Генадіївна</t>
  </si>
  <si>
    <t>Скоба будівельна</t>
  </si>
  <si>
    <t>https://prozorro.gov.ua/tender/UA-2025-02-19-002778-a</t>
  </si>
  <si>
    <t>КП "Лиманський "Зеленбуд""</t>
  </si>
  <si>
    <t>https://prozorro.gov.ua/tender/UA-2025-02-26-002906-a</t>
  </si>
  <si>
    <t>Управління соціального захисту населення Лиманської міської ради</t>
  </si>
  <si>
    <t>https://prozorro.gov.ua/tender/UA-2025-02-27-004601-a</t>
  </si>
  <si>
    <t>Бензин-А95;  
Дизелне паливо</t>
  </si>
  <si>
    <t>59,00
58,00</t>
  </si>
  <si>
    <t>6500
60300</t>
  </si>
  <si>
    <t>ПП "АДОРА"</t>
  </si>
  <si>
    <t>ФОП Мелещенко Олена Анатоліївна</t>
  </si>
  <si>
    <t xml:space="preserve">ТОВ "БАЛІВСЬКИЙ ЗАВОД ЗАЛІЗОБЕТОННИХ КОНСТРУКЦІЙ" </t>
  </si>
  <si>
    <t>од.</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</si>
  <si>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модульні захисні споруди</t>
  </si>
  <si>
    <t>https://prozorro.gov.ua/tender/UA-2025-02-27-007533-a</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</si>
  <si>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стінова панель СПБ-2 (з захисними дверима) для модульної захисної споруди</t>
  </si>
  <si>
    <t>https://prozorro.gov.ua/tender/UA-2025-02-27-008387-a</t>
  </si>
  <si>
    <t>Додаткові роботи по об’єкту: «Капітальний ремонт та облаштування об’єкту захисної споруди цивільного захисту (цивільної оборони) сховище № 19433 КНП СМР «Міська клінічна лікарня м.Слов’янська» по вул.Шевченка, 44, корпус 1, м. Слов’янськ» (коригування) (додаткові роботи)</t>
  </si>
  <si>
    <t>https://prozorro.gov.ua/tender/UA-2025-03-01-000346-a</t>
  </si>
  <si>
    <t xml:space="preserve"> ДК 021:2015: 44210000-5 Конструкції та їх частини </t>
  </si>
  <si>
    <t>ДК 021:2015: 45453000-7 Капітальний ремонт і реставрація</t>
  </si>
  <si>
    <t xml:space="preserve">ДК 021:2015: 24455000-8 Дезінфекційні засоби </t>
  </si>
  <si>
    <t>ФОП "ТРЕТЬЯК ОЛЕНА ПЕТРІВНА"</t>
  </si>
  <si>
    <t>UA-2025-02-24-007231-a</t>
  </si>
  <si>
    <t>ФОП "БЕЗИМ'ЯННА ЛІЛІЯ ФЕДОРІВНА"</t>
  </si>
  <si>
    <t>ТОВ "АВ метал груп"</t>
  </si>
  <si>
    <t>Металопрокат/металопродукція (труба профільна, кутник, смуга)</t>
  </si>
  <si>
    <t>https://prozorro.gov.ua/tender/UA-2025-02-26-003192-a</t>
  </si>
  <si>
    <t>26.02.20225</t>
  </si>
  <si>
    <t>Код ДК 021:2015: 44330000-2 Будівельні прути, стрижні, дроти та профілі</t>
  </si>
  <si>
    <t>Послуги з адміністрування (обслуговування) програмного забезпечення «IT-Enterprise», включаючи доопрацювання та розвиток функціональності модулів ІС «IT-Enterprise». Код CPV. ДК 021:2015-72260000-5 - Послуги, пов’язані з програмним забезпеченням</t>
  </si>
  <si>
    <t xml:space="preserve">ТОВ НАУКОВО-ВИРОБНИЧЕ ПІДПРИЄМСТВО "ІНФОРМАЦІЙНІ ТЕХНОЛОГІЇ"
</t>
  </si>
  <si>
    <t>https://prozorro.gov.ua/tender/UA-2025-02-28-009062-a</t>
  </si>
  <si>
    <t xml:space="preserve">ФОП Карабєдянц Віктор Ігорович
</t>
  </si>
  <si>
    <t xml:space="preserve">ТОВ "БТК“МІРА"
</t>
  </si>
  <si>
    <t xml:space="preserve">АТ "ДТЕК ДНІПРОВСЬКІ ЕЛЕКТРОМЕРЕЖІ"
</t>
  </si>
  <si>
    <t>Побутові електричні прилади для облаштування приміщень для розміщення внутрішньо-переміщених та/або евакуйованих осіб у м.Дніпро. ДК 021:2015:39710000-2: Електричні побутові прилади</t>
  </si>
  <si>
    <t>https://prozorro.gov.ua/tender/UA-2025-03-06-000014-a</t>
  </si>
  <si>
    <t>кг
літри</t>
  </si>
  <si>
    <t>UA-2025-03-06-012546-a</t>
  </si>
  <si>
    <t>МОБІЛЬНЯ МАЙСТЕРНЯ «ЛОКЕР» LC0716, Р.9-23.00.00.000-05, Код ДК 34144220-6 Транспортні засоби аварійно-ремонтного призначення,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t>
  </si>
  <si>
    <t>МОБІЛЬНЯ МАЙСТЕРНЯ «ЛОКЕР»</t>
  </si>
  <si>
    <t>UA-2025-03-11-005518-a</t>
  </si>
  <si>
    <t xml:space="preserve">06.03.2025 </t>
  </si>
  <si>
    <t>ТОВ "Армор Кар", договір №14 від 06.03.2025</t>
  </si>
  <si>
    <t xml:space="preserve">11.03.2025 </t>
  </si>
  <si>
    <t>ТОВ "ЛАУНЧ УКРАЇНА", договір №15 від 11.03.2025</t>
  </si>
  <si>
    <t>ТОВ "БУДІНВЕСТ ТОРГ КОМПАНІ"</t>
  </si>
  <si>
    <t xml:space="preserve">ФОП "ВАНЬКО РОМАН ЄВГЕНОВИЧ"  </t>
  </si>
  <si>
    <t>3605800853</t>
  </si>
  <si>
    <t xml:space="preserve">ТОВ "УКРНАФТА-ПОСТАЧ" </t>
  </si>
  <si>
    <t>Бензин А-95 (Євро 5); 
Дизельне паливо (Євро 5)</t>
  </si>
  <si>
    <t>50,97
49,47</t>
  </si>
  <si>
    <t>10000
20000</t>
  </si>
  <si>
    <t>«Капітальний ремонт внутрішніх підвальних приміщень для облаштування споруд цивільного захисту (укриття) в будівлі закладу освіти ЗОШ № 17 за адресою: Донецька область, м. Краматорськ, вул. Благодатна, 80» (коригування) (код ДК 021:2015: 45453000-7 - Капітальний ремонт і реставрація).</t>
  </si>
  <si>
    <t>ТОВ "МОНТАЖНО-БУДІВЕЛЬНА КОМПАНІЯ СДМК"</t>
  </si>
  <si>
    <t>https://prozorro.gov.ua/tender/UA-2025-03-04-008329-a</t>
  </si>
  <si>
    <t>ТОВ "ХЛР"</t>
  </si>
  <si>
    <t>ТОВ "БОНТОН-ТРЕЙД"</t>
  </si>
  <si>
    <t>ТОВ "АЛЬТ-С"</t>
  </si>
  <si>
    <t>Асфальтобетон. АСГ.Др.Щ.Б.НП.І.БНД 70/100 – ДСТУ Б В.2.7-119:2011 (44110000-4 Конструкційні матеріали)</t>
  </si>
  <si>
    <t>https://prozorro.gov.ua/tender/UA-2025-03-05-012367-a</t>
  </si>
  <si>
    <t>КП "ДРУАС</t>
  </si>
  <si>
    <t>ТОВ "ЛЕДУМ"</t>
  </si>
  <si>
    <t>Благоустрій міста: ліквідація несанкціонованих сміттєзвалищ, вивіз сміття на території Дружківської міської територіальної громади (1 черга)</t>
  </si>
  <si>
    <t>ліквідація несанкціонованих сміттєзвалищ</t>
  </si>
  <si>
    <t>UA-2025-03-06-003326-a</t>
  </si>
  <si>
    <t>3145306699</t>
  </si>
  <si>
    <t>Плівка поліетиленова біла 100мкм 26 кг (1,5х3х100м)</t>
  </si>
  <si>
    <t>UA-2025-03-05-012581-a</t>
  </si>
  <si>
    <t>ДК 021:2015:44190000-8: Конструкційні матеріали різні</t>
  </si>
  <si>
    <t>UA-2025-03-05-009917-a</t>
  </si>
  <si>
    <t>UA-2025-03-05-007818-a</t>
  </si>
  <si>
    <t>ФОП ПРИХОДЬКО РОМАН ФЕДОРОВИЧ</t>
  </si>
  <si>
    <t>Код ДК 021:2015: 34110000-1 Легкові автомобілі</t>
  </si>
  <si>
    <t>UA-2025-03-06-014714-a</t>
  </si>
  <si>
    <t>https://prozorro.gov.ua/tender/UA-2025-03-12-005876-a</t>
  </si>
  <si>
    <t>Лісоматеріали круглі хвойних порід, не для опалення (С1b, д.15-19см, довжина 4-6м)</t>
  </si>
  <si>
    <t>ДП"Лиманське лісове господарство"</t>
  </si>
  <si>
    <t>https://prozorro.gov.ua/tender/UA-2025-03-12-006720-a</t>
  </si>
  <si>
    <t>малопомітна перешкода типу "МПП" 10х10х1.4 м</t>
  </si>
  <si>
    <t>https://prozorro.gov.ua/tender/UA-2025-03-07-002515-a</t>
  </si>
  <si>
    <t>спіральний бар'єр безпеки "Єгоза" 1100мм</t>
  </si>
  <si>
    <t>https://prozorro.gov.ua/tender/UA-2025-03-07-002421-a</t>
  </si>
  <si>
    <t>https://prozorro.gov.ua/tender/UA-2025-03-07-002230-a</t>
  </si>
  <si>
    <t>ТОВ "БАВАРСЬКА БУДІВЕЛЬНА КОМПАНІЯ"</t>
  </si>
  <si>
    <t>вугілля  марки Г(Г2) 0-201</t>
  </si>
  <si>
    <t>https://zakupivli.pro/gov/tenders/ua-2025-03-04-013548-a</t>
  </si>
  <si>
    <t>ФОП "АМОЛЬ МАР'ЯНА ОЛЕКСАНДРІВНА"</t>
  </si>
  <si>
    <t>ДП "Лиманське лісове господарство"</t>
  </si>
  <si>
    <t>00991717</t>
  </si>
  <si>
    <t>продукція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(лісоматеріали круглі)</t>
  </si>
  <si>
    <t>https://prozorro.gov.ua/plan/UA-P-2024-12-27-008866-a</t>
  </si>
  <si>
    <t xml:space="preserve"> ДК 021:2015: 03410000-7 Деревина </t>
  </si>
  <si>
    <t xml:space="preserve">цивільний захист </t>
  </si>
  <si>
    <t>Черкаська селищна рада</t>
  </si>
  <si>
    <t>Електрична енергія з послугою розподілу (код 09310000-5 "Електрична енергія" національного класифікатора України ДК 021:2015 «Єдиний закупівельний словник»)</t>
  </si>
  <si>
    <t>Забезпечення електричною енергією установи та організації селищної ради  на 2025 рік.</t>
  </si>
  <si>
    <t>https://zakupivli.pro/gov/tenders/ua-2025-03-10-010140-a/lot-dafc63c724624fec988e584233de7a16</t>
  </si>
  <si>
    <t>https://prozorro.gov.ua/tender/UA-2025-03-11-007722-a</t>
  </si>
  <si>
    <t>https://prozorro.gov.ua/tender/UA-2025-03-11-014485-a</t>
  </si>
  <si>
    <t>Скоба будівельна 300х70х8мм (ДК 021:2015:44530000-4: Кріпильні деталі)</t>
  </si>
  <si>
    <t xml:space="preserve">МАМОНОВ ІГОР ІВАНОВИЧ
</t>
  </si>
  <si>
    <t>Скоба будівельна 300х70х8мм</t>
  </si>
  <si>
    <t>https://prozorro.gov.ua/tender/UA-2025-03-07-002066-a</t>
  </si>
  <si>
    <t>ТОВ "ПЕТРОЛ ПАРТНЕР"</t>
  </si>
  <si>
    <t>58,19
57,19</t>
  </si>
  <si>
    <t xml:space="preserve">За кодом ДК 021:2015:71240000-2 – «Архітектурні, інженерні та планувальні послуги» виконання робіт по розробці проектно-кошторисної документації з урахуванням проходження державної експертизи, на робочий проект: «Реконструкція орендованої будівлі Літера А для розміщення Територіального центру соціального обслуговування (надання соціальних послуг) м. Селидове Донецької області за адресою: Одеська область, Березівський район, с-ще Миколаївка, вул. В. Карпішина, 5» </t>
  </si>
  <si>
    <t>06.03.2025</t>
  </si>
  <si>
    <t>ТОВ "ІНСТИТУТ "СТРОЙРЕМПРОЕКТ"</t>
  </si>
  <si>
    <t>04688536</t>
  </si>
  <si>
    <t xml:space="preserve">Виконання робіт по розробці проєктно-кошторисної документації з урахуванням проходження державної експертизи, на робочий проєкт: «Реконструкція орендованої будівлі Літера А для розміщення Територіального центру соціального обслуговування (надання соціальних послуг) м. Селидове Донецької області за адресою: Одеська область, Березівський район, с-ще Миколаївка, вул. В. Карпішина, 5» </t>
  </si>
  <si>
    <t>https://prozorro.gov.ua/tender/UA-2025-03-06-010725-a</t>
  </si>
  <si>
    <t>https://prozorro.gov.ua/tender/UA-2025-03-11-013629-a</t>
  </si>
  <si>
    <t>Шахівська сільська військова адміністрація</t>
  </si>
  <si>
    <t xml:space="preserve">ТОВ "НВФ "ВІКОНТ"
</t>
  </si>
  <si>
    <t>Сартанська селищна військово-цивільна адміністрація Маріупоьсього району Донецької області</t>
  </si>
  <si>
    <t>07.03.2025</t>
  </si>
  <si>
    <t>64110000-0 Поштові послуги. Послуги поштового зв'язку, послуги з організації перевезень Великогабаритних відправлень, а також інші додаткові послуги та сервіси, що пов'язані з наданням послуг поштового зв'язку та з організації перевезень великогабаритних відправлен</t>
  </si>
  <si>
    <t>UA-2025-03-07-009995-a</t>
  </si>
  <si>
    <t>штуки
пачек</t>
  </si>
  <si>
    <t>ДК021-2015: 90510000-5 — Утилізація/видалення сміття та поводження зі сміттям</t>
  </si>
  <si>
    <t>Послуги з вивезення та знешкодження несанкціонованих звалищ</t>
  </si>
  <si>
    <t>https://prozorro.gov.ua/tender/UA-2025-03-14-010151-a</t>
  </si>
  <si>
    <t>Комунальне некомерційне підприємство "Добропільський центр первинної медико-санітарної допомоги" Добропільської міської ради</t>
  </si>
  <si>
    <t>ДК 021:2015: 45420000-7 — Столярні та теслярні роботи</t>
  </si>
  <si>
    <t>поточний ремонт</t>
  </si>
  <si>
    <t>https://prozorro.gov.ua/tender/UA-2025-03-18-001200-a</t>
  </si>
  <si>
    <t>https://prozorro.gov.ua/tender/UA-2025-03-14-006992-a</t>
  </si>
  <si>
    <t>Лісоматеріали круглі, хвойних порід, діаметр (15—24 см), довжина 4 – 6 м, якість С, згідно коду ДК 021:2015: 03410000-7 – Деревина</t>
  </si>
  <si>
    <t>лісоматеріали круглі</t>
  </si>
  <si>
    <t>https://prozorro.gov.ua/tender/UA-2025-03-14-003733-a</t>
  </si>
  <si>
    <t>Розробка проектної документації по об’єкту: Капітальний ремонт (аварійно-відновлювальні роботи) покрівлі житлового будинку по вул. Перша Горна, 1 в м. Краматорськ, пошкодженого внаслідок збройної агресії. ДК 021:2015:71320000-7 Послуги з інженерного проектування</t>
  </si>
  <si>
    <t>ТОВ "ЕСКОІНЖИНІРИНГ"</t>
  </si>
  <si>
    <t>https://prozorro.gov.ua/tender/UA-2025-03-14-007629-a</t>
  </si>
  <si>
    <t>Технічне обстеження житлового будинку, пошкодженого внаслідок збройної агресії та розташованого за адресою: Донецька область, м. Краматорськ, вул. Свободи, 4. ДК 021:2015:71630000-3 — Послуги з технічного огляду та випробувань</t>
  </si>
  <si>
    <t>https://prozorro.gov.ua/tender/UA-2025-03-14-006254-a</t>
  </si>
  <si>
    <t>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(код ДК 021:2015: 4522000-5 – Інженерні та будівельні роботи).</t>
  </si>
  <si>
    <t>https://prozorro.gov.ua/tender/UA-2025-03-18-007699-a</t>
  </si>
  <si>
    <t>Послуги за кодом ДК 021:2015 – 72260000-5 Послуги, пов’язані з програмним забезпеченням - технічна підтримка програмного забезпечення АСКОД у складі системи електронного документообігу Замовника</t>
  </si>
  <si>
    <t>https://prozorro.gov.ua/tender/UA-2025-03-14-001993-a</t>
  </si>
  <si>
    <t xml:space="preserve">КВП "КРАМАТОРСЬКА ТЕПЛОМЕРЕЖА" </t>
  </si>
  <si>
    <t>https://prozorro.gov.ua/tender/UA-2025-03-12-014344-a</t>
  </si>
  <si>
    <t>Піраміда загороджувальна ПЗ-1 код ДК 021:2015 : 44110000-4 Конструкційні матеріали</t>
  </si>
  <si>
    <t>https://prozorro.gov.ua/tender/UA-2025-03-17-005513-a</t>
  </si>
  <si>
    <t>ТОВ "СЛАВ АБЗ"</t>
  </si>
  <si>
    <t>Шини для транспортних засобів (34350000-5 Шини для транспортних засобів великої та малої тоннажності)</t>
  </si>
  <si>
    <t>https://prozorro.gov.ua/tender/UA-2025-03-12-009672-a</t>
  </si>
  <si>
    <t>Матеріал для герметизації швів і тріщин автомобільних доріг (код ДК 021:2015 44110000-4 Конструкційні матеріали)</t>
  </si>
  <si>
    <t>https://prozorro.gov.ua/tender/UA-2025-03-13-003247-a</t>
  </si>
  <si>
    <t>Емульсія бітумна ЕКШ 60 (44110000-4 - Конструкційні матеріали)</t>
  </si>
  <si>
    <t>https://prozorro.gov.ua/tender/UA-2025-03-14-006233-a</t>
  </si>
  <si>
    <t>Лісоматеріали круглі хвойних порід (03410000-7 – Деревина)</t>
  </si>
  <si>
    <t>https://prozorro.gov.ua/tender/UA-2025-03-14-006998-a</t>
  </si>
  <si>
    <t>Послуги с централізованного водопостачання згідно з Національним класіфікатором України/Єдиний закупівеньний словник ДК 021:2015-65110000-7 "Розподіл води"</t>
  </si>
  <si>
    <t>https://prozorro.gov.ua/tender/UA-2025-03-18-000683-a</t>
  </si>
  <si>
    <t>Підготовка об’єктів до опалювального сезону. Капітальний ремонт трубопроводів опалення: по пр. Незалежності (вул. Двірцева) від ТК12 до ТК14 м. Краматорськ» Коригування / I черга (45453000-7 Капітальний ремонт і реставрація)</t>
  </si>
  <si>
    <t>https://prozorro.gov.ua/tender/UA-2025-03-18-006492-a</t>
  </si>
  <si>
    <t>ПАТ "ЦЕНТР КОМП'ЮТЕРНИХ ТЕХНОЛОГІЙ "ІНФОПЛЮС"</t>
  </si>
  <si>
    <t>https://prozorro.gov.ua/tender/UA-2025-03-18-002211-a</t>
  </si>
  <si>
    <t>2200
3100</t>
  </si>
  <si>
    <t>Бензин-А95
Дизелне паливо</t>
  </si>
  <si>
    <t>https://zakupivli.pro/gov/tenders/ua-2025-03-10-009483-a/lot-abf6e4a685e84e2d8c051dbaa0f4e4fb</t>
  </si>
  <si>
    <t>Послуги з поточного ремонту автомобільних доріг Слов'янської міської територіальної громади</t>
  </si>
  <si>
    <t>https://prozorro.gov.ua/tender/UA-2025-03-11-008661-a</t>
  </si>
  <si>
    <t xml:space="preserve">БУДЮХІН ОЛЕКСАНДР ГРИГОРОВИЧ </t>
  </si>
  <si>
    <t xml:space="preserve">Роботи по об’єкту: «Капітальний ремонт (аварійно-відновлювальні роботи) покрівлі гуртожитку по вул. Світлодарська,47 
м. Слов'янськ (ліквідація наслідків збройної агресії рф) </t>
  </si>
  <si>
    <t>https://prozorro.gov.ua/tender/UA-2025-03-12-003586-a</t>
  </si>
  <si>
    <t>УСЗН Слов`янської міської військової адміністрації Краматорського району Донецької області</t>
  </si>
  <si>
    <t xml:space="preserve"> «Біонол», 850г;  «Септональ», 5л; «Септональ», флакон 1л з дозатором;  «Дезофаст», 1л</t>
  </si>
  <si>
    <t>https://zakupivli.pro/gov/tenders/ua-2025-03-17-012875-a/lot-5f9a936dd2014e2399b6eaa54958e204</t>
  </si>
  <si>
    <t>бензин</t>
  </si>
  <si>
    <t>https://prozorro.gov.ua/tender/UA-2025-03-12-013505-a</t>
  </si>
  <si>
    <t xml:space="preserve"> ДК 021:2015:  45230000-8 Будівництво трубопроводів, ліній зв’язку та електропередач, шосе, доріг, аеродромів і залізничних доріг; вирівнювання поверхонь</t>
  </si>
  <si>
    <t>ДК 021:2015: 45260000-7 Покрівельні роботи та інші спеціалізовані будівельні роботи</t>
  </si>
  <si>
    <t>ДК 021:2015: 09132000-3 Бензин</t>
  </si>
  <si>
    <t xml:space="preserve"> 43260000-3 Механічні лопати, екскаватори та ковшові навантажувачі, гірнича техніка</t>
  </si>
  <si>
    <t>Екскаватор-навантажувач</t>
  </si>
  <si>
    <t>ДК 021:2015: 44310000-6 Вироби з дроту, Сітка Рабиця</t>
  </si>
  <si>
    <t>14.03.2025</t>
  </si>
  <si>
    <t>Сітка рабиця</t>
  </si>
  <si>
    <t>https://my.zakupivli.pro/cabinet/purchases/state_plan/view/32862761</t>
  </si>
  <si>
    <t>Код ДК 20115: 09130000-9 Нафта і  дистиляти</t>
  </si>
  <si>
    <t>СКП "Комунальник" 21948370</t>
  </si>
  <si>
    <t>55,20
56,70</t>
  </si>
  <si>
    <t>Бензин А-95 та дизельне паливо (ДК 021:2015: 09130000-9 Нафта та дистиляти)</t>
  </si>
  <si>
    <t>заправка службових автомобілів</t>
  </si>
  <si>
    <t>UA-2025-03-18-001995-a</t>
  </si>
  <si>
    <t>ДК 021:2015: 45230000-8 Будівництво трубопроводів, ліній зв’язку та електропередач, шосе, доріг, аеродромів і залізничних доріг; вирівнювання поверхонь</t>
  </si>
  <si>
    <t>Поточний ремонт доріг у м. Добропілля по вулиці Східна Добропільської міської територіальної громади</t>
  </si>
  <si>
    <t>https://prozorro.gov.ua/tender/UA-2025-03-25-009697-a</t>
  </si>
  <si>
    <t>34130000-7 Мототранспортні вантажні засоби</t>
  </si>
  <si>
    <t>Автомобіль вантажний спеціалізований з панцеровим захистом ПЗСА-4 ( В6+) на базі Toyota Hilux або еквівалент – 1 шт</t>
  </si>
  <si>
    <t>https://prozorro.gov.ua/tender/UA-2025-03-17-013640-a</t>
  </si>
  <si>
    <t>ДК 021:2015: 33150000-6 Апаратура для радіотерапії, механотерапії, електротерапії та фізичної терапії</t>
  </si>
  <si>
    <t>Пристрій для безперервної пасивної розробки плечового суглобу-1шт, Фізіотерапевтичний комплекс для ударно-хвильової терапії-2шт, Фізіотерапевтичний комплекс для лазерної терапії-1шт, Фізіотерапевтичний комплекс для ультразвукової терапії-2шт, Фізіотерапевтичний комплекс для високоінтенсивної магнітної терапії-1шт, Фізіотерапевтичний комплекс для електротерапії-1шт</t>
  </si>
  <si>
    <t>https://zakupivli.pro/gov/tenders/ua-2025-03-18-006161-a</t>
  </si>
  <si>
    <t>ДК 021:2015: 33120000-7 Системи реєстрації медичної інформації та дослідне обладнання (Офтальмологічне обладнання)</t>
  </si>
  <si>
    <t>Автоматичний периметр-1шт, Цифровий проектор знаків-1шт</t>
  </si>
  <si>
    <t>https://zakupivli.pro/gov/tenders/ua-2025-03-19-013037-a/lot-e0fb91ef75d24748bfb359cd85b037e8</t>
  </si>
  <si>
    <t>Спіральний бар'єр безпеки Єгоза СББ 1100//7/2,8/100</t>
  </si>
  <si>
    <t>https://prozorro.gov.ua/tender/UA-2025-03-24-013989-a</t>
  </si>
  <si>
    <t>Малопомітна перешкода типу "МПП"</t>
  </si>
  <si>
    <t>https://prozorro.gov.ua/tender/UA-2025-03-25-003455-a</t>
  </si>
  <si>
    <t>ДК 021:2015: 44310000-6 Вироби з дроту- Загороджувальна лінія типу «Єгоза»</t>
  </si>
  <si>
    <t>18.03.2025</t>
  </si>
  <si>
    <t>Загороджувальна лінія типу «Єгоза»</t>
  </si>
  <si>
    <t>https://my.zakupivli.pro/cabinet/purchases/state_purchase/view/58181641</t>
  </si>
  <si>
    <t>ДК 021:2015: 44310000-6 Вироби з дроту - малопомітна перешкода типу МПП</t>
  </si>
  <si>
    <t>малопомітна перешкода типу МПП</t>
  </si>
  <si>
    <t>Управління освіти Торецької міської військової адміністрації Бахмутського району Донецької області</t>
  </si>
  <si>
    <t>70220000-9: Послуги з надання в оренду чи лізингу нежитлової нерухомості</t>
  </si>
  <si>
    <t>ФОП Устінова Л.О.</t>
  </si>
  <si>
    <t xml:space="preserve">Оренда нежитлового приміщення </t>
  </si>
  <si>
    <t>https://prozorro.gov.ua/tender/UA-2025-03-20-008711-a</t>
  </si>
  <si>
    <t xml:space="preserve">Відділ культури та з питань діяльності засобів масової інформації Соледарської міської ради </t>
  </si>
  <si>
    <t>Вантажний мікроавтобус</t>
  </si>
  <si>
    <t>«Послуги пожежних і рятувальних служб» код ДК 021:2015 – 75250000-3 (ремонт, технічне обслуговування системи автоматичної пожежної сигналізації, системи оповіщення та управління евакуацією людей та цілодобове спостереження за системою автоматичної пожежної сигналізації, встановленої в закладах управління освіти)</t>
  </si>
  <si>
    <t>https://prozorro.gov.ua/tender/UA-2025-03-21-012449-a</t>
  </si>
  <si>
    <t>«Магістралі, трубопроводи, труби, обсадні труби, тюбінги та супутні вироби» код ДК 021:2015 – 44160000-9 (труби)</t>
  </si>
  <si>
    <t>Здійснення авторського нагляду за виконанням будівельно-монтажних робіт по об'єкту: «Підготовка до опалювального сезону. Нове будівництво модульної газової котельні за адресою: Донецька обл., м. Краматорськ, в районі вул. О. Тихого, 1А»</t>
  </si>
  <si>
    <t>ТОВ «ТЕПЛОФОРМАТ»</t>
  </si>
  <si>
    <t>https://prozorro.gov.ua/tender/UA-2025-03-21-010138-a</t>
  </si>
  <si>
    <t>код ДК 021:2015:71320000-7 - Послуги з інженерного проектування, по об'єкту: "Будівництво твердопаливної котельні за адресою: вул. Героїв України,17, м. Краматорськ, Донецька область"</t>
  </si>
  <si>
    <t xml:space="preserve">ТОВ  "НАУКОВО-ВИРОБНИЧЕ ПІДПРИЄМСТВО "СВЯТОВІТ-ЛТД" </t>
  </si>
  <si>
    <t>https://prozorro.gov.ua/tender/UA-2025-03-25-006975-a</t>
  </si>
  <si>
    <t>код ДК 021:2015:71320000-7 - Послуги з інженерного проектування по об'єкту: "Будівництво модульної газово-дизельної котельні за адресою: вул. Героїв України,20, м. Краматорськ, Донецька область"</t>
  </si>
  <si>
    <t>https://prozorro.gov.ua/tender/UA-2025-03-25-006418-a</t>
  </si>
  <si>
    <t>Автомобільні шини для транспортних засобів великої та малої тоннажності Код ДК 021:2015 - 34350000-5 - Шини для транспортних засобів великої та малої тоннажності</t>
  </si>
  <si>
    <t>https://prozorro.gov.ua/tender/UA-2025-03-19-002380-a</t>
  </si>
  <si>
    <t>Контейнери для великогабаритних та ремонтних відходів об'ємом 7 м3 з механічним перевантаженням у сміттєвоз та з механізмом завантаження Код ДК 021:2015 - 44610000-9 Цистерни, резервуари, контейнери та посудини високого тиску</t>
  </si>
  <si>
    <t>https://prozorro.gov.ua/tender/UA-2025-03-24-007272-a</t>
  </si>
  <si>
    <t>ТОВ "АВТОШИНИ-ПРОЗОРО"</t>
  </si>
  <si>
    <t>ТОВ  «ВИРОБНИЧЕ ПІДПРИЄМСТВО «СФЕРАІЗОЛ»</t>
  </si>
  <si>
    <t>ФОП ГЕТМАНЕНКО СЕРГІЙ ВАЛЕРІЙОВИЧ</t>
  </si>
  <si>
    <t>ФОП "ВОВЧАК БОГДАН ОЛЕГОВИЧ"</t>
  </si>
  <si>
    <t>https://prozorro.gov.ua/tender/UA-2025-03-20-005347-a</t>
  </si>
  <si>
    <t>Розробка проектної документації по об'єкту: «Підготовка об'єктів до опалювального сезону. Капітальний ремонт (аварійно-відновлювальні роботи) газопроводу природного газу «ПІВДЕННЕ ВВЕДЕННЯ» в м. Краматорськ» (ДК 021:2015 71320000-7 Послуги з інженерного проектування)</t>
  </si>
  <si>
    <t>https://prozorro.gov.ua/tender/UA-2025-03-26-000461-a</t>
  </si>
  <si>
    <t>Оливи моторні, мастила та оливи трансмісійні (09210000-4 Мастильні засоби) ДК 021:2015:09210000-4: Мастильні засоби</t>
  </si>
  <si>
    <t>Мастильні засоби</t>
  </si>
  <si>
    <t>UA-2025-03-19-009623-a</t>
  </si>
  <si>
    <t>UA-2025-03-21-002338-a</t>
  </si>
  <si>
    <t>літри
кілограми</t>
  </si>
  <si>
    <t>UA-2025-03-21-006722-a</t>
  </si>
  <si>
    <t>ТОВ "СІНГЛ-МОТОР"</t>
  </si>
  <si>
    <t>Легковий автомобіль  для благоустрою населених пунктів</t>
  </si>
  <si>
    <t xml:space="preserve">ПП "ІНЖЕНЕРНО-ВИРОБНИЧИЙ ЦЕНТР "ВЕКТОР" </t>
  </si>
  <si>
    <t>км</t>
  </si>
  <si>
    <t>експлуатаційне утримання автомобільних доріг Слов`янської територіальної громади; нанесення дорожньої розмітки</t>
  </si>
  <si>
    <t>https://zakupivli.pro/gov/tenders/ua-2025-03-18-005889-a/lot-3cf7b0457c1f49b6ba71a109c00b4007</t>
  </si>
  <si>
    <t xml:space="preserve"> ФОП ПРОКОФ'ЄВ МИКОЛА АНАТОЛІЙОВИЧ </t>
  </si>
  <si>
    <t>Роботи по об’єкту: «Капітальний ремонт (аварійно-відновлювальні роботи) покрівлі житлового будинку по вул. Університетська,53 м. Слов'янськ (ліквідація наслідків збройної агресії рф)</t>
  </si>
  <si>
    <t>https://prozorro.gov.ua/tender/UA-2025-03-17-008974-a</t>
  </si>
  <si>
    <t xml:space="preserve"> ФОП  БУШИН СЕРГІЙ ВОЛОДИМИРОВИЧ </t>
  </si>
  <si>
    <t xml:space="preserve">Роботи по об’єкту: «Капітальний ремонт (аварійно-відновлювальні роботи) покрівлі житлового будинку по вул. Свободи,34 м. Слов'янськ (ліквідація наслідків збройної агресії рф) </t>
  </si>
  <si>
    <t>https://prozorro.gov.ua/tender/UA-2025-03-17-009121-a</t>
  </si>
  <si>
    <t xml:space="preserve"> ФОП КОВАЛЬОВ ВОЛОДИМИР АНАТОЛІЙОВИЧ </t>
  </si>
  <si>
    <t>Роботи по об’єкту: «Капітальний ремонт (аварійно-відновлювальні роботи) покрівлі житлового будинку по вул.Героїв Труда,21 м. Слов'янськ (ліквідація наслідків збройної агресії рф)</t>
  </si>
  <si>
    <t>https://prozorro.gov.ua/tender/UA-2025-03-20-005240-a</t>
  </si>
  <si>
    <t>Бензин А-95; дизельне паливо</t>
  </si>
  <si>
    <t>https://zakupivli.pro/gov/tenders/ua-2025-03-21-004419-a</t>
  </si>
  <si>
    <t>ДК 021:2015: 45230000-8 Будівництво трубопроводів, ліній зв’язку та електропередач, шосе, доріг, аеродромів і залізничних доріг; вирівнювання поверхонь</t>
  </si>
  <si>
    <t>ДК 021:2015: 45260000-7 Покрівельні роботи та інші спеціалізовані будівельні роботи</t>
  </si>
  <si>
    <t xml:space="preserve"> ДК 021:2015: 45260000-7 Покрівельні роботи та інші спеціалізовані будівельні роботи</t>
  </si>
  <si>
    <t xml:space="preserve">ДК 021:2015: 09130000-9 Нафта і дистиляти </t>
  </si>
  <si>
    <t>https://zakupivli.pro/gov/tenders/ua-2025-03-20-009095-a/lot-d77c72efa963403684c3e7dc26e8d69e</t>
  </si>
  <si>
    <t>UA-2025-03-24-013824-a</t>
  </si>
  <si>
    <t>Послуги з перевезення продуктових наборів, гігієнічних наборів, товарів для побутових потреб внутрішньо-переміщених або евакуйованих осіб 60100000-9 -Послуги з автомобільних перевезень</t>
  </si>
  <si>
    <t>UA-2025-03-17-012306-a</t>
  </si>
  <si>
    <t>Електрична енергія  09310000-5 Електрична енергія Кропівницький</t>
  </si>
  <si>
    <t>UA-2025-03-18-014321-a</t>
  </si>
  <si>
    <t>ТОВ "ПРОПЕРИМЕТЕР"</t>
  </si>
  <si>
    <t>ТОВ "ЮГСТАЛЬ"</t>
  </si>
  <si>
    <t xml:space="preserve">ТОВ "СЛАВРЕСУРС ГРУП"  </t>
  </si>
  <si>
    <t>пачки</t>
  </si>
  <si>
    <t>Кава у зернах, чай зелений, чай чорний</t>
  </si>
  <si>
    <t xml:space="preserve">Послуги відпочинку (Трускавець)                                                   98340000-8 Послуги з тимчасового розміщення (проживання) та офісні послуги </t>
  </si>
  <si>
    <t>UA-2025-03-17-013518-a-L1</t>
  </si>
  <si>
    <t>набір</t>
  </si>
  <si>
    <t>продуктовий набір</t>
  </si>
  <si>
    <t>17.03.2025</t>
  </si>
  <si>
    <t>ТО сл.автомобілів з урахуванням запчастин. 50112000-3 Послуги з ремонту і технічного обслуговування автомобілів</t>
  </si>
  <si>
    <t>ФОП Долбієв В.О.</t>
  </si>
  <si>
    <t xml:space="preserve">Аплікація дизайнерська з ПВХ-плівки на внутрішні поверхні, таблички ПВХ фігурні, мапа дерев’яна з підсвіткою.
Друкована продукція А4, А5, А3. 
Акрилові наліпки фігурні </t>
  </si>
  <si>
    <t>ТОВ «КІРОВОГРАДСЬАК ОБЛАСНА ЕНЕРГОПОСТАЧАЛЬНА КОМПАНІЯ»</t>
  </si>
  <si>
    <t>UA-2025-03-28-014450-a-L1</t>
  </si>
  <si>
    <t>Вентилятор підлоговий для облаштування приміщень для розміщення внутрішньо-переміщених та/або евакуйованих осіб. ДК 021:2015:39710000-2: Електричні побутові прилади</t>
  </si>
  <si>
    <t>28.03.2025</t>
  </si>
  <si>
    <t>вентилятор</t>
  </si>
  <si>
    <t xml:space="preserve">ТОВ "АРСЕНАЛ-ПОСТАЧ"
</t>
  </si>
  <si>
    <t>Пральна та сушильна машинка, мультіварка, пічь, витяжка по 40 шт</t>
  </si>
  <si>
    <t>по 40</t>
  </si>
  <si>
    <t>ДК 021:2015: 33150000-6 — Апаратура для радіотерапії, механотерапії, електротерапії та фізичної терапії.  Сходи для перенавчання ходи (НК 024:2023: 35058 — Тренажер, що імітує підіймання сходами, без електроживлення). Дзеркало коригуюче (НК 024:2023: 12552 — Дзеркало для контролювання постави). Бігова доріжка для реабілітації (НК 024:2023: 33015 — Доріжка бігова стандартна з електроживленням). Підвісна система для тренування ходи ( НК 024:2023: 38129 — Система підіймання та перенесення пасажира повітряним шляхом). Бруси універсальні для навчання ходьби з перешкодами ( НК 024:2023: 30926 - Тренажер у вигляді паралельних брусів для тренувань без електроживлення) Реабілітаційна система для підвісної слінг терапії  (НК 024:2023: 30908 — Пристрій для тренування координації реабілітаційний ). Система для тренування когнітивних функцій  (НК 024:2023:63031 — Програмне забезпечення для когнітивної терапії).  Стіл процедурний широкий  (НК 024:2023: 32264 — Стіл/кушетка масажна з живленням від мережі). Комплект реабілітаційних м’ячів  (НК 024:2023:41158 - Балансовий м'яч-тренажер).</t>
  </si>
  <si>
    <t>UA-2025-02-20-012853-a-L1</t>
  </si>
  <si>
    <t xml:space="preserve">ТОВ «ТЕТМЕД» </t>
  </si>
  <si>
    <t>ДК 021:2015: 33150000-6 — Апаратура для радіотерапії, механотерапії, електротерапії та фізичної терапії.  Ванна бальнеологічна із системами підводного масажу високого тиску гідро- та аеромасажу  (НК 024:2023: 14450 — Ванна/бак для гідротерапії). Душова кафедра(душ шарко) (НК 024:2023: 44116 – Душ).</t>
  </si>
  <si>
    <t>UA-2025-02-20-011959-a-L1</t>
  </si>
  <si>
    <t>ТОВ "Поліпромсинтез"</t>
  </si>
  <si>
    <t>ДК 021:2015: 33150000-6 — Апаратура для радіотерапії, механотерапії, електротерапії та фізичної терапії.  Пояс для підіймання людини що знаходиться у інвалідному візку СПА.В.00.01 (розмір L)  (НК 024:2023: 40538 Ремінь/пояс для підйому і переміщення пацієнта). Пояс для підіймання людини що знаходиться у інвалідному візку СПА.В.00.01 (розмір XL) (НК 024:2023: 40538 Ремінь/пояс для підйому і переміщення пацієнта). Реабілітаційний комплекс  РК-1 (НК 024:2023: 30908 — Пристрій для тренування координації реабілітаційнийї).  Бруси з перешкодою БП-1  ( НК 024:2023: 30926 — Тренажер у вигляді паралельних брусів для тренувань без електроживлення). Бруси з перешкодою БПд-1 ( НК 024:2023: 30926 — Тренажер у вигляді паралельних брусів для тренувань без електроживлення) Тренувально-реабілітаційний пристрій "Симулятор побуту"  (НК 024:2023: 44231 — Тренажер для дрібної моторики). Тренажер універсальний (стіл реабілітаційний)  СР-1   (НК 024:2023: 44231 — Механічний тренажер для верхніх кінцівок з важільним/роликовим блоком).   Куб реабілітаційний для позиціонування КРП-2 (НК 024:2023: 58504 — Пристрій для тренувань у вигляді геометричних фігур). Валик реабілітаційний для позиціонування ВРП-1 (НК 024:2023: 41058 — Багатофункційна подушка для тіла). Валик реабілітаційний для позиціонування ВРП-5 (НК 024:2023: 41058 — Багатофункційна подушка для тіла).  Клин реабілітаційний для позиціонування КлРП-1 (НК 024:2023: 41058 — Багатофункційна подушка для тіла). Клин реабілітаційний для позиціонування КлРП-3  (НК 024:2023: 41058 — Багатофункційна подушка для тіла). Напіввалик реабілітаційний для позиціонування НРП-1 (НК 024:2023: 41058 — Багатофункційна подушка для тіла).  Напіввалик реабілітаційний для позиціонування НРП-3 (НК 024:2023: 41058 — Багатофункційна подушка для тіла).</t>
  </si>
  <si>
    <t>UA-2025-02-25-004381-a-L1</t>
  </si>
  <si>
    <t>ФОП "Сафонов Володимир Олексійович"</t>
  </si>
  <si>
    <t>ТОВ "ДОН-ТЕРМІНАЛ"</t>
  </si>
  <si>
    <t>Бензин; дизельне паливо</t>
  </si>
  <si>
    <t>UA-2025-03-29-003272-a</t>
  </si>
  <si>
    <t>Голка безпечна, одноразова для забору крові стандартна двостороння, діаметр 0.8 мм (21G), довжина 38 мм, №100, код НК 024:2023 35209 - Голка для взяття крові, стандартна, код ДК 021:2015 33141320-9 Медичні голки; Одноразовий тримач, стерильний, поліпропілен, №100, код НК 024:2023 37566 - Тримач пробірки для забору крові, одноразового використання; код ДК 021:2015 33141300-3 Приладдя для венепункції та забору крові; Простирадло медичне одноразове, нестерильне, 0,6х100, спанбонд, без перфорації, щільність 20 г/м2, рулон, код НК 024:2023 61048 Простирадло для огляду/ терапевтичних процедур загального призначення, Покриття Для хірургічних операцій, одноразове, стерильне, матеріал виготовлення СМС, без адгезивного операційного поля (отвору), розмір 190-210х150-170 см, щільність матеріалу від 35 г/м², код НК 024:2023 35549 Простирадло для операційного стола одноразового використання, код ДК 021:2015 33141000-0 Медичні матеріали нехімічні та гематологічні одноразового застосування; Сечоприймач приліжковий для дорослих, одноразовий, стерильний, універсальний, 2000 мл, №1, код НК 024:2023 58921 Сечоприймач зі зливним краном без кріплення до пацієнта стерильний, Сечоприймач качка, активного носіння, педіатричний, одноразовий, стерильний, універсальний, 100 мл, №1, код НК 024:2023 58925 Сечоприймач для немовлят /педіатричний, під’єднаний до катетера, стерильний, код ДК 021:2015 33141610-9 Пакети для забору матеріалу для аналізів; Скальпель хірургічний з нержавіючої сталі, гострий, з ручкою, одноразовий, розмір леза 23, Скальпель хірургічний, одноразовий, стерильний р.22, код НК 024:2023 47569 Скальпель, разового застосування, Лезо для скальпеля, стерильне, розмір №22, код НК 024:2023 37445 Лезо скальпеля одноразового використання, код ДК 021:2015 33141411-4 Скальпелі та леза; Шпатель Отоларингологічний стерильний, одноразовий, дерев'яний, не посилений, код НК 024:2023 42461 Депрессор язика, оглядовий, код ДК 021:2015 33141600-6 Контейнери та пакети для забору матеріалу для аналізів, дренажі та комплекти; Клейонка медична підкладна, 0.75 х 50 м, тип А, гумовотканинна, рулон, код НК 024:2023 35339 Простирадло прогумоване, код ДК 021:2015 33141100-1 Перев’язувальні матеріали; затискачі, шовні матеріали, лігатури; Комплект покриття операційного та комплекту одягу, Комплект для кесаревого розтину, кількість предметів в комплекті від 7, стерильний, з агдезивною полоскою, код НК 024:2023 60644 Набір для акушерських/ гінекологічних операцій, що не містить лікарських засобів, одноразового використання, код ДК 021:2015 33141620-2 Медичні комплекти; Зонд дуоденальний одноразовий, стерильний, з кольоровим маркуванням, розмір: Fr 18, зовнішній діаметр 6 мм, довжина 3000 мм, з позначками контролю глибини, з бічними отворами, НК 024:2023: 16798 — Назоентеральний зонд, код ДК 021:2015 33141641-5 Зонди; Трубка ендотрахеальна: Одноразова, Діаметр трубки: 6.50 мм, З манжетою, Трубка ендотрахеальна: Одноразова, Діаметр трубки: 7.00 мм, З манжетою, Трубка ендотрахеальна: Одноразова, Діаметр трубки: 7.50 мм, З манжетою, НК 024:2023: 47691 Трубка ендотрахеальна з аспіраційною манжетою, код ДК 021:2015 33141640-8 Дренажі; Набір для катетеризації 1-канальний, катетер 6 Fr довжиною 20 см,без шприца, J провідник довжиною 50, дилятатор 8F, код НК 024:2023 61594 Набір для катетеризації центральних вен короткочасного використання, код ДК 021:2015 33141200-2 Катетери; «код ДК 021: 2015 33140000-3 Медичні матеріали».</t>
  </si>
  <si>
    <t>UA-2025-03-25-004453-a</t>
  </si>
  <si>
    <t xml:space="preserve">	ДП "Дружківська гімназія "Інтелект" Дружківської міської ради"</t>
  </si>
  <si>
    <t xml:space="preserve">UA-2025-03-31-000570-a </t>
  </si>
  <si>
    <t>ДКАТП 052805 Дружківської міської ради</t>
  </si>
  <si>
    <t>UA-2025-03-28-004701-a</t>
  </si>
  <si>
    <t xml:space="preserve">ДК 021:2015:09130000-9: Нафта і дистиляти
</t>
  </si>
  <si>
    <t>UA-2025-03-31-011883-a</t>
  </si>
  <si>
    <t>МІСЬКЕ КОМУНАЛЬНЕ ПІДПРИЄМСТВО " КОМУНТРАНС" КОСТЯНТИНІВСЬКОЇ МІСЬКОЇ РАДИ"</t>
  </si>
  <si>
    <t>Технічний нагляд за поточним ремонтом асфальтового покриття на автошляхах, внутрішньоквартальних проїздах та тротуарах Краматорської територіальної громади (ДК 021:2015: 71520000-9 — Послуги з нагляду за виконанням будівельних робіт.)</t>
  </si>
  <si>
    <t>https://prozorro.gov.ua/tender/UA-2025-03-26-008956-a</t>
  </si>
  <si>
    <t>«Капітальний ремонт внутрішніх підвальних приміщень для облаштування споруд цивільного захисту (укриття) в будівлі закладу освіти Краматорський заклад загальної освіти №12 за адресою: Донецька область, м. Краматорськ, вул. Василя Стуса, 19» (коригування)</t>
  </si>
  <si>
    <t>https://prozorro.gov.ua/tender/UA-2025-03-27-001958-a</t>
  </si>
  <si>
    <t>«Капітальний ремонт приміщень літ. А, АI, АII, АIII, АIV, згідно технічного паспорту, будівлі, що розташована за адресою: Закарпатська обл., м. Перечин, вул. Ужанська 9, для релокації Першого Краматорського ліцею Краматорської міської ради з метою розміщення і навчання внутрішньо переміщених (евакуйованих) осіб»</t>
  </si>
  <si>
    <t>https://prozorro.gov.ua/tender/UA-2025-03-31-010275-a</t>
  </si>
  <si>
    <t>Екскаватор колісний JSB JS175W (або еквівалент)</t>
  </si>
  <si>
    <t>https://prozorro.gov.ua/tender/UA-2025-03-28-003063-a</t>
  </si>
  <si>
    <t>ТОВ "Сервісно-технічний центр "Укравтозапчастина"</t>
  </si>
  <si>
    <t>ТОВ «ВИРОБНИЧЕ ПІДПРИЄМСТВО «СФЕРАІЗОЛ»</t>
  </si>
  <si>
    <t>ТОВ "ІНЖИНІРИНГОВА КОМПАНІЯ "ТЕХНОБУД"</t>
  </si>
  <si>
    <t>ТОВ "ДОНЕЦЬКІ ЕНЕРГЕТИЧНІ ПОСЛУГИ"</t>
  </si>
  <si>
    <t>https://zakupivli.pro/gov/tenders/ua-2025-03-28-013647-a</t>
  </si>
  <si>
    <t>ФОП ВЛАСОВЕЦЬ СОФІЯ ЯРОСЛАВІВНА</t>
  </si>
  <si>
    <t>ДК 021:2015: 44810000-1 Фарби</t>
  </si>
  <si>
    <t>ДК 021:2015: 44330000-2 Будівельні прути, стрижні, дроти та профілі</t>
  </si>
  <si>
    <t xml:space="preserve">https://prozorro.gov.ua/tender/UA-2025-03-24-010358-a </t>
  </si>
  <si>
    <t>ТОВ Шелтер Україна</t>
  </si>
  <si>
    <t xml:space="preserve">Додаткове обладнання на екскаватор-навантажувач JCB-4CX гідравлічний привід бура, Код ДК 021:2015: 43260000-3 «Механічні лопати, екскаватори та ковшові навантажувачі, гірнича техніка»,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t>
  </si>
  <si>
    <t>ТОВ "КОНСТРАКШН МАШИНЕРІ"</t>
  </si>
  <si>
    <t>03.04.2025</t>
  </si>
  <si>
    <t>UA-P-2025-04-03-001677-a</t>
  </si>
  <si>
    <t>Антидронова сітка; ДК 021:2015 39541210-1 В’язані сітки</t>
  </si>
  <si>
    <t>Антидронова сітка</t>
  </si>
  <si>
    <t>https://prozorro.gov.ua/plan/UA-P-2025-03-31-002521-a</t>
  </si>
  <si>
    <t>ДК 021:2015: 35730000-0 Електронні бойові комплекси та засоби радіоелектронного захисту</t>
  </si>
  <si>
    <t>Засоби радіоелектронної боротьби</t>
  </si>
  <si>
    <t>https://prozorro.gov.ua/tender/UA-2025-03-27-004388-a</t>
  </si>
  <si>
    <t>299,99
699,99</t>
  </si>
  <si>
    <t>2000       10000</t>
  </si>
  <si>
    <t>https://prozorro.gov.ua/tender/UA-2025-03-26-012243-a</t>
  </si>
  <si>
    <t>ТОВ"УКРСТРОЙГРУП"</t>
  </si>
  <si>
    <t>ТОВ"ДРАЙВ ПЕТРОЛ"</t>
  </si>
  <si>
    <t>ФОП Столяренко Юлія Альбертівна</t>
  </si>
  <si>
    <t>https://prozorro.gov.ua/tender/UA-2025-03-26-003227-a</t>
  </si>
  <si>
    <t>пристрій, який використовують для створення радіолокаційних завад та блокування сигналу ворожих БПЛА</t>
  </si>
  <si>
    <t>ТОВ "АВТО ІМПОРТ ІНВЕСТ"</t>
  </si>
  <si>
    <t xml:space="preserve">Бензин А-95  
Дизельне паливо </t>
  </si>
  <si>
    <t>КП "Добропільський міський транспорт"</t>
  </si>
  <si>
    <t xml:space="preserve">ТОВ АКТІЗ-ІНВЕСТ
</t>
  </si>
  <si>
    <t>ТОВ "Параллель - М ЛТД"</t>
  </si>
  <si>
    <t>Тест-система для визначення Прокальцитонін (PCT) для імунофлуоресцентного аналізатору LS-1100, код НК 024:2023 - 54313 Прокальцитонін IVD (діагностика in vitro), набір, імунофлюоресцентнний аналіз;Тест-система для визначення D-димеру для імунофлуоресцентного аналізатору LS-1100, код НК 024:2023 - 61389 D-димер IVD (діагностика in vitro), набір, імунофлюоресцентний аналіз;Тест-набір для визначення Сердцевий тропонін І для аналізатора LS-1100, код НК 024:2023 - 54010 Тропонін І IVD (діагностика in vitro), набір, флюоресцентний імуноаналіз;Тест-система для визначення глікованого гемоглобіну для імунофлуоресцентного аналізатору LS-1100, код НК 024:2023 - 62206 Система моніторингу глікозильованого гемоглобіну (HbA1c) для використання біля пацієнта IVD (діагностика in vitro);Тест-набір для визначення Тиреотропний гормон для аналізатора LS-1100, код НК 024:2023 - 54384 Тиреоїдний гормон (ТТГ) IVD (діагностика in vitro), набір, імунофлюоресцентний аналіз;Тест-набір для визначення Вітаміну D для аналізатора LS-1100, код НК 024:2023 - 54476 Множинна форма 25- гідроксивітаміну D IVD (діагностика in vitro ), реагент;Тест-набір для визначення Простат-специфічний антиген (ПСА) для аналізатора LS-1100, код НК 024:2023 - 54666 Загальний простатичний специфічний антиген (ПСА) IVD (діагностика in vitro), набір, імунофлюоресцентний аналіз; ДК 021:2015 «33124130-5 Діагностичне приладдя» ДК 021:2015 «33120000-7 Системи реєстрації медичної інформації та дослідне обладнання»</t>
  </si>
  <si>
    <t>Тест-набіри</t>
  </si>
  <si>
    <t>UA-2025-04-03-009592-a</t>
  </si>
  <si>
    <t>Заклад загальної середньої освіти гімназія №7 Дружківської міської ради Донецької області</t>
  </si>
  <si>
    <t>UA-2025-04-01-004797-a</t>
  </si>
  <si>
    <t>ТОВ "УКРПОЖСЕРВІС"</t>
  </si>
  <si>
    <t>ТОВ  "ЕСКОІНЖИНІРИНГ"</t>
  </si>
  <si>
    <t>ПП "БУДІНЖИНІРИНГ-ТМ"</t>
  </si>
  <si>
    <t>ДК 021:2015 – 15880000-0 Спеціальні продукти харчування, збагачені поживними речовинами (Коміда ФКУ В, Коміда ФКУ В формула)</t>
  </si>
  <si>
    <t>https://prozorro.gov.ua/tender/UA-2025-04-03-010080-a</t>
  </si>
  <si>
    <t>Розробка проектно-кошторисної документації по об'єкту "Реконструкція існуючої мережі електропостачання КНП "Міська лікарня №2" Краматорської міської ради за адресою м. Краматорськ, вул. Героїв України,17" (код ДК 021:2015-71320000-7 Послуги з інженерного проектування)</t>
  </si>
  <si>
    <t>ТОВ "ЕЛЕКТРІК СЕРВІС"</t>
  </si>
  <si>
    <t>https://prozorro.gov.ua/tender/UA-2025-04-02-007587-a</t>
  </si>
  <si>
    <t>ТОВ "Констракшн Машинері"</t>
  </si>
  <si>
    <t>Дошка необрізна код ДК 021:2015 : 03410000-7 Деревина</t>
  </si>
  <si>
    <t>https://prozorro.gov.ua/tender/UA-2025-04-02-005577-a</t>
  </si>
  <si>
    <t>КП "ДІЛЬНИЦЯ ПО РЕМОНТУ, УТРИМАННЮ АВТОШЛЯХІВ ТА СПОРУДЖЕНЬ НА НИХ"</t>
  </si>
  <si>
    <t>Підрядні роботи по об’єкту: «Підготовка об'єктів до опалювального сезону. Капітальний ремонт трубопроводів опалення за адресою: кв.176, від К25 (вул. Академічна) до К-7 м. Краматорськ». Коригування (ДК 45453000-7 Капітальний ремонт і реставрація)</t>
  </si>
  <si>
    <t>https://prozorro.gov.ua/tender/UA-2025-04-08-009064-a</t>
  </si>
  <si>
    <t>https://prozorro.gov.ua/tender/UA-2025-04-02-004452-a</t>
  </si>
  <si>
    <t>КП "Миколаївське УКБ"</t>
  </si>
  <si>
    <t xml:space="preserve">Послуги з поточного ремонту та утриманню доріг комунальної власності </t>
  </si>
  <si>
    <t>https://prozorro.gov.ua/tender/UA-2025-03-31-008697-a</t>
  </si>
  <si>
    <t>https://prozorro.gov.ua/tender/UA-2025-04-04-006074-a</t>
  </si>
  <si>
    <t>ДК 021:2015:09130000-9 Нафта і дистиляти (Дизельне пальне ДП-Л- Євро-5-ВО ДК 021:2015: 09134200-9)</t>
  </si>
  <si>
    <t>ПП "Адора"</t>
  </si>
  <si>
    <t>ТОВ "БІЛДГРУП"</t>
  </si>
  <si>
    <t>https://prozorro.gov.ua/tender/UA-2025-04-03-005186-a</t>
  </si>
  <si>
    <t xml:space="preserve"> ФОП БУДЮХІН ОЛЕКСАНДР ГРИГОРОВИЧ </t>
  </si>
  <si>
    <t>Роботи по об’єкту: «Капітальний ремонт (аварійно-відновлювальні роботи) покрівлі житлового будинку по вул. Осіння ,1 м. Слов’янськ (ліквідація наслідків збройної агресії рф)»</t>
  </si>
  <si>
    <t>https://prozorro.gov.ua/tender/UA-2025-04-03-009770-a</t>
  </si>
  <si>
    <t>Роботи по об’єкту: «Капітальний ремонт (аварійно-відновлювальні роботи) покрівлі житлового будинку по вул. Осіння ,3 м. Слов’янськ (ліквідація наслідків збройної агресії рф)»</t>
  </si>
  <si>
    <t>https://prozorro.gov.ua/tender/UA-2025-04-03-010155-a</t>
  </si>
  <si>
    <t xml:space="preserve"> ФОП КОВАЛЬОВ ВОЛОДИМИР АНАТОЛІЙОВИЧ</t>
  </si>
  <si>
    <t xml:space="preserve">Роботи по об’єкту: «Капітальний ремонт (аварійно-відновлювальні роботи) покрівлі житлового будинку по вул. Українських Десантників,4 м. Слов’янськ (ліквідація наслідків збройної агресії рф)» </t>
  </si>
  <si>
    <t>https://prozorro.gov.ua/tender/UA-2025-04-03-010757-a</t>
  </si>
  <si>
    <t xml:space="preserve">Роботи по об’єкту: «Капітальний ремонт (аварійно-відновлювальні роботи) покрівлі житлового будинку по вул. Українських Десантників,2 м. Слов’янськ (ліквідація наслідків збройної агресії рф)» </t>
  </si>
  <si>
    <t>https://prozorro.gov.ua/tender/UA-2025-04-03-010959-a</t>
  </si>
  <si>
    <t>07.04.2025</t>
  </si>
  <si>
    <t>Metamizole sodium, Bupivacaine, Enoxaparin, Enoxaparin, Calcium gluconate, Levofloxacin, Sodium chloride, Ofloxacin, Enoxaparin, Ceftriaxone, Electrolytes, Electrolytes, Glucose</t>
  </si>
  <si>
    <t>https://zakupivli.pro/gov/tenders/ua-2025-04-07-004808-a</t>
  </si>
  <si>
    <t xml:space="preserve">ДК 021:2015: 45260000-7 Покрівельні роботи та інші спеціалізовані будівельні роботи </t>
  </si>
  <si>
    <t>ДК 021:2015:  33600000-6 Фармацевтична продукція</t>
  </si>
  <si>
    <t xml:space="preserve">ТОВ СКАЙ СОФТ   </t>
  </si>
  <si>
    <t xml:space="preserve">ТОВ "Українська готельна група"
</t>
  </si>
  <si>
    <t>Послуги з встановлення відеонагляду, м. Чернівці
51310000-8 Послуги зі встановлення радіо-, телевізійної, аудіо- та відеоапаратури</t>
  </si>
  <si>
    <t>UA-2025-04-08-014956-a</t>
  </si>
  <si>
    <t>ТОВ "ЮАВ-ТЕХ"</t>
  </si>
  <si>
    <t>46,32
45,42</t>
  </si>
  <si>
    <t>Комунальне підприємство «Агрокомсервіс» Криворізької сільської ради</t>
  </si>
  <si>
    <t>Електрична енергія з урахуванням послуг з розподілом (ДК 021:2015-09310000-5 Електрична енергія)</t>
  </si>
  <si>
    <t>https://prozorro.gov.ua/tender/UA-2025-04-05-000384-a</t>
  </si>
  <si>
    <t>Антидронова сітка (ДК 39540000-9)</t>
  </si>
  <si>
    <t>ФОП Поляруш О.Д.</t>
  </si>
  <si>
    <t>https://prozorro.gov.ua/tender/UA-2025-04-04-003305-a</t>
  </si>
  <si>
    <t>ДК 021:2015:39540000-9: Вироби різні з канату, мотузки, шпагату та сітки</t>
  </si>
  <si>
    <t>ФОП ОДОРОШЕНКО ОЛЕГ МИКОЛАЙОВИЧ</t>
  </si>
  <si>
    <t>Безвузлова протидронова сітка виробництва ЄС з вічком 50*50 мм з синтетичного волокна (поліпропілен) умовним діаметром 1,8 мм, розривне навантаження 28 кг на вічко</t>
  </si>
  <si>
    <t>https://prozorro.gov.ua/tender/UA-2025-04-03-003113-a</t>
  </si>
  <si>
    <t>ДК 021:2015: 60180000-3 Прокат вантажних транспортних засобів із водієм для перевезення товарів</t>
  </si>
  <si>
    <t>https://prozorro.gov.ua/tender/UA-2025-04-02-000982-a</t>
  </si>
  <si>
    <t>ФОП БАРАНОВ ЄВГЕН СЕРГІЙОВИЧ</t>
  </si>
  <si>
    <t>UA-2025-04-03-009717-a</t>
  </si>
  <si>
    <t>ТОВ "УКРПЕТРОЛЦЕНТР", договір №УПЦ-1520  від 03.04.2025</t>
  </si>
  <si>
    <t>ДК 021:2015: 44530000-4 Кріпильні деталі</t>
  </si>
  <si>
    <t>20.03.2025</t>
  </si>
  <si>
    <t>скоба будівельна</t>
  </si>
  <si>
    <t>https://my.zakupivli.pro/cabinet/purchases/state_purchase/view/58223709</t>
  </si>
  <si>
    <t>Послуги з пересилання відправлень "Укрпошта Стандарт" (відправка гуманітарної допомоги мешканцям) ДК021:2015-64110000-0 "Поштові послуги"</t>
  </si>
  <si>
    <t>Поштові послуги</t>
  </si>
  <si>
    <t>UA-2025-03-28-009476-a</t>
  </si>
  <si>
    <t>ТОВ "АБДІАГНОСТИКА"</t>
  </si>
  <si>
    <t>Реактиви - Моноклональний реагент Анти- А, для визначення групи крові людини за сист. АВО (1 х 10 мл), код НК 024:2023 - 52532 Анти-A групове типування еритроцитів IVD (діагностика in vitro), антитіла; Моноклональний реагент Анти- В,для визначення групи крові людини за сист. АВО (1 х 10 мл), код НК 024:2023 - 52538 Анти-B групове типування еритроцитів IVD (діагностика in vitro), антитіла; Моноклональний реагент Анти- D супер,для визначення групи крові людини за сист. АВО (1 х 10 мл), код НК 024:2023 - 52647 Анти-РН(О) групове типування еритроцитів IVD (діагностика in vitro ), антитіла; Моноклональний реагент Анти- АВ,для визначення групи крові людини за сист. АВО (1 х 10 мл), код НК 024:2023 - 46442 Анти-АВ групове типування еритроцитів IVD (діагностика in vitro ), антитіла; Набір стандартні еритроцити для визначення групи крові за системою АВО . Rhesus(4х5 мл), , код НК 024:2023 - 52684 Група O Rh (D) негативних еритроцитів IVD (діагностика in vitro), антигени; ДК 021:2015 «33696100-6 Реактиви для визначання групи крові»; АФ 001.2-01 АлАТ -1200- наб.реактивів для визн. Активн.аланінамінотрансферази метод Рейтмана-Френкеля (200/400/1000 визн; 1200 мл. Роб.розч.+калібр. 2 ммоль/л ТУ У 24.4-13433137-047-2003, код НК 024:2023 - 52924 Аланінамінотрансфераза (ALT) IVD (діагностика in vitro), набір, спектрофотометричний аналіз; АФ 002.2-01 АсАТ -1200- наб.реактивів для визн. Активн.аспартатамінотрансферази метод Рейтмана-Френкеля (200/400/1000 визн; 1200 мл. Роб.розч.+калібр. 2 ммоль/л ТУ У 24.4-13433137-047-2003, код НК 024:2023 - 52953 Ізоферменти аспартатамінотрансфераз и (AST) IVD (діагностика in vitro), реагент; АЛТ кін. Лахема 250, код НК 024:2023 - 52923 Аланінамінотрансфераза (ALT) IVD (діагностика in vitro), набір, ферментний спектрофотометричний аналіз; АСТ кін.Лахема 250, код НК 024:2023 - 52954 Загальна аспартатамінотрансфераз а (AST) IVD (діагностика in vitro), набір, ферментний спектрофотометричний аналіз; ГЕМОГЛОБІН — 2000 мл, Набір реактивів для визначення вмісту загального гемоглобіну БП 004-03, код НК 024:2023 - 55872 Загальний гемоглобін IVD (діагностика in vitro), набір, спектрофотометричний аналіз; Контроль гемоглобину КГ-1,КГ-2,КГ-3/60-120-180, код НК 024:2023 - 55874 Загальний гемоглобін IVD (діагностика in vitro), контрольний матеріал; Лейкодиф 200, код НК 024:2023 - 43550 Фіксувальна рідина для мікроскопії, IVD (діагностика in vitro); СпЛ Нв СN-калібратор 60,90,120,150,200г/л (5х5мл), код НК 024:2023 - 56227 Загальний гемоглобін IVD (діагностика in vitro), калібратор; СпЛ RBC–контроль Н+П, (контрольні суспензії ерітроцитів) (2х2,5мл), код НК 024:2023 - 55868 Підрахунок еритроцитів IVD (діагностика in vitro ), контрольний матеріал; СпЛ WBC–контроль Н+П, (контрольні суспензії ерітроцитів) (2х2,5мл), код НК 024:2023 - 56225 Лейкоцити, підрахунок клітин IVD (діагностика in vitro), контрольний матеріал; Контроль гематологічний Diacon 3 норма 3мл (DN35002-SET), код НК 024:2023 - 55866 Підрахунок клітин крові IVD (діагностика in vitro ), контрольний матеріал; Глюкоза СПЛ ( 500мл/500визн), код НК 024:2023 - 53301 Глюкоза IVD (діагностика in vitro), набір, ферментний спектрофотометричний аналіз; Холестерин СПЛ ( 500мл/500визн), код НК 024:2023 - 53359 Загальний холестерин IVD (діагностика in vitro), набір, ферментний спектрофотометричний аналіз; Загальний білок СПЛ (250мл/250визн), код НК 024:2023 - 61900 Загальний білок IVD (діагностика in vitro), набір, спектрофотометричний аналіз; Аланінамінотрансфераза-кін. СпЛ (АЛТ) 500мл/500визн, код НК 024:2023 - 52923 Аланінамінотрансфераза (ALT) IVD (діагностика in vitro), набір, ферментний спектрофотометричний аналіз; Аспартатамінотрансфераза-кін. СпЛ (АСТ) 500мл/500виз, код НК 024:2023 - 52954 Загальна аспартатамінотрансфераз а (AST) IVD (діагностика in vitro), набір, ферментний спектрофотометричний аналіз; ДК 021:2015 «33696200-7 Реактиви для аналізів крові»; Гематоксилин G3 (2,5л) HEMG3-OT-2,5L , код НК 024:2023 - 42671 Розчин гематоксиліну, IVD (діагностика in vitro); Еозин контраст плюс, код НК 024:2023 - 43729 Розчин еозину Y, IVD (діагностика in vitro); Фенол, код НК 024:2023 - 55776 Фенол IVD (діагностика in vitro), реагент; Контроль STRECK Para 12 Extend(норма)- 2,5мл, код НК 024:2023 - 47869 Множинні аналіти клінічної хімії IVD (діагностика in vitro), контрольний матеріал; Аміак водний 25%, чда 0,9кг, код НК 024:2023 - 53208 Аміак IVD (діагностика in vitro), реагент; Оцетова к-та 99% (1л- 1,1 кг), код НК 024:2023 - 62707 Базовий компонент живильного середовища IVD (діагностика in vitro ); Еозин по Май-Грюнвальду 1л, код НК 024:2023 - 42959 Барвник Май-Грюнвальда, IVD (діагностика in vitro ); Азур-еозин по Романовському 1л, код НК 024:2023 - 43729 Розчин еозину Y, IVD (діагностика in vitro); Желатин 10 % (10амп.х10мл), код НК 024:2023 - 52740 Елюювання антитіл до еритроцитів IVD (діагностика in vitro), реагент; Набір реагентів для РМП(500досл), код НК 024:2023 - 54873 Антикардіоліпін, антитіла IVD (діагностика in vitro ), реагент; Натрій хлористий , ХЧ, код НК 024:2023 - 52735 Консервувальний розчин для зберігання еритроцитів IVD (діагностика in vitro); Кислота сульфосаліцилова ЧДА, код НК 024:2023 - 62707 Базовий компонент живильного середовища IVD (діагностика in vitro ); Кислота азотна Х/Ч 1.4кг, код НК 024:2023 - 62707 Базовий компонент живильного середовища IVD (діагностика in vitro ); Метеленовий синій, код НК 024:2023 - 45351 Метиленовий синій розчин IVD (діагностика in vitro); Натрій лимоннок. 3-зам фарм 1кг, код НК 024:2023 - 57915 Цитрат IVD (діагностика in vitro), реагент; Фарби за Ціль - Нільсеном - 200, код НК 024:2023 - 42694 Барвник для кислотостійких бактерій, набір, IVD (діагностика in vitro); Фенолфталеїн, код НК 024:2023 - 62476 Реагент тестовий для мийної /дезінфекційної машини для хірургічних інструментів/ обладнання; Азопірамова проба (прихована кров)2000проб/200мл (МБ 01.1-07), код НК 024:2023 - 54548 Скринінг біологічних рідин на приховану кров IVD (діагностика in vitro ), набір, імунохроматографічний аналіз, експрес-аналіз; Азопірамова проба 600/6 , код НК 024:2023 - 54548 Скринінг біологічних рідин на приховану кров IVD (діагностика in vitro ), набір, імунохроматографічний аналіз, експрес-аналіз; Цинк сірчано- кислий, код НК 024:2023 - 54807 Цинк IVD (діагностика in vitro), реагент; Судан - 3, код НК 024:2023 - 43543 Розчин Судану III, IVD (діагностика in vitro); Вісмут (III) азотнокислий 5-водн., код НК 024:2023 - 62707 Базовий компонент живильного середовища IVD (діагностика in vitro ); Калій-натрій виннокислий (Сегнетова сіль) ЧДА, код НК 024:2023 - 52895 Калій (K+) IVD (діагностика in vitro), реагент; Ретикуло Фарб. Набір реагентів для диференціального забарвлення ретикулоцитів у крові , код НК 024:2023 - 44945 Ретикулін/гордон і солодка пляма, IVD (діагностика in vitro ), набір; ДК 021:2015 «33696300-8 Хімічні реактиви», ГГТ Кин-набір реактивів для визначення активності ГГТ в сироватці крові (кінетичний метод) 50 мл/50 визн, код НК 024:2023 - 53027 Гама-глутамілтрансфераза (ГГТ) IVD (діагностика in vitro ), набір, ферментний спектрофотометричний аналіз; Реагент Diluent(уп./20л) М-30-D Mindray, код НК 024:2023 - 55855 Підрахунок клітин крові IVD (діагностика in vitro ), реагент; Реагент лізуючий Lуse(уп/500мл) М-30CFL Mindray, код НК 024:2023 - 59058 Мийний/очищувальний розчин IVD (діагностика in vitro) для автоматизованих/ напівавтоматизованих систем; Реагент Rinse(20л) M-30R Mindray, код НК 024:2023 - 58236 Буферний розчин для промивання IVD (діагностика in vitro), автоматичні/ напівавтоматичні системи; Реагент" E-Zcleanser 100 мл"(М-30Е), код НК 024:2023 - 63377 Засіб для очищення приладу/ аналізатора IVD (діагностика in vitro); Реагент М-53Р PROBE Cleanser (50ml) Mindray, код НК 024:2023 - 63377 Засіб для очищення приладу/ аналізатора IVD (діагностика in vitro); Розчин для очистки ( Cleaning Solution,packaging:50 мл), код НК 024:2023 - 59058 Мийний/очищувальний розчин IVD (діагностика in vitro) для автоматизованих/ напівавтоматизованих систем; СпЛ ЛВЩ/ЛНЩ Калібратор, код НК 024:2023 - 44696 Калібратор для визначення холестерину ліпопротеїнів високої щільності (ЛПВЩ), IVD (діагностика in vitro); Альфа-амілаза, метод Каравея, код НК 024:2023 - 52940 Загальна амілаза IVD (діагностика in vitro), набір, ферментний спектрофотометричний аналіз; Альфа-Амілаза-кін. СПЛ 100мл/100визн., код НК 024:2023 - 52941 Загальна амілаза IVD (діагностика in vitro), реагент; Креатинін - кін-СпЛ 500, код НК 024:2023 - 53251 Креатинін IVD (діагностика in vitro), набір, спектрофотометричний аналіз; ПК 24.5-06 ГЛЮКОЗА-МОНО-2000-Р (набір реагентів для визначення вмісту глюкози глюкозооксидазним (GOD - PAP ) методом з монореагентом ) ТУ У 21.2-13433137-056:213 (РК 24.5-06), код НК 024:2023 - 53301 Глюкоза IVD (діагностика in vitro), набір, ферментний спектрофотометричний аналіз; ПК 40.3-06 ХОЛЕСТЕРИН -МОНО- 1000 - Р -Набір реагентів для визначення вмісту загального холестирину ферментативним (GOD - PAP ) методом з монореагентом ) ТУ У 21.2-13433137-056:213(рк 40.13-06), код НК 024:2023 - 53359 Загальний холестерин IVD (діагностика in vitro), набір, ферментний спектрофотометричний аналіз; БП 002.1-03 БІЛІРУБІН - діазо - йендрашика 300 мл. ТУ У 24.4-13433137-049-203, код НК 024:2023 - 63410 Загальний/кон'югований (прямий) білірубін IVD (діагностика in vitro), комплект, спектрофотометрія; Білірубін по Йєндрашику СПЛ (300визн.), код НК 024:2023 - 63410 Загальний/кон'югований (прямий) білірубін IVD (діагностика in vitro), комплект, спектрофотометрія; БП 009.1-03 ТИМОЛОВА ПРОБА -1000 мл Наб. реактивів для проведення тимолової проби турбідиметр. Методом Хуерго-Поппера ,165/330 проб (1000 мл робочого тимол.розчину + 2 калібратора ) ТУ У 24.4 -13433137-049-2003 , код НК 024:2023 - 43203 Набір для проведення тимолової проби; БП 005-03 ЗАГАЛЬНИЙ БІЛОК БІУРЕТ 1000 мл Набір реактивів для визначення вмісту загального белка за біуретовою реакцією (1000 мл робочого розчину калібратора ) (200/400/1000 визн.) ТУ У 24.4-13433137-049-2003, код НК 024:2023 - 53985 Загальний білок IVD (діагностика in vitro), набір, ферментна спектрофотометрія; ПК 14.9-06 Альбумін - БКЗ - 1000 - Р (Набір реагентів для визначення вмісту альбуміну в сироватці / плазмі крові методом з БКЗ / сукцинатний буфер ) ТУ У 21.2-13433137-056-2013 (БП 001-03), код НК 024:2023 - 59071 Альбумін IVD (діагностика in vitro), набір, спектрофотометричний аналіз; БХ 014-04 БІЛКОВІ ФРАКЦІЇ Набір реактивів для визначення вмісту білкових фракцій турбідиметричним методом, 600 мл/20/50 проб:ТУ У 24.4-13433137-050:2006, код НК 024:2023 - 53592 Множинні білки клінічної хімії IVD (діагностика in vitro), набір, нефелометричний/ турбідиметричний аналіз; Білкові фракції СПЛ (6х100мл), код НК 024:2023 - 53592 Множинні білки клінічної хімії IVD (діагностика in vitro), набір, нефелометричний/ турбідиметричний аналіз; СПЛ-контроль норма(5мл), код НК 024:2023 - 47869 Множинні аналіти клінічної хімії IVD (діагностика in vitro), контрольний матеріал; СпЛ контроль патологія (5мл), код НК 024:2023 - 47869 Множинні аналіти клінічної хімії IVD (діагностика in vitro), контрольний матеріал; Сечова кислота СпЛ 500, код НК 024:2023 - 53583 Сечова кислота IVD (діагностика in vitro), набір, ферментний спектрофотометричний аналіз; ПК 57.3-06 КАЛЬЦІЙ - О- КФК-200- Р (колориметричний метод з о-КФК Реагент 1:1 х100мл; Реагент 2:1 х 100мл; Колібратор :1х2 мл) ТУ У 21.2-13433137-056:2013, код НК 024:2023 - 45789 Кальцій (Ca2 +) IVD (діагностика in vitro), набір, спектрофотометричний аналіз; Кальцій СПЛ (300мл/ 150визн.), код НК 024:2023 - 45789 Кальцій (Ca2 +) IVD (діагностика in vitro), набір, спектрофотометричний аналіз; СРБ латекс - тест 200 визн "Гранум", код НК 024:2023 - 63234 C-реактивний білок (CRP) IVD (діагностика in vitro ), набір, аглютинація, експрес-аналіз; РФ латекс-тест, 200 визн. "Гранум", код НК 024:2023 - 55112 Ревматоїдний чинник IVD (діагностика in vitro), набір, реакція аглютинації; АСЛ-О латекс-тест 200 визн "Гранум", код НК 024:2023 - 63271 Бета-гемолітична численна група стрептококів стрептолізин O, антитіла IVD (діагностика in vitro), набір, аглютинація; ТРОМБОПЛАСТИН (1фл./1гр), код НК 024:2023 - 55983 Протромбіновий час (ПЧ) IVD (діагностика in vitro ), набір, аналіз утворення згустку; Олія імерсійна 100мл, код НК 024:2023 - 43550 Фіксувальна рідина для мікроскопії, IVD (діагностика in vitro); БХ 003-04 ЗАЛІЗО + ЗЗЗС Набір реактивів д/визначеня заліза і загальної залізозв'зуючої здатності сироватки крові за реакцією з феррозином) 200 мл/25/50 визн: ТУ У 24.4-13433137-050 : 2006, код НК 024:2023 - 54758 Залізо IVD (діагностика in vitro), набір, спектрофотометричний аналіз; Тригліцериди 120 Cormay2-254, код НК 024:2023 - 53460 Тригліцериди IVD (діагностика in vitro), набір, ферментний спектрофотометричний аналіз; Стандарт тригліцериди 220 (2,5 ммоль/л)(1*5мл) Cormay5-130, код НК 024:2023 - 53460 Тригліцериди IVD (діагностика in vitro), набір, ферментний спектрофотометричний аналіз; Альфа-холестерин-100, код НК 024:2023 - 53393 Холестерин ліпопротеїнів високої щільності IVD (діагностика in vitro), реагент; ПК 45.1-06 ХОЛЕСТЕРИН ЛПНЩ -80/200 Р (прямий) ТУ У 21.2-13433137-056 : 2013, код НК 024:2023 - 53395 Холестерин ліпопротеїнів низької щільності IVD (діагностика in vitro), набір, ферментний спектрофотометричний аналіз; Калібратор 1 (K,Na,Cl) (для аналізатору електролітів) АЕК 013, код НК 024:2023 - 52867 Множинні електроліти IVD (діагностика in vitro ), калібратор; Калібратор 2 (K,Na,Cl) (для аналізатору електролітів) АЕК 017, код НК 024:2023 - 52867 Множинні електроліти IVD (діагностика in vitro ), калібратор; Очисний розчин для аналізатору електролітів, код НК 024:2023 - 59058 Мийний/очищувальний розчин IVD (діагностика in vitro) для автоматизованих/ напівавтоматизованих систем; Кондиціонер для аналізатору електролітів, код НК 024:2023 - 59058 Мийний/очищувальний розчин IVD (діагностика in vitro) для автоматизованих/ напівавтоматизованих систем; Комплект розчинів контролю якості (для аналізатору електролітів) для АЕК -025, код НК 024:2023 - 52868 Множинні електроліти IVD (діагностика in vitro ), контрольний матеріал; Калібратор CFAS ліофілізов. людська сироватка 3мл, код НК 024:2023 - 52904 Множинні ферменти клінічної хімії IVD (діагностика in vitro), реагент; Ділюент Diatro Dil-DIFF 20 л (D1012), код НК 024:2023 - 58237 Буферний розчинник зразків IVD (діагностика in vitro), автоматичні/ напівавтоматичні системи; Лізуючий реагент Diatro Lyse-DIFF 1 л (D2011), код НК 024:2023 - 61165 Реагент для лізису клітин крові IVD (діагностика in vitro); Очіщуючий розчин Diatro Cleaner 1 л (D5011), код НК 024:2023 - 63377 Засіб для очищення приладу/ аналізатора IVD (діагностика in vitro); Антиген кардіоліпіновий стабілізований для діагностики сифілісу (VDRL – тест) “БІОЛІК” 5мл. № 2, код НК 024:2023 - 51801 Treponema pallidum, загальні антитіла IVD (діагностика in vitro), набір, імунохроматографічний тест (ІХТ); Контрольний матеріал BC-3D нормальний рівень 3 мл для аналізатора Mindray BS-30S, код НК 024:2023 - 55866 Підрахунок клітин крові IVD (діагностика in vitro ), контрольний матеріал; Промивний розчин Diatro Hypoclean CC 100ml (D8011), код НК 024:2023 - 63377 Засіб для очищення приладу/ аналізатора IVD (діагностика in vitro); Лужна фосфотаза з ФФ (СпЛ), код НК 024:2023 - 52928 Загальна лужна фосфатаза (ALP) IVD (діагностика in vitro), набір, ферментний спектрофотометричний аналіз; Дитергент для очищення полуавтоматичних біохімічних аналізаторів, 250 мл (СпЛ), код НК 024:2023 - 63377 Засіб для очищення приладу/ аналізатора IVD (діагностика in vitro); Контрольний матеріал для б/х досліджень TruLab (норма) 5 мл. Виробник: Німеччина, код НК 024:2023 - 47869 Множинні аналіти клінічної хімії IVD (діагностика in vitro), контрольний матеріал; Контрольний матеріал для б/х досліджень TruLab (патологія) 5 мл. Виробник: Німеччина, код НК 024:2023 - 47869 Множинні аналіти клінічної хімії IVD (діагностика in vitro), контрольний матеріал; Розчин Люголя 100 мл, код НК 024:2023 - 43647 Розчин йоду, IVD (діагностика in vitro); "Система індикаторна паперова Agar®СІП7 (з дифтерійним антитоксином для визначення токсигенності коринебактерій дифтерії) № 20, код НК 024:2023 - 50890 Коринебактерія дифтерії, токсин, антитіла IVD (діагностика in vitro), реагент; "Буфер фасфатний рН = 6,8 -+ 7,2, код НК 024:2023 - 58208 Буферний розчинник зразків IVD (діагностика in vitro ) для ручного аналізу; Калію телурит 2% 5амп х 5мл, код НК 024:2023 - 62707 Базовий компонент живильного середовища IVD (діагностика in vitro ); Фуксин основний , код НК 024:2023 - 42710 Фуксин основний розчин, IVD (діагностика in vitro ); Диски для визначення чутливості мікроорганізмів до лікарських засобів Меропенем № 100, код НК 024:2023 - 59147 Меропенем, диски для тестування на чутливість IVD (діагностика in vitro ); Диски для визначення чутливості мікроорганізмів до лікарських засобів Моксифлоксацин, код НК 024:2023 - 59153 Моксифлоксацин, диски для тестування на чутливість IVD (діагностика in vitro); Диски для визначення чутливості мікроорганізмів до лікарських засобів Ампіцилін, код НК 024:2023 - 46191 Ампіцилінові диски для тестування на чутливість IVD (діагностика in vitro ); Диски для визначення чутливості мікроорганізмів до лікарських засобів Норфлоксацин, код НК 024:2023 - 59162 Норфлоксацин, диски для тестування на чутливість IVD (діагностика in vitro ); Диски для визначення чутливості мікроорганізмів до лікарських засобів Фуразолідон, код НК 024:2023 - 45290 Фуразолідонові диски для тестування на чутливість IVD (діагностика in vitro ); Диски для визначення чутливості мікроорганізмів до лікарських засобів Азітроміцин № 100, код НК 024:2023 - 37435 Диск IVD (діагностика in vitro) для випробування на сприйнятливість до азитроміцину; Диски для визначення чутливості мікроорганізмів до лікарських засобів Гентаміцин, код НК 024:2023 - 45529 Гентаміцинові диски для тестування на чутливість IVD (діагностика in vitro ); Диски для визначення чутливості мікроорганізмів до лікарських засобів Доксициклін, код НК 024:2023 - 38575 Доксициклін диски для тестування на чутливість IVD (діагностика in vitro ); Диски для визначення чутливості мікроорганізмів до лікарських засобів Іміпенем, код НК 024:2023 - 46169 Диски іміпенему для тестування на чутливість IVD (діагностика in vitro ); Диски для визначення чутливості мікроорганізмів до лікарських засобів Кліндаміцин, код НК 024:2023 - 45390 Диск кліндаміцину для тестування на чутливість IVD (діагностика in vitro ); Диски для визначення чутливості мікроорганізмів до лікарських засобів Левофлоксацин, код НК 024:2023 - 38567 Диск IVD (діагностика in vitro) для діагностики чутливості до хлорамфеніколу; Диски для визначення чутливості мікроорганізмів до лікарських засобів Левоміцетін, код НК 024:2023 - 38567 Диск IVD (діагностика in vitro) для діагностики чутливості до хлорамфеніколу; Диски для визначення чутливості мікроорганізмів до лікарських засобів Офлоксацин, код НК 024:2023 - 59165 Офлоксацин, диски для тестування на чутливість IVD (діагностика in vitro ); У зв’язку із тим, що у полі «Узагальнена назва закупівлі» неможливо вказати більше ніж 20 тисяч символів, частина Узагальненої назви закупівлі вказується у полі «Примітки»</t>
  </si>
  <si>
    <t>Реактиви, реагенти</t>
  </si>
  <si>
    <t>UA-2025-04-09-000951-a</t>
  </si>
  <si>
    <t>КП "Управління капітального будівництва" Дружківської міської ради</t>
  </si>
  <si>
    <t>«Аварійне відновлення, капітальний ремонт багатоповерхової житлової будівлі за адресою: Донецька область, м. Дружківка, вул. Машинобудівників, 31 (6 під’їзд), яка постраждала внаслідок бойових дій»</t>
  </si>
  <si>
    <t>ТОВ "Альянспроектбуд"</t>
  </si>
  <si>
    <t xml:space="preserve">робота </t>
  </si>
  <si>
    <t>Аварійне відновлення, капітальний ремонт</t>
  </si>
  <si>
    <t>UA-2025-04-08-010706-a</t>
  </si>
  <si>
    <t>Комунальне некомерційне підприємство "Багатопрофільна лікарня інтенсивного лікування Костянтинівської міської ради"</t>
  </si>
  <si>
    <t>UA-2025-04-14-013422-a</t>
  </si>
  <si>
    <t>https://prozorro.gov.ua/tender/UA-2025-04-11-005567-a</t>
  </si>
  <si>
    <t>https://prozorro.gov.ua/tender/UA-2025-04-10-006910-a</t>
  </si>
  <si>
    <t>ДК 021:2015: 38430000-8 - Детектори та аналізатори (НК 024:2023 - 43921 Пристрій для автоматизації посіву на чашку Петрі; 56747 Аналізатор бактеріологічний для ідентифікації та визначення антимікробної чутливості IVD (діагностика in vitro) автоматичний; 36465 Настільна універсальна центрифуга; 46333 Автоматичний / напівавтоматичний лічильник колоній IVD)</t>
  </si>
  <si>
    <t>https://prozorro.gov.ua/tender/UA-2025-04-11-006516-a</t>
  </si>
  <si>
    <t>ДК 021:2015: 42120000-6 - Насоси та компресори (ДК 021:2015: 42122510-8 - Перистальтичні насоси; НК 024:2023 - 35485 - Помпа лабораторна високого тиску)</t>
  </si>
  <si>
    <t>https://prozorro.gov.ua/tender/UA-2025-04-11-007260-a</t>
  </si>
  <si>
    <t>ДК 021:2015: 38950000-9 - Обладнання для полімеразної ланцюгової реакці (ДК 021:2015: 38951000-6 - Обладнання для полімеразної ланцюгової реакції у режимі реального часу; НК 024:2023: 20653 — Бокс біологічної безпеки класу II))</t>
  </si>
  <si>
    <t>https://prozorro.gov.ua/tender/UA-2025-04-11-007510-a</t>
  </si>
  <si>
    <t>ДК 021:2015: 33190000-8 - Медичне обладнання та вироби медичного призначення різні (НК 024:2023 -36785 - Термостат загального призначення)</t>
  </si>
  <si>
    <t>https://prozorro.gov.ua/tender/UA-2025-04-11-007848-a</t>
  </si>
  <si>
    <t>Поточний ремонт клініко-діагностичної лабораторії КНП "Міська лікарня №2" Краматорської міської ради, розташованої за адресою: м. Краматорськ, вул. Героїв України, 17 за кодом ДК 021:2015: 45450000-6 Інші завершальні будівельні роботи</t>
  </si>
  <si>
    <t>https://prozorro.gov.ua/tender/UA-2025-04-15-005682-a</t>
  </si>
  <si>
    <t>ТОВ АКТІЗ-ІНВЕСТ</t>
  </si>
  <si>
    <t>ДК 021:2015 – «09130000-9 Нафта і дистиляти» (Дизельне паливо (Євро 5))</t>
  </si>
  <si>
    <t>https://prozorro.gov.ua/tender/UA-2025-04-09-008410-a</t>
  </si>
  <si>
    <t>ФОП "Андрєєва Валентина Олександрівна"</t>
  </si>
  <si>
    <t>Поточний ремонт житлового будинку, пошкодженого внаслідок збройної агресії, за адресою: вул. Архипа Куїнджі, б. 8 в м. Краматорськ. ДК 021:2015: 45260000-7 — Покрівельні роботи та інші спеціалізовані будівельні роботи</t>
  </si>
  <si>
    <t>https://prozorro.gov.ua/tender/UA-2025-04-11-011245-a</t>
  </si>
  <si>
    <t>Відновлення функціонування систем опалення багатоквартирних житлових будинків м. Краматорська, які вийшли з ладу в результаті відключення енергетичної інфраструктури, пошкодженої внаслідок збройної агресії 07 лютого 2025 року. Послуги з усунення аварій в житловому фонді. ДК 021:2015:50720000-8 послуги з ремонту та технічного обслуговування системи центрального опалення</t>
  </si>
  <si>
    <t>ПП "УПРАВЛЯЮЧА КОМПАНІЯ "ДОБРОБУТ-КРАМАТОРСЬК"</t>
  </si>
  <si>
    <t>https://prozorro.gov.ua/tender/UA-2025-04-14-007115-a</t>
  </si>
  <si>
    <t>ТОВ «МЕДІКС ГЛОБАЛ ГРУП»</t>
  </si>
  <si>
    <t>памперси дорослі різних розмірів</t>
  </si>
  <si>
    <t xml:space="preserve">послуги з відлову та стерилізації безпритульних тварин на території Слов'янської міської територіальної громади </t>
  </si>
  <si>
    <t>https://prozorro.gov.ua/tender/UA-2025-04-07-005998-a</t>
  </si>
  <si>
    <t xml:space="preserve"> ДК 21:2015: 85200000-1 Ветеринарні послуги</t>
  </si>
  <si>
    <t>Відділ освіти Черкаської селищної ради</t>
  </si>
  <si>
    <t>Електрична енергія, вільні ціни, з розподілом (код ДК 09310000-5 Електрична енергія)</t>
  </si>
  <si>
    <t>UA-2025-04-11-010843-a Закупівля на prozorro.gov.ua</t>
  </si>
  <si>
    <t>Права на використання комп'ютерної програми "Автоматизована аналітично-комунікаційна система управління зверненнями громадян "ЕЛЕКТРОННИЙ КОНТАКТ-ЦЕНТР" з розширенням", "Автоматизована інформаційно-аналітична система "Великі дані - Open data", Аналітично-комунікаційна система "Контакт-центр, мобільний додаток", "Скау модуль "Автоматизованна інформаційно-аналітична система "Електроний сервіс поіменного голосування та звітів щодо діяльності керівництва ради та депутатів" (ЕС ПГ ЗДКРАДД"), Інформаційно-аналітична система "SMART-ПОРТАЛ"</t>
  </si>
  <si>
    <t>ДК 021:2015:72260000-5: Послуги, пов’язані з програмним забезпеченням</t>
  </si>
  <si>
    <t>ФОП ТОЛСТОПЯТОВА ІННА ВАСИЛІВНА</t>
  </si>
  <si>
    <t>UA-2025-04-09-003781-a</t>
  </si>
  <si>
    <t>ДК 021:2015:77310000-6: Послуги з озеленення територій та утримання зелених насаджень</t>
  </si>
  <si>
    <t>Послуги з утримання зелених насаджень у м. Добропілля</t>
  </si>
  <si>
    <t>https://prozorro.gov.ua/tender/UA-2025-04-11-008656-a</t>
  </si>
  <si>
    <t>плита OSB</t>
  </si>
  <si>
    <t>https://prozorro.gov.ua/tender/UA-2025-04-15-012993-a</t>
  </si>
  <si>
    <t>Комунальна установа "Центр надання соціальних послуг" Селидівської міської ради</t>
  </si>
  <si>
    <t>Поточний ремонт спального корпусу Літера А в орендованій будівлі за адресою: Одеська область, Березівський район, с-ще Миколаївка, вул. Незалежності, 10</t>
  </si>
  <si>
    <t>Послуги відпочинку дітей,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t>
  </si>
  <si>
    <t xml:space="preserve">UA-2025-04-15-013969-a </t>
  </si>
  <si>
    <t xml:space="preserve">ДП "САНАТОРІЙ "МОРШИНКУРОРТ" ПАТ ЛІКУВАЛЬНО - ОЗДОРОВЧИХ ЗАКЛАДІВ ПРОФСПІЛОК УКРАЇНИ "УКРПРОФОЗДОРОВНИЦЯ"
</t>
  </si>
  <si>
    <t>Поточний ремонт приміщень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(ремонт внутрішніх сходів)</t>
  </si>
  <si>
    <t>UA-2025-04-10-010900-a</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</si>
  <si>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 (внутрішні мережі каналізації)</t>
  </si>
  <si>
    <t>UA-2025-04-14-009215-a</t>
  </si>
  <si>
    <t>Шафи різні для облаштування приміщень для розміщення внутрішньо-переміщених та/або евакуйованих осіб у м.Чернівці</t>
  </si>
  <si>
    <t>UA-2025-04-11-000006-a</t>
  </si>
  <si>
    <t>шафи 6 видів</t>
  </si>
  <si>
    <t>Крісло, стілець та диван для облаштування приміщень для розміщення внутрішньо-переміщених та/або евакуйованих осіб</t>
  </si>
  <si>
    <t>Крісла каркасне, стільці, дивани</t>
  </si>
  <si>
    <t>Набір меблів в житлові кімнати для облаштування приміщень для розміщення внутрішньо-переміщених та/або евакуйованих осіб</t>
  </si>
  <si>
    <t>UA-2025-04-16-013144-a</t>
  </si>
  <si>
    <t>Двох’ярусне ліжко, матрац пружинний двосторонній 80*190 см, комод, набір меблів для передпокою, матрац 90*200 см, ліжко односпальне, тумбочка приліжкова</t>
  </si>
  <si>
    <t xml:space="preserve">ДК 021:2015: 33150000-6 Апаратура для радіотерапії, механотерапії, електротерапії та фізичної терапії </t>
  </si>
  <si>
    <t>Фізіотерапевтичний комплекс для ударно-хвильової терапії-2од., Фізіотерапевтичний комплекс для лазерної терапії-1од., Фізіотерапевтичний комплекс для ультразвукової терапії-2од., Фізіотерапевтичний комплекс для високоінтенсивної магнітної терапії-1од., Фізіотерапевтичний комплекс для електротерапії-1од.</t>
  </si>
  <si>
    <t>https://zakupivli.pro/gov/tenders/ua-2025-04-10-014412-a/lot-9f144fbec815489caf9d5f2b22b2e50e</t>
  </si>
  <si>
    <t>Засоби для догляду за малюками (підгузки для дорослих, підгузки для дітей, пелюшки поглинаючі) за кодом ДК 021:2015 - 33750000-2 – «Засоби для догляду за малюками»</t>
  </si>
  <si>
    <t>Підгузки для дорослих, Універсальні, Одноразові, Охоплення талії: 90(±5см)-150(±5см) см; Підгузки для дорослих, Універсальні, Одноразові, Охоплення талії: 70(±5см)-125(±5см) см; Підгузки для дітей, Універсальні, Одноразові, розмір 6; Пелюшки одноразові.</t>
  </si>
  <si>
    <t>https://my.zakupivli.pro/cabinet/purchases/state_purchase/view/58672451</t>
  </si>
  <si>
    <t>ТОВ "ВІДІ АВТОСТРАДА"</t>
  </si>
  <si>
    <t>ТОВ "БУДІВЕЛЬНА ТА ТОРГІВЕЛЬНА КОМПАНІЯ "МІРА"</t>
  </si>
  <si>
    <t>ФОП Лисенко Михайло Миколайович</t>
  </si>
  <si>
    <t>Вивіска фігурна об’ємна 
Металокаркас для вивіски
Номери на двері
Стенди акрилові з друком, стенд інформаційний акриловий з кишенями
Конструкція металева для установки прес-воллів і бренд-воллів, конструкція мобільна «павук»</t>
  </si>
  <si>
    <t>Комунальне некомерційне підприємство Маріупольської міської ради «Маріупольська міська лікарня №1»</t>
  </si>
  <si>
    <t xml:space="preserve">Реактиви лабораторні, ДК 021:2015 – 33690000-3 Лікарські засоби різні </t>
  </si>
  <si>
    <t>ФОП Тимченко Наталія Андріївна</t>
  </si>
  <si>
    <t>Реактиви лабораторні</t>
  </si>
  <si>
    <t xml:space="preserve">UA-2025-02-09-000647-a </t>
  </si>
  <si>
    <t>Кондиціонери
ДК 021:2015:42510000-4: Теплообмінники, кондиціонери повітря, холодильне обладнання та фільтрувальні пристрої. Кондиціонер (спліт система) настінного типу.</t>
  </si>
  <si>
    <t>5
1
1
1
2</t>
  </si>
  <si>
    <t>13293,6
14433,6
17116,8
26676
29694
89350,8</t>
  </si>
  <si>
    <t>кондицонери</t>
  </si>
  <si>
    <t>UA-2025-01-31-010067-a</t>
  </si>
  <si>
    <t>ПП "Клімат"</t>
  </si>
  <si>
    <t>Комунальне некомерційне підприємство  Маріупольської міської ради “ Маріупольська міська лікарня№9”/ 43522608</t>
  </si>
  <si>
    <t>ДК 021:2015: 42510000-4 (Теплообмінники, кондиціонери повітря, холодильне обладнання та фільтрувальні пристрої). Кондиціонер (спліт система) настінного типу</t>
  </si>
  <si>
    <t>ПП “КЛІМАТ”</t>
  </si>
  <si>
    <t>15
3
2
2
2
1
2</t>
  </si>
  <si>
    <t xml:space="preserve">12980
14090
85340
53890
53890
26050
16710
28990
</t>
  </si>
  <si>
    <t xml:space="preserve">Кондиціонери </t>
  </si>
  <si>
    <t>UA-2025-01-16-017461-a</t>
  </si>
  <si>
    <t>ДК 021:2015: 33150000-6 Апаратура для радіотерапії, механотерапії, електротерапії та фізичної терапії, Тракційний стіл витяжіння ( НК 024:2023:45537 - Тракційна система для хребта з постійним / змінним зусиллям, стаціонарна) ; Апарат для електростимуляції та ультразвукової терапії ( НК 024:2023:46571 - Фізіотерапевтична система для електростимуляції, що живиться від мережі); Прилад для високо індуктивної магнітної терапії ( НК 024:2023:58762 - Система глибокої електромагнітної стимуляції тканин, професійна); Апарат для ударно-хвильової терапії ( НК 024:2023:47790-Система електромеханічна для екстракорпоральної ударно-хвильової терапії для ортопедії); Апарат для ультразвукової терапії ( НК 024:2023:11248- Ультразвукова система для фізіотерапії); Фізіотерапевтичний прилад для пресотерапії (НК 024:2023:10969 - Система змінної компресії вен ); Апарат для електротерапії ( НК 024:2023:46571- Фізіотерапевтична система для електростимуляції, що живиться від мережі); Апарат лазерний скануючий двоканальний ( НК 024:2023:60409 - Лазер терапевтичний універсальний малої потужності, з живленням від мережі)</t>
  </si>
  <si>
    <t>ТОВ “ ЦИММЕР
 МЕДІЗИН СІСТЕМ УКРАЇНА”</t>
  </si>
  <si>
    <t>1
1
2
1
1
1
2
1</t>
  </si>
  <si>
    <t>1647800
567100
89800
1679900
283550
791800
83460
186000</t>
  </si>
  <si>
    <t>Тракційний стіл для витягування шийного відділу, грудного та поперекового відділу хребта, TESI ComfoTrac duo
Апарат для електростимуляції та ультразвукової терапії ФІЗІС
Апарат лазерної терапії Медик 2К
Прилад для високо індуктивної магнітної терапії емФілдПро
Фізіотерапевтичний прилад GREEN PRESS 8
Апарат для радіальної ударно — хвильової терапії енПульс
Ультразвуковой апарат SONO ONE
Апарат для електротерапії Endomed 482</t>
  </si>
  <si>
    <t>UA-2025-01-24-016538-a</t>
  </si>
  <si>
    <t>ДК 021:2015: 33150000-6 Апаратура для радіотерапії, механотерапії, електротерапії та фізичної терапії, Ванна для комбінованих бальнеологічних процедур з пристрієм для горизонтального витяжіння ( НК 024:2023:14450 Ванна / бак для гідротерапії);Ванна гiдромасажна для нижнiх кiнцiвок (НК 024:2023:36557 – Ванна для ніг); Ванна бальнеологічна для нижніх кінцівок із системою гідромассажу (НК 024:2023:36557 – Ванна для ніг); Ванна бальнеологічна із системами підводного масажу високого тиску гідро- та аеромасажу (НК 024:2023:14450 Ванна / бак для гідротерапії)</t>
  </si>
  <si>
    <t>ТОВ “ТЕТМЕД”</t>
  </si>
  <si>
    <t>1
1
1
1</t>
  </si>
  <si>
    <t>405560
831510
87900
1950000</t>
  </si>
  <si>
    <t>Ванна Гейзер гідромасаж, аеромасаж ( ВБ 04)
Вана гідромасажна для кінцивок AQUAPEDIS II GS
Вана для вихрового масажу ніжних кінцівок AQUAPEDIS
Бальнеологічна вана з функцією водного горизонтального витяжіння UW 1800 AC</t>
  </si>
  <si>
    <t>UA-2025-01-28-018923-a</t>
  </si>
  <si>
    <t>Комплекс реабілітаційних тренажерів Mo-Vit Circuit;  33150000-6 ( апаратура для радіотерапії, механотерапії, електротерапії та фізичної терапії)</t>
  </si>
  <si>
    <t>1
1</t>
  </si>
  <si>
    <t>6600000
385000</t>
  </si>
  <si>
    <t xml:space="preserve">Комплекс реабілітаційних тренажерів Mo-Vit Circuit
Пристрій для реабілітації KINETEC KINEVIA DUO
</t>
  </si>
  <si>
    <t>UA-2025-02-03-015988-a</t>
  </si>
  <si>
    <t>Реабілітаційна локомоторна станція для неврологічної реабілітації h/p/cosmos, ZIMMER MedizinSystemeGmbH Німеччина , 33150000-6 ( апаратура для радіотерапії, механотерапії, електротерапії та фізичної терапії)</t>
  </si>
  <si>
    <t>Реабілітаційна локомоторна станція для неврологічної реабілітації h/p/cosmos</t>
  </si>
  <si>
    <t>UA-2025-02-13-013372-a</t>
  </si>
  <si>
    <t>Офісні меблі ДК 021:2015: 39130000-2 Офісні меблі; Шафа офісна для одягу з двома дверцятами; Шафи в роздягальню; Тумба офісна пряма; Шафа офісна для паперів відкритий верх, закритий низ ; Шафа офісна</t>
  </si>
  <si>
    <t>ПП “ЦИТАДЕЛЬ М”</t>
  </si>
  <si>
    <t>16
14
10
45</t>
  </si>
  <si>
    <t>2400
2400
6600
2400</t>
  </si>
  <si>
    <t>Шафа для паперів відкритий верх, закритий низ
Шафа для одягу
Тумба мобільна пряма
шафи в роздягальню для відвідувачів</t>
  </si>
  <si>
    <t>UA-2025-02-26-011891-a</t>
  </si>
  <si>
    <t>Сидіння, стільці та супутні вироби і частини до них ДК 021:2015: 39110000-6 Сидіння, стільці та супутні вироби і частини до них; Стілець напівм'який ISO; Стілець ISO; Стілець з високою спинкою та боковими опорами; Крісло офісне напівм'яке; Крісло офісне напівм'яке; Банкетка; Диван офісний 2М; М'які крісла; Диван м'який</t>
  </si>
  <si>
    <t>ФОП Макарова 
Ксенія Василівна</t>
  </si>
  <si>
    <t>16
37
14
15
2
2
1
2</t>
  </si>
  <si>
    <t>755
925
4090
1470
1090
5200
9300
9700</t>
  </si>
  <si>
    <t xml:space="preserve">Стілець напівм'який для персоналу ISO-17
Стілець медичний сірий для відвідувачів екошкіра
Диван офісний екошкіра
Крісло офісне п/мяке
Стілець з високою спинкою та боковими опорами
мякі крісла для кабінету психолога
диван мякий для кабінету психолога
Банкетка </t>
  </si>
  <si>
    <t>UA-2025-02-26-012673-a</t>
  </si>
  <si>
    <t>Шини для автобусів, мікроавтобусів та легових авто
34350000-5 Шини для транспортних засобів великої та малої тоннажності</t>
  </si>
  <si>
    <t>UA-2025-04-16-012946-a</t>
  </si>
  <si>
    <t>Шини вантажні 10.00R20 (20 шт.); шини вантажні 285/70R19,5 (10 шт.)</t>
  </si>
  <si>
    <t>48,00
48,00</t>
  </si>
  <si>
    <t>Експлуатаційне утримання (поточний ремонт) доріг комунальної власності Дружківської міської територіальної громади (1 черга) ДК 021:2015: 45233142-6 — Ремонт дорог</t>
  </si>
  <si>
    <t>Експлуатаційне утримання (поточний ремонт) доріг</t>
  </si>
  <si>
    <t xml:space="preserve">UA-2025-04-16-009530-a </t>
  </si>
  <si>
    <t>ТОВ   "ТЕРМІНАЛ"</t>
  </si>
  <si>
    <t>460.08</t>
  </si>
  <si>
    <t xml:space="preserve">UA-2025-04-18-003631-a </t>
  </si>
  <si>
    <t>021:2015: 09310000-5 Електрична енергія</t>
  </si>
  <si>
    <t>ДК 021:2015:33600000-6: Фармацевтична продукція</t>
  </si>
  <si>
    <t>43808856</t>
  </si>
  <si>
    <t>34 найменування лікарських засобів</t>
  </si>
  <si>
    <t>UA-2025-04-10-014530-a</t>
  </si>
  <si>
    <t xml:space="preserve">ДК 021:2015:09310000-5: Електрична енергія
</t>
  </si>
  <si>
    <t>2553207828</t>
  </si>
  <si>
    <t>Скоба будівельна кована 300×70×10</t>
  </si>
  <si>
    <t>UA-2025-04-22-006323-a</t>
  </si>
  <si>
    <t>Спіральний бар’єр безпеки 900/5-2,5 (27 м.п.)</t>
  </si>
  <si>
    <t>UA-2025-04-22-006259-a</t>
  </si>
  <si>
    <t>3095602684</t>
  </si>
  <si>
    <t>Сітка Рабиця оц. т/н 50х50мм/3,0мм 2,00м/10м</t>
  </si>
  <si>
    <t>UA-2025-04-22-006453-a</t>
  </si>
  <si>
    <t>2835004615</t>
  </si>
  <si>
    <t>рулон</t>
  </si>
  <si>
    <t>Плівка поліетиленова 250 мкр 1,5 м×50 (рукав) 150 м.кв.</t>
  </si>
  <si>
    <t>UA-2025-04-22-006384-a</t>
  </si>
  <si>
    <t>ФОП ПРИДАТКО ОЛЬГА ІВАНІВНА</t>
  </si>
  <si>
    <t>ФОП СКЛЯРОВА НАДІЯ МИКОЛАЇВНА</t>
  </si>
  <si>
    <t>ФОП СОСКОВ ДМИТРО БОРИСОВИЧ</t>
  </si>
  <si>
    <t>Здійснення авторського нагляду за виконанням будівельно-монтажних робіт по об'єкту: «Будівництво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(код ДК 021:2015: 71247000-1 – Нагляд за будівельними роботами)</t>
  </si>
  <si>
    <t>ТОВ "Інженерно-технічний центр "Спецбудпроект"</t>
  </si>
  <si>
    <t>https://prozorro.gov.ua/tender/UA-2025-04-17-004492-a</t>
  </si>
  <si>
    <t xml:space="preserve">Роботи зі здійснення технічного нагляду під час будівництва об’єкту: «Будівництво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(ДК 021:2015-71520000-9 - Послуги з нагляду за виконанням будівельних робіт) </t>
  </si>
  <si>
    <t>https://prozorro.gov.ua/tender/UA-2025-04-17-003694-a</t>
  </si>
  <si>
    <t>ФОП "ЧИКОВА КАТЕРИНА ЮРІЇВНА"</t>
  </si>
  <si>
    <t>Розробка проектної документації по об’єкту: «Реконструкція ділянок розподільних теплових мереж від ТК-6 по вул. Конрада Гампера до житлового будинку № 110 по вул. Олекси Тихого котельні «Новий Світ», м. Краматорськ. Підготовка об’єктів до опалювального сезону за кодом ДК: 021:2015:71320000-7 «Послуги з інженерного проектування».</t>
  </si>
  <si>
    <t>https://prozorro.gov.ua/tender/UA-2025-04-18-004521-a</t>
  </si>
  <si>
    <t>Розробка проектної документації по об’єкту: «Реконструкція ділянок розподільних теплових мереж від ТК-5 до житлового будинку № 13 по вул. Лікарська котельні «Новий Світ», м. Краматорськ. Підготовка об’єктів до опалювального сезону за кодом ДК: 021:2015:71320000-7 «Послуги з інженерного проектування»</t>
  </si>
  <si>
    <t>https://prozorro.gov.ua/tender/UA-2025-04-18-004995-a</t>
  </si>
  <si>
    <t>https://prozorro.gov.ua/tender/UA-2025-04-18-006827-a</t>
  </si>
  <si>
    <t>ПАТ "КРАМАТОРСЬКИЙ ЗАВОД ТЕПЛОПРИЛАД"</t>
  </si>
  <si>
    <t>ФОП "Соколова Наталія Михайлівна"</t>
  </si>
  <si>
    <t>https://zakupivli.pro/gov/plans/ua-p-2025-04-18-001942-a</t>
  </si>
  <si>
    <t>арматура, лист г/к, труба, труба профільна, уголок, кутник</t>
  </si>
  <si>
    <t>https://zakupivli.pro/gov/tenders/ua-2025-04-15-011275-a/lot-f6947d7812da4465b2867e7a35769044</t>
  </si>
  <si>
    <t>ДК 021:2015:44110000-4: Конструкційні матеріали</t>
  </si>
  <si>
    <t>50       1000</t>
  </si>
  <si>
    <t>https://prozorro.gov.ua/tender/UA-2025-04-22-000816-a</t>
  </si>
  <si>
    <t>45520000-8 прокат обладнання з оператором для виконання земляних робіт</t>
  </si>
  <si>
    <t>https://prozorro.gov.ua/tender/UA-2025-04-18-008775-a</t>
  </si>
  <si>
    <t>https://prozorro.gov.ua/tender/UA-2025-04-17-010056-a</t>
  </si>
  <si>
    <t>17.04.2025</t>
  </si>
  <si>
    <t xml:space="preserve">ДК 021:2015 45450000-6 Інші завершальні будівельні роботи (Поточний ремонт спального корпусу Літера А в орендованій будівлі за адресою: Одеська область, Березівський район, с-ще Миколаївка, вул. Незалежності, 10) </t>
  </si>
  <si>
    <r>
      <t xml:space="preserve">Постачання теплової енергії ДК 021:2015 -  09320000-8 - </t>
    </r>
    <r>
      <rPr>
        <sz val="12"/>
        <color rgb="FF000000"/>
        <rFont val="Times New Roman"/>
        <family val="1"/>
        <charset val="204"/>
      </rPr>
      <t>Пара, гаряча вода та пов`язана продукція.</t>
    </r>
  </si>
  <si>
    <r>
      <t xml:space="preserve">«Електрична енергія (включаючи послуги постачання та розподілу), код за ДК </t>
    </r>
    <r>
      <rPr>
        <sz val="12"/>
        <color theme="1"/>
        <rFont val="Times New Roman"/>
        <family val="1"/>
        <charset val="204"/>
      </rPr>
      <t>021:2015 09310000-5 Електрична енергія»</t>
    </r>
  </si>
  <si>
    <r>
      <rPr>
        <sz val="12"/>
        <color rgb="FF000000"/>
        <rFont val="Times New Roman"/>
        <family val="1"/>
        <charset val="204"/>
      </rPr>
      <t>Електрична енергія, з розподілом (Палац спорту та плавальний басейн)</t>
    </r>
  </si>
  <si>
    <r>
      <t>ФОП Цірульнік Михайло Кузьмич</t>
    </r>
    <r>
      <rPr>
        <sz val="12"/>
        <color rgb="FF000000"/>
        <rFont val="Times New Roman"/>
        <family val="1"/>
        <charset val="204"/>
      </rPr>
      <t xml:space="preserve"> </t>
    </r>
  </si>
  <si>
    <t>Цемент-500                
Шифер 8-хвильовий безазбестовий</t>
  </si>
  <si>
    <t>ФОП "КАНЕВСЬКИЙ СЕРГІЙ СЕРГІЙОВИЧ"</t>
  </si>
  <si>
    <t>Запасні частини до бензопил та бензокос  - 51 найменування</t>
  </si>
  <si>
    <t>Код ДК 021:2015 - 09130000-9 Нафта і дистиляти (бензин А-95 Євро 5, дизельне паливо, газ скраплений)</t>
  </si>
  <si>
    <t>https://zakupivli.pro/gov/tenders/ua-2025-04-21-005011-a/lot-e73bdf5267444df7a94cf1f6ff794d86</t>
  </si>
  <si>
    <t>Шини для транспортних засобів великої та малої тоннажності (ДК 021:2015: 34350000-5 - Шини для транспортних засобів великої та малої тоннажності)</t>
  </si>
  <si>
    <t>https://zakupivli.pro/gov/tenders/ua-2025-04-22-005981-a/lot-58063a0048bc4193ac3678f90d0f3963</t>
  </si>
  <si>
    <r>
      <t xml:space="preserve">Закупівлі на оборонні роботи,
</t>
    </r>
    <r>
      <rPr>
        <i/>
        <sz val="12"/>
        <color theme="1"/>
        <rFont val="Times New Roman"/>
        <family val="1"/>
        <charset val="204"/>
      </rPr>
      <t>так</t>
    </r>
  </si>
  <si>
    <t>ПП "УПРАВЛЯЮЧА КОМПАНІЯ "ДОБРОБУТ СОЦМІСТО"</t>
  </si>
  <si>
    <t>Капітальний ремонт (аварійно-відновлювальні роботи) житлового будинку по вул. Б. Хмельницького, 4 в м. Краматорськ, пошкодженого в результаті воєнних дій. Коригування. ДК 021:2015: 45453000-7 Капітальний ремонт і реставрація</t>
  </si>
  <si>
    <t>https://prozorro.gov.ua/tender/UA-2025-04-23-008026-a</t>
  </si>
  <si>
    <t>Розробка проєктно-кошторисної документації по об'єкту: «Капітальний ремонт сховища … ……. ……. … за адресою: Донецька область, м. Краматорськ, вул. …… …….. ..»</t>
  </si>
  <si>
    <t>https://prozorro.gov.ua/tender/UA-2025-04-25-002851-a</t>
  </si>
  <si>
    <t>ДК 021:2015: 24450000-3 Агрохімічна продукція (Засоби дезінфекційні)</t>
  </si>
  <si>
    <t>https://prozorro.gov.ua/tender/UA-2025-04-25-009802-a</t>
  </si>
  <si>
    <t>ФОП "ЄРЬОМКІН ГЕННАДІЙ АНАТОЛІЙОВИЧ"</t>
  </si>
  <si>
    <t>КП "Електромереж зовнішнього освітлення "Міськсвітло""</t>
  </si>
  <si>
    <t>Бензин А-95 (Євро 5), талон; Дизельне паливо (Євро 5), талон; Газ нафтовий скраплений, талон</t>
  </si>
  <si>
    <t>15000        15000      2000</t>
  </si>
  <si>
    <t>https://prozorro.gov.ua/tender/UA-2025-04-23-001722-a</t>
  </si>
  <si>
    <t>https://prozorro.gov.ua/tender/UA-2025-04-28-004733-a</t>
  </si>
  <si>
    <t>Щебінь гранітний (14210000-6 - Гравій, пісок, щебінь і наповнювачі)</t>
  </si>
  <si>
    <t>https://prozorro.gov.ua/tender/UA-2025-04-28-004074-a</t>
  </si>
  <si>
    <t>Скоби будівельні (44530000-4 Кріпильні деталі)</t>
  </si>
  <si>
    <t>ПРИХОДЧЕНКО ОЛЬГА ПЕТРІВНА</t>
  </si>
  <si>
    <t>https://prozorro.gov.ua/tender/UA-2025-04-29-000109-a</t>
  </si>
  <si>
    <t>КП "Підприємство електричних мереж зовнішнього освітлювання «Міськсвітло»"</t>
  </si>
  <si>
    <t>UA-2025-04-25-008157-a</t>
  </si>
  <si>
    <t>Заходи із запобігання надзвичайної ситуації з придбання елементів захисних споруд (Загородження колюче-ріжуче типу «Єгоза», малопомітна перешкода МПП) ДК 021:2015:44310000-6: Вироби з дроту</t>
  </si>
  <si>
    <t>ТОВ «БУДІНВЕСТ ТОРГ КОМПАНІ»</t>
  </si>
  <si>
    <t xml:space="preserve">UA-2025-04-25-004939-a </t>
  </si>
  <si>
    <t>Загородження колюче-ріжуче типу «Єгоза», 
малопомітна перешкода МПП</t>
  </si>
  <si>
    <t>ТОВ "Ясно+"</t>
  </si>
  <si>
    <t>UA-2025-04-24-012804-a</t>
  </si>
  <si>
    <t xml:space="preserve"> 021:2015: 09130000-9 Нафта і дистиляти</t>
  </si>
  <si>
    <t>2000
2001</t>
  </si>
  <si>
    <t>Бензин марки А-95 в талонах 
Дизельне паливо в талонах</t>
  </si>
  <si>
    <t>UA-2025-04-30-006429-a</t>
  </si>
  <si>
    <t>ремонт та технічне обслуговування автотранспорту</t>
  </si>
  <si>
    <t>https://prozorro.gov.ua/tender/UA-2025-04-28-000170-a</t>
  </si>
  <si>
    <t>ДК 021:2015: 50110000-9 Послуги з ремонту, технічного обслуговування транспортних засобів і супутнього обладнання та супутні послуги</t>
  </si>
  <si>
    <t>так</t>
  </si>
  <si>
    <t>Послуги з поставки та впровадження програмного забезпечення системи електронного документообігу на базі програмного забезпечення «Автоматизована система управління документами «ДОК ПРОФ 3» згідно ДК 021:2015: 72260000-5 – Послуги, пов`язані з програмним забезпеченням</t>
  </si>
  <si>
    <t>Поставка примірника та впровадження комп`ютерної програми " Автоматизована система управління документами «ДОК ПРОФ 3»" для використання на 40 (сорока) робочих місцях користувачів</t>
  </si>
  <si>
    <t>https://prozorro.gov.ua/tender/UA-2025-04-30-005296-a</t>
  </si>
  <si>
    <t>Покровська райдержадміністрація</t>
  </si>
  <si>
    <t>ТОВ "ДОКПРОФ КОНСАЛТИНГ"</t>
  </si>
  <si>
    <t>Покровська райдержадміністрація Донецької області</t>
  </si>
  <si>
    <t>ДК 021:2015:34130000-7: Мототранспортні вантажні засоби</t>
  </si>
  <si>
    <t>Автомобіль вантажний ISUZU PICK UP броньований зі спецкомплектацією</t>
  </si>
  <si>
    <t>https://prozorro.gov.ua/tender/UA-2025-04-25-011538-a</t>
  </si>
  <si>
    <t xml:space="preserve">металопрокат, арматура 20мм, швелер 24П 12м, швелер 30П </t>
  </si>
  <si>
    <t>https://prozorro.gov.ua/tender/UA-2025-04-24-000417-a</t>
  </si>
  <si>
    <t>КОМУНАЛЬНЕ ПІДПРИЕМСТВО "ДОБРОПІЛЬСЬКА СЛУЖБА ЄДИНОГО ЗАМОВНИКА"</t>
  </si>
  <si>
    <t>ДК 021:2015: 45260000-7 — Покрівельні роботи та інші спеціалізовані будівельні роботи</t>
  </si>
  <si>
    <t>Субвенція з бюджету Стрийської міської територіальної громади Львівської області</t>
  </si>
  <si>
    <t>альтернативне джерело водопостачання</t>
  </si>
  <si>
    <t>https://prozorro.gov.ua/tender/UA-2025-04-25-011632-a</t>
  </si>
  <si>
    <t>ДК 021:2015:44610000-9: Цистерни, резервуари, контейнери та посудини високого тиску</t>
  </si>
  <si>
    <t>Контейнери для збору побутових відходів</t>
  </si>
  <si>
    <t>https://prozorro.gov.ua/tender/UA-2025-04-22-011749-a</t>
  </si>
  <si>
    <t>ТОВ "БУДІВЕЛЬНА ФІРМА БУДІНВЕСТАЛЬЯНС"</t>
  </si>
  <si>
    <t>Гуманітарний відділ Криворізької сільської ради</t>
  </si>
  <si>
    <t>https://prozorro.gov.ua/tender/UA-2025-04-23-005601-a</t>
  </si>
  <si>
    <t xml:space="preserve">Засіб РЕБ, код згідно ДК 021:2015:35730000-0 — Електронні бойові комплекси та засоби радіоелектронного захисту </t>
  </si>
  <si>
    <t>https://prozorro.gov.ua/tender/UA-2025-04-24-009583-a</t>
  </si>
  <si>
    <t>https://prozorro.gov.ua/tender/UA-2025-04-24-011173-a</t>
  </si>
  <si>
    <t>ТОВ "ЕВЕРЕСТ-2017"</t>
  </si>
  <si>
    <t>бобін</t>
  </si>
  <si>
    <t>UA-2025-03-18-000534-a</t>
  </si>
  <si>
    <t>Малопомітна перешкода типу МПП</t>
  </si>
  <si>
    <t>UA-2025-03-18-000668-a</t>
  </si>
  <si>
    <t>ДК 021:2015: 44310000-6 Вироби з дроту.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бар’єрного рубіжу типу «Єгоза» (для будівництва військових інженерно-технічних і фортифікацій-них споруд)</t>
  </si>
  <si>
    <t>ДК 021:2015: 44310000-6 Вироби з дроту.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малопомітної перешкоди типу МПП (для будівництва військових інженерно-технічних і фортифі-каційних споруд)</t>
  </si>
  <si>
    <t>ДП "ПІДПРИЄМСТВО ДЕРЖАВНОЇ КРИМІНАЛЬНО-ВИКОНАВЧОЇ СЛУЖБИ УКРАЇНИ (№55)"</t>
  </si>
  <si>
    <t>СКП "Комунальник" Код ЄДРПОУ 21948370</t>
  </si>
  <si>
    <t>Послуги з виконання робіт з бронювання від ураження стрілецької зброї та осколкових пошкоджень Екскаватора-навантажувача JCB-4CХ</t>
  </si>
  <si>
    <t>50110000-9 "Послуги з ремонту і технічного обслуговування мототранспортних засобів і супутнього обладнання"</t>
  </si>
  <si>
    <t>10.04.2025</t>
  </si>
  <si>
    <t>https://prozorro.gov.ua/tender/UA-2025-04-10-014876-a</t>
  </si>
  <si>
    <t>ДК 021:2015: 18530000-3 : Подарунки та нагороди</t>
  </si>
  <si>
    <t>подарунки призначені для відзначення та нагородження дітей Соледарської територіальної громади з нагоди міжнародного дня захисту дітей</t>
  </si>
  <si>
    <t xml:space="preserve">https://prozorro.gov.ua/tender/UA-2025-04-25-010941-a </t>
  </si>
  <si>
    <t>Магістралі, трубопроводи, труби, обсадні труби, тюбінги та супутні вироби) (Код ДК 021:2015: 44160000-9 Магістралі, трубопроводи, труби, обсадні труби, тюбінги та супутні вироби)</t>
  </si>
  <si>
    <t>https://zakupivli.pro/gov/tenders/ua-2025-04-30-008969-a/lot-5cc06092db534ecea49d5f87b0379719</t>
  </si>
  <si>
    <t>КНП "Центр первинної медико-санітарної допомоги Вугледарської міської ради"</t>
  </si>
  <si>
    <t>Код ДК 021:2015: 33750000-2 Засоби для догляду за малюками</t>
  </si>
  <si>
    <t xml:space="preserve"> охорона здоров'я</t>
  </si>
  <si>
    <t>https://zakupivli.pro/gov/tenders/ua-2025-04-30-001264-a</t>
  </si>
  <si>
    <t>Підгузки для дорослих 4 видів (універсальні, одноразові) та дітей, урологічні прокладки(жіночі, одноразові), пелюшка одноразова (розмір: 60 x 90 см)</t>
  </si>
  <si>
    <t xml:space="preserve">https://zakupivli.pro/gov/tenders/UA-2025-04-30-000907-a </t>
  </si>
  <si>
    <t>ДК 021:2015: 33160000-9 «Устаткування для операційних блоків» (Інсуфлятор вуглекислого газу (комплект))</t>
  </si>
  <si>
    <t>Інсуфлятор вуглекислого газу (комплект) - 1 штука</t>
  </si>
  <si>
    <t>https://zakupivli.pro/gov/tenders/ua-2025-04-23-002715-a/lot-8f7ea3b4c67a4550848a5f631d57244a</t>
  </si>
  <si>
    <t>ТОВ "ТРАНС-ЕКСПЕРЕСС"</t>
  </si>
  <si>
    <t>UA-2025-04-29-005434-a </t>
  </si>
  <si>
    <t>Управління соціального захисту населення Торецької міської військової адміністрації Бахмутського району Донецької області</t>
  </si>
  <si>
    <t>Послуги з обслуговування автомобільним транспортом для доставки гуманітарної допомоги ВПО Торецької міської Територіальної громади від благодійних фондів на хаби/центри підтримки, між локаціями</t>
  </si>
  <si>
    <t>60180000-3: Прокат вантажних транспортних засобів із водієм для перевезення товарів</t>
  </si>
  <si>
    <t>https://prozorro.gov.ua/tender/UA-2025-04-23-012491-a</t>
  </si>
  <si>
    <t>Комунальне некомерційне підприємство
"Центр первинної медико-санітарної допомоги" 
м. Торецька</t>
  </si>
  <si>
    <t>33120000-7: Системи реєстрації медичної інформації та дослідне обладнання</t>
  </si>
  <si>
    <t>https://prozorro.gov.ua/tender/UA-2025-04-29-012495-a</t>
  </si>
  <si>
    <t>Безконтактний Тонометр
Комплекс електроенцефалографічний комп’ютерний</t>
  </si>
  <si>
    <t>ТОВ Укрпетролцентр (сума договору 226,8 тис.грн)</t>
  </si>
  <si>
    <t>дизельне паливо (талони)</t>
  </si>
  <si>
    <t>UA-2025-04-11-002078-a</t>
  </si>
  <si>
    <t>од.
комплектів</t>
  </si>
  <si>
    <t>Засіб радіоелектронної боротьби "Синиця 3.5К"</t>
  </si>
  <si>
    <t>ТОВ “СМАРТ БЕРДС”</t>
  </si>
  <si>
    <t>https://prozorro.gov.ua/tender/UA-2025-04-29-012158-a</t>
  </si>
  <si>
    <t>скоба будівельна кована 300*70*10мм</t>
  </si>
  <si>
    <t>ФОП "ЗАПАРА ОЛЕНА ІВАНІВНА"</t>
  </si>
  <si>
    <t>https://prozorro.gov.ua/tender/UA-2025-04-29-000167-a</t>
  </si>
  <si>
    <t>КНП "Центр первинної медичної допомоги м.Бахмута" 37868949</t>
  </si>
  <si>
    <t xml:space="preserve">ЛОТ 1 - ТОВ "ОРІС ТРЕЙД"
ЛОТ 2 - закупівля  не відбулась
</t>
  </si>
  <si>
    <t xml:space="preserve">ЛОТ 1 - 42882394              
</t>
  </si>
  <si>
    <t>ТОВ "АПЕКС ХЕЛС ТЕХНОЛОДЖИ"</t>
  </si>
  <si>
    <t>ФОП Безим'янна Лілія Федорівна</t>
  </si>
  <si>
    <t>ДК 021:2015: 90520000-8 — Послуги у сфері поводження з радіоактивними, токсичними, медичними та небезпечними відходами (Послуги з управління небезпечними відходами)</t>
  </si>
  <si>
    <t>Послуги у сфері поводження з радіоактивними, токсичними, медичними та небезпечними відходами (Послуги з управління небезпечними відходами)</t>
  </si>
  <si>
    <t>https://zakupivli.pro/gov/tenders/ua-2025-05-02-011073-a/lot-78ad18b2c1024d9988e23a94d43faf01</t>
  </si>
  <si>
    <t>UA-2025-05-02-010562-a</t>
  </si>
  <si>
    <t>Перешкода малопомітна з дроту (типу МПП) 10х10х1,4м</t>
  </si>
  <si>
    <t>спіральний бер'єр безпеки "Єгоза" 1100мм</t>
  </si>
  <si>
    <t>https://prozorro.gov.ua/tender/UA-2025-05-01-008614-a</t>
  </si>
  <si>
    <t>робота спецтехніки та механізмів</t>
  </si>
  <si>
    <t>https://prozorro.gov.ua/tender/UA-2025-05-01-008363-a</t>
  </si>
  <si>
    <t>Спіральний бар’єр безпеки 1100/7</t>
  </si>
  <si>
    <t>UA-2025-05-01-012589-a</t>
  </si>
  <si>
    <t>UA-2025-05-01-012758-a</t>
  </si>
  <si>
    <t>Костянтинівська міська військова адміністрація Краматорського району Донецької області</t>
  </si>
  <si>
    <t>45438529</t>
  </si>
  <si>
    <t>Послуги з переобладнання (бронювання) 1 (одного) автомобіля RENAULT MASTER типу «Мікроавтобус»</t>
  </si>
  <si>
    <t>UA-2025-05-02-012363-a</t>
  </si>
  <si>
    <t>https://prozorro.gov.ua/tender/UA-2025-05-01-013742-a</t>
  </si>
  <si>
    <t>«Послуги з озеленення територій та утримання зелених насаджень» код по ДК 021:2015 – 77310000-6 (послуги спецавтотранспорту (для вивезення з об’єктів Замовника опалого листя і іншого сміття)</t>
  </si>
  <si>
    <t>https://prozorro.gov.ua/tender/UA-2025-05-02-001842-a</t>
  </si>
  <si>
    <t>Поточний ремонт житлового будинку, пошкодженого внаслідок збройної агресії , за адресою: пр. Металургів, 2 в м. Краматорськ (ДК 021:2015: 45260000-7 Покрівельні роботи та інші спеціалізовані будівельні роботи)</t>
  </si>
  <si>
    <t>https://prozorro.gov.ua/tender/UA-2025-05-02-010790-a</t>
  </si>
  <si>
    <t>Постачання теплової енергії.Код ДК- 021:2015-09320000-8Пара, гаряча вода та повязана продукція (постачання теплової енергії)</t>
  </si>
  <si>
    <t>https://prozorro.gov.ua/tender/UA-2025-05-05-007556-a</t>
  </si>
  <si>
    <t>Здійснення технічного нагляду під час будівництва об’єкту: «Капітальний ремонт приміщень літ. А, АI, АII, АIII, АIV, згідно технічного паспорту, будівлі, що розташована за адресою: Закарпатська обл., м. Перечин, вул. Ужанська 9, для релокації Першого Краматорського ліцею Краматорської міської ради з метою розміщення і навчання внутрішньо переміщених (евакуйованих) осіб»</t>
  </si>
  <si>
    <t>https://prozorro.gov.ua/tender/UA-2025-05-01-003847-a</t>
  </si>
  <si>
    <t>ТОВ "УНІВЕР-САН"</t>
  </si>
  <si>
    <t xml:space="preserve">Засоби для догляду за руками та нігтями, ДК 021:2015:33740000-9: Засоби для догляду за руками та нігтями
</t>
  </si>
  <si>
    <t>https://prozorro.gov.ua/tender/UA-2025-05-02-007014-a</t>
  </si>
  <si>
    <t>код ДК 021:2015: 45450000-6 — Інші завершальні будівельні роботи «Поточний ремонт кабінетів в амбулаторії №9-12 розташованої за адресою: м. Краматорськ вул. Стуса, 31»</t>
  </si>
  <si>
    <t>https://prozorro.gov.ua/tender/UA-2025-05-05-006608-a</t>
  </si>
  <si>
    <t>https://prozorro.gov.ua/tender/UA-2025-04-30-004953-a</t>
  </si>
  <si>
    <t>https://prozorro.gov.ua/tender/UA-2025-04-30-007691-a</t>
  </si>
  <si>
    <t>https://prozorro.gov.ua/tender/UA-2025-05-02-007849-a</t>
  </si>
  <si>
    <t>https://prozorro.gov.ua/tender/UA-2025-05-05-008374-a</t>
  </si>
  <si>
    <t>ТОВ "СЛУЖБА БЛАГОУСТРОЮ"КОМФОРТ"</t>
  </si>
  <si>
    <t>https://prozorro.gov.ua/tender/UA-2025-04-15-011103-a</t>
  </si>
  <si>
    <t>Послуги їдалень (Моршин) 55510000-8 Послуги їдалень</t>
  </si>
  <si>
    <t xml:space="preserve">ТОВ "БІЛД ЛІДЕР"
</t>
  </si>
  <si>
    <t xml:space="preserve">ФОП Боровська Тетяна Олексіївна
</t>
  </si>
  <si>
    <t>UA-2025-04-30-011692-a</t>
  </si>
  <si>
    <t>UA-2025-04-26-000510-a</t>
  </si>
  <si>
    <t>UA-2025-04-26-000471-a</t>
  </si>
  <si>
    <t>ДК 021:2015:09320000-8: Пара, гаряча вода та пов’язана продукція. Теплова енергія</t>
  </si>
  <si>
    <t>ДК 021:2015:09310000-5: Електрична енергія. Електрична енергія</t>
  </si>
  <si>
    <t xml:space="preserve">ТОВ "Полетехніка"
</t>
  </si>
  <si>
    <t>ФОП Трейтяк Валентина Анатоліївна</t>
  </si>
  <si>
    <t>Комарська сільська рада</t>
  </si>
  <si>
    <t xml:space="preserve"> ДК 021:2015: 09130000-9 Нафта і дистиляти</t>
  </si>
  <si>
    <t>05.05.2025</t>
  </si>
  <si>
    <t>https://zakupivli.pro/gov/plans/ua-p-2025-05-05-016467-a</t>
  </si>
  <si>
    <t xml:space="preserve">Дизпаливо (Євро 5), талон;
бензин А-95 (Євро 5), талон  </t>
  </si>
  <si>
    <t>2690
8642</t>
  </si>
  <si>
    <t>Гродівська селищна рада Покровського району Донецької області</t>
  </si>
  <si>
    <t>https://prozorro.gov.ua/tender/UA-2025-05-07-001062-a</t>
  </si>
  <si>
    <t>Комунальне некомерційне підприємство "Мирноградська центральна міська лікарня" Мирноградської міської ради</t>
  </si>
  <si>
    <t>ДК 021:2015: 55520000-1 — Кейтерингові послуги</t>
  </si>
  <si>
    <t>Кейтерінг</t>
  </si>
  <si>
    <t>https://prozorro.gov.ua/tender/UA-2025-05-05-001842-a</t>
  </si>
  <si>
    <t>Комплекс радіоелектронних завад Т-4F (з`єднаний) ТУ У 26.3-45639725-002:2024 код за ДК 021:2015 Єдиного закупівельного словника 35730000-0 Електронні бойові комплекси та засоби радіоелектронного захисту</t>
  </si>
  <si>
    <t>ТОВ "РЕБДРОН"</t>
  </si>
  <si>
    <t>РЕБИ</t>
  </si>
  <si>
    <t>Комплекс радіоелектронних завад Т-4F (з`єднаний) (РЕБ) код за ДК 021:2015 Єдиного закупівельного словника 35730000-0 Електронні бойові комплекси та засоби</t>
  </si>
  <si>
    <t>https://prozorro.gov.ua/tender/UA-2025-05-01-009080-a</t>
  </si>
  <si>
    <t xml:space="preserve">ФОП ЧИКОТА ДМИТРО ОЛЕКСАНДРОВИЧ
</t>
  </si>
  <si>
    <t>послуги з харчування</t>
  </si>
  <si>
    <t>ФОП ЗВЕРЄВ ОЛЕГ ОЛЕКСІЙОВИЧ</t>
  </si>
  <si>
    <t>021:2015:44210000-5 конструкції та їх частини</t>
  </si>
  <si>
    <t>4
1</t>
  </si>
  <si>
    <t>Конструкція модульна залізобетонна (16-20 осіб)
Конструкція модульна залізобетонна ( до 40 осіб)</t>
  </si>
  <si>
    <t>UA-2025-05-07-003986-a</t>
  </si>
  <si>
    <t>цукерки желейні</t>
  </si>
  <si>
    <t>UA-2025-04-25-009082-a</t>
  </si>
  <si>
    <t>Продукти харчування: цукерки желейні мікс дітям Часовоярської міської територіальної громади, які мають статус внутрішньо-переміщених та/або евакуйованих осіб   (ДК 021:2015: 15840000-8 «Какао; шоколад та цукрові кондитерські вироби»),</t>
  </si>
  <si>
    <t>ТОВ "КОВІНТЕК"</t>
  </si>
  <si>
    <t>послуги з поточного ремонту автомобільних доріг Слов'янської міської територіальної громади</t>
  </si>
  <si>
    <t>https://prozorro.gov.ua/tender/UA-2025-05-02-012825-a</t>
  </si>
  <si>
    <t>https://zakupivli.pro/gov/tenders/ua-2025-04-29-006678-a/lot-8e178a68701b49efb00b7361138b1ec3</t>
  </si>
  <si>
    <t>2520
500
85</t>
  </si>
  <si>
    <t>фарба для дорожньої розмітки;
склокульки;
розріджувач</t>
  </si>
  <si>
    <t>ВІДДІЛ ОСВІТИ ЧЕРКАСЬКОЇ СЕЛИЩНОЇ РАДИ КРАМАТОРСЬКОГО РАЙОНУ ДОНЕЦЬКОЇ ОБЛАСТІ 41177286</t>
  </si>
  <si>
    <t>ТОВ "УКРНАФТА-ПОСТАЧ"</t>
  </si>
  <si>
    <t>46,95
47,95</t>
  </si>
  <si>
    <t>ТОВ АВТОСОЮЗ</t>
  </si>
  <si>
    <t xml:space="preserve">https://zakupivli.pro/gov/tenders/UA-2025-05-09-004225-a	 </t>
  </si>
  <si>
    <t xml:space="preserve">Бензин А-95 (Євро 5), талон
Дизельне паливо (Євро 5), талон </t>
  </si>
  <si>
    <t>3000
5000</t>
  </si>
  <si>
    <t>ТОВ "НІКО СПЕЦАВТО"</t>
  </si>
  <si>
    <t>Запасні частини до автомобіля Toyota Hilux</t>
  </si>
  <si>
    <t>ТОВ "КОМПАНІЯ"СТАР ЛАЙН"</t>
  </si>
  <si>
    <t>https://prozorro.gov.ua/tender/UA-2025-05-13-007893-a</t>
  </si>
  <si>
    <t xml:space="preserve">1. Захисна плівка бокового борту Захисна плівка бокового борту кузова Hilux, Захисна плівка відкидного борту кузова Hilux, Покриття кузова, Покриття вантажної платформи Hilux, Захисне покриття відкидного борту Hilux, фаркоп Hilux, Проводка фаркопа, Жестка криша (кунг) для Hilux, Бокова підніжка Hilux кузова Hilux 1 4249,43 849,89 5099,32; 2. Захисна плівка відкидного борту кузова Hilux 1 2831,04 566,21 3397,25; 3. Покриття кузова 1 5521,95 1104,39 6626,34; 4. Покриття вантажної платформи Hilux 1 10221,18 2044,24 12265,42; 5.Захисне покриття відкидного борту Hilux 1 3050,19 610,04 3660,23; 6. PW960-0K006 фаркоп Hilux 1 11882,80 2376,56 14259,36; 7. Проводка фаркопа 1 6826,55 1365,31 8191,86; 8.PW3B3-0K104-A0 Жестка криша (кунг) для Hilux, варіант для відпочинку, колір білий
1 116230,52 23246,10 139476,62; 9. Бокова підніжка Hilux 1 5604,94 1120,99 6725,93; 10. Бокова підніжка Hilux 1 </t>
  </si>
  <si>
    <t>«Мішки та пакети» код ДК 021:2015 – 18930000-7 (рюкзаки дитячі для закладів управління освіти Краматорської міської ради)</t>
  </si>
  <si>
    <t>https://prozorro.gov.ua/tender/UA-2025-05-09-001129-a</t>
  </si>
  <si>
    <t>ПП "УПРАВЛЯЮЧА КОМПАНІЯ "ЛАДІС СТАРЕ МІСТО"</t>
  </si>
  <si>
    <t>«Капітальний ремонт житлового будинку за адресою: м. Краматорськ, вул. Архипа Куїнджі, 12, пошкодженого внаслідок збройної агресії», ДК 021:2015:45453000-7 Капітальний ремонт і реставрація.</t>
  </si>
  <si>
    <t>https://prozorro.gov.ua/tender/UA-2025-05-07-006596-a</t>
  </si>
  <si>
    <t>«Капітальний ремонт житлового будинку за адресою: м. Краматорськ, вул. Архипа Куїнджі, 10, пошкодженого внаслідок збройної агресії», ДК 021:2015:45453000-7 Капітальний ремонт і реставрація.</t>
  </si>
  <si>
    <t>https://prozorro.gov.ua/tender/UA-2025-05-07-005521-a</t>
  </si>
  <si>
    <t>«Капітальний ремонт приміщень №2, №3, №4, №5, №6, №7, №14, №15, №16, №17, №18, №19, №20, №21, №40, №41, №42, №42-1, №43 на першому поверсі та приміщень №44, №45, №46, №47, №48, №49 на другому поверсі літер А1 А2 А3, згідно технічного паспорту, будівлі, розташованої за адресою: Закарпатська обл., м. Перечин, пл. Незалежності, 6, для релокації Комунального закладу дошкільної освіти (ясла-садку) комбінованого типу №3 «Калинка» Краматорської міської ради з метою розміщення і навчання внутрішньо переміщених (евакуйованих) осіб»</t>
  </si>
  <si>
    <t>https://prozorro.gov.ua/tender/UA-2025-05-08-009179-a</t>
  </si>
  <si>
    <t>Деревина твердих порід (ДК 021:2015 03410000-7 – Деревина)</t>
  </si>
  <si>
    <t>https://prozorro.gov.ua/tender/UA-2025-05-13-012728-a</t>
  </si>
  <si>
    <t>ТОВ "ДЖЕЙ ЕС УКРАЇНА"</t>
  </si>
  <si>
    <t>ФОП "ГУРИШКІН АНДРІЙ ПЕТРОВИЧ"</t>
  </si>
  <si>
    <t>https://prozorro.gov.ua/tender/UA-2025-05-13-014326-a</t>
  </si>
  <si>
    <t>«Підготовка об’єктів до опалювального сезону. Капітальний ремонт трубопроводів опалення: по пр. Незалежності (вул. Двірцева) від ТК12 до ТК14 м. Краматорськ». Коригування. IІ черга (ДК 021:2015 45453000-7 Капітальний ремонт і реставрація)</t>
  </si>
  <si>
    <t>https://prozorro.gov.ua/tender/UA-2025-05-14-001997-a</t>
  </si>
  <si>
    <t>ФІРМА "ОНІКС" ЛТД У ФОРМІ ТОВ</t>
  </si>
  <si>
    <t>https://prozorro.gov.ua/tender/UA-2025-05-06-015039-a</t>
  </si>
  <si>
    <t>https://prozorro.gov.ua/tender/UA-2025-05-09-009503-a</t>
  </si>
  <si>
    <t>https://prozorro.gov.ua/tender/UA-2025-05-09-008584-a</t>
  </si>
  <si>
    <t>57,00
56,00</t>
  </si>
  <si>
    <t>ТОВ "Нексус Трейдінг"</t>
  </si>
  <si>
    <t>Стільці офісні(ДК 021:2015: 39110000-6 - Сидіння, стільці та супутні вироби і частина до них)</t>
  </si>
  <si>
    <t>https://zakupivli.pro/gov/tenders/ua-2025-05-08-007796-a</t>
  </si>
  <si>
    <t>ПП "СЕРВIСНИЙ ЦЕНТР" СЛАВАВТО"</t>
  </si>
  <si>
    <t xml:space="preserve">ТОВ "УКРТЕПЛОЕНЕРГОРЕМОНТ" </t>
  </si>
  <si>
    <t>КП "ЦСПРД в м.Слов'янську Донецької області"</t>
  </si>
  <si>
    <t>https://prozorro.gov.ua/tender/UA-2025-01-15-008225-a</t>
  </si>
  <si>
    <t xml:space="preserve">Роботи по об’єкту: «Капітальний ремонт (аварійно-відновлювальні роботи) покрівлі житлового будинку по пров.Українських Десантників, 3 м.Слов'янськ (ліквідація наслідків збройної агресії рф) </t>
  </si>
  <si>
    <t>https://prozorro.gov.ua/tender/UA-2025-05-07-005317-a</t>
  </si>
  <si>
    <t xml:space="preserve">Роботи по об’єкту: «Капітальний ремонт (аварійно-відновлювальні роботи) покрівлі житлового будинку по пров.Українських Десантників, 1 м.Слов'янськ (ліквідація наслідків збройної агресії рф) </t>
  </si>
  <si>
    <t>https://prozorro.gov.ua/tender/UA-2025-05-07-005197-a</t>
  </si>
  <si>
    <t>конструкції для облаштування споруд цивільного захисту населення Слов’янської міської територіальної громади - модульні захисні споруди ЗС12-2</t>
  </si>
  <si>
    <t>https://prozorro.gov.ua/tender/UA-2025-05-13-006478-a</t>
  </si>
  <si>
    <t>ДК 021:2015: 09320000-8 Пара, гаряча вода та пов'язана продукція</t>
  </si>
  <si>
    <t>ДК 021:2015: 14210000-6 Гравій, пісок, щебінь і наповнювачі</t>
  </si>
  <si>
    <t xml:space="preserve">ДК 021:2015: 44210000-5 Конструкції та їх частини </t>
  </si>
  <si>
    <t>ТОВ «КОМПАНІЯ «ЄВРО ТЕХНОЛОГІЇ» (укладено договір на суму 195,89 тис. грн)</t>
  </si>
  <si>
    <t>33160000-9: Устаткування для операційних блоків</t>
  </si>
  <si>
    <t>Відеоцистоскоп зі стійкою
Відсмоктувач хірургічний
Ларингоскоп з набором клинків</t>
  </si>
  <si>
    <t>1
1
1</t>
  </si>
  <si>
    <t>https://prozorro.gov.ua/tender/UA-2025-05-05-005210-a</t>
  </si>
  <si>
    <t>09.05.2025</t>
  </si>
  <si>
    <t>https://prozorro.gov.ua/tender/UA-2025-05-09-012408-a</t>
  </si>
  <si>
    <t>ТОВ "НОВА ПОШТА"</t>
  </si>
  <si>
    <t xml:space="preserve">ДП МДЦ "Артек"
</t>
  </si>
  <si>
    <t>Послуги їдалень (Вінниця)  
55510000-8 Послуги їдалень</t>
  </si>
  <si>
    <t>Постільна білизна 
39510000-0 Вироби домашнього текстилю</t>
  </si>
  <si>
    <t>29.04.2025</t>
  </si>
  <si>
    <t>UA-2025-04-29-012225-a</t>
  </si>
  <si>
    <t>Послуги з адміністрування (обслуговування) програмного забезпечення «IT-Enterprise», а саме розробка додаткової функціональності (облік гуртожитків)
72210000-0 - Послуги з розробки пакетів програмного забезпечення</t>
  </si>
  <si>
    <t>06.05.2025</t>
  </si>
  <si>
    <t>UA-2025-05-06-011747-a</t>
  </si>
  <si>
    <t>ТО сл.автомобілів з урахуванням запчастин 
50112000-3 Послуги з ремонту і технічного обслуговування автомобілів</t>
  </si>
  <si>
    <t>UA-2025-05-09-008112-a</t>
  </si>
  <si>
    <t>ДК 021:2015:41110000-3: Питна вода. Вода питна для облаштування приміщень для розміщення внутрішньо-переміщених та/або евакуйованих осіб у м. Дніпро</t>
  </si>
  <si>
    <t>UA-2025-05-09-000004-a</t>
  </si>
  <si>
    <t xml:space="preserve">ТОВ «ЧЕРНІВЕЦЬКА ОБЛАСНА ЕНРГОПОСТАЧАЛЬНА КОМПАНІЯ»
</t>
  </si>
  <si>
    <t xml:space="preserve">КП «Теплоенергетик» Кропивницької міської ради»
</t>
  </si>
  <si>
    <t xml:space="preserve">ФОП "БАТЕЧКО ОЛЬГА ОЛЕКСАНДРІВНА"
</t>
  </si>
  <si>
    <t>UA-2025-03-05-007540-a</t>
  </si>
  <si>
    <t>UA-2025-02-10-009220-a</t>
  </si>
  <si>
    <t>UA-2025-03-27-004728-a</t>
  </si>
  <si>
    <t>27.03.2025</t>
  </si>
  <si>
    <t>емаль SRYLINE біла, червона, жовта, блакитна, зелена</t>
  </si>
  <si>
    <t>https://zakupivli.pro/gov/tenders/ua-2025-05-19-007281-a</t>
  </si>
  <si>
    <t xml:space="preserve">ТОВ «ФЛВ «ФЛЕКС СИСТЕМ ТЕХНОЛОДЖИ» </t>
  </si>
  <si>
    <t>продукція виробничо-технічного призначення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 спіральний бар’єр безпеки типу «Єгоза» 1100/7/2,8 (розтяжка 20-23 м)</t>
  </si>
  <si>
    <t>https://prozorro.gov.ua/tender/UA-2025-05-20-003966-a</t>
  </si>
  <si>
    <t xml:space="preserve">продукція виробничо-технічного призначення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 малопомітна перешкода 10х10х1,1-1,4 м </t>
  </si>
  <si>
    <t>https://prozorro.gov.ua/tender/UA-2025-05-20-004281-a</t>
  </si>
  <si>
    <t>ФОП  Шкарупа Наталія Геннадіївна</t>
  </si>
  <si>
    <t>продукція виробничо-технічного призначення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 скоба будівельна 80х300х80 (товщиною 8 мм)</t>
  </si>
  <si>
    <t>https://prozorro.gov.ua/tender/UA-2025-05-20-004723-a</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</si>
  <si>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модульні захисні споруди</t>
  </si>
  <si>
    <t>https://prozorro.gov.ua/tender/UA-2025-05-20-005518-a</t>
  </si>
  <si>
    <t>https://prozorro.gov.ua/tender/UA-2025-05-19-000935-a</t>
  </si>
  <si>
    <t>https://zakupivli.pro/gov/tenders/ua-2025-05-19-008253-a</t>
  </si>
  <si>
    <t>Propofol; Captopril; Levofloxacin; Ammonia; Amitriptyline; Meropenem; Metformin; Furosemide; Spironolactone; Epinephrine; Cyanocobalamin; Chlorpromazine; Magnesium sulfate; Enalapril; Acetylsalicylic acid; Losartan; Amlodipine; Acetazolamide; Bisoprolol; Bisoprolol; Amiodarone; Lidocaine; Dextran</t>
  </si>
  <si>
    <t>https://zakupivli.pro/gov/tenders/ua-2025-05-19-011176-a</t>
  </si>
  <si>
    <t>комплекс електроенцефалографічний комп’ютерний на базі комп'ютерної техніки</t>
  </si>
  <si>
    <t xml:space="preserve"> ДК 021:2015: 44530000-4 Кріпильні деталі</t>
  </si>
  <si>
    <t>ДК 021:2015: 44210000-5 Конструкції та їх частини</t>
  </si>
  <si>
    <t>ДК 021:2015: 09310000-5 Електрична енергія</t>
  </si>
  <si>
    <t>ДК 021:2015:  33190000-8 Медичне обладнання та вироби медичного призначення різні</t>
  </si>
  <si>
    <t>ДК 021:2015: 33600000-6 Фармацевтична продукція</t>
  </si>
  <si>
    <t xml:space="preserve">ДК 021:2015: 33120000-7 Системи реєстрації медичної інформації та дослідне обладнання </t>
  </si>
  <si>
    <t>Лідокаїн, парацетамол, ондасетрон, епінефрін, атропіну сульфат, налоксон, цефтазидим, метронідазол, цефріаксон, левофлоксацин, моксифлоксацин, ціанокобаломін, спирт етиловий, неостигмін, омепразол та інше</t>
  </si>
  <si>
    <t>https://zakupivli.pro/gov/tenders/ua-2025-05-14-009131-a </t>
  </si>
  <si>
    <t>Маска медична, катетер Фолея, сечоприймач, одноразовий тримач, скальпель хірургічний, рукавички хірургічні, рукавички оглядові, катетер внутрішньовенний, голка безпечна, нітка хірургічна, гель для УЗД.</t>
  </si>
  <si>
    <t>https://zakupivli.pro/gov/tenders/ua-2025-05-14-013188-a</t>
  </si>
  <si>
    <t>СВІТЛОДАРСЬКА МІСЬКА ВІЙСЬКОВА АДМІНІСТРАЦІЯ БАХМУТСЬКОГО РАЙОНУ ДОНЕЦЬКОЇ ОБЛАСТІ</t>
  </si>
  <si>
    <t xml:space="preserve">55240000-4 Послуги центрів і будинків відпочинку за ДК 021:2015 «Єдиний закупівельний словник» </t>
  </si>
  <si>
    <t>https://prozorro.gov.ua/tender/UA-2025-05-19-004329-a</t>
  </si>
  <si>
    <t xml:space="preserve">місцевий бюджет </t>
  </si>
  <si>
    <t>оздоровлення</t>
  </si>
  <si>
    <t>48,95
47,95</t>
  </si>
  <si>
    <t>Поточний ремонт доріг у м. Добропілля по вулиці Міста-героя України Маріуполя міської територіальної громади</t>
  </si>
  <si>
    <t>https://prozorro.gov.ua/tender/UA-2025-05-14-014115-a</t>
  </si>
  <si>
    <t>Поточний ремонт доріг у м. Добропілля по вулиці Гагаріна міської територіальної громади</t>
  </si>
  <si>
    <t>https://prozorro.gov.ua/tender/UA-2025-05-14-014052-a</t>
  </si>
  <si>
    <t>Поточний ремонт доріг у м. Добропілля по вулиці Хмельницького Богдана міської територіальної громади</t>
  </si>
  <si>
    <t>https://prozorro.gov.ua/tender/UA-2025-05-14-014083-a</t>
  </si>
  <si>
    <t>ФОП КОВАЛЬСЬКА СВІТЛАНА ВІКТОРІВНА</t>
  </si>
  <si>
    <t>https://prozorro.gov.ua/tender/UA-2025-05-19-006933-a</t>
  </si>
  <si>
    <t>ДК 021:2015:85320000-8: Соціальні послуги</t>
  </si>
  <si>
    <t>ПП "Адоніс"</t>
  </si>
  <si>
    <t>Засіб радіоелектронної боротьби з БПЛА «3B Tech» Destroer», код за ДК 021:2015 Єдиного закупівельного словника 35730000-0 Електронні бойові комплекси та засоби радіоелектронного захисту</t>
  </si>
  <si>
    <t>ТОВ "ЗБ Технолоджі"</t>
  </si>
  <si>
    <t>https://prozorro.gov.ua/plan/UA-P-2025-05-20-009177-a</t>
  </si>
  <si>
    <t xml:space="preserve">UA-2025-05-19-012399-a </t>
  </si>
  <si>
    <t>Бензин, 
дизельне паливо,           
газ нафтовий скраплений</t>
  </si>
  <si>
    <t>Бензин А-95 (Євро 5), талон; Дизельне паливо (Євро 5), талон; Газ нафтовий скраплений, талон (ДК 021:2015:09130000-9: Нафта і дистиляти)</t>
  </si>
  <si>
    <t>ФОП Гришин Віталій Вікторович</t>
  </si>
  <si>
    <t>Плівка поліетиленова "напіврукав" 3м</t>
  </si>
  <si>
    <t>https://prozorro.gov.ua/tender/UA-2025-05-19-012082-a</t>
  </si>
  <si>
    <t>ТОВ  "АКАМ"</t>
  </si>
  <si>
    <t>980,77
1899,99</t>
  </si>
  <si>
    <t>ДК 021:2015 – 79410000-1 Консультаційні послуги з питань підприємницької діяльності та управління (Консалтингові послуги з підготовки медичної лабораторії до акредитації згідно зі стандартом ISO 15189:2022 «Медичні лабораторії – Вимоги до якості та компетентності»</t>
  </si>
  <si>
    <t>https://prozorro.gov.ua/tender/UA-2025-05-19-004843-a</t>
  </si>
  <si>
    <t>ТОВ "Істмед"</t>
  </si>
  <si>
    <t>Кабель та провід самонесучий ізольований (за кодом ДК 021:2015– 31320000-5 – «Електророзподільні кабелі»)</t>
  </si>
  <si>
    <t>https://prozorro.gov.ua/tender/UA-2025-05-16-008630-a</t>
  </si>
  <si>
    <t>освітлення</t>
  </si>
  <si>
    <t xml:space="preserve">ТОВ "КІСПРІ УКРАЇНА"
</t>
  </si>
  <si>
    <t>Косарка-подрібнювач STARK KDL 180</t>
  </si>
  <si>
    <t>скошування каратнтинної рослинності</t>
  </si>
  <si>
    <t>UA-2025-05-19-006930-a</t>
  </si>
  <si>
    <t>ТОВ "КАПРІ-ТРЕЙД"</t>
  </si>
  <si>
    <t>Бар'єрний рубіж типу «ЄГОЗА» 1100 мм</t>
  </si>
  <si>
    <t>https://prozorro.gov.ua/tender/UA-2025-05-22-003074-a</t>
  </si>
  <si>
    <t>ТОВ КРАСНОГОРІВСЬКЕ РЕМОНТНО-БУДІВЕЛЬНЕ ПІДПРИЄМСТВО</t>
  </si>
  <si>
    <t>КНП "ЦПМСД Криворізької сільської ради"</t>
  </si>
  <si>
    <t>Електрична енергія + розподіл</t>
  </si>
  <si>
    <t>https://prozorro.gov.ua/tender/UA-2025-05-23-012569-a</t>
  </si>
  <si>
    <t xml:space="preserve">Придбання автотранспорту для дитячого будинку сімейного типу (ДБСТ)
(ДК 021:2015: 34110000-1 - Легкові автомобілі)
</t>
  </si>
  <si>
    <t>автотранспорт для ДБСТ</t>
  </si>
  <si>
    <t>Бензин А-95 (Євро 5), талон (ДК 021:2015: 09130000-9 — Нафта і дистиляти)</t>
  </si>
  <si>
    <t>Бензин А-95 (Євро 5)</t>
  </si>
  <si>
    <t>Комунальне  підприємство «Житлово - комунальне господарство» Очеретинської селищної територіальної громади Покровського району Донецької області</t>
  </si>
  <si>
    <t xml:space="preserve">Комплекс радіоелектронних завад Т-7 (10 діапазонів), 
код ДК 021-2015: 35730000-0 Електронні бойові комплекси та засоби радіоелектронного захисту
</t>
  </si>
  <si>
    <t>https://prozorro.gov.ua/tender/UA-2025-05-27-014014-a</t>
  </si>
  <si>
    <t>ТОВ «3Б ТЕХНОЛОДЖІ»</t>
  </si>
  <si>
    <t xml:space="preserve">Антидроновий засіб ЗВ Теch Rogue 13
Антидроновий засіб 3В Tech Rogue 2
AКБ ЗВ Тесh 24V 120Ah
АКБ 3B Tech 24V 60Ah
</t>
  </si>
  <si>
    <t>https://prozorro.gov.ua/tender/UA-2025-05-23-003580-a</t>
  </si>
  <si>
    <t>ТОВ "ФЛЕКС СИСТЕМ ТЕХНОЛОДЖИ"</t>
  </si>
  <si>
    <t>Спіральний бар'єр безпеки типу "Єгоза" 1100/7</t>
  </si>
  <si>
    <t>https://prozorro.gov.ua/tender/UA-2025-05-26-008155-a</t>
  </si>
  <si>
    <t>Комунальне підприємство "Комунальник м.Селидове"</t>
  </si>
  <si>
    <t>https://prozorro.gov.ua/tender/UA-2025-05-27-012758-a</t>
  </si>
  <si>
    <t>Придбання системи радіоелектронної боротьби (РЕБ) на  транспортні засоби підприємства для захисту від безпілотних літальних апаратів. Пристрій, який використовують для створення радіолокаційних завад та блокування сигналу ворожих БПЛА</t>
  </si>
  <si>
    <t>ТОВ «РЕБДРОН»</t>
  </si>
  <si>
    <t xml:space="preserve">Тактико-технічні або інші характеристики (за наявності): 
- Загальна вихідна потужність – 500W; 
- Радіус дії до 1000 м за умови знаходження пілота FPV дрона від 3000 м, в залежності від потужностей устаткування комплексу пілота, погодних умов, рельєфу місцевості та інше; 
- Режим ефективної експлуатації – не більше 30 хв безперервного ввімкнення;
- Сумарна вага комплекту – до 22 кг.;
- Споживана потужність – до 1380 Вт; 
-  Габарити рюкзака: 60x40x24см. 
Засіб подавлення частот  працює на 10 діапазонах. 
</t>
  </si>
  <si>
    <t xml:space="preserve">2
3
2
1
</t>
  </si>
  <si>
    <t xml:space="preserve">455000,00
80000,00
45000,00
25000,00
</t>
  </si>
  <si>
    <t>«Капітальний ремонт (аварійно – відновлювальні роботи) покрівлі житлового будинку по вул. Перша Горна,1 в м. Краматорськ, пошкодженого внаслідок збройної агресії». ДК 021:2015: 45453000-7 Капітальний ремонт і реставрація</t>
  </si>
  <si>
    <t>https://prozorro.gov.ua/tender/UA-2025-05-23-008405-a</t>
  </si>
  <si>
    <t>ТОВ "Виробничо-будівельна компанія "НОВОБУД ПРАЙМ"</t>
  </si>
  <si>
    <t>ДК 021:2015: 33180000-5 - Апаратура для підтримування фізіологічних функцій організму (НК 024:2023 - 33181 - Ендопротез кульшового суглоба цілий з парою тертя метал-поліетилен)</t>
  </si>
  <si>
    <t>https://prozorro.gov.ua/tender/UA-2025-05-21-008564-a</t>
  </si>
  <si>
    <t>ТОВ ВИРОБНИЧО-КОМЕРЦІЙНА ФІРМА "ПРИЗМА"</t>
  </si>
  <si>
    <t>https://prozorro.gov.ua/tender/UA-2025-05-22-006226-a</t>
  </si>
  <si>
    <t>https://prozorro.gov.ua/tender/UA-2025-05-22-002712-a</t>
  </si>
  <si>
    <t>ДК 021:2015 код 09120000-6 "Газове паливо" (природний газ)</t>
  </si>
  <si>
    <t>Електрична енергія ДК 021:2015:09310000-5: Електрична енергія</t>
  </si>
  <si>
    <t>UA-2025-05-21-000655-a</t>
  </si>
  <si>
    <t>Бензин А-95 (Євро 5), талон; Дизельне паливо (Євро 5), талон. ДК 021:2015:09130000-9: Нафта і дистиляти</t>
  </si>
  <si>
    <t xml:space="preserve">UA-2025-05-23-007725-a </t>
  </si>
  <si>
    <t>48,00
48,00
35,04</t>
  </si>
  <si>
    <t>Бензин А-95 (ДК 021:2015:09130000-9: Нафта і дистиляти)</t>
  </si>
  <si>
    <t>UA-2025-05-20-005711-a</t>
  </si>
  <si>
    <t>Експлуатаційне утримання (поточний ремонт) доріг комунальної власності Дружківської міської територіальної громади (2 черга) ДК 021:2015: 45233142-6 — Ремонт дорог</t>
  </si>
  <si>
    <t>Ремонт доріг</t>
  </si>
  <si>
    <t>UA-2025-05-22-001580-a</t>
  </si>
  <si>
    <t>Благоустрій міста: виконання послуг (робіт) з поховання померлих одиноких громадян, осіб без певного місця проживання, громадян, від поховання яких відмовилися рідні, знайдених невизначених трупів на території Дружківської міської територіальної громади (ДК 021:2015:98370000-7: Поховальні та супутні послуги)</t>
  </si>
  <si>
    <t>Поховальні та супутні послуги</t>
  </si>
  <si>
    <t>UA-2025-05-22-003901-a</t>
  </si>
  <si>
    <t xml:space="preserve">малопомітна перешкода МПП;          Загородження колюче-ріжуче типу «Єгоза»          </t>
  </si>
  <si>
    <t>UA-2025-05-22-007824-a</t>
  </si>
  <si>
    <t xml:space="preserve">	Дружківське комунальне автотранспортне підприємство 052805 Дружківської міської ради</t>
  </si>
  <si>
    <t>Автомобіль бортовий UAC АБ-3 з КМУ НС 150АЗ на базі Mercedes-Benz (6х6) ЄВРО-5 або еквівалент. ДК 021:2015:34140000-0: Великовантажні мототранспортні засоби</t>
  </si>
  <si>
    <t xml:space="preserve">Автомобіль бортовий </t>
  </si>
  <si>
    <t>UA-2025-05-26-004585-a</t>
  </si>
  <si>
    <t xml:space="preserve">благоустрій </t>
  </si>
  <si>
    <t>КНП "ЦПМСД"</t>
  </si>
  <si>
    <t>ДК 021:2015: 33750000-2 Підгузки для дорослих,пелюшка гігієнічна</t>
  </si>
  <si>
    <t>UA-2025-05-22-013119-a</t>
  </si>
  <si>
    <t>Підгузники для дорослих S,M,L, 
пелюшки одноразові 90х60</t>
  </si>
  <si>
    <t xml:space="preserve">11670
10 560 </t>
  </si>
  <si>
    <t>ФОП Северіна  О.В.</t>
  </si>
  <si>
    <t>Стілець офісний AMF Майстер чорний шкірозамінник чорний</t>
  </si>
  <si>
    <t>10000                                                                                                                                                                   7000                                   9000</t>
  </si>
  <si>
    <t>55,68                                                                                                55,80                                                        39,00</t>
  </si>
  <si>
    <t xml:space="preserve">Автошина 11.20-20 117A6 PR8 Росава ФБЦ-35 з кам.
Автошина 15.50-38 PR12 BOSTONE CS104 з кам.
Автошина 155/70R13 75T Росава WQ-101 б/к
Автошина 9.00-16 123A6/125A7 PR10 Росава Я-324А з кам.
Автошина 175/70R13 82T Sunfull SF-982 б/к
Автошина 400/75R20(400/75-20) 150A8 Mitas TR-09 б/к
</t>
  </si>
  <si>
    <t>бензин А-95 Євро 5, 
дизельне паливо, 
газ скраплений</t>
  </si>
  <si>
    <t>Труби стальні різні - 778 м, середня ціна - 707,04 грн.; смуга 50 мм 5,0 мм, 6 м -576 м - 78,60 грн.; круг відрізний Спрут-А 180*1,6*22,23 -100 шт.-27,00 грн.; швелера різні -712 м - середня ціна 457,50 грн.; кутник 75х75 мм 5,0 мм, 12 м -252 м -225,00 грн.; листи г/к різні -63 м2, середня ціна -2162,55 грн.; електроди - 80 пач.-570,00 грн.</t>
  </si>
  <si>
    <t>ФОП КУШНАРЬОВ ЗАХАР МИХАЙЛОВИЧ</t>
  </si>
  <si>
    <t>1150,00                                             830,0</t>
  </si>
  <si>
    <t>200 
50</t>
  </si>
  <si>
    <t>https://zakupivli.pro/gov/tenders/ua-2025-05-20-009128-a</t>
  </si>
  <si>
    <t>ТОВ "МЕД-ПАРТНЕР"</t>
  </si>
  <si>
    <t>ТОВ "АМЕТРІН ФК"</t>
  </si>
  <si>
    <t>3000
2000</t>
  </si>
  <si>
    <t>55,00
32,00</t>
  </si>
  <si>
    <t xml:space="preserve">контейнер для збору голок та мед.відходів на 10 л з паперу, одноразовий; 
контейнер для збору голок та мед.відходів на 2,25 л з паперу, одноразовий    </t>
  </si>
  <si>
    <t>щебінь гранітний фракція, 
гранвідсів фракція</t>
  </si>
  <si>
    <t>Онкологічні препарати ( ДК 021:2015: 33600000-6 Фармацевтична продукція)</t>
  </si>
  <si>
    <t>Бікалутамід, кальцію фолінат, доксорубіцин, іринотекан, газорелін, пегфілграстим розчин, летразол, золедронова кислота.</t>
  </si>
  <si>
    <t>https://zakupivli.pro/gov/tenders/ua-2025-05-19-012912-a</t>
  </si>
  <si>
    <t>Код ДК 021:2015: 34142100-5 - Вантажні автомобілі з підіймальними платформами</t>
  </si>
  <si>
    <t>ТОВ "УКРАВТОКОМПЛЕКТ ТД"</t>
  </si>
  <si>
    <t>Автомобіль вантажний бортовий UAC АБ-3 з КМУ HC 150A3</t>
  </si>
  <si>
    <t>https://prozorro.gov.ua/tender/UA-2025-05-27-005726-a</t>
  </si>
  <si>
    <t>ФОП "БУТКО ВАДИМ СЕРГІЙОВИЧ"</t>
  </si>
  <si>
    <t>389325,00
365000,00</t>
  </si>
  <si>
    <t>ФОП Федоренко Інна Вікторівна</t>
  </si>
  <si>
    <t>720930,00
31500,00
10000,00</t>
  </si>
  <si>
    <t>ФОП МУХОЯН АРТЕМ ОВАНЕСОВИЧ</t>
  </si>
  <si>
    <t>Послуги з  відпочинку та оздоровлення дітей Часовоярської міської територіальної громади  ДК021:2015-55240000-4 "Послуги центрів та будинків відпочинку"</t>
  </si>
  <si>
    <t>ФОП Липчей Л.Е.</t>
  </si>
  <si>
    <t xml:space="preserve"> </t>
  </si>
  <si>
    <t>UA-2025-05-20-013339-a</t>
  </si>
  <si>
    <t>ТОВ "Югсталь"</t>
  </si>
  <si>
    <t xml:space="preserve">Спіральний бар'єр типу "Єгоза" (СББ-1100-7-2,8) </t>
  </si>
  <si>
    <t>UA-2025-05-23-003733-a</t>
  </si>
  <si>
    <t>упаковки
флакони</t>
  </si>
  <si>
    <t>UA-2025-05-28-013464-a</t>
  </si>
  <si>
    <t xml:space="preserve">ПП "Ярослав"
</t>
  </si>
  <si>
    <t xml:space="preserve">Управління поліції охорони в Чернівецькій області
</t>
  </si>
  <si>
    <t xml:space="preserve">Роботи по об’єкту: «Капітальний ремонт (аварійно-відновлювальні роботи) покрівлі житлового будинку по вул. Василівська,56 м. Слов’янськ (ліквідація наслідків збройної агресії рф)» </t>
  </si>
  <si>
    <t>https://prozorro.gov.ua/tender/UA-2025-06-02-005483-a</t>
  </si>
  <si>
    <t xml:space="preserve">од. </t>
  </si>
  <si>
    <t>придбання спеціального транспорту для комунальних підприємств (Автопідйомник CTE ZED 29 на шасі IVECO Euroсargo ML180E25)</t>
  </si>
  <si>
    <t>https://prozorro.gov.ua/tender/UA-2025-06-02-006301-a</t>
  </si>
  <si>
    <t xml:space="preserve">придбання спеціального транспорту для комунальних підприємств (Екскаватор колісний JCB JS175W-T2) </t>
  </si>
  <si>
    <t>https://prozorro.gov.ua/tender/UA-2025-06-02-013266-a</t>
  </si>
  <si>
    <t>придбання спеціального транспорту для комунальних підприємств 
(Трактор)</t>
  </si>
  <si>
    <t>https://prozorro.gov.ua/tender/UA-2025-06-04-002210-a</t>
  </si>
  <si>
    <t>придбання спеціального транспорту для комунальних підприємств 
(Причіп тракторний 2ТСП-8)</t>
  </si>
  <si>
    <t>https://prozorro.gov.ua/tender/UA-2025-06-04-004584-a</t>
  </si>
  <si>
    <t>ДК 021:2015: 45260000-7 Покрівельні роботи та інші спеціалізовані будівельні роботи,  за номенклатурою 018:20231122 Житлові будинки з трьома та більше квартирами</t>
  </si>
  <si>
    <t>ДК 021:2015: 34142100-5  Вантажні автомобілі з підіймальними платформами</t>
  </si>
  <si>
    <t>ДК 021:2015: 43260000-3 Механічні лопати, екскаватори та ковшові навантажувачі, гірнича техніка, за номенклатурою ДК 021:2015:
43262100-8 Механічні екскаватори</t>
  </si>
  <si>
    <t>ДК 021:2015: 16700000-2  Трактори</t>
  </si>
  <si>
    <t>ДК 021:2015: 34220000-5  Причепи, напівпричепи та пересувні контейнери, за номенклатурою ДК 021:2015 34223370-0  Причепи-самоскиди</t>
  </si>
  <si>
    <t>ТОВ "СЕЙЛЕКСПРОМ"</t>
  </si>
  <si>
    <t>https://prozorro.gov.ua/tender/UA-2025-05-28-008897-a</t>
  </si>
  <si>
    <t>Технічний нагляд за виконанням робіт по об’єкту: Капітальний ремонт (аварійно-відновлювальні роботи) житлового будинку по вул. Б. Хмельницького, 4 в м. Краматорськ, пошкодженого в результаті воєнних дій. Коригування. ДК 021:2015:71520000-9 Послуги з нагляду за виконанням будівельних робіт</t>
  </si>
  <si>
    <t>УПРАВЛІННЯ КАПІТАЛЬНОГО БУДІВНИЦТВА ТА ПЕРСПЕКТИВНОГО РОЗВИТКУ МІСТА КРАМАТОРСЬКОЇ МІСЬКОЇ РАДИ</t>
  </si>
  <si>
    <t>https://prozorro.gov.ua/tender/UA-2025-05-28-002549-a</t>
  </si>
  <si>
    <t>Поточний ремонт житлового будинку, пошкодженого внаслідок збройної агресії, за адресою: вул. Академічна, 52 в м. Краматорськ. ДК 021:2015: 45260000-7 — Покрівельні роботи та інші спеціалізовані будівельні роботи</t>
  </si>
  <si>
    <t>https://prozorro.gov.ua/tender/UA-2025-05-28-003443-a</t>
  </si>
  <si>
    <t>ФОП "Степаненко Олександр Іванович "</t>
  </si>
  <si>
    <t>за кодом ДК 021:2015: 50110000-9 Послуги з ремонту і технічного обслуговування мототранспортних засобів (Послуги з поточного ремонту та технічного обслуговування автомобілів)</t>
  </si>
  <si>
    <t>https://prozorro.gov.ua/tender/UA-2025-05-30-004657-a</t>
  </si>
  <si>
    <t>ТОВ "ГАЗОПОСТАЧАЛЬНА КОМПАНІЯ "НАФТОГАЗ ТРЕЙДИНГ"</t>
  </si>
  <si>
    <t>ФОП "ПЕДЧЕНКО ЛЮДМИЛА ВОЛОДИМИРІВНА"</t>
  </si>
  <si>
    <t xml:space="preserve">ТОВ "КОНСТАНТА 2024"	</t>
  </si>
  <si>
    <t>ТОВ "МЕТАЛЛ ПРОГРЕСС"</t>
  </si>
  <si>
    <t>Бітум нафтовий дорожній 70/100 (44110000-4 - Конструкційні матеріали)</t>
  </si>
  <si>
    <t>https://prozorro.gov.ua/tender/UA-2025-06-03-008011-a</t>
  </si>
  <si>
    <t>сміттєвоз бокового завантаження</t>
  </si>
  <si>
    <t>34140000-0 великовантажні мототранспортні засоби</t>
  </si>
  <si>
    <t>UA-2025-05-28-006573-а</t>
  </si>
  <si>
    <t>ТОВ "ТД ІМПЕРІЯ РА"</t>
  </si>
  <si>
    <t>Дошка необрізна</t>
  </si>
  <si>
    <t>ФОП СМЕТАНКІН ВАЛЕРІЙ ВАЛЕНТИНОВИЧ</t>
  </si>
  <si>
    <t>https://prozorro.gov.ua/tender/UA-2025-06-02-006423-a</t>
  </si>
  <si>
    <t>Комунальне  підприємство «Автотранспортне підприємство Очеретинської ОТГ»</t>
  </si>
  <si>
    <t>30.05.2025</t>
  </si>
  <si>
    <t>Антидроновий засіб 3B Tech Rogue 13, АКБ 3B Tech 24V 120Ah</t>
  </si>
  <si>
    <t>https://prozorro.gov.ua/tender/UA-2025-05-30-001185-a</t>
  </si>
  <si>
    <t>ДК 021:2015:09130000-9 Нафта і дистиляти</t>
  </si>
  <si>
    <t>ТОВ "ДРАЙВ ПЕТРОЛ"</t>
  </si>
  <si>
    <t>15000
90000</t>
  </si>
  <si>
    <t>57,96
55,98</t>
  </si>
  <si>
    <t>Бензин А-95 Євро
Дизельне паливо Євро</t>
  </si>
  <si>
    <t>https://prozorro.gov.ua/tender/UA-2025-05-28-013021-a</t>
  </si>
  <si>
    <t>ФОП ШЕНЦЕЛЬ МИКОЛА МАТВІЙОВИЧ</t>
  </si>
  <si>
    <t>Бар'єрний рубіж типу "Єгоза" 1100 мм</t>
  </si>
  <si>
    <t>https://prozorro.gov.ua/tender/UA-2025-05-30-007100-a</t>
  </si>
  <si>
    <t>ТОВ "СТ-ПРОЗОРО"</t>
  </si>
  <si>
    <t>600
50
400
96
84
60
60
36
19,8
72
200</t>
  </si>
  <si>
    <t xml:space="preserve">Реагент AdBlue 
Олива гідротрансмісійна
Олива моторна 
Олива гідравлічна 
Мастило консистентне 
Олива трансмісійна 
Олива трансмісійна LUBRICO
Рідина гальмівна 
Мастило проникаюче 
Мастило MAXIMUM
Антифриз AVEX </t>
  </si>
  <si>
    <t>https://prozorro.gov.ua/tender/UA-2025-05-27-003943-a</t>
  </si>
  <si>
    <t>7000
20000</t>
  </si>
  <si>
    <t>https://prozorro.gov.ua/tender/UA-2025-06-03-008340-a</t>
  </si>
  <si>
    <t>Засіб РЕБ, Електронні бойові комплекси та засоби радіоелектронного захисту</t>
  </si>
  <si>
    <t>ДК 021:2015:35730000-0 — Електронні бойові комплекси та засоби радіоелектронного захисту</t>
  </si>
  <si>
    <t>Спеціальний транспорт, а саме: автомобіль з краново-маніпуляторною установкою та бортовою платформою, згідно коду CPV за ДК 021:2015 код 34140000-0: Великовантажні мототранспортні засоби</t>
  </si>
  <si>
    <t>автомобіль з краново-маніпуляторною установкою та бортовою платформою</t>
  </si>
  <si>
    <t>https://prozorro.gov.ua/uk/tender/UA-2025-06-03-012639-a</t>
  </si>
  <si>
    <t xml:space="preserve">ФОП Сахно Дмитро Сергійович 
</t>
  </si>
  <si>
    <t xml:space="preserve">40,50
179,00
180,00
144,00
750,00
198,00
291,00
198,00
380,00
290,00
68,00
</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</si>
  <si>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 (ремонт фасаду)</t>
  </si>
  <si>
    <t>UA-2025-05-26-013268-a</t>
  </si>
  <si>
    <t xml:space="preserve">ФОП Резцова Наталія Степанівна
</t>
  </si>
  <si>
    <t>Житлово-комунальне підприємство Маріупольської
 міської ради «Азовжитлокомплекс» | 32320788</t>
  </si>
  <si>
    <t>Засоби для прання для здійснення заходів з підтримки внутрішньо-переміщених та/або евакуйованих осіб, які в подальшому будуть використані для організації надання побутових послуг внутрішньо-переміщеним та/або евакуйованим особам</t>
  </si>
  <si>
    <t>UA-2025-06-04-014321-a</t>
  </si>
  <si>
    <t>Порошки для прання (1080 кг), гелі для прання (220 літрів), кондиціонери-ополіскувачі (160 літрів), порошки для відбілювання та видалення плям (36 кг)</t>
  </si>
  <si>
    <t>ТОВ "СТМ-Фарм</t>
  </si>
  <si>
    <t>ДК 021:2015: 33160000-9 «Устаткування для операційних блоків» (Кольпоскоп)</t>
  </si>
  <si>
    <t>Кольпоскоп</t>
  </si>
  <si>
    <t>https://zakupivli.pro/gov/tenders/ua-2025-05-26-010921-a/lot-e47d28e0890b419db21a5af32badb666</t>
  </si>
  <si>
    <t>ТОВ "АГРОТРАНСГРУПА"</t>
  </si>
  <si>
    <t>Послуга  з  оздоровлення і відпочинку дітей, які потребують  особливої  уваги та підтримки в дитячих закладах, що містяться в Державному реєстрі майнових об’єктів оздоровлення та відпочинку дітей</t>
  </si>
  <si>
    <t>ТОВ "ВЕСТ-АГРО ТЕХНІКА"</t>
  </si>
  <si>
    <t>На виконання заходів із запобігання та ліквідації надзвичайних ситуацій – придбання спеціалізованої техніки «Екскаватор-навантажувач» ДК 021:2015: 43260000-3 Механічні лопати, екскаватори та ковшові навантажувачі, гірнича техніка</t>
  </si>
  <si>
    <t>виконання заходів із запобігання та ліквідації надзвичайних ситуацій</t>
  </si>
  <si>
    <t>UA-2025-05-30-006314-a</t>
  </si>
  <si>
    <t>https://prozorro.gov.ua/tender/UA-2025-06-04-012558-a</t>
  </si>
  <si>
    <t>кв. м
м</t>
  </si>
  <si>
    <t>52000
13000</t>
  </si>
  <si>
    <t>44,70
8,22</t>
  </si>
  <si>
    <t>Антидронова сітка (комірка 50*50мм, діаметр шнура 1,8мм довжина 10м, ширина 6м, колір чорний).
Шнур плетений поліпропіленовий (колір чорний, діаметр 6мм з наповнювачем (серцевина) підвищеної міцності</t>
  </si>
  <si>
    <t>https://prozorro.gov.ua/tender/UA-2025-06-02-009060-a</t>
  </si>
  <si>
    <t xml:space="preserve"> 021:2015: 34140000-0 Великовантажні мототранспортні засоби</t>
  </si>
  <si>
    <t>Трактор колісний з навісним обладнанням у такому складі: відвал, щітка дорожня, розкидач з комунальним кріпленням, розкидач піску</t>
  </si>
  <si>
    <t xml:space="preserve"> 021:2015: 45330000-9 Водопровідні та санітарно-технічні роботи</t>
  </si>
  <si>
    <t>Поточний ремонт мережі водопостачання протяжністю 1,350 км від ВНС до вул. Спортивна смт Новодонецьке, Краматорського району, Донецької області)</t>
  </si>
  <si>
    <t>UA-2025-05-29-003999-a</t>
  </si>
  <si>
    <t>«Капітальний ремонт розподільчого водогону в селищі Олександрівка Краматорського району Донецької області » (Код ДК 021:2015: 45453000-7 Капітальний ремонт і реставрація)</t>
  </si>
  <si>
    <t>https://zakupivli.pro/gov/tenders/ua-2025-05-21-004573-a</t>
  </si>
  <si>
    <t>ОКП "ДОНЕЦЬКТЕПЛОКОМУНЕНЕРГО"</t>
  </si>
  <si>
    <t>літри
кг
літри</t>
  </si>
  <si>
    <t>ФОП "БЕЗИМ'ЯННА ЕЛІНА МИКОЛАЇВНА"</t>
  </si>
  <si>
    <t>Код за ДК 021:2015 34140000-0 «Великовантажні мототранспортні засоби»).</t>
  </si>
  <si>
    <t>ТОВ «НПО НТ «БУДШЛЯХМАШ»</t>
  </si>
  <si>
    <t xml:space="preserve">Автомобіль вантажний самоскид КС-17/1 на шасі  JAC N-350 </t>
  </si>
  <si>
    <t>https://prozorro.gov.ua/tender/UA-2025-06-09-007082-a</t>
  </si>
  <si>
    <t>Код ДК 021:2015: 43260000-3 Механічні лопати, екскаватори та ковшові навантажувачі, гірнича техніка</t>
  </si>
  <si>
    <t>ТОВ «ТСК «Альфатех»</t>
  </si>
  <si>
    <t xml:space="preserve">Екскаватор одноківшевий колісний Hyundai R210W-9S </t>
  </si>
  <si>
    <t>https://prozorro.gov.ua/tender/UA-2025-06-09-007778-a</t>
  </si>
  <si>
    <t>Код ДК 021:2015: 43260000-3 Механічні лопати, екскаватори та ковшові навантажувачі, гірнича техніка)</t>
  </si>
  <si>
    <t>ТОВ «ТД «АЛЬФАТЕХ»</t>
  </si>
  <si>
    <t xml:space="preserve">Екскаватор навантажувач  колісний BOBCAT B780 </t>
  </si>
  <si>
    <t>https://prozorro.gov.ua/tender/UA-2025-06-05-009841-a</t>
  </si>
  <si>
    <t>Засоби радіолектронноі боротьби ДК021:2015-35730000-0 "Електронні бойові комплекси та засоби радіоелектронного захисту"</t>
  </si>
  <si>
    <t>ТОВ "Радіо та Авіаційні системи і Технологіі"</t>
  </si>
  <si>
    <t xml:space="preserve">Засіб радіоелектронноі боротьби "Бульба 1/12 "Автобокс" </t>
  </si>
  <si>
    <t>UA-2025-06-05-012035-a</t>
  </si>
  <si>
    <t xml:space="preserve">дотація з державного бюджету місцевим бюджетам </t>
  </si>
  <si>
    <t xml:space="preserve">субвенція з обласного бюджету </t>
  </si>
  <si>
    <t>ФОП "Орлова Анастасія Олексіївна"</t>
  </si>
  <si>
    <t>«Поточний ремонт житлового будинку, пошкодженого внаслідок збройної агресії, за адресою: вул. Залізнична,7 в м. Краматорськ». (ДК 021:2015: 45260000-7 — Покрівельні роботи та інші спеціалізовані будівельні роботи.)</t>
  </si>
  <si>
    <t>https://prozorro.gov.ua/tender/UA-2025-06-11-002153-a?oldVersion=true</t>
  </si>
  <si>
    <t>ДК 021:2015 – «09130000-9 Нафта і дистиляти» (Бензин А-95 (Євро 5))</t>
  </si>
  <si>
    <t>https://prozorro.gov.ua/tender/UA-2025-06-04-007798-a?oldVersion=true</t>
  </si>
  <si>
    <t>ДК 021:2015: 38430000-8 - Детектори та аналізатори (НК 024:2023 - 43921 Пристрій для автоматизації посіву на чашку Петрі; 56747 Аналізатор бактеріологічний для ідентифікації та визначення антимікробної чутливості IVD (діагностика in vitro) автоматичний; 46333 Автоматичний / напівавтоматичний лічильник колоній IVD)</t>
  </si>
  <si>
    <t>https://prozorro.gov.ua/tender/UA-2025-06-10-008666-a?oldVersion=true</t>
  </si>
  <si>
    <t>ДК 021:2015: 33190000-8 - Медичне обладнання та вироби медичного призначення різні (НК 024:2023 - 17156 - Фармацевтичний холодильник)</t>
  </si>
  <si>
    <t>https://prozorro.gov.ua/tender/UA-2025-06-10-009153-a?oldVersion=true</t>
  </si>
  <si>
    <t>Реконструкція (технічне переоснащення) внутрішньої системи теплопостачання, розташованої в нежитловому приміщенні за адресою вул. Біленьківська, 86, м. Краматорськ за кодом ДК: 021:2015:45450000-6 «Інші завершальні будівельні роботи (021:2015:45454000-4 Реконструкція)».</t>
  </si>
  <si>
    <t>https://prozorro.gov.ua/tender/UA-2025-06-09-005939-a?oldVersion=true</t>
  </si>
  <si>
    <t>ТОА "АЛЕАНДА І К"</t>
  </si>
  <si>
    <t>31366203</t>
  </si>
  <si>
    <t>ТОВ "УКРТЕПЛОЕНЕРГОРЕМОНТ"</t>
  </si>
  <si>
    <t>ТОВ "БВК Альтаїр"</t>
  </si>
  <si>
    <t xml:space="preserve">Роботи з будівництва з розробленням проектної документації за обʼєктом: «Аварійно-відновлювальні роботи (капітальний ремонт) для стабільного функціонування аварійної лівої та правої секцій резервуару чистої води та будівлі камери перемикання на Водопровідному вузлі Олександрівка» Код ДК 021:2015: 45330000-9 Водопровідні та санітарно-технічні роботи
</t>
  </si>
  <si>
    <t>https://zakupivli.pro/gov/tenders/ua-2025-06-06-005439-a/lot-fa91d07137504d779439fac8b24dba76</t>
  </si>
  <si>
    <t xml:space="preserve">ПП "Виробничо-комерційне підприємство "Альфатекс" </t>
  </si>
  <si>
    <t>КП "ДОНЕЦЬКИЙ РЕГІОНАЛЬНИЙ ЦЕНТР ПОВОДЖЕННЯ З ВІДХОДАМИ"</t>
  </si>
  <si>
    <t>послуги з забезпечення поводження з відходами, переробки будівельного сміття та сміття, що утворилося внаслідок руйнування</t>
  </si>
  <si>
    <t>https://zakupivli.pro/gov/tenders/ua-2025-06-09-000490-a</t>
  </si>
  <si>
    <t xml:space="preserve">Роботи по об’єкту: «Капітальний ремонт (аварійно-відновлювальні роботи) покрівлі житлового будинку по вул. Торська,59 м. Слов’янськ (ліквідація наслідків збройної агресії рф)» </t>
  </si>
  <si>
    <t>https://prozorro.gov.ua/uk/tender/UA-2025-06-05-013907-a</t>
  </si>
  <si>
    <t>ДК 021:2015: 90510000-5 Утилізація/видалення сміття та поводження зі сміттям</t>
  </si>
  <si>
    <t>ДК 021:2015: 45260000-7 Покрівельні роботи та інші спеціалізовані будівельні роботи, за номенклатурою ДК 021:2015: 018:20231122 Житлові будинки з трьома та більше квартирами</t>
  </si>
  <si>
    <t>ДК 021:2015: 35720000-7 Системи розвідки, спостереження, виявлення цілі та рекогносцировки</t>
  </si>
  <si>
    <t>Детектор дронів</t>
  </si>
  <si>
    <t>ТОВ "Укрспецтехінвест"</t>
  </si>
  <si>
    <t>https://prozorro.gov.ua/uk/tender/UA-2025-06-11-007709-a</t>
  </si>
  <si>
    <t>https://prozorro.gov.ua/tender/UA-2025-06-02-007509-a</t>
  </si>
  <si>
    <t>ДК 021:2015: 38430000-8 — Детектори та аналізатори</t>
  </si>
  <si>
    <t>https://prozorro.gov.ua/uk/tender/UA-2025-06-10-013010-a</t>
  </si>
  <si>
    <t xml:space="preserve"> ДК 021:2015:51410000-9 Послуги зі встановлення медичного обладнання </t>
  </si>
  <si>
    <t>Поточний ремонт приміщень рентгенкабінету (пультова та процедурна) за адресою: Хмельницька область, Кам'янець-Подільський район, с. Оринин, вул. Шевченка, 2</t>
  </si>
  <si>
    <t>За кодом ДК 021:2015 - 34140000-0 Великовантажні мототранспортні засоби (Автомобіль   МДКЗ  на базі самоскида JAC   з  краново маніпуляторною - установкою  (або еквівалент))</t>
  </si>
  <si>
    <t>автомобіль самоскид з крано-маніпуляторною установкою на шасі 6*6</t>
  </si>
  <si>
    <t>встановлення рентгену ALLENGERS MARS 50 (вживаного) за адресою: Хмельницька область, Кам'янець-Подільський район, с. Оринин, вул. Шевченка, 2» за кодом  ДК 021:2015:51410000-9 Послуги зі встановлення медичного обладнання </t>
  </si>
  <si>
    <t>Поточний ремонт приміщення рентгенкабінету за адресою: Хмельницька область, Кам'янець-Подільський район, с. Оринин, вул. Шевченка, 2</t>
  </si>
  <si>
    <t>ФОП Тетик Роман Ярославович</t>
  </si>
  <si>
    <t>Дизельне паливо, код ДК 021:2015: 09130000-9 Нафта і дистиляти</t>
  </si>
  <si>
    <t>UA-2025-06-11-006007-a</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</si>
  <si>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 (додаткові послуги)</t>
  </si>
  <si>
    <t>UA-2025-06-11-003424-a</t>
  </si>
  <si>
    <t>UA-2025-06-07-000407-a</t>
  </si>
  <si>
    <t>Засіб радіоелектронної боротьби (ДК 021:2015 – 35730000-0 «Електронні бойові комплекси та засоби радіолектронного захисту»)</t>
  </si>
  <si>
    <t>ТОВ "РАДІО ТА АВІАЦІЙНІ СИСТЕМИ І ТЕХНОЛОГІЇ"</t>
  </si>
  <si>
    <t>Засіб радіоелектронної боротьби "Бульба 1/12 "Автобокс"</t>
  </si>
  <si>
    <t>UA-2025-06-11-006430-a</t>
  </si>
  <si>
    <t>Спіральний бар’єр безпеки типу «Єгоза» (СББ-1100-7-2,8), Код ДК 021:2015:44310000-6 «Вироби з дроту»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</si>
  <si>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ТОВ "Південна промислова компанія"</t>
  </si>
  <si>
    <t>Спіральний бар’єр безпеки типу «Єгоза» (СББ-1100-7-2,8)</t>
  </si>
  <si>
    <t>UA-2025-06-17-005778-a</t>
  </si>
  <si>
    <t>11.06.2025</t>
  </si>
  <si>
    <t>17.06.2025</t>
  </si>
  <si>
    <t xml:space="preserve">ТОВ "БУДІВЕЛЬНА ТА ТОРГІВЕЛЬНА КОМПАНІЯ "МІРА"
</t>
  </si>
  <si>
    <t xml:space="preserve">ТОВ "РЕЗОНАНС ЕНЕРДЖІ"
</t>
  </si>
  <si>
    <t xml:space="preserve">ТОВ "ТВГ УКРАЇНСЬКИЙ ПАПІР"
</t>
  </si>
  <si>
    <t>ДК 021:2015:60140000-1: Нерегулярні пасажирські перевезення. Послуги з нерегулярних пасажирських перевезень</t>
  </si>
  <si>
    <t>Шина 265/65 R17, шина 195/75 R16C</t>
  </si>
  <si>
    <t>UA-2025-06-15-000442-a</t>
  </si>
  <si>
    <t>ДК 021:2015:09130000-9: Нафта і дистиляти. Бензин А-95 (Євро 5)</t>
  </si>
  <si>
    <t>ДК 021:2015: 34350000-5 — Шини для транспортних засобів великої та малої тоннажності. Шини для вантажних автомобілів</t>
  </si>
  <si>
    <t>ДК 021:2015: 55510000-8 Послуги їдалень (Послуги організації харчування )</t>
  </si>
  <si>
    <t>06.06.2025</t>
  </si>
  <si>
    <t>Послуги харчування (обід)</t>
  </si>
  <si>
    <t xml:space="preserve">https://zakupivli.pro/gov/tenders/ua-2025-06-06-009636-a/lot-1d5b81f17f444867a719a6a587acfade </t>
  </si>
  <si>
    <t>ДК 021:2015: 33160000-9 «Устаткування для операційних блоків» (Лапароскопічний інсуфлятор; Багаторазова система для ірригації )</t>
  </si>
  <si>
    <t>09.06.2025</t>
  </si>
  <si>
    <t>Лапароскопічний інсуфлятор-1шт, Багаторазова система для ірригації-1шт.</t>
  </si>
  <si>
    <t xml:space="preserve">https://zakupivli.pro/gov/tenders/ua-2025-06-09-006485-a/lot-111a894884f44814b97a72a2d5da2607 </t>
  </si>
  <si>
    <t>ампули, флакони</t>
  </si>
  <si>
    <t xml:space="preserve">Пропофол-Ново, бупівакаїн, атропін, цефазолін, метронідазол, цефтріаксон, транексамова кислота, натрію хлорид, інсулін людини, декскетопрофен, L-лізину есцинат, ципрофлоксацин, лактулоза. </t>
  </si>
  <si>
    <t xml:space="preserve">https://zakupivli.pro/gov/tenders/ua-2025-06-09-006646-a </t>
  </si>
  <si>
    <t>Виконавчий комітет Білозерської міської ради</t>
  </si>
  <si>
    <t>ДК 021:2015-35730000-0 Електронні бойві комплекси та засоби радіоелектронного захисту</t>
  </si>
  <si>
    <t>ТОВ "СМАРТ БЕРДС"</t>
  </si>
  <si>
    <t>https://prozorro.gov.ua/tender/UA-2025-06-12-012193-a</t>
  </si>
  <si>
    <t>https://prozorro.gov.ua/uk/tender/UA-2025-06-17-007384-a</t>
  </si>
  <si>
    <t>https://prozorro.gov.ua/tender/UA-2025-06-13-004742-a</t>
  </si>
  <si>
    <t>ТОВ "УКР ТРАК"</t>
  </si>
  <si>
    <t>3000
900</t>
  </si>
  <si>
    <t>Бензин А-95
Дизельне паливо (талон)</t>
  </si>
  <si>
    <t>ДК 021:2015: 51110000-6 Послуги зі встановлення електричного обладнання (Підключення генератора до мереж КНП «ЦПМСД №1» КМР амбулаторії №2, амбулаторії №4, амбулаторії №7, амбулаторії №9-12 м. Краматорськ Донецька область)</t>
  </si>
  <si>
    <t>https://prozorro.gov.ua/tender/UA-2025-06-11-008716-a?oldVersion=true</t>
  </si>
  <si>
    <t>кодом ДК 021:2015: 33690000-3 Лікарські засоби різні (реагенти аналізів крові та сечі)</t>
  </si>
  <si>
    <t>ТОВ "ДОЗЕР"</t>
  </si>
  <si>
    <t>Світлофори, дорожні контролери, пристрій звукового сповіщення (за кодом ДК 021:2015 – 34990000-3 «Регулювальне, запобіжне, сигнальне та освітлювальне обладнання»)</t>
  </si>
  <si>
    <t>https://prozorro.gov.ua/uk/tender/UA-2025-06-11-009495-a/lots</t>
  </si>
  <si>
    <t>https://prozorro.gov.ua/uk/tender/UA-2025-06-13-008604-a</t>
  </si>
  <si>
    <t xml:space="preserve">Спеціальний транспортний засіб автомобіль-самоскид  (на базі Hyundai EX10 (або еквівалент)  (код ДК 021:2015 – 34140000-0 – Великовантажні мототранспортні засоби) </t>
  </si>
  <si>
    <t xml:space="preserve">на виконання заходів із запобігання та ліквідації надзвичайних ситуацій </t>
  </si>
  <si>
    <t>UA-2025-06-13-007691-a</t>
  </si>
  <si>
    <t>Опора (стійка вібрована) СВ 95-2 (ДК 021:2015:34920000-2: Дорожнє обладнання)</t>
  </si>
  <si>
    <t>Опора (стійка вібрована) СВ 95-2</t>
  </si>
  <si>
    <t>UA-2025-06-13-008635-a</t>
  </si>
  <si>
    <t>Самонесучий ізольований провід СІП-4 4*16 (ДК 021:2015:31320000-5: Електророзподільні)</t>
  </si>
  <si>
    <t>Самонесучий ізольований провід СІП-4 4*16</t>
  </si>
  <si>
    <t>UA-2025-06-16-007458-a</t>
  </si>
  <si>
    <t xml:space="preserve">Заходи із запобігання надзвичайної ситуації з придбання елементів захисних споруд (Загородження колюче-ріжуче типу "Єгоза") ДК 021:2015:44310000-6: Вироби з дроту
</t>
  </si>
  <si>
    <t>ТОВ «ФЛЕКС СИСТЕМ ТЕХНОЛОДЖИ»</t>
  </si>
  <si>
    <t>UA-2025-06-16-001156-a</t>
  </si>
  <si>
    <t xml:space="preserve">Заходи із запобігання надзвичайної ситуації з придбання елементів захисних споруд (Малопомітна перешкода МПП) ДК 021:2015:44310000-6: Вироби з дроту
</t>
  </si>
  <si>
    <t>UA-2025-06-16-001661-a</t>
  </si>
  <si>
    <t>«Аварійне відновлення, капітальний ремонт багатоповерхової житлової будівлі за адресою: Донецька область, м. Дружківка, вул. Машинобудівників, 31 (6 під’їзд), яка постраждала внаслідок бойових дій» ДК 021:2015: 45453000-7 — Генеральный ремонт и реконструкция</t>
  </si>
  <si>
    <t>UA-2025-06-16-010071-a</t>
  </si>
  <si>
    <t>500
1000</t>
  </si>
  <si>
    <t>8800,20
4650,00</t>
  </si>
  <si>
    <t>1000
500</t>
  </si>
  <si>
    <t>4800,00 
8800,20</t>
  </si>
  <si>
    <t>180000
190000</t>
  </si>
  <si>
    <t>80000
60000</t>
  </si>
  <si>
    <t>8010
57</t>
  </si>
  <si>
    <t>4377,6
29,78</t>
  </si>
  <si>
    <t xml:space="preserve">100,08
12 </t>
  </si>
  <si>
    <t>6000
4000</t>
  </si>
  <si>
    <t>13900
800
2700</t>
  </si>
  <si>
    <t>7850
10000</t>
  </si>
  <si>
    <t>8000
10000</t>
  </si>
  <si>
    <t xml:space="preserve">2143
153  </t>
  </si>
  <si>
    <t>54,50
54,50</t>
  </si>
  <si>
    <t>5700
12500</t>
  </si>
  <si>
    <t xml:space="preserve"> Комунальне підприємство "Іллінівської сільської ради Краматорського району Донецької області "Іллінівське"</t>
  </si>
  <si>
    <t>ФОП ТРЕХЛЄБ ІГОР ВОЛОДИМИРОВИЧ</t>
  </si>
  <si>
    <t>https://prozorro.gov.ua/uk/tender/UA-2025-06-16-005526-a</t>
  </si>
  <si>
    <t>заготовки пилені необрізні хвойних порід ІІ сорт (до 40мм)</t>
  </si>
  <si>
    <t>https://prozorro.gov.ua/uk/tender/UA-2025-06-16-005628-a</t>
  </si>
  <si>
    <t>ТОВ "ВЕСТА ОПТ"</t>
  </si>
  <si>
    <t>Послуги з виконання робіт по дообладнанню вантажно-пасажирських автомобілів (пікапів) панцеровим захистом</t>
  </si>
  <si>
    <t>https://prozorro.gov.ua/tender/UA-2025-06-12-003267-a</t>
  </si>
  <si>
    <t>https://prozorro.gov.ua/tender/UA-2025-06-11-006534-a</t>
  </si>
  <si>
    <t>https://prozorro.gov.ua/uk/tender/UA-2025-05-14-002579-a</t>
  </si>
  <si>
    <t>https://prozorro.gov.ua/uk/tender/UA-2025-05-12-007533-a</t>
  </si>
  <si>
    <t>https://my.zakupivli.pro/cabinet/purchases/state_purchase/view/59404535</t>
  </si>
  <si>
    <t>https://prozorro.gov.ua/uk/tender/UA-2025-05-02-005505-a</t>
  </si>
  <si>
    <t>ПАТ "СТАЛЬКАНАТ</t>
  </si>
  <si>
    <t>ДК 021:2015: 44310000-6 — Вироби з дроту.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малопомітної перешкоди типу МПП (для будівництва військових інженерно-технічних і фортифі-каційних споруд)</t>
  </si>
  <si>
    <t>ДК 021:2015: 44310000-6 — Вироби з дроту.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бар’єрного рубіжу типу «Єгоза» (для будівництва військових інженерно-технічних і фортифікацій-них споруд)</t>
  </si>
  <si>
    <t>ДК 021:2015: 44311000-3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Канату сталевого ДЕСТ EN 12385-4 6x19W-FC (для будівництва військових інженерно-технічних і фортифікаційних споруд)</t>
  </si>
  <si>
    <t xml:space="preserve">ДК 021:2015: 09130000-9 — Нафта і дистиляти. Паливо (Бензин А-95, Дизельне паливо) </t>
  </si>
  <si>
    <t>2250
5660</t>
  </si>
  <si>
    <t>Електрична енергія, з розподілом (ДК 021:2015 –09310000 –5 Електрична енергія)</t>
  </si>
  <si>
    <t>https://zakupivli.pro/gov/tenders/ua-2025-06-16-012653-a</t>
  </si>
  <si>
    <t>ДК 021:2015: 90510000-5 — Утилізація/видалення сміття та поводження зі сміттям</t>
  </si>
  <si>
    <t>Сміття</t>
  </si>
  <si>
    <t>https://prozorro.gov.ua/tender/UA-2025-06-13-006223-a</t>
  </si>
  <si>
    <t xml:space="preserve">ТОВ "Констракшн Машинері" </t>
  </si>
  <si>
    <t xml:space="preserve">ТОВ "Техноторг" </t>
  </si>
  <si>
    <t>ТОВ «УКРПЕТРОЛЦЕНТР»</t>
  </si>
  <si>
    <t xml:space="preserve">штуки </t>
  </si>
  <si>
    <t>КП ""СПЕКТР" ДРУЖКІВСЬКОЇ МІСЬКОЇ РАДИ"</t>
  </si>
  <si>
    <t>ТОВ "ПЕРША УКРАЇНСЬКА БУДІВЕЛЬНА КОМПАНІЯ 2020"</t>
  </si>
  <si>
    <t>https://prozorro.gov.ua/uk/tender/UA-2025-06-26-000430-a</t>
  </si>
  <si>
    <t>ДК 021:2015: 44190000-8 — Конструкційні матеріали різні</t>
  </si>
  <si>
    <t>Плита OSB-3 2500х1250х9 Кроно</t>
  </si>
  <si>
    <t>UA-2025-06-24-008891-a</t>
  </si>
  <si>
    <t>ДК 021:2015: 44170000-2 — Плити, листи, стрічки та фольга, пов’язані з конструкційними матеріалами</t>
  </si>
  <si>
    <t>Плівка поліетиленова біла 100 мкр 26 кг (1,5×3х100)</t>
  </si>
  <si>
    <t>UA-2025-06-24-008743-a</t>
  </si>
  <si>
    <t>1986815163</t>
  </si>
  <si>
    <t>Плита OSB-3 Кроно 9 мм х 1,25 х 2,50 м (115 л/уп)</t>
  </si>
  <si>
    <t>UA-2025-06-24-009001-a</t>
  </si>
  <si>
    <t>ФОП ГРИЦЕНКО ВАЛЕНТИНА ПАРФИРІВНА</t>
  </si>
  <si>
    <t>Засоби радіоелектронної боротьби «Бульба 12 Автобокс», (ДК 021:2015 "Єдиний закупівельний словник" - 35730000-0 — Електронні бойові комплекси та засоби радіоелектронного захисту)</t>
  </si>
  <si>
    <t>https://prozorro.gov.ua/uk/tender/UA-2025-06-23-002282-a</t>
  </si>
  <si>
    <t>Роботи з технічного обстеження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багатоквартирного житлового будинку, розташованого за адресою: Донецька область, м. Краматорськ, вул. Академічна, 52»</t>
  </si>
  <si>
    <t>https://prozorro.gov.ua/uk/tender/UA-2025-06-19-003505-a</t>
  </si>
  <si>
    <t>Роботи з розробки проєктно-кошторисної документації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багатоквартирного житлового будинку, розташованого за адресою: Донецька область, м. Краматорськ, вул. Біленьківська,127»</t>
  </si>
  <si>
    <t>https://prozorro.gov.ua/uk/tender/UA-2025-06-19-004527-a</t>
  </si>
  <si>
    <t>Роботи з розробки проєктно-кошторисної документації по об’єкту:«Аварійно-відновлювальні роботи з ліквідації наслідків бойових дій (збройної агресії Російської Федерації). Капітальний ремонт пошкоджених конструкцій багатоквартирного житлового будинку, розташованого за адресою: Донецька область, м. Краматорськ, вул. М.Приймаченко, 9»</t>
  </si>
  <si>
    <t>https://prozorro.gov.ua/uk/tender/UA-2025-06-23-003598-a</t>
  </si>
  <si>
    <t>https://prozorro.gov.ua/uk/tender/UA-2025-06-23-006024-a</t>
  </si>
  <si>
    <t>Габіони (Д 5000 х Ш 1000 х В1500)</t>
  </si>
  <si>
    <t>ТОВ "ТВК Метиз"</t>
  </si>
  <si>
    <t>https://prozorro.gov.ua/uk/tender/UA-2025-06-11-011043-a/lots</t>
  </si>
  <si>
    <t>Контейнери для збирання твердих побутових відходів : євроконтейнер оцинкований з ПВХ кришкою з колісною базою об'ємом 1,1 м3; контейнер без колісної бази з механізмом завантаження об'ємом 0,75 м3, код ДК 021:2015 - 44610000-9 Цистерни, резервуари, контейнери та посудини високого тиску</t>
  </si>
  <si>
    <t>https://prozorro.gov.ua/uk/tender/UA-2025-06-20-009261-a</t>
  </si>
  <si>
    <t>Загородження колюче спіральне 1100 код ДК 021:2015:44310000-6 - Вироби з дроту</t>
  </si>
  <si>
    <t>https://prozorro.gov.ua/uk/tender/UA-2025-06-20-001863-a</t>
  </si>
  <si>
    <t>Дошка необрізна та лісоматеріали круглі (03410000-7 – Деревина)</t>
  </si>
  <si>
    <t>https://prozorro.gov.ua/uk/tender/UA-2025-06-19-013830-a</t>
  </si>
  <si>
    <t>Капітальний ремонт частини трубопроводів опалення за адресою: мікрорайон 133 від ТК-15 до гімназії (вул. Бахмутська, 7) в м. Краматорськ. Підготовка об'єктів до опалювального сезону (ДК 021:2015 45453000-7 Капітальний ремонт і реставрація)</t>
  </si>
  <si>
    <t>https://prozorro.gov.ua/uk/tender/UA-2025-06-20-006701-a</t>
  </si>
  <si>
    <t>Капітальний ремонт частини трубопроводів опалення за адресою: мікрорайон 133 від ТК-2 до теплового пункту в м. Краматорськ. Підготовка об'єктів до опалювального сезону (ДК 021:2015 45453000-7 Капітальний ремонт і реставрація)</t>
  </si>
  <si>
    <t>https://prozorro.gov.ua/uk/tender/UA-2025-06-20-007024-a</t>
  </si>
  <si>
    <t>Капітальний ремонт трубопроводів опалення за адресою: селище «Великі будинки» від К-7 (вул. Дніпровська) до К-20 в м. Краматорськ. Підготовка об'єктів до опалювального сезону (ДК 021:2015 45453000-7 Капітальний ремонт і реставрація)</t>
  </si>
  <si>
    <t>https://prozorro.gov.ua/uk/tender/UA-2025-06-20-007357-a</t>
  </si>
  <si>
    <t>Капітальний ремонт частини трубопроводів опалення за адресою: мікрорайон 133 (інв. номер 1002000) в м. Краматорськ. Підготовка об'єктів до опалювального сезону (ДК 021:2015 45453000-7 Капітальний ремонт і реставрація)</t>
  </si>
  <si>
    <t>https://prozorro.gov.ua/uk/tender/UA-2025-06-20-007706-a</t>
  </si>
  <si>
    <t>ТОВ «І.к. «ТЕХНОБУД»</t>
  </si>
  <si>
    <t>ФОП Макогон Вадим Васильович</t>
  </si>
  <si>
    <t>ТОВ "СПЕЦЕЛЕКТРОМОНТАЖ-7"</t>
  </si>
  <si>
    <t>https://prozorro.gov.ua/tender/UA-2025-06-24-005523-a</t>
  </si>
  <si>
    <t>UA-2025-06-25-003139-a</t>
  </si>
  <si>
    <t>придбання обладнання для збору побутових відходів- придбання контейнерів для ресурсоцінних, змішаних відходів</t>
  </si>
  <si>
    <t>https://prozorro.gov.ua/uk/tender/UA-2025-06-20-001710-a</t>
  </si>
  <si>
    <t>Роботи по об’єкту: «Капітальний ремонт (аварійно-відновлювальні роботи) покрівлі житлового будинку по вул. Новосодівська,17 м. Слов’янськ (ліквідація наслідків збройної агресії рф)»</t>
  </si>
  <si>
    <t>https://prozorro.gov.ua/uk/tender/UA-2025-06-24-012339-a</t>
  </si>
  <si>
    <t>Роботи по об’єкту: «Капітальний ремонт (аварійно-відновлювальні роботи) покрівлі житлового будинку по вул. Василівська,62м. Слов’янськ (ліквідація наслідків збройної агресії рф)»</t>
  </si>
  <si>
    <t>https://prozorro.gov.ua/uk/tender/UA-2025-06-24-012736-a</t>
  </si>
  <si>
    <t>Роботи по об’єкту: «Капітальний ремонт (аварійно-відновлювальні роботи) покрівлі житлового будинку по вул. Василівська,51а м. Слов’янськ (ліквідація наслідків збройної агресії рф)»</t>
  </si>
  <si>
    <t>https://prozorro.gov.ua/uk/tender/UA-2025-06-24-013001-a</t>
  </si>
  <si>
    <t>Роботи по об’єкту: «Капітальний ремонт (аварійно-відновлювальні роботи) покрівлі житлового будинку по вул. Університетська,45 м. Слов’янськ (ліквідація наслідків збройної агресії рф)»</t>
  </si>
  <si>
    <t>https://prozorro.gov.ua/uk/tender/UA-2025-06-24-013760-a</t>
  </si>
  <si>
    <t>https://prozorro.gov.ua/uk/tender/UA-2025-06-20-004762-a</t>
  </si>
  <si>
    <t>https://prozorro.gov.ua/uk/tender/UA-2025-06-23-000209-a</t>
  </si>
  <si>
    <t>рукавички, бинти, шприци, дзеркало гінекологічне, покриття операційне, ангіографічний шприц високого тиску</t>
  </si>
  <si>
    <t>https://prozorro.gov.ua/uk/tender/UA-2025-06-23-001181-a</t>
  </si>
  <si>
    <t>системи ПР, пробірки</t>
  </si>
  <si>
    <t>https://prozorro.gov.ua/uk/tender/UA-2025-06-23-010018-a</t>
  </si>
  <si>
    <t>флакон, пакування, набір</t>
  </si>
  <si>
    <t>https://prozorro.gov.ua/uk/tender/UA-2025-06-19-006568-a</t>
  </si>
  <si>
    <t>ДК 021:2015: 44610000-9 Цистерни, резервуари, контейнери та посудини великого тиску, за номенклатурою ДК 021:2015: 44613800-8 - Контейнери для відходів</t>
  </si>
  <si>
    <t>ДК 021:2015: 45260000-7 Покрівельні роботи та інші спеціалізовані будівельні роботи, за номенклатурою ДК 018:20231122 Житлові будинки з трьома та більше квартирами</t>
  </si>
  <si>
    <t>ДК 021:2015: 33190000-8 Медичне обладнання та вироби медичного призначення різні</t>
  </si>
  <si>
    <t>Сміттєвоз із заднім завантаженням типу АТ - 4031 на шасі DAYUN CGC -1141 (або еквівалент), (ДК 021:2015 «Єдиний закупівельний словник» – 34140000-0 «Великовантажні мототранспортні засоби)</t>
  </si>
  <si>
    <t>спецтехніка</t>
  </si>
  <si>
    <t>https://zakupivli.pro/gov/tenders/ua-2025-06-16-006291-a/lot-7b4c8a43ef84460a9032ebb217dd5953</t>
  </si>
  <si>
    <t>ТОВ "КИЇВПРОМСЕРВІС 1"</t>
  </si>
  <si>
    <t>Послуга з оздоровлення і відпочинку дітей, які потребують особливої уваги та підтримки в дитячих закладах, що містяться в Державному реєстрі майнових об’єктів оздоровлення та відпочинку дітей (путівки)</t>
  </si>
  <si>
    <t>https://prozorro.gov.ua/uk/tender/UA-2025-06-19-002674-a</t>
  </si>
  <si>
    <t>Автомобіль вантажний бортовий UAC АБ-3 з КМУ HC 150A3, (Код за ДК 021:2015 34142100-5 «Вантажні автомобілі з підіймальними платформами») на здійснення заходів із запобігання виникнення надзвичайних ситуацій, ліквідації їх наслідків, у тому числі через пошкодження (руйнування) будівель та споруд внаслідок бойових дій, терористичних актів, диверсій, інших невідкладних дій, пов'язаних з воєнним станом.</t>
  </si>
  <si>
    <t>UA-2025-06-20-003443-a</t>
  </si>
  <si>
    <t>Автомобіль вантажний самоскид КС-17/1 на шасі JAC N-350, код Код за ДК 021:2015 34140000-0 «Великовантажні мототранспортні засоби», для збирання побутових відходів та відходів, що утворилися через пошкодження (руйнування) будівель та споруд внаслідок бойових дій, терористичних актів, диверсій або проведення робіт з ліквідації їх наслідків</t>
  </si>
  <si>
    <t>ТОВ "НПО НТ "БУДШЛЯХМАШ"</t>
  </si>
  <si>
    <t>Автомобіль вантажний самоскид КС-17/1 на шасі JAC N-350</t>
  </si>
  <si>
    <t>UA-2025-06-20-003802-a</t>
  </si>
  <si>
    <t>Екскаватор одноковшовий колісний Hyundai R210W-9S, код ДК 021:2015: 43260000-3 Механічні лопати, екскаватори та ковшові навантажувачі, гірнича техніка, для збирання побутових відходів та відходів, що утворилися через пошкодження (руйнування) будівель та споруд внаслідок бойових дій, терористичних актів, диверсій або проведення робіт з ліквідації їх наслідків</t>
  </si>
  <si>
    <t>ТОВ "ТОРГІВЕЛЬНО-СЕРВІСНА КОМПАНІЯ "АЛЬФАТЕХ"</t>
  </si>
  <si>
    <t>Екскаватор одноковшовий колісний Hyundai R210W-9S</t>
  </si>
  <si>
    <t>UA-2025-06-20-004240-a</t>
  </si>
  <si>
    <t>Послуги з пересилання відправлень ("Укрпошта Стандарт") (ДК 021:2015:64110000-0 Поштові послуги)</t>
  </si>
  <si>
    <t>Послуги з пересилання відправлень ("Укрпошта Стандарт")</t>
  </si>
  <si>
    <t>UA-2025-06-23-011642-a</t>
  </si>
  <si>
    <t>Міні-навантажувач JCB 155HD, Код ДК 021:2015: 43260000-3:  «Механічні лопати, екскаватори та ковшові навантажувачі, гірнича техніка»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</si>
  <si>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Міні-навантажувач JCB 155HD</t>
  </si>
  <si>
    <t>UA-2025-06-23-006779-a </t>
  </si>
  <si>
    <t>Гідравлічний привід бура 980/A3596 (BHL, Mini 8080), Код ДК 021:2015:43640000-1 «Частини екскаваторів»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</si>
  <si>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Гідравлічний привід бура 980/A3596 (BHL, Mini 8080)</t>
  </si>
  <si>
    <t>UA-2025-06-23-007874-a </t>
  </si>
  <si>
    <t>Управління житлово-комунального господарства                 Код ЄДРПОУ 44152023</t>
  </si>
  <si>
    <t>ДК 021:2015: 44530000-4 "Кріпильні деталі"</t>
  </si>
  <si>
    <t>18.06.2025</t>
  </si>
  <si>
    <t>Скоба будівельна 300х60-75х8мм</t>
  </si>
  <si>
    <t>https://my.zakupivli.pro/cabinet/purchases/state_purchase/view/60178708</t>
  </si>
  <si>
    <t>ДК 021:2015: 35730000-0 — Електронні бойові комплекси та засоби радіоелектронного захисту</t>
  </si>
  <si>
    <t>Засоби РЕБ Писець або аналог</t>
  </si>
  <si>
    <t>https://public-api.prozorro.gov.ua/api/2.5/tenders/798f1e0ebe08462bb336050776993c52</t>
  </si>
  <si>
    <t>Евакуатор з краном маніпулятором</t>
  </si>
  <si>
    <t>ДК 021:2015: 34130000-7 — Мототранспортні вантажні засоби</t>
  </si>
  <si>
    <t>19.06.2025</t>
  </si>
  <si>
    <t>https://public-api.prozorro.gov.ua/api/2.5/tenders/321e3f7213dd465dbbdf73ffe12ad809</t>
  </si>
  <si>
    <t>https://prozorro.gov.ua/tender/UA-2025-06-24-005724-a</t>
  </si>
  <si>
    <t>33180000-5: Апаратура для підтримування фізіологічних функцій організму</t>
  </si>
  <si>
    <t>АТ "УКРПОШТА"</t>
  </si>
  <si>
    <t>Комунальний заклад  "Маріупольський міський соціальний гуртожиток" / 37121913</t>
  </si>
  <si>
    <t>UA-2025-06-23-013773-a</t>
  </si>
  <si>
    <t>Засіб радіоелектронної боротьби «Синиця 3.5К</t>
  </si>
  <si>
    <t>ФОП Федоренко Олена Андріївна</t>
  </si>
  <si>
    <t>https://zakupivli.pro/gov/tenders/ua-2025-06-25-003560-a</t>
  </si>
  <si>
    <t>https://prozorro.gov.ua/uk/tender/UA-2025-06-23-013278-a</t>
  </si>
  <si>
    <t>https://prozorro.gov.ua/uk/contract/UA-2025-06-18-007299-a-a1</t>
  </si>
  <si>
    <t>https://prozorro.gov.ua/uk/tender/UA-2025-06-23-003245-a</t>
  </si>
  <si>
    <t>комплекс радіоелектронних завад Т-4F (з'єднаний) та портативний відеоперехоплювач WHOOVER 2</t>
  </si>
  <si>
    <t>35730000-0 Електронні бойові комплекси та засоби радіоелектронного захисту</t>
  </si>
  <si>
    <t>ТОВ  "РЕБДРОН"</t>
  </si>
  <si>
    <t>ТОВ "Талісман-Автостиль"</t>
  </si>
  <si>
    <t>https://prozorro.gov.ua/uk/tender/UA-2025-06-23-008508-a</t>
  </si>
  <si>
    <t xml:space="preserve">Зарядні станції,   код за Єдиним закупівельним словником ДК 021:2015  31430000-9 Електричні акумулятори </t>
  </si>
  <si>
    <t xml:space="preserve">https://prozorro.gov.ua/uk/tender/UA-2025-06-24-002203-a </t>
  </si>
  <si>
    <t>26.06.2025</t>
  </si>
  <si>
    <t xml:space="preserve">Зарядна станція 
</t>
  </si>
  <si>
    <t xml:space="preserve">Засіб радіоелектронної боротьби (Антидроновий засіб 3В Tech Rogue 13),  ДК 021-2015: 35730000-0 Електронні бойові комплекси та засоби радіоелектронного захисту
</t>
  </si>
  <si>
    <t>ТОВ"Південна промислова компанія"</t>
  </si>
  <si>
    <t>UA-2025-06-18-005846-a</t>
  </si>
  <si>
    <t>ФОП РОМАНІШЕН ОЛЕКСАНДР ВОЛОДИМИРОВИЧ</t>
  </si>
  <si>
    <t>Реб 3BTech Rogue 8</t>
  </si>
  <si>
    <t>ФОП ЛОГВИНОВ ОЛЕКСІЙ ПЕТРОВИЧ</t>
  </si>
  <si>
    <t>Відділ комунальної власності, житлово-комунального господарства, будівництва, транспорту та благоустрою Святогірської міської ради Краматорського району Донецької області</t>
  </si>
  <si>
    <t>Послуги з відлову та стерилізації безпритульних тварин на території Святогірської міської територіальної громади код ДК 21:2015 85200000-1 «Ветеринарні послуги»</t>
  </si>
  <si>
    <t>Послуги з відлову та стерилізації безпритульних тварин</t>
  </si>
  <si>
    <t>https://zakupivli.pro/gov/tenders/ua-2025-06-11-005755-a/lot-ccd9dbf815ee4761bdf584b043260b56</t>
  </si>
  <si>
    <t>ГО "ПОРЯТУНОК ЧОТИРИЛАПИХ"</t>
  </si>
  <si>
    <t>ТОВ "ДронХаб"</t>
  </si>
  <si>
    <t>ТОВ "Укравтокомплект ТД"</t>
  </si>
  <si>
    <t xml:space="preserve">Комунальне некомерційне підприємство "центр первинної медико-санітарної допомоги соледарської міської ради" </t>
  </si>
  <si>
    <t>Аналізатор гематологічний IVD (діагностика in vitro, автоматичний),
ДК 021:2015: 38430000-8 — Детектори та аналізатори</t>
  </si>
  <si>
    <t>Аналізатор для проведення досліджень за показниками крові</t>
  </si>
  <si>
    <t>https://prozorro.gov.ua/uk/tender/UA-2025-06-25-001120-a</t>
  </si>
  <si>
    <t>Загальноприйнята ультразвукова система візуалізації,
ДК 021:2015: 33110000-4 — Візуалізаційне обладнання для потреб медицини, стоматології та ветеринарної медицини</t>
  </si>
  <si>
    <t>ТОВ "УКР ДІАГНОСТИКА"</t>
  </si>
  <si>
    <t xml:space="preserve">Цифрова, кольорова, мобільна (переносна) ультразвукова діагностична система </t>
  </si>
  <si>
    <t>https://prozorro.gov.ua/uk/tender/UA-2025-06-12-012941-a</t>
  </si>
  <si>
    <t>Автоматизовані робочі місця стоматолога,
ДК 021:2015: 33190000-8 — Медичне обладнання та вироби медичного призначення різні</t>
  </si>
  <si>
    <t>Універсальна стоматологічна установка</t>
  </si>
  <si>
    <t>https://prozorro.gov.ua/uk/tender/UA-2025-07-01-000918-a</t>
  </si>
  <si>
    <t>Детектори дронів "Дзіга"</t>
  </si>
  <si>
    <t>55,32
53,46</t>
  </si>
  <si>
    <t>https://prozorro.gov.ua/tender/UA-2025-06-26-006367-a?oldVersion=true</t>
  </si>
  <si>
    <t>ВИКОНАВЧИЙ КОМІТЕТ ДОБРОПІЛЬСЬКОЇ МІСЬКОЇ РАДИ</t>
  </si>
  <si>
    <t>ТОВ "ТОРГОВИЙ ДІМ "ДЕВОН-ІНВЕСТ"</t>
  </si>
  <si>
    <t>Дизельне паливо (талон)</t>
  </si>
  <si>
    <t>КОМУНАЛЬНЕ ПІДПРИЄМСТВО "МІСЬКА СЛУЖБА ЄДИНОГО ЗАМОВНИКА" КУРАХІВСЬКОЇ МІСЬКОЇ РАДИ"</t>
  </si>
  <si>
    <t xml:space="preserve">Придбання спеціального транспорту, а саме спеціалізованої техніки у вигляді екскаватора-навантажувача JCB 3 СХ SITEМASTER (або еквівалент)
(ДК 021:2015: 43260000-3 — Механічні лопати, екскаватори та ковшові навантажувачі, гірнича техніка)
</t>
  </si>
  <si>
    <t xml:space="preserve"> екскаватор-навантажувач</t>
  </si>
  <si>
    <t>https://prozorro.gov.ua/uk/tender/UA-2025-06-26-006580-a</t>
  </si>
  <si>
    <t>державний бюджет, місцевий бюджет</t>
  </si>
  <si>
    <t>ФОП Рибас Олексій Сергійович</t>
  </si>
  <si>
    <t>Сітка рабиця 50*50*2,0 висота 1,8м, ширина 10м</t>
  </si>
  <si>
    <t>https://prozorro.gov.ua/tender/UA-2025-06-26-005188-a</t>
  </si>
  <si>
    <t>Геотекстиль п/е термоскріплений GREY 300 гр/м2 (шир.2,0м)</t>
  </si>
  <si>
    <t>https://prozorro.gov.ua/tender/UA-2025-06-26-004603-a</t>
  </si>
  <si>
    <t>ФОП Смереканець Юлія Олександрівна</t>
  </si>
  <si>
    <t>Габіонна сітка (діаметр 5,0 ячейка 100*100, розмір 1,8*2,0)</t>
  </si>
  <si>
    <t>https://prozorro.gov.ua/tender/UA-2025-06-25-013536-a</t>
  </si>
  <si>
    <t>Антидронова сітка комірка 50*50 мм, діаметр шнура 1,8мм, довжина 10м, ширина 6м, колір чорний</t>
  </si>
  <si>
    <t>https://prozorro.gov.ua/tender/UA-2025-06-26-012196-a</t>
  </si>
  <si>
    <t>ДК 021:2015 09130000-9 нафта і дистилянти</t>
  </si>
  <si>
    <t>https://prozorro.gov.ua/tender/UA-2025-06-25-006265-a</t>
  </si>
  <si>
    <t>МАР'ЇНСЬКЕ КОМУНАЛЬНЕ ПІДПРИЄМСТВО "ПРОМІНЬ"</t>
  </si>
  <si>
    <t>2942209918</t>
  </si>
  <si>
    <t>Система РЕБ: розширений діапазон частот; без батарей</t>
  </si>
  <si>
    <t>https://prozorro.gov.ua/tender/UA-2025-06-20-008871-a/print/limited-reporting/pdf</t>
  </si>
  <si>
    <t>ФОП Коберський Іван Юрійович</t>
  </si>
  <si>
    <t>Обладнання - засоби радіоелектронної боротьби (РЕБ)  ДК 021:2015:35730000-0: Електронні бойові комплекси та засоби радіоелектронного захисту</t>
  </si>
  <si>
    <t>Виробничий кооператив "Райдуга"</t>
  </si>
  <si>
    <t>Комплекс радіоелектронних завад Т-4F (з`єднаний) код за ДК 021:2015 Єдиного закупівельного словника 35730000-0 Електронні бойові комплекси та засоби радіоелектронного захисту</t>
  </si>
  <si>
    <t>https://prozorro.gov.ua/uk/tender/UA-2025-06-27-010564-a</t>
  </si>
  <si>
    <t>ПП ВКП Альфатекс</t>
  </si>
  <si>
    <t>ДК 021:2015: 39540000–9 Вироби різні з канату, мотузки, шпагату та сітки.</t>
  </si>
  <si>
    <t>https://prozorro.gov.ua/tender/UA-2025-06-23-010613-a</t>
  </si>
  <si>
    <t>ФОП "Савченко Наталія Олександрівна"</t>
  </si>
  <si>
    <t>Бензин автомобільний А-95-Євро5-Е5 (у талонах), дизельне паливо Євро-5 (у талонах) (Код ДК 021:2015: 09130000-9 Нафта і дистиляти)</t>
  </si>
  <si>
    <t xml:space="preserve">Бензин автомобільний марки А-95-Євро5-Е5 
Дизельне паливо Євро-5 </t>
  </si>
  <si>
    <t>ФОП Дублевський Максим Юрійович</t>
  </si>
  <si>
    <t>Монтаж автоматичної системи пожежної сигналізації, оповіщення про пожежу на об’єкті: Спальний корпус Літера А в орендованій будівлі за адресою: Одеська область, Березівський район, с-ще Миколаївка, вул. Незалежності, 10</t>
  </si>
  <si>
    <t>https://prozorro.gov.ua/uk/plan/UA-P-2025-06-24-013974-a</t>
  </si>
  <si>
    <t>ДК 021:2015 45310000-3 Електромонтажні роботи (Монтаж автоматичної системи пожежної сигналізації, оповіщення про пожежу на об’єкті: Спальний корпус Літера А в орендованій будівлі за адресою: Одеська область, Березівський район, с-ще Миколаївка, вул. Незалежності, 10)</t>
  </si>
  <si>
    <t xml:space="preserve"> кВт⋅год</t>
  </si>
  <si>
    <t>Поточний ремонт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(віконні прорізи сходової клітини евакуаційного виходу)</t>
  </si>
  <si>
    <t xml:space="preserve">ПП "ОККО-СЕРВІС"
</t>
  </si>
  <si>
    <t>UA-2025-06-27-010573-a</t>
  </si>
  <si>
    <t>ФОП Петренко Олексій Віталійович</t>
  </si>
  <si>
    <t>UA-2025-07-04-004937-a</t>
  </si>
  <si>
    <t>ДК 021:2015:70220000-9: Послуги з надання в оренду чи лізингу нежитлової нерухомості</t>
  </si>
  <si>
    <t>ФЕДОРЧЕНКО ГАННА ГРИГОРІВНА</t>
  </si>
  <si>
    <t>UA-2025-07-02-006152-a</t>
  </si>
  <si>
    <t>Поточний ремонт доріг у м. Добропілля по вулиці Комунальна міської територіальної громади</t>
  </si>
  <si>
    <t>https://prozorro.gov.ua/uk/tender/UA-2025-07-03-000538-a</t>
  </si>
  <si>
    <t>Дизельне паливо        (талон)</t>
  </si>
  <si>
    <t>https://prozorro.gov.ua/uk/tender/UA-2025-07-03-013107-a</t>
  </si>
  <si>
    <t>ДК 021:2015: 44313000-7 — Металеві сітки</t>
  </si>
  <si>
    <t>КИШКОВАР ОЛЕКСАНДР АНАТОЛІЙОВИЧ</t>
  </si>
  <si>
    <t>Сітка металева зварна</t>
  </si>
  <si>
    <t>https://prozorro.gov.ua/uk/tender/UA-2025-07-07-002002-a</t>
  </si>
  <si>
    <t>Плівка поліетиленова (200мкм)</t>
  </si>
  <si>
    <t>https://prozorro.gov.ua/uk/tender/UA-2025-07-07-005671-a</t>
  </si>
  <si>
    <t>ДК 021:2015: 50660000-9 — Послуги з ремонту і технічного обслуговування військових електронних систем</t>
  </si>
  <si>
    <t>https://prozorro.gov.ua/uk/tender/UA-2025-07-08-012239-a</t>
  </si>
  <si>
    <t>4000
2000</t>
  </si>
  <si>
    <t>Дріт колючий спиральний тип "Єгоза" ф600/5, код за ДК 021:2015: 44310000-6 Вироби з дроту</t>
  </si>
  <si>
    <t>Єгоза</t>
  </si>
  <si>
    <t>https://prozorro.gov.ua/uk/plan/UA-P-2025-07-03-000891-a</t>
  </si>
  <si>
    <t>UA-2025-06-12-012462-a</t>
  </si>
  <si>
    <t>ТОВ "СПІН МЕДІКАЛ СЕРВІС"</t>
  </si>
  <si>
    <t>закупівлі не відбулись</t>
  </si>
  <si>
    <t>ТОВ "ІНТЕРМЕДИКА-УКРАЇНА"</t>
  </si>
  <si>
    <t>Поточний ремонт асфальтобетонного покриття на території КНП «Міська лікарня №2» Краматорської міської ради, розташованого за адресою: вул. Героїв України, 17 м. Краматорськ; Героїв України, 20 м. Краматорськ; Олекси Тихого, 17 м. Краматорськ; вул. Дніпровська,14 м. Краматорськ за кодом ДК 021:2015:45230000-8 Будівництво трубопроводів, ліній зв'язку та електропередач, шосе, доріг, аеродромів і залізничних доріг; вирівнювання поверхонь</t>
  </si>
  <si>
    <t>https://prozorro.gov.ua/uk/plan/UA-P-2025-06-30-001459-a</t>
  </si>
  <si>
    <t>ТОВ "СИСТЕМИ ДОКЕР"</t>
  </si>
  <si>
    <t>Капітальний ремонт теплотраси від ТК-7 до ТК-8 по вул. О. Тихого, 1а в м. Краматорськ. Підготовка об’єктів до опалювального сезону (ДК 021:2015 45453000-7 Капітальний ремонт і реставрація)</t>
  </si>
  <si>
    <t>https://prozorro.gov.ua/tender/UA-2025-07-03-004489-a?oldVersion=true</t>
  </si>
  <si>
    <t>Підрядні роботи по об’єкту: «Капітальний ремонт теплотраси від вводу тепломережі в підвал житлового будинку по вул. Прилуцька, 3 до першого фланцевого з’єднання елеваторного вузла. Підготовка об’єктів до опалювального сезону». Коригування (ДК 021: 2015 45453000-7 Капітальний ремонт і реставрація)</t>
  </si>
  <si>
    <t>https://prozorro.gov.ua/tender/UA-2025-07-07-002113-a?oldVersion=true</t>
  </si>
  <si>
    <t>Підрядні роботи по об’єкту: «Капітальний ремонт теплотраси від вводу в підвал житлового будинку по вул. Прилуцька, 5 до першого фланцевого з’єднання елеваторного вузла. Підготовка об’єктів до опалювального сезону». Коригування (ДК 021: 2015 45453000-7 Капітальний ремонт і реставрація)</t>
  </si>
  <si>
    <t>https://prozorro.gov.ua/tender/UA-2025-07-07-002380-a?oldVersion=true</t>
  </si>
  <si>
    <t>Підрядні роботи по об’єкту: «Капітальний ремонт теплотраси від К-15 до житлового будинку по вул. Стрійська, 2, м. Краматорськ. Підготовка об’єктів до опалювального сезону». Коригування (ДК 021: 2015 45453000-7 Капітальний ремонт і реставрація)</t>
  </si>
  <si>
    <t>https://prozorro.gov.ua/tender/UA-2025-07-07-002732-a?oldVersion=true</t>
  </si>
  <si>
    <t>Підрядні роботи по об’єкту: «Капітальний ремонт теплотраси від К-12 до житлового будинку по вул. Стрийська, 8 в м. Краматорськ. Підготовка об’єктів до опалювального сезону». Коригування (ДК 021: 2015 45453000-7 Капітальний ремонт і реставрація)</t>
  </si>
  <si>
    <t>https://prozorro.gov.ua/tender/UA-2025-07-07-003084-a?oldVersion=true</t>
  </si>
  <si>
    <t>Підрядні роботи по об’єкту: «Капітальний ремонт теплотраси від вводу в підвал житлового будинку по вул. Прилуцька, 1 до першого фланцевого з’єднання елеваторного вузла. Підготовка об’єктів до опалювального сезону». Коригування (ДК 021: 2015 45453000-7 Капітальний ремонт і реставрація)</t>
  </si>
  <si>
    <t>https://prozorro.gov.ua/tender/UA-2025-07-07-005972-a?oldVersion=true</t>
  </si>
  <si>
    <t>ПП "Форсаж"</t>
  </si>
  <si>
    <t>ФОП  ЛОГВИНОВ ОЛЕКСІЙ ПЕТРОВИЧ</t>
  </si>
  <si>
    <t>ДК 021:2015: 34140000-0 — Великовантажні мототранспортні засоби</t>
  </si>
  <si>
    <t>самоскид АТВ 22/2 (заднє розвантаження) на шасі DAYUN 1331 (або еквівалент)</t>
  </si>
  <si>
    <t>UA-P-2025-07-07-007341-a</t>
  </si>
  <si>
    <t>ДК 021:2015: 34140000-0 Великовантажні мототранспортні засоби</t>
  </si>
  <si>
    <t>Самоскид</t>
  </si>
  <si>
    <t>UA-2025-07-08-011463-a</t>
  </si>
  <si>
    <t>ТОВ "ЮРІЯ-ФАРМ"</t>
  </si>
  <si>
    <t>ТОВ "Аметрин ФК"</t>
  </si>
  <si>
    <t>ЛОТ 2 ТОВ "ПРОВІДЕНС МЕДІКА";         
ЛОТ 4 ТОВ "ЛАБСВІТ";      
ЛОТ 5 ФОП "Малиш Лариса Володимирівна"; 
ЛОТ 6 ТОВ "ХЛР"
(два лоти - закупівля не відбулась)</t>
  </si>
  <si>
    <t>ЛОТ 2 
30305401;   ЛОТ 4  41139172;   ЛОТ 5 2272401083;  ЛОТ 6 42820893</t>
  </si>
  <si>
    <t>Роботи по об’єкту: «Капітальний ремонт (аварійно-відновлювальні роботи) покрівлі житлового будинку по вул.Тараса Шевченка,9 м. Слов’янськ (ліквідація наслідків збройної агресії рф)»</t>
  </si>
  <si>
    <t>https://prozorro.gov.ua/uk/tender/UA-2025-06-25-013595-a</t>
  </si>
  <si>
    <t xml:space="preserve">ТОВ "ЮА ПРО" </t>
  </si>
  <si>
    <t>ДК 021:2015: 45260000-7 Покрівельні роботи та інші спеціалізовані будівельні роботи, кодом НК 018:20231122 Житлові будинки з трьома та більше квартирами</t>
  </si>
  <si>
    <t>https://zakupivli.pro/gov/tenders/ua-2025-06-30-005820-a</t>
  </si>
  <si>
    <t>Комунальне підприємство  "Громада"</t>
  </si>
  <si>
    <t xml:space="preserve">ТОВ СКАЙ СОФТ  </t>
  </si>
  <si>
    <t>кВт/год</t>
  </si>
  <si>
    <t>Забезпечення електричною енергією комунального підприємства  на 2025 рік.</t>
  </si>
  <si>
    <t>https://zakupivli.pro/gov/plans/ua-p-2025-06-23-007202-a</t>
  </si>
  <si>
    <t>ТОВ  "АТМОТЕРРА"</t>
  </si>
  <si>
    <t>Нітка хірургічна, голка для спінальної анестезії, набір для катетеризації, сільфон, катетер внутрішньовенний</t>
  </si>
  <si>
    <t>https://zakupivli.pro/gov/tenders/ua-2025-06-27-007185-a</t>
  </si>
  <si>
    <t xml:space="preserve">Дизельне паливо ("Нафта та дистиляти" Код ДК 021:2015:09130000-9)
</t>
  </si>
  <si>
    <t>UA-2025-07-07-004646-a</t>
  </si>
  <si>
    <t>Послуги з поточного ремонту  і технічного обслуговування трактора 4CX 14H2WM, згідно з кодом CPV за ДК 021:2015 -  50110000-9 «Послуги з ремонту і технічного обслуговування мототранспортних засобів і супутнього обладнання»</t>
  </si>
  <si>
    <t>Послуги з поточного ремонту  і технічного обслуговування трактора 4CX 14H2WM</t>
  </si>
  <si>
    <t>UA-2025-07-08-008797-a</t>
  </si>
  <si>
    <t>https://prozorro.gov.ua/uk/tender/UA-2025-03-18-014318-a/contracts</t>
  </si>
  <si>
    <t>ФОП Прихода Катерина Олександрiвна (договір 62,5 тис.грн)</t>
  </si>
  <si>
    <t>ФОП Запара Тарас Володимирович (договір 67,5 тис.грн)</t>
  </si>
  <si>
    <t>ДК021:2015:44310000-6 "Вироби з дроту"</t>
  </si>
  <si>
    <t>ФОП Рашкевич Кирило Юрiйович</t>
  </si>
  <si>
    <t>малопомітна дротяна перешкода типу МПП</t>
  </si>
  <si>
    <t xml:space="preserve">https://prozorro.gov.ua/uk/tender/UA-2025-06-26-007580-a </t>
  </si>
  <si>
    <t xml:space="preserve">ТОВ "ХЛР" </t>
  </si>
  <si>
    <t>07.07.2025</t>
  </si>
  <si>
    <t>08.07.2025</t>
  </si>
  <si>
    <t>Сіверське МСКП 32714284</t>
  </si>
  <si>
    <t xml:space="preserve">КП "Меридіан"
</t>
  </si>
  <si>
    <t>https://prozorro.gov.ua/uk/tender/UA-2025-04-24-004283-a</t>
  </si>
  <si>
    <t>КП "ДОБРО" ДОБРОПІЛЬСЬКОЇ МІСЬКОЇ РАДИ</t>
  </si>
  <si>
    <t>https://prozorro.gov.ua/uk/tender/UA-2025-07-10-011811-a</t>
  </si>
  <si>
    <t>«Прокат вантажних транспортних засобів із водієм для перевезення товарів» код ДК 021:2015 – 60180000-3 (послуга з обслуговування автомобільним транспортом для доставки вантажу)</t>
  </si>
  <si>
    <t>https://prozorro.gov.ua/uk/tender/UA-2025-07-15-008479-a</t>
  </si>
  <si>
    <t>Розробка проєктно-кошторисної документації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багатоквартирного житлового будинку, розташованого за адресою: Донецька область, м. Краматорськ, вул. Академічна, 52»</t>
  </si>
  <si>
    <t>https://prozorro.gov.ua/uk/tender/UA-2025-07-11-002240-a</t>
  </si>
  <si>
    <t>ДК 021:2015 33950000-4 - Устаткування та приладдя для клінічної та судової медицини (НК 024:2023: 57859- Система оброблення тканинних зразків IVD (діагностика in vitro; 15158 - Ротаційний мікротом; 43215 - Піч для парафінового заливання)</t>
  </si>
  <si>
    <t>https://prozorro.gov.ua/uk/tender/UA-2025-07-11-010698-a</t>
  </si>
  <si>
    <t>ДК 021:2015: 39180000-7 - Лабораторні меблі</t>
  </si>
  <si>
    <t>https://prozorro.gov.ua/uk/tender/UA-2025-07-11-010444-a</t>
  </si>
  <si>
    <t>Дріт сталевий (за кодом ДК 021:2015 – 44330000-2 – «Будівельні прути, стрижні, дроти та профілі»)</t>
  </si>
  <si>
    <t>https://prozorro.gov.ua/uk/tender/UA-2025-07-15-006058-a</t>
  </si>
  <si>
    <t>ТОВ "КОНСТАНТА 2024"</t>
  </si>
  <si>
    <t>ФОП Олійник Наталя Володимирівна</t>
  </si>
  <si>
    <t>ТОВ "СТАНДАРТ СТРОЙ МИР"</t>
  </si>
  <si>
    <t>https://prozorro.gov.ua/uk/contract/UA-2025-07-16-003287-a-b1</t>
  </si>
  <si>
    <t>ДК 021:2015: 44310000-6 — Вироби з дроту</t>
  </si>
  <si>
    <t>45718932</t>
  </si>
  <si>
    <t>Перешкода малопомітна типу МЗП 10х10х1,4 (40 кілочків/40 кілець в комплекті)</t>
  </si>
  <si>
    <t>UA-2025-07-11-007759-a</t>
  </si>
  <si>
    <t>ТОВ "ТОРГОВИЙ ДІМ "МС ГРУП"</t>
  </si>
  <si>
    <t>ТОВ НПО НТ Будшляхмаш</t>
  </si>
  <si>
    <t>ФОП "ДУБРОВІНА НАТАЛІЯ ВІКТОРІВНА"</t>
  </si>
  <si>
    <t>памперси дорослі, дитячі</t>
  </si>
  <si>
    <t>https://prozorro.gov.ua/uk/tender/UA-2025-07-11-000146-a</t>
  </si>
  <si>
    <t>ТОВ "ГАРАНТ ОЙЛ ГРУПП"</t>
  </si>
  <si>
    <t>54,30
51,00</t>
  </si>
  <si>
    <t>https://prozorro.gov.ua/uk/plan/UA-P-2025-07-10-014665-a</t>
  </si>
  <si>
    <t>Нікольська селищна рада</t>
  </si>
  <si>
    <t>Послуги поштового зв'язку, послуги з організації перевезень Великогабаритних відправлень, а також інші додаткові послуги та сервіси, що пов'язані з наданням послуг поштового зв'язку та з організації перевезень великогабаритних відправлень (ДК 021:2015 - 64110000-0 Поштові послуги)</t>
  </si>
  <si>
    <t>https://prozorro.gov.ua/uk/tender/UA-2025-07-03-009387-a</t>
  </si>
  <si>
    <t>UA-2025-07-03-000696-a</t>
  </si>
  <si>
    <t>Екскаватор навантажувач BOBCAT B730M ДК021:2015-35730000-0 "Механічні лопати, екскаватори та ковшові навантажувачі, гірнича техніка"</t>
  </si>
  <si>
    <t>ТОВ ТД "Альфатех"</t>
  </si>
  <si>
    <t xml:space="preserve">Екскаватор навантажувач BOBCAT B730M </t>
  </si>
  <si>
    <t>UA-2025-07-09-005274-a</t>
  </si>
  <si>
    <t xml:space="preserve">ТОВ Укрпетролцентр </t>
  </si>
  <si>
    <t>«Поточний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(ремонт фасаду)» (додаткові послуги)</t>
  </si>
  <si>
    <t>UA-2025-07-16-010379-a</t>
  </si>
  <si>
    <t>Послуги з поточного ремонту ЦНПП №2 м.Дніпро
45450000-6 Інші завершальні будівельні роботи</t>
  </si>
  <si>
    <t>UA-2025-04-21-007738-a</t>
  </si>
  <si>
    <t xml:space="preserve">ТОВ "ПОЛІПАРТС"
</t>
  </si>
  <si>
    <t>ДК 021:2015:09130000-9: Нафта і дистиляти. Дизельне паливо (Євро 5) в талонах</t>
  </si>
  <si>
    <t>UA-2025-07-13-000450-a</t>
  </si>
  <si>
    <t xml:space="preserve">ТОВ "УКРБУД-ПРОЕКТ-РЕКОНСТРУКЦІЯ"
</t>
  </si>
  <si>
    <t>https://prozorro.gov.ua/uk/tender/UA-2025-06-25-010097-a</t>
  </si>
  <si>
    <t>Технічне обстеження житлового будинку, пошкодженого внаслідок збройної агресії та розташованого за адресою: Донецька область, м. Краматорськ, вул. Комерційна, 3. ДК 021:2015:71630000-3 — Послуги з технічного огляду та випробувань</t>
  </si>
  <si>
    <t>https://prozorro.gov.ua/uk/tender/UA-2025-06-30-008702-a</t>
  </si>
  <si>
    <t>ЦЕНТР СОЦІАЛЬНО-ПСИХОЛОГІЧНОЇ РЕАБІЛІТАЦІЇ ДІТЕЙ СЛУЖБИ У СПРАВАХ ДІТЕЙ КРАМАТОРСЬКОЇ МІСЬКОЇ РАДИ</t>
  </si>
  <si>
    <t>КОМУНАЛЬНА УСТАНОВА "СИТУАЦІЙНИЙ ЦЕНТР МІСТА КРАМАТОРСЬКА"</t>
  </si>
  <si>
    <t>ДК 021:2015 - 71240000-2 Архітектурні, інженерні та планувальні послуги (роботи з розробки проєктно-кошториснї документації по об’єкту: «Будівництво блочно-модульної котельні БМК-1000 потужністю 1000 кВт для роботи на твердому паливі за адресою: вул. В. Стуса, 31 м. Краматорськ, Донецька область»</t>
  </si>
  <si>
    <t>https://prozorro.gov.ua/uk/tender/UA-2025-06-26-005184-a</t>
  </si>
  <si>
    <t>ПП "ГРІНДЕР"</t>
  </si>
  <si>
    <t>Антидронова сітка, канат поліпропіленовий (за кодом ДК 021:2015 – 39540000-9 – «Вироби різні з канату, мотузки, шпагату та сітки»)</t>
  </si>
  <si>
    <t>ФОП ШАРАПАТА ВІКТОР ІВАНОВИЧ</t>
  </si>
  <si>
    <t>https://prozorro.gov.ua/uk/tender/UA-2025-07-22-002983-a</t>
  </si>
  <si>
    <t>Антидронова сітка (за кодом ДК 021:2015 – 39540000-9 – «Вироби різні з канату, мотузки, шпагату та сітки»)</t>
  </si>
  <si>
    <t>ФОП РАДИЧ ЛЮДМИЛА ОЛЕКСІЇВНА</t>
  </si>
  <si>
    <t>https://prozorro.gov.ua/uk/tender/UA-2025-07-22-007906-a</t>
  </si>
  <si>
    <t>https://prozorro.gov.ua/uk/tender/UA-2025-07-17-008236-a</t>
  </si>
  <si>
    <t>https://prozorro.gov.ua/uk/tender/UA-2025-07-18-000391-a</t>
  </si>
  <si>
    <t>https://prozorro.gov.ua/uk/tender/UA-2025-07-18-000205-a</t>
  </si>
  <si>
    <t>ТОВ "НАУКОВО-ВИРОБНИЧЕ ПІДПРИЄМСТВО "СВЯТОВІТ-ЛТД"</t>
  </si>
  <si>
    <t>ТОВ "УКРБУД-ПРОЕКТ-РЕКОНСТРУКЦІЯ"</t>
  </si>
  <si>
    <t>Бензин А-95 (Євро 5), талон; Дизельне паливо (Євро 5), талон</t>
  </si>
  <si>
    <t>10000      15000</t>
  </si>
  <si>
    <t xml:space="preserve">UA-2025-07-18-006660-a </t>
  </si>
  <si>
    <t>1000</t>
  </si>
  <si>
    <t>UA-2025-07-17-001670-a</t>
  </si>
  <si>
    <t xml:space="preserve">Заходи із запобігання надзвичайної ситуації з придбання елементів захисних споруд (Малопомітна перешкода МПП)ДК 021:2015:44310000-6: Вироби з дроту
</t>
  </si>
  <si>
    <t xml:space="preserve">UA-2025-07-17-002058-a </t>
  </si>
  <si>
    <t>Бензин; 
дизельне паливо</t>
  </si>
  <si>
    <t>Дріт в’язальний д4мм термічно оброблений</t>
  </si>
  <si>
    <t>UA-2025-07-18-005024-a</t>
  </si>
  <si>
    <t>37418162</t>
  </si>
  <si>
    <t>(Сітка ПП комірка 100ˣ100 мм, діаметр 1,8 мм, ромбовидна, чорна)</t>
  </si>
  <si>
    <t>UA-2025-07-18-004864-a</t>
  </si>
  <si>
    <t>ДК 021:2015: 39540000-9 Вироби різні з канату, мотузки, шпагату та сітки</t>
  </si>
  <si>
    <t>ТОВ "ШАГРАЙ"</t>
  </si>
  <si>
    <t>https://prozorro.gov.ua/tender/UA-2025-07-22-002267-a</t>
  </si>
  <si>
    <t>Покрівельний матеріал</t>
  </si>
  <si>
    <t>UA-2025-07-14-003782-а</t>
  </si>
  <si>
    <t>Скло листове</t>
  </si>
  <si>
    <t>UA-2025-07-15-006159-а</t>
  </si>
  <si>
    <t>КП Миколаївської міської ради "Сервіскомуненерго"</t>
  </si>
  <si>
    <t xml:space="preserve">ДК 021:2015 - 44110000-4 – Конструкційні матеріали. Євроруберойд Акваізол АПП-ПЕ-4,0-ПС (або еквівалент) </t>
  </si>
  <si>
    <t>ДК 021:2015 - 14820000-5 - Скло. Скло листове</t>
  </si>
  <si>
    <t>ТОВ "Капрі Трейд"</t>
  </si>
  <si>
    <t xml:space="preserve">ТОВ "БУДІНВЕСТ ТОРГ КОМПАНІ" </t>
  </si>
  <si>
    <t>продукція виробничо-технічного призначення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 малопомітна перешкода 10х10х1,1-1,4 м</t>
  </si>
  <si>
    <t>https://prozorro.gov.ua/uk/tender/UA-2025-07-16-005041-a</t>
  </si>
  <si>
    <t xml:space="preserve">Роботи по об’єкту: «Капітальний ремонт (аварійно-відновлювальні роботи) покрівлі житлового будинку по вул. Заводська,4 м. Слов’янськ (ліквідація наслідків збройної агресії рф)» </t>
  </si>
  <si>
    <t>https://prozorro.gov.ua/uk/tender/UA-2025-07-17-003589-a</t>
  </si>
  <si>
    <t xml:space="preserve"> ДК 021:2015: 44310000-6 Вироби з дроту</t>
  </si>
  <si>
    <t>ДК 021:2015: 33160000-9 «Устаткування для операційних блоків»</t>
  </si>
  <si>
    <t>Інсуффляційний шланг, затискач кровоспинний, гачок, кусачки, ножиці, ранорозширювач, голкотримач, кісткотримач, распатор, щипці, голка лігатурна, елеватор, підйомник м'яких тканин, носова олива, дриль, пилка.</t>
  </si>
  <si>
    <t>https://zakupivli.pro/gov/tenders/ua-2025-07-15-001413-a/lot-b6b707ce524542e6904cc1c99e92e9f5</t>
  </si>
  <si>
    <t>код ДК 021:2015 – 35730000-0 «Електронні бойові комплекси та засоби радіоелектронного захисту»</t>
  </si>
  <si>
    <t>ТОВ «Радіо та Авіаційні Системи і Технології»</t>
  </si>
  <si>
    <t xml:space="preserve">Засіб радіоелектронної боротьби «Бульба 1/12 «Автобокс» </t>
  </si>
  <si>
    <t>https://prozorro.gov.ua/tender/UA-2025-07-22-007297-a</t>
  </si>
  <si>
    <t>Слуховий апарат (4-х видів)</t>
  </si>
  <si>
    <t>34110000-1 — Легкові автомобілі</t>
  </si>
  <si>
    <t>Автомобіль легковий спеціалізований</t>
  </si>
  <si>
    <t>https://prozorro.gov.ua/uk/tender/UA-2025-07-17-002682-a/lots</t>
  </si>
  <si>
    <t>ТОВ  "Омега Пром Груп"</t>
  </si>
  <si>
    <t>UA-2025-07-15-005359-a</t>
  </si>
  <si>
    <t>ДК 021:2015: 39540000-9 — Вироби різні з канату, мотузки, шпагату та сітки</t>
  </si>
  <si>
    <t>ФОП   ШАРАЙ ВАЛЕРІЙ ІВАНОВИЧ</t>
  </si>
  <si>
    <t>100000 </t>
  </si>
  <si>
    <t>Канат поліпропіленовий 10 мм з добавкою (УФ - стабілізатора) трьох прядні, навантаження 1100 кг</t>
  </si>
  <si>
    <t>UA-2025-07-18-002300-a</t>
  </si>
  <si>
    <t>ДК 021:2015: 44530000-4 — Кріпильні деталі</t>
  </si>
  <si>
    <t>ФОП  Петренко Олексій Віталійович</t>
  </si>
  <si>
    <t>Скоба будівельна 100х300х8 мм</t>
  </si>
  <si>
    <t>UA-2025-07-22-007522-a</t>
  </si>
  <si>
    <t>Комплекс радіоелектронних завад Т-7</t>
  </si>
  <si>
    <t>https://prozorro.gov.ua/uk/tender/UA-2025-06-25-006218-a</t>
  </si>
  <si>
    <t>ДК 021:2015-44110000-4 Конструкційні матеріали</t>
  </si>
  <si>
    <t>Листи волокнистоцементні хвилясті Євроруберойд Мастика бітумно-каучукова Цегла керамічна рядова</t>
  </si>
  <si>
    <t>UA-2025-07-23-011743-a</t>
  </si>
  <si>
    <t>ДК 021:2015-44190000-8 Конструкційні матеріали різні</t>
  </si>
  <si>
    <t xml:space="preserve">Плита OSB Плівка прозороа первинна Цвяхи шиферні </t>
  </si>
  <si>
    <t>UA-2025-07-23-011799-a</t>
  </si>
  <si>
    <t>Загородження колюче-ріжуче по типу «Єгоза» ф600/5</t>
  </si>
  <si>
    <t>ТОВ «СЛАВРЕСУРС ГРУП»</t>
  </si>
  <si>
    <t>https://prozorro.gov.ua/uk/tender/UA-2025-07-23-003309-a</t>
  </si>
  <si>
    <t>17.07.2025</t>
  </si>
  <si>
    <t>https://prozorro.gov.ua/uk/tender/UA-2025-07-17-011248-a</t>
  </si>
  <si>
    <t>Послуги з перевезення, навантаження та розвантаження великогабаритних вантажів вручну код ДК 021 2015 – 60180000-3 – Прокат вантажних транспортних засобів із водієм для перевезення товарів</t>
  </si>
  <si>
    <t>КП Шахове-2016</t>
  </si>
  <si>
    <t>послуги перевезення, навантаження та розвантаження великогабаритних вантажів вручну</t>
  </si>
  <si>
    <t>https://prozorro.gov.ua/uk/plan/UA-P-2025-07-17-014083-a</t>
  </si>
  <si>
    <t>ТОВ "ПОЛІМЕРПРОГРЕС"</t>
  </si>
  <si>
    <t>UA-2025-07-17-011612-a</t>
  </si>
  <si>
    <t>ДК 021:2015: 55510000-8 — Послуги їдалень. Послуги їдалень,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t>
  </si>
  <si>
    <t>UA-2025-07-23-010731-a</t>
  </si>
  <si>
    <t>UA-2025-07-23-005704-a</t>
  </si>
  <si>
    <t>ДК 021:2015: 45450000-6 — Інші завершальні будівельні роботи. Поточний ремонт приміщень цокольного поверху 3-4 блоків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(додаткові послуги)</t>
  </si>
  <si>
    <t>ДК 021:2015: 39140000-5 — Меблі для дому. Ліжка і матраци в житлові кімнати для облаштування приміщень для розміщення внутрішньо-переміщених та/або евакуйованих осіб</t>
  </si>
  <si>
    <t>UA-2025-07-18-004663-a</t>
  </si>
  <si>
    <t>20
40</t>
  </si>
  <si>
    <t>Двох’ярусне ліжко
Матрац пружинний двосторонній 80*190 см</t>
  </si>
  <si>
    <t>57,54
57,54</t>
  </si>
  <si>
    <t>Заходи із запобігання надзвичайної ситуації з придбання засобів радіоелектронної боротьби (Засіб радіоелектронної боротьби «Бульба 1/16 «Автобокс») ДК 021:2015:35730000-0: Електронні бойові комплекси та засоби радіоелектронного захисту</t>
  </si>
  <si>
    <t>ФОП Євтушенко Святослав Ігорович</t>
  </si>
  <si>
    <t>4</t>
  </si>
  <si>
    <t>Засіб радіоелектронної боротьби «Бульба 1/16 «Автобокс»</t>
  </si>
  <si>
    <t>UA-2025-07-23-008337-a</t>
  </si>
  <si>
    <t>«Капітальний ремонт підпірної стіни в районі будинку №17 по вул. Соборна м. Дружківка» ДК 021:2015: 45453000-7 — Генеральный ремонт и реконструкция</t>
  </si>
  <si>
    <t>ФОП Бунєвич Олексій Олексійович</t>
  </si>
  <si>
    <t>1</t>
  </si>
  <si>
    <t>Капітальний ремонт</t>
  </si>
  <si>
    <t>UA-2025-07-22-007507-a</t>
  </si>
  <si>
    <t xml:space="preserve">продукція виробничо-технічного призначення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 малопомітна перешкода 10х10х1,1-1,4 м та спіральний бар’єр безпеки типу «Єгоза» 1100/7/2,8 </t>
  </si>
  <si>
    <t>https://prozorro.gov.ua/uk/tender/UA-2025-07-24-005161-a</t>
  </si>
  <si>
    <t xml:space="preserve">Роботи по об’єкту: «Капітальний ремонт (аварійно-відновлювальні роботи) покрівлі житлового будинку по вул. Заводська,6 м. Слов’янськ (ліквідація наслідків збройної агресії рф)» </t>
  </si>
  <si>
    <t>https://prozorro.gov.ua/uk/tender/UA-2025-07-25-001834-a</t>
  </si>
  <si>
    <t>ДК 021:2015: 44310000-6 Вироби з дроту</t>
  </si>
  <si>
    <t>Послуги з виконання робіт по дообладнанню (бронюванню) спецтехніки (міні-навантажувач JCB 155 НD) для забезпечення безпечної роботи техніки на території Сіверської міської територіальної громади, яка перебуває в зоні активних бойових дій (код ДК 021:2015:50110000-9 «Послуги з ремонту і технічного обслуговування мототранспортних засобів і супутнього обладнання»)</t>
  </si>
  <si>
    <t>ТОВ "Армор Кар"</t>
  </si>
  <si>
    <t>UA-2025-07-30-003979-a</t>
  </si>
  <si>
    <t>58,5 з ПДВ</t>
  </si>
  <si>
    <t>UA-2025-07-30-003806-a</t>
  </si>
  <si>
    <t xml:space="preserve">ФОП "ШИЛОВА СВІТЛАНА ЛЕОНІДІВНА" </t>
  </si>
  <si>
    <t>Парацетамол, дексаметазон,  цефотаксим, ванкоміцин, метронідазол, еноксапарин, транексамова кислота, етамзилат, пантопразол, суксаметоній, Рінгера лактат, натрію хлорид, декскетопрофен, диклофенак, кеторолак.</t>
  </si>
  <si>
    <t>https://zakupivli.pro/gov/tenders/ua-2025-07-21-004803-a</t>
  </si>
  <si>
    <t xml:space="preserve">код ДК 021:2015: 09130000-9 Нафта і дистиляти </t>
  </si>
  <si>
    <t xml:space="preserve">ТОВ «Укрпетролцентр». </t>
  </si>
  <si>
    <t>4000             500</t>
  </si>
  <si>
    <t>Дизельне паливо          Бензин А-95</t>
  </si>
  <si>
    <t>https://prozorro.gov.ua/tender/UA-2025-07-24-004601-a</t>
  </si>
  <si>
    <t>57,00
60,00</t>
  </si>
  <si>
    <t>ФОП ПОГРІБНА ВІТА ВІКТОРІВНА</t>
  </si>
  <si>
    <t>31.00</t>
  </si>
  <si>
    <t>https://prozorro.gov.ua/uk/search/tender?text=UA-2025-07-29-006489-a</t>
  </si>
  <si>
    <t>ДК 021:2015: 44310000-6 - Вироби з дроту</t>
  </si>
  <si>
    <t>8 799,000</t>
  </si>
  <si>
    <t>Малопомітна перешкода 10х10х1,1-1,4</t>
  </si>
  <si>
    <t>ТОВ "ТЕРРА-МЕД"</t>
  </si>
  <si>
    <t>https://prozorro.gov.ua/tender/UA-2025-06-25-008660-a?oldVersion=true</t>
  </si>
  <si>
    <t>ТОВ "Білдгруп"</t>
  </si>
  <si>
    <t>Поточний ремонт доріг у м. Добропілля по вулиці Хмельницького Богдана Добропільської міської територіальної громади</t>
  </si>
  <si>
    <t>https://prozorro.gov.ua/uk/tender/UA-2025-07-16-010447-a</t>
  </si>
  <si>
    <t>ТОВ "СЕРВІС БУДТРАНС"</t>
  </si>
  <si>
    <t>https://prozorro.gov.ua/uk/tender/UA-2025-07-17-011193-a</t>
  </si>
  <si>
    <t>Поточний ремонт доріг у с. Святогорівка по вулиці Привітна  Добропільської міської територіальної громади</t>
  </si>
  <si>
    <t>https://prozorro.gov.ua/uk/tender/UA-2025-07-24-004841-a</t>
  </si>
  <si>
    <t>Мар'їнська міська військова адміністрація Покровського району Донецької області</t>
  </si>
  <si>
    <t>Пально-мастильні матеріали «Дизельне пальне у талонах/скретч-картках, бензин А-95 у талонах/скретч-картках»</t>
  </si>
  <si>
    <t>3000
1500</t>
  </si>
  <si>
    <t>дизельне пальне у талонах/скретч-картках, - 3000 л; бензин А-95 у талонах/скретч-картках - 1500 л</t>
  </si>
  <si>
    <t>https://prozorro.gov.ua/uk/tender/UA-2025-07-29-007256-a</t>
  </si>
  <si>
    <t>Бензин А-95 (Євро 5), талон, Дизельне паливо (Євро 5), талон,  код за Єдиним закупівельним словником ДК 021:2015 09130000-9
Нафта і дистиляти</t>
  </si>
  <si>
    <t>25.07.2025</t>
  </si>
  <si>
    <t>https://prozorro.gov.ua/uk/tender/UA-2025-07-25-000138-a</t>
  </si>
  <si>
    <t>За кодом ДК 021:2015:71240000-2 – «Архітектурні, інженерні та планувальні послуги» виконання робіт по розробці проектно кошторисної документації з урахуванням проходження державної експертизи, на робочий проект: «Капітальний ремонт спального корпусу Літера Б в орендованій будівлі за адресою: Одеська область, Березівський район, с-ще Миколаївка, вул. Незалежності, 10»</t>
  </si>
  <si>
    <t>966 000,00</t>
  </si>
  <si>
    <t>Виконання робіт по розробці проектно кошторисної документації з урахуванням проходження державної експертизи, на робочий проект: «Капітальний ремонт спального корпусу Літера Б в орендованій будівлі за адресою: Одеська область, Березівський район, с-ще Миколаївка, вул. Незалежності, 10»,</t>
  </si>
  <si>
    <t>https://prozorro.gov.ua/uk/tender/UA-2025-07-29-009552-a</t>
  </si>
  <si>
    <t>КНП «Авдіївська центральна міська лікарня» Авдіївської міської ради, 05493065</t>
  </si>
  <si>
    <t>КП "Служба єдиного замовника" Авдіївської міської ради, 32270664</t>
  </si>
  <si>
    <t>32 види лабораторних активів</t>
  </si>
  <si>
    <t>пакунок</t>
  </si>
  <si>
    <t xml:space="preserve">Дизельне паливо_Відповідність ДСТУ 7688:2015
Бензин_Відповідність ДСТУ 7687:2015 </t>
  </si>
  <si>
    <t xml:space="preserve">3000
2000 </t>
  </si>
  <si>
    <t>ФОП ЄРМІЛОВА ОЛЬГА ВАСИЛІВНА</t>
  </si>
  <si>
    <t>https://prozorro.gov.ua/tender/UA-2025-07-23-005577-a?oldVersion=true</t>
  </si>
  <si>
    <t>05.08.2025</t>
  </si>
  <si>
    <t>https://prozorro.gov.ua/uk/tender/UA-2025-08-05-000652-a</t>
  </si>
  <si>
    <t>50,70
54,90</t>
  </si>
  <si>
    <t>ДК 021:2015:09110000-3: Тверде паливо
(Вугілля кам'яне Г (Г2) (13-100), ДСТУ 7146 та ДСТУ 3472, незбагачене розсортоване)</t>
  </si>
  <si>
    <t>Вугілля кам'яне Г (Г2) (13-100), ДСТУ 7146 та ДСТУ 3472, незбагачене розсортоване</t>
  </si>
  <si>
    <t>https://prozorro.gov.ua/tender/UA-2025-07-31-003380-a?oldVersion=true</t>
  </si>
  <si>
    <t>«Кейтерингові послуги» код ДК 021:2015 - 55520000-1 (послуги з організації харчування дітей дошкільного-навчального закладу №3 «Калинка» м. Перечин)</t>
  </si>
  <si>
    <t>https://prozorro.gov.ua/uk/tender/UA-2025-07-31-009330-a</t>
  </si>
  <si>
    <t>Поточний ремонт покрівлі та вимощення навколо будівлі міського палацу культури "Будівельник" розташованного за адресою м. Краматорськ, вул.В’ячеслава Чорновола, 9</t>
  </si>
  <si>
    <t>30.07.20255</t>
  </si>
  <si>
    <t>https://prozorro.gov.ua/uk/tender/UA-2025-07-30-009262-a</t>
  </si>
  <si>
    <t>Приладдя для венепункції та забору крові</t>
  </si>
  <si>
    <t>https://prozorro.gov.ua/uk/tender/UA-2025-08-05-009921-a</t>
  </si>
  <si>
    <t>Код ДК 021:2015:39220000-0 "Кухонне приладдя, товари для дому та господарства і приладдя для закладів громадського харчування" (ємності для транспортування їжі)</t>
  </si>
  <si>
    <t>https://prozorro.gov.ua/uk/tender/UA-2025-08-04-010264-a</t>
  </si>
  <si>
    <t>ТОВ "ІНДАСТРІАЛ ФОРЕСТ УКРАЇНИ"</t>
  </si>
  <si>
    <t>культура</t>
  </si>
  <si>
    <t>https://prozorro.gov.ua/tender/UA-2025-08-04-003759-a</t>
  </si>
  <si>
    <t xml:space="preserve"> ДК 021:2015: 44210000-5 Конструкції та їх частини, за номенклатурної позиції предмета закупівлі: 44212226-9 Стовпи для електромереж</t>
  </si>
  <si>
    <t xml:space="preserve">ТОВ "ЛОГІСТІК ЮНІОН ГРУП" </t>
  </si>
  <si>
    <t xml:space="preserve">заходи для запобігання виникненню надзвичайних ситуацій та ліквідації їх наслідків в умовах воєнного стану для поповнення місцевого матеріального резерву, у тому числі придбання матеріальних цінностей, які будуть спрямовані для організації резервної лінії електропостачання Слов’янської міської територіальної громади </t>
  </si>
  <si>
    <t>https://prozorro.gov.ua/uk/tender/UA-2025-08-01-009562-a</t>
  </si>
  <si>
    <t xml:space="preserve"> за кодом ДК 021:2015: 31680000-6 — Електричне приладдя та супутні товари до електричного обладнання, за номенклатурою ДК 021:2015: 31682400-4 Обладнання для повітряних ліній електропередачі</t>
  </si>
  <si>
    <t>заходи для запобігання виникненню надзвичайних ситуацій та ліквідації їх наслідків в умовах воєнного стану для поповнення місцевого матеріального резерву, у тому числі придбання матеріальних цінностей, які будуть спрямовані для організації резервної лінії електропостачання Слов’янської міської територіальної громади</t>
  </si>
  <si>
    <t>https://prozorro.gov.ua/uk/tender/UA-2025-08-01-010062-a</t>
  </si>
  <si>
    <t xml:space="preserve"> ДК 021:2015: 44310000-6 Вироби з дроту.</t>
  </si>
  <si>
    <t>кг
м</t>
  </si>
  <si>
    <t>5500            2400</t>
  </si>
  <si>
    <t>220,08          59,29</t>
  </si>
  <si>
    <t>https://prozorro.gov.ua/uk/tender/UA-2025-08-01-010167-a</t>
  </si>
  <si>
    <t xml:space="preserve"> ДК 021:2015: 31220000-4 Елементи електричних схем </t>
  </si>
  <si>
    <t xml:space="preserve">Заходи для запобігання виникненню надзвичайних ситуацій та ліквідації їх наслідків в умовах воєнного стану для поповнення місцевого матеріального резерву, у тому числі придбання матеріальних цінностей, які будуть спрямовані для організації резервної лінії електропостачання Слов’янської міської територіальної громади </t>
  </si>
  <si>
    <t>https://prozorro.gov.ua/uk/tender/UA-2025-08-01-010183-a</t>
  </si>
  <si>
    <t xml:space="preserve"> ДК 021:2015: 44210000-5 Конструкції та їх частини за номенклатурної позиції предмета закупівлі: 44212226-9 Стовпи для електромереж</t>
  </si>
  <si>
    <t xml:space="preserve">ПрАТ ГАЛЕНЕРГОБУДПРОМ </t>
  </si>
  <si>
    <t>https://prozorro.gov.ua/uk/tender/UA-2025-08-04-006639-a</t>
  </si>
  <si>
    <t>Малопомітна перешкода типу МПП 10*10*1,4 (ДК 021:2015. 44310000-6 Вироби з дроту),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</si>
  <si>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 xml:space="preserve">Малопомітна перешкода типу МПП 10*10*1,4 </t>
  </si>
  <si>
    <t>UA-2025-07-30-008495-a</t>
  </si>
  <si>
    <t>Засіби радіоелектронної боротьби (ДК 021:2015 – 35730000-0 «Електронні бойові комплекси та засоби радіолектронного захисту»)</t>
  </si>
  <si>
    <t>ФОП ЄВТУШЕНКО СВЯТОСЛАВ ІГОРОВИЧ</t>
  </si>
  <si>
    <t>Засібирадіоелектронної боротьби "Бульба 1/10 "Автобокс"</t>
  </si>
  <si>
    <t>UA-2025-08-01-008401-a</t>
  </si>
  <si>
    <t>ФОП Яремчук Анастасія Валентинівна</t>
  </si>
  <si>
    <t>ТОВ "ВП АВТОСНАБ"</t>
  </si>
  <si>
    <t>UA-2025-08-01-009952-a</t>
  </si>
  <si>
    <t>ДК 021:2015: 35820000-8 — Допоміжне екіпірування. Прапори,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t>
  </si>
  <si>
    <t xml:space="preserve">ТОВ "ВАЙЕР АЙ КЬЮ"
</t>
  </si>
  <si>
    <t>ДК 021:2015:09120000-6: Газове паливо. Природний газ для облаштування приміщень для розміщення внутрішньо-переміщених та/або евакуйованих осіб у м. Чернівці</t>
  </si>
  <si>
    <t>станом на 14.08.2025</t>
  </si>
  <si>
    <t>https://prozorro.gov.ua/uk/tender/UA-2025-08-08-004857-a</t>
  </si>
  <si>
    <t>Дріт колючий одноосновний 2,8 мм</t>
  </si>
  <si>
    <t>https://prozorro.gov.ua/uk/tender/UA-2025-08-07-005918-a</t>
  </si>
  <si>
    <t>КП БОКГ Мирноградської міької ради</t>
  </si>
  <si>
    <t>Автомобілі пікап</t>
  </si>
  <si>
    <t>https://prozorro.gov.ua/tender/UA-2025-08-01-005296-a?oldVersion=true</t>
  </si>
  <si>
    <t>Бар'єр рубіжний типу "Єгоза" 1100 мм</t>
  </si>
  <si>
    <t>https://prozorro.gov.ua/uk/tender/UA-2025-08-13-000704-a</t>
  </si>
  <si>
    <t>ДК 021:2015 – 09110000-3 Тверде паливо</t>
  </si>
  <si>
    <t>ТОВ НВП "ПРОМБРИКЕТ"</t>
  </si>
  <si>
    <t>ТОВ З ІНОЗЕМНИМИ ІНВЕСТИЦІЯМИ "ЮРОМАШ"</t>
  </si>
  <si>
    <t>ФОП ШАЙДЮК АНДРІЙ ВОЛОДИМИРОВИЧ</t>
  </si>
  <si>
    <t>https://prozorro.gov.ua/uk/tender/UA-2025-08-11-011172-a</t>
  </si>
  <si>
    <t>Розробка проєктно-кошторисної документації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багатоквартирного житлового будинку, розташованого за адресою: Донецька область, м. Краматорськ, вул. Дніпровська, 10»</t>
  </si>
  <si>
    <t>https://prozorro.gov.ua/uk/tender/UA-2025-08-13-001327-a</t>
  </si>
  <si>
    <t>https://prozorro.gov.ua/uk/tender/UA-2025-08-06-008418-a</t>
  </si>
  <si>
    <t>Стійка залізобетонна (за кодом ДК 021:2015 – 44210000-5 «Конструкції та їх частини»</t>
  </si>
  <si>
    <t>https://prozorro.gov.ua/uk/tender/UA-2025-08-07-003711-a</t>
  </si>
  <si>
    <t>КВП "Краматорська тепломережа" Краматорської міської ради</t>
  </si>
  <si>
    <t>Капітальний ремонт (аварійно-відновлювальні роботи) нежитлової будівлі, пошкодженої в наслідок збройної агресії та розташованої за адресою: Донецька область, м. Краматорськ, вул. Олекси Тихого, 2Б код за ДК 021:2015-45450000-6 Інші завершальні будівельні роботи.</t>
  </si>
  <si>
    <t>https://prozorro.gov.ua/uk/tender/UA-2025-08-07-005916-a</t>
  </si>
  <si>
    <t>https://prozorro.gov.ua/uk/tender/UA-2025-08-11-009033-a</t>
  </si>
  <si>
    <t>ФОП "Бурло Олена Борисівна"</t>
  </si>
  <si>
    <t>ТОВ "М-ФАРМ ДИСТРИБЮШН</t>
  </si>
  <si>
    <t>ФОП Алексєєва Наталія Анатоліївна</t>
  </si>
  <si>
    <t>дорожнє господаство</t>
  </si>
  <si>
    <t>ТОВ "КЕЙТЕРІНГ ДІННЕР"</t>
  </si>
  <si>
    <t xml:space="preserve">«Засіб радіоелектронної боротьби «Бульба» 1/12 «Автобокс» (з дроном-детектором) (ДК 021:2015 35730000-0: Електронні бойові комплекси та засоби радіоелектронного захисту) </t>
  </si>
  <si>
    <t>ФОП Євтушенко С.І.</t>
  </si>
  <si>
    <t xml:space="preserve">на виконання заходів із запобігання надзвичайних ситуацій </t>
  </si>
  <si>
    <t>UA-2025-08-08-002098-a</t>
  </si>
  <si>
    <t>34250</t>
  </si>
  <si>
    <t>UA-2025-08-08-002432-a</t>
  </si>
  <si>
    <t>https://zakupivli.pro/gov/tenders/ua-2025-07-21-009518-a</t>
  </si>
  <si>
    <t>послуги з технічного обслуговування і ремонту автомобільного транспорту</t>
  </si>
  <si>
    <t>https://zakupivli.pro/gov/tenders/ua-2025-08-08-005348-a</t>
  </si>
  <si>
    <t>Enoxaparin, Ciprofloxacin, Sodium chloride, Moxifloxacin, Tranexamic acid</t>
  </si>
  <si>
    <t>https://zakupivli.pro/gov/tenders/ua-2025-08-11-005218-a</t>
  </si>
  <si>
    <t>ДК 021:2015: 50110000-9  Послуги з ремонту і технічного обслуговування мототранспортних засобів і супутнього обладнання</t>
  </si>
  <si>
    <t xml:space="preserve">Дизельне паливо та бензин А-95, згідно коду національного класифікатора України ДК 021:2015 "Єдиний закупівельний словник" 09130000-9 «Нафта і дистиляти». </t>
  </si>
  <si>
    <t>https://zakupivli.pro/gov/tenders/ua-2025-08-08-006845-a/lot-17835bf5b61d4e169bbc574a88eab844</t>
  </si>
  <si>
    <t>бензин -95
дизильне паливо</t>
  </si>
  <si>
    <t>3500
5300</t>
  </si>
  <si>
    <t xml:space="preserve">Науково-технічне підприємство у формі ТОВ-фірма «ММ ХАЙТЕК» ЛТД
</t>
  </si>
  <si>
    <t>UA-2025-08-12-011109-a</t>
  </si>
  <si>
    <t>Комунальне підприємство "Маріупольське трамвайно-тролейбусне управління" (05393725)</t>
  </si>
  <si>
    <t>ВСЬОГО - 219</t>
  </si>
  <si>
    <t>від 15.08.2025 №1/2131/0/41-25/04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</si>
</sst>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_-* #,##0.00_р_._-;\-* #,##0.00_р_._-;_-* &quot;-&quot;??_р_._-;_-@_-"/>
    <numFmt numFmtId="166" formatCode="_-* #,##0.00\ _₽_-;\-* #,##0.00\ _₽_-;_-* &quot;-&quot;??\ _₽_-;_-@_-"/>
    <numFmt numFmtId="167" formatCode="0.0"/>
  </numFmts>
  <fonts count="24" x14ac:knownFonts="1">
    <font>
      <sz val="11"/>
      <color theme="1"/>
      <name val="Calibri"/>
      <family val="2"/>
      <scheme val="minor"/>
    </font>
    <font>
      <u/>
      <sz val="11"/>
      <color theme="10"/>
      <name val="Calibri"/>
      <family val="2"/>
    </font>
    <font>
      <sz val="11"/>
      <color theme="1"/>
      <name val="Calibri"/>
      <family val="2"/>
      <scheme val="minor"/>
    </font>
    <font>
      <sz val="11"/>
      <name val="Calibri"/>
      <family val="2"/>
      <charset val="204"/>
    </font>
    <font>
      <sz val="12"/>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b/>
      <i/>
      <sz val="12"/>
      <color theme="1"/>
      <name val="Times New Roman"/>
      <family val="1"/>
      <charset val="204"/>
    </font>
    <font>
      <sz val="11"/>
      <color rgb="FF000000"/>
      <name val="Calibri"/>
      <family val="2"/>
      <charset val="1"/>
    </font>
    <font>
      <sz val="12"/>
      <color indexed="8"/>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u/>
      <sz val="11"/>
      <color theme="10"/>
      <name val="Calibri"/>
      <family val="2"/>
      <scheme val="minor"/>
    </font>
    <font>
      <sz val="11"/>
      <color rgb="FF000000"/>
      <name val="Calibri"/>
      <family val="2"/>
      <scheme val="minor"/>
    </font>
    <font>
      <sz val="11"/>
      <color rgb="FF000000"/>
      <name val="Calibri"/>
      <family val="2"/>
      <charset val="204"/>
    </font>
    <font>
      <sz val="10"/>
      <name val="Arial Cyr"/>
      <charset val="204"/>
    </font>
    <font>
      <sz val="12"/>
      <color rgb="FF000000"/>
      <name val="Times New Roman"/>
      <family val="1"/>
      <charset val="204"/>
    </font>
    <font>
      <sz val="12"/>
      <color rgb="FF1F1F1F"/>
      <name val="Times New Roman"/>
      <family val="1"/>
      <charset val="204"/>
    </font>
    <font>
      <i/>
      <sz val="11"/>
      <color theme="1"/>
      <name val="Times New Roman"/>
      <family val="1"/>
      <charset val="204"/>
    </font>
    <font>
      <sz val="12"/>
      <color theme="1"/>
      <name val="Times New Roman"/>
      <family val="1"/>
    </font>
    <font>
      <sz val="11"/>
      <color theme="1"/>
      <name val="Times New Roman"/>
      <family val="1"/>
      <charset val="204"/>
    </font>
    <font>
      <sz val="12"/>
      <color rgb="FF333333"/>
      <name val="Times New Roman"/>
      <family val="1"/>
      <charset val="204"/>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14">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3" fillId="0" borderId="0"/>
    <xf numFmtId="0" fontId="9" fillId="0" borderId="0"/>
    <xf numFmtId="165" fontId="2" fillId="0" borderId="0" applyFont="0" applyFill="0" applyBorder="0" applyAlignment="0" applyProtection="0"/>
    <xf numFmtId="166" fontId="2" fillId="0" borderId="0" applyFont="0" applyFill="0" applyBorder="0" applyAlignment="0" applyProtection="0"/>
    <xf numFmtId="0" fontId="14" fillId="0" borderId="0" applyNumberFormat="0" applyFill="0" applyBorder="0" applyAlignment="0" applyProtection="0"/>
    <xf numFmtId="0" fontId="15" fillId="0" borderId="0"/>
    <xf numFmtId="0" fontId="16" fillId="0" borderId="0"/>
    <xf numFmtId="0" fontId="17" fillId="0" borderId="0"/>
    <xf numFmtId="0" fontId="14" fillId="0" borderId="0" applyNumberFormat="0" applyFill="0" applyBorder="0" applyAlignment="0" applyProtection="0"/>
    <xf numFmtId="0" fontId="14" fillId="0" borderId="0" applyNumberFormat="0" applyFill="0" applyBorder="0" applyAlignment="0" applyProtection="0"/>
  </cellStyleXfs>
  <cellXfs count="118">
    <xf numFmtId="0" fontId="0" fillId="0" borderId="0" xfId="0"/>
    <xf numFmtId="0" fontId="5" fillId="0" borderId="0" xfId="0" applyFont="1" applyAlignment="1">
      <alignment vertical="top" wrapText="1"/>
    </xf>
    <xf numFmtId="0" fontId="5" fillId="4" borderId="1" xfId="0" applyFont="1" applyFill="1" applyBorder="1" applyAlignment="1">
      <alignment horizontal="center" vertical="top" wrapText="1"/>
    </xf>
    <xf numFmtId="0" fontId="5" fillId="0" borderId="0" xfId="0" applyFont="1" applyAlignment="1">
      <alignment horizontal="center" vertical="top" wrapText="1"/>
    </xf>
    <xf numFmtId="164" fontId="5" fillId="0" borderId="0" xfId="0" applyNumberFormat="1" applyFont="1" applyAlignment="1">
      <alignment horizontal="center" vertical="top" wrapText="1"/>
    </xf>
    <xf numFmtId="0" fontId="5" fillId="0" borderId="0" xfId="0" applyFont="1" applyAlignment="1">
      <alignment horizontal="left" vertical="top" wrapText="1"/>
    </xf>
    <xf numFmtId="0" fontId="5" fillId="0" borderId="0" xfId="0" applyFont="1" applyBorder="1" applyAlignment="1">
      <alignment horizontal="center" vertical="top" wrapText="1"/>
    </xf>
    <xf numFmtId="0" fontId="5" fillId="0" borderId="0" xfId="0" applyFont="1" applyBorder="1" applyAlignment="1">
      <alignment horizontal="left" vertical="top" wrapText="1"/>
    </xf>
    <xf numFmtId="0" fontId="6" fillId="0" borderId="1" xfId="0" applyFont="1" applyBorder="1" applyAlignment="1">
      <alignment horizontal="center" vertical="top" wrapText="1"/>
    </xf>
    <xf numFmtId="3" fontId="6" fillId="0" borderId="1" xfId="0" applyNumberFormat="1" applyFont="1" applyBorder="1" applyAlignment="1">
      <alignment horizontal="center" vertical="top" wrapText="1"/>
    </xf>
    <xf numFmtId="0" fontId="8" fillId="4" borderId="1" xfId="0" applyFont="1" applyFill="1" applyBorder="1" applyAlignment="1">
      <alignment horizontal="left" vertical="top" wrapText="1"/>
    </xf>
    <xf numFmtId="0" fontId="5" fillId="5" borderId="1" xfId="0" applyFont="1" applyFill="1" applyBorder="1" applyAlignment="1">
      <alignment horizontal="center" vertical="top" wrapText="1"/>
    </xf>
    <xf numFmtId="0" fontId="6" fillId="5" borderId="1" xfId="0" applyFont="1" applyFill="1" applyBorder="1" applyAlignment="1">
      <alignment horizontal="left" vertical="top" wrapText="1"/>
    </xf>
    <xf numFmtId="0" fontId="6" fillId="5" borderId="1" xfId="0" applyFont="1" applyFill="1" applyBorder="1" applyAlignment="1">
      <alignment horizontal="center" vertical="top" wrapText="1"/>
    </xf>
    <xf numFmtId="164" fontId="8" fillId="5" borderId="1" xfId="0" applyNumberFormat="1" applyFont="1" applyFill="1" applyBorder="1" applyAlignment="1">
      <alignment horizontal="center" vertical="top" wrapText="1"/>
    </xf>
    <xf numFmtId="0" fontId="5" fillId="3" borderId="1" xfId="0" applyFont="1" applyFill="1" applyBorder="1" applyAlignment="1">
      <alignment horizontal="center" vertical="top" wrapText="1"/>
    </xf>
    <xf numFmtId="0" fontId="5" fillId="3" borderId="1" xfId="0" applyFont="1" applyFill="1" applyBorder="1" applyAlignment="1">
      <alignment horizontal="left" vertical="top" wrapText="1"/>
    </xf>
    <xf numFmtId="164" fontId="5" fillId="3" borderId="1" xfId="0" applyNumberFormat="1" applyFont="1" applyFill="1" applyBorder="1" applyAlignment="1">
      <alignment horizontal="center" vertical="top" wrapText="1"/>
    </xf>
    <xf numFmtId="0" fontId="5" fillId="3" borderId="0" xfId="0" applyFont="1" applyFill="1" applyAlignment="1">
      <alignment vertical="top" wrapText="1"/>
    </xf>
    <xf numFmtId="164" fontId="4" fillId="3" borderId="1" xfId="0" applyNumberFormat="1" applyFont="1" applyFill="1" applyBorder="1" applyAlignment="1">
      <alignment horizontal="center" vertical="top" wrapText="1"/>
    </xf>
    <xf numFmtId="164" fontId="6" fillId="0" borderId="1" xfId="0" applyNumberFormat="1" applyFont="1" applyBorder="1" applyAlignment="1">
      <alignment horizontal="center" vertical="top" wrapText="1"/>
    </xf>
    <xf numFmtId="164" fontId="5" fillId="0" borderId="0" xfId="0" applyNumberFormat="1" applyFont="1" applyAlignment="1">
      <alignment vertical="top" wrapText="1"/>
    </xf>
    <xf numFmtId="164" fontId="8" fillId="4" borderId="0" xfId="0" applyNumberFormat="1" applyFont="1" applyFill="1" applyBorder="1" applyAlignment="1">
      <alignment horizontal="center" vertical="top" wrapText="1"/>
    </xf>
    <xf numFmtId="0" fontId="8" fillId="5" borderId="1" xfId="0" applyFont="1" applyFill="1" applyBorder="1" applyAlignment="1">
      <alignment horizontal="left" vertical="top" wrapText="1"/>
    </xf>
    <xf numFmtId="0" fontId="8" fillId="5" borderId="1" xfId="0" applyFont="1" applyFill="1" applyBorder="1" applyAlignment="1">
      <alignment horizontal="center" vertical="top" wrapText="1"/>
    </xf>
    <xf numFmtId="3" fontId="6" fillId="4" borderId="1" xfId="0" applyNumberFormat="1"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164" fontId="7" fillId="0" borderId="0" xfId="0" applyNumberFormat="1" applyFont="1" applyBorder="1" applyAlignment="1">
      <alignment horizontal="right" wrapText="1"/>
    </xf>
    <xf numFmtId="3" fontId="8" fillId="5" borderId="1" xfId="0"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14" fontId="5" fillId="3" borderId="1" xfId="0" applyNumberFormat="1" applyFont="1" applyFill="1" applyBorder="1" applyAlignment="1">
      <alignment horizontal="center" vertical="top" wrapText="1"/>
    </xf>
    <xf numFmtId="0" fontId="4" fillId="0" borderId="0" xfId="0" applyFont="1" applyAlignment="1">
      <alignment horizontal="center" vertical="top" wrapText="1"/>
    </xf>
    <xf numFmtId="164" fontId="4" fillId="0" borderId="0" xfId="0" applyNumberFormat="1" applyFont="1" applyAlignment="1">
      <alignment horizontal="center" vertical="top" wrapText="1"/>
    </xf>
    <xf numFmtId="0" fontId="4" fillId="0" borderId="0" xfId="0" applyFont="1" applyAlignment="1">
      <alignment vertical="top" wrapText="1"/>
    </xf>
    <xf numFmtId="0" fontId="4" fillId="0" borderId="0" xfId="0" applyFont="1" applyBorder="1" applyAlignment="1">
      <alignment horizontal="center" vertical="top" wrapText="1"/>
    </xf>
    <xf numFmtId="0" fontId="4" fillId="0" borderId="0" xfId="0" applyFont="1" applyBorder="1" applyAlignment="1">
      <alignment horizontal="left" vertical="top" wrapText="1"/>
    </xf>
    <xf numFmtId="164" fontId="4" fillId="0" borderId="0" xfId="0" applyNumberFormat="1" applyFont="1" applyBorder="1" applyAlignment="1">
      <alignment horizontal="center" vertical="top" wrapText="1"/>
    </xf>
    <xf numFmtId="0" fontId="13" fillId="0" borderId="1" xfId="0" applyFont="1" applyBorder="1" applyAlignment="1">
      <alignment horizontal="center" vertical="top" wrapText="1"/>
    </xf>
    <xf numFmtId="164" fontId="13" fillId="0" borderId="1" xfId="0" applyNumberFormat="1" applyFont="1" applyBorder="1" applyAlignment="1">
      <alignment horizontal="center" vertical="top" wrapText="1"/>
    </xf>
    <xf numFmtId="3" fontId="11" fillId="0" borderId="1" xfId="0" applyNumberFormat="1" applyFont="1" applyBorder="1" applyAlignment="1">
      <alignment horizontal="center" vertical="top" wrapText="1"/>
    </xf>
    <xf numFmtId="0" fontId="13" fillId="4" borderId="1" xfId="0" applyFont="1" applyFill="1" applyBorder="1" applyAlignment="1">
      <alignment horizontal="left" vertical="top" wrapText="1"/>
    </xf>
    <xf numFmtId="0" fontId="13"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164" fontId="13" fillId="4" borderId="1" xfId="0" applyNumberFormat="1" applyFont="1" applyFill="1" applyBorder="1" applyAlignment="1">
      <alignment horizontal="center" vertical="top" wrapText="1"/>
    </xf>
    <xf numFmtId="4" fontId="4" fillId="4" borderId="1" xfId="0" applyNumberFormat="1" applyFont="1" applyFill="1" applyBorder="1" applyAlignment="1">
      <alignment horizontal="center" vertical="top" wrapText="1"/>
    </xf>
    <xf numFmtId="0" fontId="4" fillId="5" borderId="1" xfId="0" applyFont="1" applyFill="1" applyBorder="1" applyAlignment="1">
      <alignment horizontal="center" vertical="top" wrapText="1"/>
    </xf>
    <xf numFmtId="0" fontId="11" fillId="5" borderId="1" xfId="0" applyFont="1" applyFill="1" applyBorder="1" applyAlignment="1">
      <alignment horizontal="left" vertical="top" wrapText="1"/>
    </xf>
    <xf numFmtId="0" fontId="11" fillId="5" borderId="1" xfId="0" applyFont="1" applyFill="1" applyBorder="1" applyAlignment="1">
      <alignment horizontal="center" vertical="top" wrapText="1"/>
    </xf>
    <xf numFmtId="0" fontId="4" fillId="5" borderId="1" xfId="0" applyFont="1" applyFill="1" applyBorder="1" applyAlignment="1">
      <alignment horizontal="left" vertical="top" wrapText="1"/>
    </xf>
    <xf numFmtId="164" fontId="13" fillId="5" borderId="1" xfId="0" applyNumberFormat="1" applyFont="1" applyFill="1" applyBorder="1" applyAlignment="1">
      <alignment horizontal="center" vertical="top" wrapText="1"/>
    </xf>
    <xf numFmtId="4" fontId="4" fillId="5" borderId="1" xfId="0" applyNumberFormat="1" applyFont="1" applyFill="1" applyBorder="1" applyAlignment="1">
      <alignment horizontal="center" vertical="top" wrapText="1"/>
    </xf>
    <xf numFmtId="0" fontId="4" fillId="2" borderId="1" xfId="0" applyFont="1" applyFill="1" applyBorder="1" applyAlignment="1">
      <alignment horizontal="center" vertical="top" wrapText="1"/>
    </xf>
    <xf numFmtId="0" fontId="13" fillId="2" borderId="1" xfId="0" applyFont="1" applyFill="1" applyBorder="1" applyAlignment="1">
      <alignment horizontal="left" vertical="top" wrapText="1"/>
    </xf>
    <xf numFmtId="0" fontId="13"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164" fontId="4" fillId="2" borderId="1" xfId="0" applyNumberFormat="1" applyFont="1" applyFill="1" applyBorder="1" applyAlignment="1">
      <alignment horizontal="center" vertical="top" wrapText="1"/>
    </xf>
    <xf numFmtId="0" fontId="4" fillId="3" borderId="1" xfId="0" applyFont="1" applyFill="1" applyBorder="1" applyAlignment="1">
      <alignment horizontal="center" vertical="top" wrapText="1"/>
    </xf>
    <xf numFmtId="0" fontId="4" fillId="3" borderId="1" xfId="0" applyFont="1" applyFill="1" applyBorder="1" applyAlignment="1">
      <alignment horizontal="left" vertical="top" wrapText="1"/>
    </xf>
    <xf numFmtId="14" fontId="4" fillId="3" borderId="1" xfId="0" applyNumberFormat="1" applyFont="1" applyFill="1" applyBorder="1" applyAlignment="1">
      <alignment horizontal="center" vertical="top" wrapText="1"/>
    </xf>
    <xf numFmtId="164" fontId="13" fillId="2" borderId="1" xfId="0" applyNumberFormat="1" applyFont="1" applyFill="1" applyBorder="1" applyAlignment="1">
      <alignment horizontal="center" vertical="top" wrapText="1"/>
    </xf>
    <xf numFmtId="49" fontId="4" fillId="3" borderId="1" xfId="0" applyNumberFormat="1" applyFont="1" applyFill="1" applyBorder="1" applyAlignment="1">
      <alignment horizontal="center" vertical="top" wrapText="1"/>
    </xf>
    <xf numFmtId="0" fontId="4" fillId="3" borderId="0" xfId="0" applyFont="1" applyFill="1" applyAlignment="1">
      <alignment vertical="top" wrapText="1"/>
    </xf>
    <xf numFmtId="164" fontId="4" fillId="5" borderId="1" xfId="0" applyNumberFormat="1" applyFont="1" applyFill="1" applyBorder="1" applyAlignment="1">
      <alignment horizontal="center" vertical="top" wrapText="1"/>
    </xf>
    <xf numFmtId="14" fontId="4" fillId="5" borderId="1" xfId="0" applyNumberFormat="1" applyFont="1" applyFill="1" applyBorder="1" applyAlignment="1">
      <alignment horizontal="center" vertical="top" wrapText="1"/>
    </xf>
    <xf numFmtId="0" fontId="4" fillId="3" borderId="1" xfId="0" applyFont="1" applyFill="1" applyBorder="1" applyAlignment="1">
      <alignment vertical="top" wrapText="1"/>
    </xf>
    <xf numFmtId="0" fontId="4" fillId="3" borderId="0" xfId="0" applyFont="1" applyFill="1" applyAlignment="1">
      <alignment horizontal="center" vertical="top" wrapText="1"/>
    </xf>
    <xf numFmtId="0" fontId="5" fillId="3" borderId="0" xfId="0" applyFont="1" applyFill="1" applyAlignment="1">
      <alignment horizontal="center" vertical="top" wrapText="1"/>
    </xf>
    <xf numFmtId="14" fontId="10" fillId="3" borderId="1" xfId="0" applyNumberFormat="1" applyFont="1" applyFill="1" applyBorder="1" applyAlignment="1">
      <alignment horizontal="center" vertical="top" wrapText="1"/>
    </xf>
    <xf numFmtId="4" fontId="5" fillId="3" borderId="1" xfId="0" applyNumberFormat="1" applyFont="1" applyFill="1" applyBorder="1" applyAlignment="1">
      <alignment horizontal="center" vertical="top" wrapText="1"/>
    </xf>
    <xf numFmtId="4" fontId="4" fillId="2" borderId="1" xfId="0" applyNumberFormat="1" applyFont="1" applyFill="1" applyBorder="1" applyAlignment="1">
      <alignment horizontal="center" vertical="top" wrapText="1"/>
    </xf>
    <xf numFmtId="4" fontId="13" fillId="2" borderId="1" xfId="0" applyNumberFormat="1" applyFont="1" applyFill="1" applyBorder="1" applyAlignment="1">
      <alignment horizontal="center" vertical="top" wrapText="1"/>
    </xf>
    <xf numFmtId="4" fontId="4" fillId="5" borderId="1" xfId="0" applyNumberFormat="1" applyFont="1" applyFill="1" applyBorder="1" applyAlignment="1">
      <alignment horizontal="left" vertical="top" wrapText="1"/>
    </xf>
    <xf numFmtId="4" fontId="4" fillId="4" borderId="1" xfId="0" applyNumberFormat="1" applyFont="1" applyFill="1" applyBorder="1" applyAlignment="1">
      <alignment horizontal="left" vertical="top" wrapText="1"/>
    </xf>
    <xf numFmtId="2" fontId="5" fillId="3" borderId="1" xfId="0" applyNumberFormat="1" applyFont="1" applyFill="1" applyBorder="1" applyAlignment="1">
      <alignment horizontal="center" vertical="top" wrapText="1"/>
    </xf>
    <xf numFmtId="2" fontId="5" fillId="3" borderId="1" xfId="0" applyNumberFormat="1" applyFont="1" applyFill="1" applyBorder="1" applyAlignment="1">
      <alignment horizontal="left" vertical="top" wrapText="1"/>
    </xf>
    <xf numFmtId="4" fontId="5" fillId="3" borderId="1" xfId="0" applyNumberFormat="1" applyFont="1" applyFill="1" applyBorder="1" applyAlignment="1">
      <alignment horizontal="left" vertical="top" wrapText="1"/>
    </xf>
    <xf numFmtId="0" fontId="5" fillId="0" borderId="1" xfId="0" applyFont="1" applyBorder="1" applyAlignment="1">
      <alignment vertical="top" wrapText="1"/>
    </xf>
    <xf numFmtId="4" fontId="4" fillId="3" borderId="1" xfId="0" applyNumberFormat="1" applyFont="1" applyFill="1" applyBorder="1" applyAlignment="1">
      <alignment horizontal="center" vertical="top" wrapText="1"/>
    </xf>
    <xf numFmtId="0" fontId="5" fillId="3" borderId="1" xfId="0" applyFont="1" applyFill="1" applyBorder="1" applyAlignment="1">
      <alignment vertical="top" wrapText="1"/>
    </xf>
    <xf numFmtId="49" fontId="5" fillId="3" borderId="1" xfId="0" applyNumberFormat="1" applyFont="1" applyFill="1" applyBorder="1" applyAlignment="1">
      <alignment horizontal="center" vertical="top" wrapText="1"/>
    </xf>
    <xf numFmtId="3" fontId="5" fillId="3" borderId="1" xfId="0" applyNumberFormat="1" applyFont="1" applyFill="1" applyBorder="1" applyAlignment="1">
      <alignment horizontal="center" vertical="top" wrapText="1"/>
    </xf>
    <xf numFmtId="0" fontId="4" fillId="3" borderId="1" xfId="0" applyNumberFormat="1" applyFont="1" applyFill="1" applyBorder="1" applyAlignment="1">
      <alignment horizontal="center" vertical="top" wrapText="1"/>
    </xf>
    <xf numFmtId="0" fontId="4" fillId="0" borderId="0" xfId="0" applyFont="1" applyAlignment="1">
      <alignment horizontal="left" vertical="top" wrapText="1"/>
    </xf>
    <xf numFmtId="0" fontId="19" fillId="3" borderId="1" xfId="0" applyFont="1" applyFill="1" applyBorder="1" applyAlignment="1">
      <alignment horizontal="center" vertical="top" wrapText="1"/>
    </xf>
    <xf numFmtId="0" fontId="4" fillId="3" borderId="1" xfId="12" applyFont="1" applyFill="1" applyBorder="1" applyAlignment="1">
      <alignment vertical="top" wrapText="1"/>
    </xf>
    <xf numFmtId="0" fontId="18" fillId="3" borderId="1" xfId="0" applyFont="1" applyFill="1" applyBorder="1" applyAlignment="1">
      <alignment vertical="top" wrapText="1"/>
    </xf>
    <xf numFmtId="0" fontId="11" fillId="0" borderId="1" xfId="0" applyFont="1" applyBorder="1" applyAlignment="1">
      <alignment horizontal="center" vertical="top" wrapText="1"/>
    </xf>
    <xf numFmtId="0" fontId="5" fillId="0" borderId="1" xfId="0" applyFont="1" applyBorder="1" applyAlignment="1">
      <alignment horizontal="center" vertical="top" wrapText="1"/>
    </xf>
    <xf numFmtId="0" fontId="11" fillId="2" borderId="1" xfId="0" applyFont="1" applyFill="1" applyBorder="1" applyAlignment="1">
      <alignment horizontal="center" vertical="top" wrapText="1"/>
    </xf>
    <xf numFmtId="0" fontId="7" fillId="3" borderId="1" xfId="0" applyFont="1" applyFill="1" applyBorder="1" applyAlignment="1">
      <alignment horizontal="left" vertical="top" wrapText="1"/>
    </xf>
    <xf numFmtId="2" fontId="5" fillId="3" borderId="1" xfId="0" applyNumberFormat="1" applyFont="1" applyFill="1" applyBorder="1" applyAlignment="1">
      <alignment vertical="top" wrapText="1"/>
    </xf>
    <xf numFmtId="0" fontId="11" fillId="0" borderId="1" xfId="0" applyFont="1" applyBorder="1" applyAlignment="1">
      <alignment horizontal="center" vertical="top" wrapText="1"/>
    </xf>
    <xf numFmtId="0" fontId="11" fillId="4" borderId="1" xfId="0" applyFont="1" applyFill="1" applyBorder="1" applyAlignment="1">
      <alignment horizontal="center" vertical="top" wrapText="1"/>
    </xf>
    <xf numFmtId="164" fontId="11" fillId="4" borderId="1" xfId="0" applyNumberFormat="1" applyFont="1" applyFill="1" applyBorder="1" applyAlignment="1">
      <alignment horizontal="center" vertical="top" wrapText="1"/>
    </xf>
    <xf numFmtId="0" fontId="2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1" fillId="3" borderId="1" xfId="0" applyFont="1" applyFill="1" applyBorder="1" applyAlignment="1">
      <alignment horizontal="center" vertical="top" wrapText="1"/>
    </xf>
    <xf numFmtId="4" fontId="22" fillId="3" borderId="1" xfId="0" applyNumberFormat="1" applyFont="1" applyFill="1" applyBorder="1" applyAlignment="1">
      <alignment horizontal="center" vertical="center" wrapText="1"/>
    </xf>
    <xf numFmtId="3" fontId="22" fillId="3" borderId="1" xfId="0" applyNumberFormat="1" applyFont="1" applyFill="1" applyBorder="1" applyAlignment="1">
      <alignment horizontal="center" vertical="center" wrapText="1"/>
    </xf>
    <xf numFmtId="0" fontId="23" fillId="3" borderId="1" xfId="0" applyFont="1" applyFill="1" applyBorder="1" applyAlignment="1">
      <alignment vertical="top"/>
    </xf>
    <xf numFmtId="0" fontId="14" fillId="3" borderId="1" xfId="12" applyFill="1" applyBorder="1" applyAlignment="1">
      <alignment horizontal="left" vertical="top"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wrapText="1"/>
    </xf>
    <xf numFmtId="0" fontId="14" fillId="3" borderId="1" xfId="12" applyFill="1" applyBorder="1" applyAlignment="1">
      <alignment vertical="top" wrapText="1"/>
    </xf>
    <xf numFmtId="0" fontId="23" fillId="3" borderId="1" xfId="0" applyFont="1" applyFill="1" applyBorder="1" applyAlignment="1">
      <alignment vertical="top" wrapText="1"/>
    </xf>
    <xf numFmtId="14" fontId="4" fillId="3" borderId="3" xfId="0" applyNumberFormat="1" applyFont="1" applyFill="1" applyBorder="1" applyAlignment="1">
      <alignment horizontal="center" vertical="top" wrapText="1"/>
    </xf>
    <xf numFmtId="0" fontId="4" fillId="3" borderId="3" xfId="0" applyFont="1" applyFill="1" applyBorder="1" applyAlignment="1">
      <alignment horizontal="center" vertical="top" wrapText="1"/>
    </xf>
    <xf numFmtId="0" fontId="5" fillId="3" borderId="3" xfId="0" applyFont="1" applyFill="1" applyBorder="1" applyAlignment="1">
      <alignment horizontal="center" vertical="top" wrapText="1"/>
    </xf>
    <xf numFmtId="167" fontId="5" fillId="3" borderId="3" xfId="0" applyNumberFormat="1" applyFont="1" applyFill="1" applyBorder="1" applyAlignment="1">
      <alignment horizontal="right" vertical="top" wrapText="1"/>
    </xf>
    <xf numFmtId="0" fontId="11" fillId="0" borderId="1" xfId="0" applyFont="1" applyBorder="1" applyAlignment="1">
      <alignment horizontal="center" vertical="top" wrapText="1"/>
    </xf>
    <xf numFmtId="0" fontId="4" fillId="0" borderId="0" xfId="0" applyFont="1" applyAlignment="1">
      <alignment horizontal="left" vertical="top" wrapText="1"/>
    </xf>
    <xf numFmtId="0" fontId="11" fillId="0" borderId="0" xfId="0" applyFont="1" applyBorder="1" applyAlignment="1">
      <alignment horizontal="center" vertical="top" wrapText="1"/>
    </xf>
    <xf numFmtId="0" fontId="12" fillId="0" borderId="2" xfId="0" applyFont="1" applyBorder="1" applyAlignment="1">
      <alignment horizontal="right" vertical="top" wrapText="1"/>
    </xf>
    <xf numFmtId="0" fontId="5" fillId="0" borderId="1" xfId="0" applyFont="1" applyBorder="1" applyAlignment="1">
      <alignment horizontal="center" vertical="top" wrapText="1"/>
    </xf>
    <xf numFmtId="0" fontId="4" fillId="0" borderId="1" xfId="0" applyFont="1" applyBorder="1" applyAlignment="1">
      <alignment horizontal="center" vertical="top" wrapText="1"/>
    </xf>
    <xf numFmtId="164" fontId="11" fillId="0" borderId="1" xfId="0" applyNumberFormat="1" applyFont="1" applyBorder="1" applyAlignment="1">
      <alignment horizontal="center" vertical="top" wrapText="1"/>
    </xf>
    <xf numFmtId="0" fontId="20" fillId="0" borderId="2" xfId="0" applyFont="1" applyBorder="1" applyAlignment="1">
      <alignment horizontal="right"/>
    </xf>
    <xf numFmtId="0" fontId="6" fillId="0" borderId="0" xfId="0" applyFont="1" applyBorder="1" applyAlignment="1">
      <alignment horizontal="center" vertical="top" wrapText="1"/>
    </xf>
  </cellXfs>
  <cellStyles count="14">
    <cellStyle name="Hyperlink" xfId="13"/>
    <cellStyle name="Normal" xfId="9"/>
    <cellStyle name="Гиперссылка" xfId="12" builtinId="8"/>
    <cellStyle name="Гиперссылка 2" xfId="1"/>
    <cellStyle name="Гиперссылка 2 2" xfId="8"/>
    <cellStyle name="Звичайний 2" xfId="3"/>
    <cellStyle name="Звичайний 3" xfId="4"/>
    <cellStyle name="Обычный" xfId="0" builtinId="0"/>
    <cellStyle name="Обычный 2" xfId="2"/>
    <cellStyle name="Обычный 2 2" xfId="11"/>
    <cellStyle name="Обычный 2 3" xfId="10"/>
    <cellStyle name="Обычный 2 4" xfId="5"/>
    <cellStyle name="Финансовый 2" xfId="6"/>
    <cellStyle name="Финансовый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prozorro.gov.ua/tender/UA-2025-02-26-006408-a" TargetMode="External"/><Relationship Id="rId299" Type="http://schemas.openxmlformats.org/officeDocument/2006/relationships/hyperlink" Target="https://prozorro.gov.ua/uk/tender/UA-2025-06-19-002674-a" TargetMode="External"/><Relationship Id="rId21" Type="http://schemas.openxmlformats.org/officeDocument/2006/relationships/hyperlink" Target="https://prozorro.gov.ua/tender/UA-2025-01-14-008573-a" TargetMode="External"/><Relationship Id="rId63" Type="http://schemas.openxmlformats.org/officeDocument/2006/relationships/hyperlink" Target="https://prozorro.gov.ua/tender/UA-2025-01-27-005995-a" TargetMode="External"/><Relationship Id="rId159" Type="http://schemas.openxmlformats.org/officeDocument/2006/relationships/hyperlink" Target="https://zakupivli.pro/gov/tenders/ua-2025-03-19-013037-a/lot-e0fb91ef75d24748bfb359cd85b037e8" TargetMode="External"/><Relationship Id="rId324" Type="http://schemas.openxmlformats.org/officeDocument/2006/relationships/hyperlink" Target="https://zakupivli.pro/gov/tenders/ua-2025-06-27-007185-a" TargetMode="External"/><Relationship Id="rId366" Type="http://schemas.openxmlformats.org/officeDocument/2006/relationships/hyperlink" Target="https://prozorro.gov.ua/tender/UA-2025-01-17-009004-a" TargetMode="External"/><Relationship Id="rId531" Type="http://schemas.openxmlformats.org/officeDocument/2006/relationships/hyperlink" Target="https://prozorro.gov.ua/tender/UA-2025-07-03-004489-a?oldVersion=true" TargetMode="External"/><Relationship Id="rId573" Type="http://schemas.openxmlformats.org/officeDocument/2006/relationships/hyperlink" Target="https://zakupivli.pro/gov/tenders/ua-2025-08-11-005218-a" TargetMode="External"/><Relationship Id="rId170" Type="http://schemas.openxmlformats.org/officeDocument/2006/relationships/hyperlink" Target="https://prozorro.gov.ua/tender/UA-2025-03-26-012243-a" TargetMode="External"/><Relationship Id="rId226" Type="http://schemas.openxmlformats.org/officeDocument/2006/relationships/hyperlink" Target="https://prozorro.gov.ua/tender/UA-2025-05-07-005317-a" TargetMode="External"/><Relationship Id="rId433" Type="http://schemas.openxmlformats.org/officeDocument/2006/relationships/hyperlink" Target="https://prozorro.gov.ua/tender/UA-2025-03-14-006254-a" TargetMode="External"/><Relationship Id="rId268" Type="http://schemas.openxmlformats.org/officeDocument/2006/relationships/hyperlink" Target="https://prozorro.gov.ua/uk/tender/UA-2025-06-05-013907-a" TargetMode="External"/><Relationship Id="rId475" Type="http://schemas.openxmlformats.org/officeDocument/2006/relationships/hyperlink" Target="https://prozorro.gov.ua/tender/UA-2025-04-23-008026-a" TargetMode="External"/><Relationship Id="rId32" Type="http://schemas.openxmlformats.org/officeDocument/2006/relationships/hyperlink" Target="https://prozorro.gov.ua/tender/UA-2025-01-08-004467-a" TargetMode="External"/><Relationship Id="rId74" Type="http://schemas.openxmlformats.org/officeDocument/2006/relationships/hyperlink" Target="https://prozorro.gov.ua/plan/UA-P-2025-01-31-002042-a" TargetMode="External"/><Relationship Id="rId128" Type="http://schemas.openxmlformats.org/officeDocument/2006/relationships/hyperlink" Target="https://prozorro.gov.ua/tender/UA-2025-02-20-003806-a" TargetMode="External"/><Relationship Id="rId335" Type="http://schemas.openxmlformats.org/officeDocument/2006/relationships/hyperlink" Target="https://prozorro.gov.ua/uk/tender/UA-2025-06-25-006218-a" TargetMode="External"/><Relationship Id="rId377" Type="http://schemas.openxmlformats.org/officeDocument/2006/relationships/hyperlink" Target="https://prozorro.gov.ua/tender/UA-2025-01-21-007302-a" TargetMode="External"/><Relationship Id="rId500" Type="http://schemas.openxmlformats.org/officeDocument/2006/relationships/hyperlink" Target="https://prozorro.gov.ua/tender/UA-2025-05-14-001997-a" TargetMode="External"/><Relationship Id="rId542" Type="http://schemas.openxmlformats.org/officeDocument/2006/relationships/hyperlink" Target="https://prozorro.gov.ua/uk/tender/UA-2025-06-30-008702-a" TargetMode="External"/><Relationship Id="rId5" Type="http://schemas.openxmlformats.org/officeDocument/2006/relationships/hyperlink" Target="https://www.dzo.com.ua/tenders/25674158" TargetMode="External"/><Relationship Id="rId181" Type="http://schemas.openxmlformats.org/officeDocument/2006/relationships/hyperlink" Target="https://prozorro.gov.ua/tender/UA-2025-04-03-003113-a" TargetMode="External"/><Relationship Id="rId237" Type="http://schemas.openxmlformats.org/officeDocument/2006/relationships/hyperlink" Target="https://zakupivli.pro/gov/tenders/ua-2025-05-19-011176-a" TargetMode="External"/><Relationship Id="rId402" Type="http://schemas.openxmlformats.org/officeDocument/2006/relationships/hyperlink" Target="https://prozorro.gov.ua/tender/UA-2025-02-06-016783-a" TargetMode="External"/><Relationship Id="rId279" Type="http://schemas.openxmlformats.org/officeDocument/2006/relationships/hyperlink" Target="https://prozorro.gov.ua/tender/UA-2025-06-11-006534-a" TargetMode="External"/><Relationship Id="rId444" Type="http://schemas.openxmlformats.org/officeDocument/2006/relationships/hyperlink" Target="https://prozorro.gov.ua/tender/UA-2025-03-21-012449-a" TargetMode="External"/><Relationship Id="rId486" Type="http://schemas.openxmlformats.org/officeDocument/2006/relationships/hyperlink" Target="https://prozorro.gov.ua/tender/UA-2025-05-01-003847-a" TargetMode="External"/><Relationship Id="rId43" Type="http://schemas.openxmlformats.org/officeDocument/2006/relationships/hyperlink" Target="https://prozorro.gov.ua/tender/UA-2025-01-21-008067-a" TargetMode="External"/><Relationship Id="rId139" Type="http://schemas.openxmlformats.org/officeDocument/2006/relationships/hyperlink" Target="https://prozorro.gov.ua/tender/UA-2025-02-27-007533-a" TargetMode="External"/><Relationship Id="rId290" Type="http://schemas.openxmlformats.org/officeDocument/2006/relationships/hyperlink" Target="https://prozorro.gov.ua/uk/tender/UA-2025-06-24-012339-a" TargetMode="External"/><Relationship Id="rId304" Type="http://schemas.openxmlformats.org/officeDocument/2006/relationships/hyperlink" Target="https://prozorro.gov.ua/uk/contract/UA-2025-06-18-007299-a-a1" TargetMode="External"/><Relationship Id="rId346" Type="http://schemas.openxmlformats.org/officeDocument/2006/relationships/hyperlink" Target="https://prozorro.gov.ua/uk/tender/UA-2025-07-25-000138-a" TargetMode="External"/><Relationship Id="rId388" Type="http://schemas.openxmlformats.org/officeDocument/2006/relationships/hyperlink" Target="https://prozorro.gov.ua/tender/UA-2025-01-29-001667-a" TargetMode="External"/><Relationship Id="rId511" Type="http://schemas.openxmlformats.org/officeDocument/2006/relationships/hyperlink" Target="https://prozorro.gov.ua/tender/UA-2025-06-11-002153-a?oldVersion=true" TargetMode="External"/><Relationship Id="rId553" Type="http://schemas.openxmlformats.org/officeDocument/2006/relationships/hyperlink" Target="https://prozorro.gov.ua/uk/tender/UA-2025-08-05-009921-a" TargetMode="External"/><Relationship Id="rId85" Type="http://schemas.openxmlformats.org/officeDocument/2006/relationships/hyperlink" Target="https://prozorro.gov.ua/tender/UA-2025-01-30-007894-a" TargetMode="External"/><Relationship Id="rId150" Type="http://schemas.openxmlformats.org/officeDocument/2006/relationships/hyperlink" Target="https://prozorro.gov.ua/tender/UA-2025-03-18-001200-a" TargetMode="External"/><Relationship Id="rId192" Type="http://schemas.openxmlformats.org/officeDocument/2006/relationships/hyperlink" Target="https://prozorro.gov.ua/tender/UA-2025-04-30-005296-a" TargetMode="External"/><Relationship Id="rId206" Type="http://schemas.openxmlformats.org/officeDocument/2006/relationships/hyperlink" Target="https://zakupivli.pro/gov/tenders/ua-2025-04-23-002715-a/lot-8f7ea3b4c67a4550848a5f631d57244a" TargetMode="External"/><Relationship Id="rId413" Type="http://schemas.openxmlformats.org/officeDocument/2006/relationships/hyperlink" Target="https://prozorro.gov.ua/tender/UA-2025-02-18-010956-a" TargetMode="External"/><Relationship Id="rId248" Type="http://schemas.openxmlformats.org/officeDocument/2006/relationships/hyperlink" Target="https://prozorro.gov.ua/tender/UA-2025-05-27-014014-a" TargetMode="External"/><Relationship Id="rId455" Type="http://schemas.openxmlformats.org/officeDocument/2006/relationships/hyperlink" Target="https://prozorro.gov.ua/tender/UA-2025-03-28-003063-a" TargetMode="External"/><Relationship Id="rId497" Type="http://schemas.openxmlformats.org/officeDocument/2006/relationships/hyperlink" Target="https://prozorro.gov.ua/tender/UA-2025-05-08-009179-a" TargetMode="External"/><Relationship Id="rId12" Type="http://schemas.openxmlformats.org/officeDocument/2006/relationships/hyperlink" Target="https://zakupivli.pro/gov/tenders/ua-2025-01-03-000794-a" TargetMode="External"/><Relationship Id="rId108" Type="http://schemas.openxmlformats.org/officeDocument/2006/relationships/hyperlink" Target="https://prozorro.gov.ua/tender/UA-2025-02-06-007387-a" TargetMode="External"/><Relationship Id="rId315" Type="http://schemas.openxmlformats.org/officeDocument/2006/relationships/hyperlink" Target="https://prozorro.gov.ua/uk/tender/UA-2025-06-27-010564-a" TargetMode="External"/><Relationship Id="rId357" Type="http://schemas.openxmlformats.org/officeDocument/2006/relationships/hyperlink" Target="https://prozorro.gov.ua/tender/UA-2025-01-14-015436-a" TargetMode="External"/><Relationship Id="rId522" Type="http://schemas.openxmlformats.org/officeDocument/2006/relationships/hyperlink" Target="https://prozorro.gov.ua/uk/tender/UA-2025-06-11-011043-a/lots" TargetMode="External"/><Relationship Id="rId54" Type="http://schemas.openxmlformats.org/officeDocument/2006/relationships/hyperlink" Target="https://prozorro.gov.ua/tender/UA-2025-01-24-007723-a" TargetMode="External"/><Relationship Id="rId96" Type="http://schemas.openxmlformats.org/officeDocument/2006/relationships/hyperlink" Target="https://prozorro.gov.ua/tender/UA-2025-02-07-007870-a" TargetMode="External"/><Relationship Id="rId161" Type="http://schemas.openxmlformats.org/officeDocument/2006/relationships/hyperlink" Target="https://prozorro.gov.ua/tender/UA-2025-03-20-008711-a" TargetMode="External"/><Relationship Id="rId217" Type="http://schemas.openxmlformats.org/officeDocument/2006/relationships/hyperlink" Target="https://prozorro.gov.ua/tender/UA-2025-05-01-009080-a" TargetMode="External"/><Relationship Id="rId399" Type="http://schemas.openxmlformats.org/officeDocument/2006/relationships/hyperlink" Target="https://prozorro.gov.ua/tender/UA-2025-02-07-002432-a" TargetMode="External"/><Relationship Id="rId564" Type="http://schemas.openxmlformats.org/officeDocument/2006/relationships/hyperlink" Target="https://prozorro.gov.ua/uk/tender/UA-2025-08-13-000704-a" TargetMode="External"/><Relationship Id="rId259" Type="http://schemas.openxmlformats.org/officeDocument/2006/relationships/hyperlink" Target="https://prozorro.gov.ua/tender/UA-2025-05-30-001185-a" TargetMode="External"/><Relationship Id="rId424" Type="http://schemas.openxmlformats.org/officeDocument/2006/relationships/hyperlink" Target="https://prozorro.gov.ua/tender/UA-2025-03-03-003379-a" TargetMode="External"/><Relationship Id="rId466" Type="http://schemas.openxmlformats.org/officeDocument/2006/relationships/hyperlink" Target="https://prozorro.gov.ua/tender/UA-2025-04-15-005682-a" TargetMode="External"/><Relationship Id="rId23" Type="http://schemas.openxmlformats.org/officeDocument/2006/relationships/hyperlink" Target="https://prozorro.gov.ua/tender/UA-2025-01-10-001761-a" TargetMode="External"/><Relationship Id="rId119" Type="http://schemas.openxmlformats.org/officeDocument/2006/relationships/hyperlink" Target="https://prozorro.gov.ua/tender/UA-2025-02-20-012846-a" TargetMode="External"/><Relationship Id="rId270" Type="http://schemas.openxmlformats.org/officeDocument/2006/relationships/hyperlink" Target="https://prozorro.gov.ua/tender/UA-2025-05-27-013926-a" TargetMode="External"/><Relationship Id="rId326" Type="http://schemas.openxmlformats.org/officeDocument/2006/relationships/hyperlink" Target="https://prozorro.gov.ua/uk/tender/UA-2025-04-24-004283-a" TargetMode="External"/><Relationship Id="rId533" Type="http://schemas.openxmlformats.org/officeDocument/2006/relationships/hyperlink" Target="https://prozorro.gov.ua/tender/UA-2025-07-07-002380-a?oldVersion=true" TargetMode="External"/><Relationship Id="rId65" Type="http://schemas.openxmlformats.org/officeDocument/2006/relationships/hyperlink" Target="https://zakupivli.pro/gov/tenders/ua-2025-01-23-004632-a" TargetMode="External"/><Relationship Id="rId130" Type="http://schemas.openxmlformats.org/officeDocument/2006/relationships/hyperlink" Target="https://prozorro.gov.ua/tender/UA-2025-02-20-007675-a" TargetMode="External"/><Relationship Id="rId368" Type="http://schemas.openxmlformats.org/officeDocument/2006/relationships/hyperlink" Target="https://prozorro.gov.ua/tender/UA-2025-01-20-010507-a" TargetMode="External"/><Relationship Id="rId172" Type="http://schemas.openxmlformats.org/officeDocument/2006/relationships/hyperlink" Target="https://prozorro.gov.ua/tender/UA-2025-03-31-008697-a" TargetMode="External"/><Relationship Id="rId228" Type="http://schemas.openxmlformats.org/officeDocument/2006/relationships/hyperlink" Target="https://prozorro.gov.ua/tender/UA-2025-05-13-006478-a" TargetMode="External"/><Relationship Id="rId435" Type="http://schemas.openxmlformats.org/officeDocument/2006/relationships/hyperlink" Target="https://prozorro.gov.ua/tender/UA-2025-03-14-001993-a" TargetMode="External"/><Relationship Id="rId477" Type="http://schemas.openxmlformats.org/officeDocument/2006/relationships/hyperlink" Target="https://prozorro.gov.ua/tender/UA-2025-04-25-009802-a" TargetMode="External"/><Relationship Id="rId281" Type="http://schemas.openxmlformats.org/officeDocument/2006/relationships/hyperlink" Target="https://prozorro.gov.ua/uk/tender/UA-2025-05-14-002579-a" TargetMode="External"/><Relationship Id="rId337" Type="http://schemas.openxmlformats.org/officeDocument/2006/relationships/hyperlink" Target="https://prozorro.gov.ua/uk/plan/UA-P-2025-07-17-014083-a" TargetMode="External"/><Relationship Id="rId502" Type="http://schemas.openxmlformats.org/officeDocument/2006/relationships/hyperlink" Target="https://prozorro.gov.ua/tender/UA-2025-05-16-008630-a" TargetMode="External"/><Relationship Id="rId34" Type="http://schemas.openxmlformats.org/officeDocument/2006/relationships/hyperlink" Target="https://zakupivli.pro/gov/tenders/ua-2025-01-10-001370-a" TargetMode="External"/><Relationship Id="rId76" Type="http://schemas.openxmlformats.org/officeDocument/2006/relationships/hyperlink" Target="https://prozorro.gov.ua/tender/UA-2025-02-02-000562-a" TargetMode="External"/><Relationship Id="rId141" Type="http://schemas.openxmlformats.org/officeDocument/2006/relationships/hyperlink" Target="https://prozorro.gov.ua/tender/UA-2025-03-01-000346-a" TargetMode="External"/><Relationship Id="rId379" Type="http://schemas.openxmlformats.org/officeDocument/2006/relationships/hyperlink" Target="https://prozorro.gov.ua/tender/UA-2025-01-15-005271-a" TargetMode="External"/><Relationship Id="rId544" Type="http://schemas.openxmlformats.org/officeDocument/2006/relationships/hyperlink" Target="https://prozorro.gov.ua/uk/tender/UA-2025-07-22-007906-a" TargetMode="External"/><Relationship Id="rId7" Type="http://schemas.openxmlformats.org/officeDocument/2006/relationships/hyperlink" Target="https://prozorro.gov.ua/plan/UA-P-2025-01-07-003936-a" TargetMode="External"/><Relationship Id="rId183" Type="http://schemas.openxmlformats.org/officeDocument/2006/relationships/hyperlink" Target="https://prozorro.gov.ua/tender/UA-2025-04-07-005998-a" TargetMode="External"/><Relationship Id="rId239" Type="http://schemas.openxmlformats.org/officeDocument/2006/relationships/hyperlink" Target="https://zakupivli.pro/gov/tenders/ua-2025-05-14-013188-a" TargetMode="External"/><Relationship Id="rId390" Type="http://schemas.openxmlformats.org/officeDocument/2006/relationships/hyperlink" Target="https://prozorro.gov.ua/tender/UA-2025-02-03-007067-a" TargetMode="External"/><Relationship Id="rId404" Type="http://schemas.openxmlformats.org/officeDocument/2006/relationships/hyperlink" Target="https://prozorro.gov.ua/tender/UA-2025-02-06-012070-a" TargetMode="External"/><Relationship Id="rId446" Type="http://schemas.openxmlformats.org/officeDocument/2006/relationships/hyperlink" Target="https://prozorro.gov.ua/tender/UA-2025-03-25-006975-a" TargetMode="External"/><Relationship Id="rId250" Type="http://schemas.openxmlformats.org/officeDocument/2006/relationships/hyperlink" Target="https://prozorro.gov.ua/tender/UA-2025-05-26-008155-a" TargetMode="External"/><Relationship Id="rId292" Type="http://schemas.openxmlformats.org/officeDocument/2006/relationships/hyperlink" Target="https://prozorro.gov.ua/uk/tender/UA-2025-06-24-013760-a" TargetMode="External"/><Relationship Id="rId306" Type="http://schemas.openxmlformats.org/officeDocument/2006/relationships/hyperlink" Target="https://prozorro.gov.ua/uk/tender/UA-2025-06-23-008508-a" TargetMode="External"/><Relationship Id="rId488" Type="http://schemas.openxmlformats.org/officeDocument/2006/relationships/hyperlink" Target="https://prozorro.gov.ua/tender/UA-2025-05-05-006608-a" TargetMode="External"/><Relationship Id="rId45" Type="http://schemas.openxmlformats.org/officeDocument/2006/relationships/hyperlink" Target="https://prozorro.gov.ua/tender/UA-2025-01-20-014488-a" TargetMode="External"/><Relationship Id="rId87" Type="http://schemas.openxmlformats.org/officeDocument/2006/relationships/hyperlink" Target="https://prozorro.gov.ua/tender/UA-2025-02-05-010552-a" TargetMode="External"/><Relationship Id="rId110" Type="http://schemas.openxmlformats.org/officeDocument/2006/relationships/hyperlink" Target="https://zakupivli.pro/gov/tenders/ua-2025-02-17-003947-a/lot-ad99ca85daaf45329c1e8fde9e5ec243" TargetMode="External"/><Relationship Id="rId348" Type="http://schemas.openxmlformats.org/officeDocument/2006/relationships/hyperlink" Target="https://prozorro.gov.ua/tender/UA-2025-01-02-000361-a" TargetMode="External"/><Relationship Id="rId513" Type="http://schemas.openxmlformats.org/officeDocument/2006/relationships/hyperlink" Target="https://prozorro.gov.ua/tender/UA-2025-06-09-005939-a?oldVersion=true" TargetMode="External"/><Relationship Id="rId555" Type="http://schemas.openxmlformats.org/officeDocument/2006/relationships/hyperlink" Target="https://prozorro.gov.ua/tender/UA-2025-08-04-003759-a" TargetMode="External"/><Relationship Id="rId152" Type="http://schemas.openxmlformats.org/officeDocument/2006/relationships/hyperlink" Target="https://prozorro.gov.ua/tender/UA-2025-03-18-002211-a" TargetMode="External"/><Relationship Id="rId194" Type="http://schemas.openxmlformats.org/officeDocument/2006/relationships/hyperlink" Target="https://prozorro.gov.ua/tender/UA-2025-04-24-000417-a" TargetMode="External"/><Relationship Id="rId208" Type="http://schemas.openxmlformats.org/officeDocument/2006/relationships/hyperlink" Target="https://prozorro.gov.ua/tender/UA-2025-04-29-012495-a" TargetMode="External"/><Relationship Id="rId415" Type="http://schemas.openxmlformats.org/officeDocument/2006/relationships/hyperlink" Target="https://prozorro.gov.ua/tender/UA-2025-02-14-010762-a" TargetMode="External"/><Relationship Id="rId457" Type="http://schemas.openxmlformats.org/officeDocument/2006/relationships/hyperlink" Target="https://prozorro.gov.ua/tender/UA-2025-04-02-007587-a" TargetMode="External"/><Relationship Id="rId261" Type="http://schemas.openxmlformats.org/officeDocument/2006/relationships/hyperlink" Target="https://prozorro.gov.ua/tender/UA-2025-05-27-003943-a" TargetMode="External"/><Relationship Id="rId499" Type="http://schemas.openxmlformats.org/officeDocument/2006/relationships/hyperlink" Target="https://prozorro.gov.ua/tender/UA-2025-05-13-014326-a" TargetMode="External"/><Relationship Id="rId14" Type="http://schemas.openxmlformats.org/officeDocument/2006/relationships/hyperlink" Target="https://zakupivli.pro/gov/tenders/ua-2025-01-08-009203-a/lot-0f189aa2a8994ba7829e8e1d4fe81b25" TargetMode="External"/><Relationship Id="rId56" Type="http://schemas.openxmlformats.org/officeDocument/2006/relationships/hyperlink" Target="https://prozorro.gov.ua/tender/UA-2025-01-28-007358-a" TargetMode="External"/><Relationship Id="rId317" Type="http://schemas.openxmlformats.org/officeDocument/2006/relationships/hyperlink" Target="https://prozorro.gov.ua/uk/plan/UA-P-2025-06-24-013974-a" TargetMode="External"/><Relationship Id="rId359" Type="http://schemas.openxmlformats.org/officeDocument/2006/relationships/hyperlink" Target="https://prozorro.gov.ua/tender/UA-2025-01-14-008811-a" TargetMode="External"/><Relationship Id="rId524" Type="http://schemas.openxmlformats.org/officeDocument/2006/relationships/hyperlink" Target="https://prozorro.gov.ua/uk/tender/UA-2025-06-20-001863-a" TargetMode="External"/><Relationship Id="rId566" Type="http://schemas.openxmlformats.org/officeDocument/2006/relationships/hyperlink" Target="https://prozorro.gov.ua/uk/tender/UA-2025-08-13-001327-a" TargetMode="External"/><Relationship Id="rId98" Type="http://schemas.openxmlformats.org/officeDocument/2006/relationships/hyperlink" Target="https://zakupivli.pro/gov/tenders/ua-2025-01-30-010033-a" TargetMode="External"/><Relationship Id="rId121" Type="http://schemas.openxmlformats.org/officeDocument/2006/relationships/hyperlink" Target="https://prozorro.gov.ua/tender/UA-2025-02-20-009024-a" TargetMode="External"/><Relationship Id="rId163" Type="http://schemas.openxmlformats.org/officeDocument/2006/relationships/hyperlink" Target="https://prozorro.gov.ua/tender/UA-2025-03-17-008974-a" TargetMode="External"/><Relationship Id="rId219" Type="http://schemas.openxmlformats.org/officeDocument/2006/relationships/hyperlink" Target="https://zakupivli.pro/gov/tenders/ua-2025-04-29-006678-a/lot-8e178a68701b49efb00b7361138b1ec3" TargetMode="External"/><Relationship Id="rId370" Type="http://schemas.openxmlformats.org/officeDocument/2006/relationships/hyperlink" Target="https://prozorro.gov.ua/tender/UA-2025-01-20-016554-a" TargetMode="External"/><Relationship Id="rId426" Type="http://schemas.openxmlformats.org/officeDocument/2006/relationships/hyperlink" Target="https://prozorro.gov.ua/tender/UA-2025-02-26-005819-a" TargetMode="External"/><Relationship Id="rId230" Type="http://schemas.openxmlformats.org/officeDocument/2006/relationships/hyperlink" Target="https://zakupivli.pro/gov/tenders/ua-2025-05-19-007281-a" TargetMode="External"/><Relationship Id="rId468" Type="http://schemas.openxmlformats.org/officeDocument/2006/relationships/hyperlink" Target="https://prozorro.gov.ua/tender/UA-2025-04-11-011245-a" TargetMode="External"/><Relationship Id="rId25" Type="http://schemas.openxmlformats.org/officeDocument/2006/relationships/hyperlink" Target="https://zakupivli.pro/gov/tenders/ua-2025-01-06-004508-a&#160;" TargetMode="External"/><Relationship Id="rId67" Type="http://schemas.openxmlformats.org/officeDocument/2006/relationships/hyperlink" Target="https://zakupivli.pro/gov/tenders/ua-2025-01-27-011836-a" TargetMode="External"/><Relationship Id="rId272" Type="http://schemas.openxmlformats.org/officeDocument/2006/relationships/hyperlink" Target="https://zakupivli.pro/gov/tenders/ua-2025-06-09-006485-a/lot-111a894884f44814b97a72a2d5da2607" TargetMode="External"/><Relationship Id="rId328" Type="http://schemas.openxmlformats.org/officeDocument/2006/relationships/hyperlink" Target="https://prozorro.gov.ua/uk/tender/UA-2025-07-11-000146-a" TargetMode="External"/><Relationship Id="rId535" Type="http://schemas.openxmlformats.org/officeDocument/2006/relationships/hyperlink" Target="https://prozorro.gov.ua/tender/UA-2025-07-07-003084-a?oldVersion=true" TargetMode="External"/><Relationship Id="rId132" Type="http://schemas.openxmlformats.org/officeDocument/2006/relationships/hyperlink" Target="https://prozorro.gov.ua/tender/UA-2025-03-03-001192-a" TargetMode="External"/><Relationship Id="rId174" Type="http://schemas.openxmlformats.org/officeDocument/2006/relationships/hyperlink" Target="https://prozorro.gov.ua/tender/UA-2025-04-03-009770-a" TargetMode="External"/><Relationship Id="rId381" Type="http://schemas.openxmlformats.org/officeDocument/2006/relationships/hyperlink" Target="https://prozorro.gov.ua/tender/UA-2025-01-24-007365-a" TargetMode="External"/><Relationship Id="rId241" Type="http://schemas.openxmlformats.org/officeDocument/2006/relationships/hyperlink" Target="https://prozorro.gov.ua/tender/UA-2025-05-14-014052-a" TargetMode="External"/><Relationship Id="rId437" Type="http://schemas.openxmlformats.org/officeDocument/2006/relationships/hyperlink" Target="https://prozorro.gov.ua/tender/UA-2025-03-17-005513-a" TargetMode="External"/><Relationship Id="rId479" Type="http://schemas.openxmlformats.org/officeDocument/2006/relationships/hyperlink" Target="https://prozorro.gov.ua/tender/UA-2025-04-28-004733-a" TargetMode="External"/><Relationship Id="rId36" Type="http://schemas.openxmlformats.org/officeDocument/2006/relationships/hyperlink" Target="https://zakupivli.pro/gov/tenders/ua-2025-01-16-016045-a" TargetMode="External"/><Relationship Id="rId283" Type="http://schemas.openxmlformats.org/officeDocument/2006/relationships/hyperlink" Target="https://my.zakupivli.pro/cabinet/purchases/state_purchase/view/59404535" TargetMode="External"/><Relationship Id="rId339" Type="http://schemas.openxmlformats.org/officeDocument/2006/relationships/hyperlink" Target="https://prozorro.gov.ua/uk/tender/UA-2025-07-24-005161-a" TargetMode="External"/><Relationship Id="rId490" Type="http://schemas.openxmlformats.org/officeDocument/2006/relationships/hyperlink" Target="https://prozorro.gov.ua/tender/UA-2025-04-30-007691-a" TargetMode="External"/><Relationship Id="rId504" Type="http://schemas.openxmlformats.org/officeDocument/2006/relationships/hyperlink" Target="https://prozorro.gov.ua/tender/UA-2025-05-21-008564-a" TargetMode="External"/><Relationship Id="rId546" Type="http://schemas.openxmlformats.org/officeDocument/2006/relationships/hyperlink" Target="https://prozorro.gov.ua/uk/tender/UA-2025-07-18-000391-a" TargetMode="External"/><Relationship Id="rId78" Type="http://schemas.openxmlformats.org/officeDocument/2006/relationships/hyperlink" Target="https://prozorro.gov.ua/tender/UA-2025-01-31-006791-a" TargetMode="External"/><Relationship Id="rId101" Type="http://schemas.openxmlformats.org/officeDocument/2006/relationships/hyperlink" Target="https://prozorro.gov.ua/tender/UA-2025-02-04-006717-a" TargetMode="External"/><Relationship Id="rId143" Type="http://schemas.openxmlformats.org/officeDocument/2006/relationships/hyperlink" Target="https://prozorro.gov.ua/tender/UA-2025-03-06-000014-a" TargetMode="External"/><Relationship Id="rId185" Type="http://schemas.openxmlformats.org/officeDocument/2006/relationships/hyperlink" Target="https://zakupivli.pro/gov/plans/ua-p-2025-04-18-001942-a" TargetMode="External"/><Relationship Id="rId350" Type="http://schemas.openxmlformats.org/officeDocument/2006/relationships/hyperlink" Target="https://prozorro.gov.ua/tender/UA-2025-01-07-004784-a" TargetMode="External"/><Relationship Id="rId406" Type="http://schemas.openxmlformats.org/officeDocument/2006/relationships/hyperlink" Target="https://prozorro.gov.ua/tender/UA-2025-02-07-013691-a" TargetMode="External"/><Relationship Id="rId9" Type="http://schemas.openxmlformats.org/officeDocument/2006/relationships/hyperlink" Target="https://prozorro.gov.ua/tender/UA-2025-01-08-002039-a" TargetMode="External"/><Relationship Id="rId210" Type="http://schemas.openxmlformats.org/officeDocument/2006/relationships/hyperlink" Target="https://zakupivli.pro/gov/tenders/ua-2025-03-18-006161-a" TargetMode="External"/><Relationship Id="rId392" Type="http://schemas.openxmlformats.org/officeDocument/2006/relationships/hyperlink" Target="https://prozorro.gov.ua/tender/UA-2025-01-29-010318-a" TargetMode="External"/><Relationship Id="rId448" Type="http://schemas.openxmlformats.org/officeDocument/2006/relationships/hyperlink" Target="https://prozorro.gov.ua/tender/UA-2025-03-19-002380-a" TargetMode="External"/><Relationship Id="rId26" Type="http://schemas.openxmlformats.org/officeDocument/2006/relationships/hyperlink" Target="https://prozorro.gov.ua/tender/UA-2025-01-15-003387-a" TargetMode="External"/><Relationship Id="rId231" Type="http://schemas.openxmlformats.org/officeDocument/2006/relationships/hyperlink" Target="https://prozorro.gov.ua/tender/UA-2025-05-20-003966-a" TargetMode="External"/><Relationship Id="rId252" Type="http://schemas.openxmlformats.org/officeDocument/2006/relationships/hyperlink" Target="https://www.dzo.com.ua/tenders/27204956/bid/cfcd208495d565ef66e7dff9f98764da/info" TargetMode="External"/><Relationship Id="rId273" Type="http://schemas.openxmlformats.org/officeDocument/2006/relationships/hyperlink" Target="https://zakupivli.pro/gov/tenders/ua-2025-06-09-006646-a" TargetMode="External"/><Relationship Id="rId294" Type="http://schemas.openxmlformats.org/officeDocument/2006/relationships/hyperlink" Target="https://prozorro.gov.ua/uk/tender/UA-2025-06-23-000209-a" TargetMode="External"/><Relationship Id="rId308" Type="http://schemas.openxmlformats.org/officeDocument/2006/relationships/hyperlink" Target="https://zakupivli.pro/gov/tenders/ua-2025-06-11-005755-a/lot-ccd9dbf815ee4761bdf584b043260b56" TargetMode="External"/><Relationship Id="rId329" Type="http://schemas.openxmlformats.org/officeDocument/2006/relationships/hyperlink" Target="https://prozorro.gov.ua/uk/plan/UA-P-2025-07-10-014665-a" TargetMode="External"/><Relationship Id="rId480" Type="http://schemas.openxmlformats.org/officeDocument/2006/relationships/hyperlink" Target="https://prozorro.gov.ua/tender/UA-2025-04-28-004074-a" TargetMode="External"/><Relationship Id="rId515" Type="http://schemas.openxmlformats.org/officeDocument/2006/relationships/hyperlink" Target="https://prozorro.gov.ua/uk/tender/UA-2025-06-11-009495-a/lots" TargetMode="External"/><Relationship Id="rId536" Type="http://schemas.openxmlformats.org/officeDocument/2006/relationships/hyperlink" Target="https://prozorro.gov.ua/tender/UA-2025-07-07-005972-a?oldVersion=true" TargetMode="External"/><Relationship Id="rId47" Type="http://schemas.openxmlformats.org/officeDocument/2006/relationships/hyperlink" Target="https://prozorro.gov.ua/tender/UA-2025-01-21-008000-a" TargetMode="External"/><Relationship Id="rId68" Type="http://schemas.openxmlformats.org/officeDocument/2006/relationships/hyperlink" Target="https://zakupivli.pro/gov/tenders/ua-2025-01-27-013870-a" TargetMode="External"/><Relationship Id="rId89" Type="http://schemas.openxmlformats.org/officeDocument/2006/relationships/hyperlink" Target="https://prozorro.gov.ua/tender/UA-2025-02-07-004665-a" TargetMode="External"/><Relationship Id="rId112" Type="http://schemas.openxmlformats.org/officeDocument/2006/relationships/hyperlink" Target="https://prozorro.gov.ua/tender/UA-2025-02-12-007360-a" TargetMode="External"/><Relationship Id="rId133" Type="http://schemas.openxmlformats.org/officeDocument/2006/relationships/hyperlink" Target="https://prozorro.gov.ua/tender/UA-2025-03-03-000574-a" TargetMode="External"/><Relationship Id="rId154" Type="http://schemas.openxmlformats.org/officeDocument/2006/relationships/hyperlink" Target="https://prozorro.gov.ua/tender/UA-2025-03-11-008661-a" TargetMode="External"/><Relationship Id="rId175" Type="http://schemas.openxmlformats.org/officeDocument/2006/relationships/hyperlink" Target="https://prozorro.gov.ua/tender/UA-2025-04-03-010155-a" TargetMode="External"/><Relationship Id="rId340" Type="http://schemas.openxmlformats.org/officeDocument/2006/relationships/hyperlink" Target="https://prozorro.gov.ua/uk/tender/UA-2025-07-25-001834-a" TargetMode="External"/><Relationship Id="rId361" Type="http://schemas.openxmlformats.org/officeDocument/2006/relationships/hyperlink" Target="https://prozorro.gov.ua/tender/UA-2025-01-14-002490-a" TargetMode="External"/><Relationship Id="rId557" Type="http://schemas.openxmlformats.org/officeDocument/2006/relationships/hyperlink" Target="https://prozorro.gov.ua/uk/tender/UA-2025-08-01-009562-a" TargetMode="External"/><Relationship Id="rId196" Type="http://schemas.openxmlformats.org/officeDocument/2006/relationships/hyperlink" Target="https://prozorro.gov.ua/tender/UA-2025-04-22-011749-a" TargetMode="External"/><Relationship Id="rId200" Type="http://schemas.openxmlformats.org/officeDocument/2006/relationships/hyperlink" Target="https://prozorro.gov.ua/tender/UA-2025-04-24-011173-a" TargetMode="External"/><Relationship Id="rId382" Type="http://schemas.openxmlformats.org/officeDocument/2006/relationships/hyperlink" Target="https://prozorro.gov.ua/tender/UA-2025-01-24-008222-a" TargetMode="External"/><Relationship Id="rId417" Type="http://schemas.openxmlformats.org/officeDocument/2006/relationships/hyperlink" Target="https://prozorro.gov.ua/tender/UA-2025-02-21-009830-a" TargetMode="External"/><Relationship Id="rId438" Type="http://schemas.openxmlformats.org/officeDocument/2006/relationships/hyperlink" Target="https://prozorro.gov.ua/tender/UA-2025-03-12-009672-a" TargetMode="External"/><Relationship Id="rId459" Type="http://schemas.openxmlformats.org/officeDocument/2006/relationships/hyperlink" Target="https://prozorro.gov.ua/tender/UA-2025-04-08-009064-a" TargetMode="External"/><Relationship Id="rId16" Type="http://schemas.openxmlformats.org/officeDocument/2006/relationships/hyperlink" Target="https://www.dzo.com.ua/tenders/25731233" TargetMode="External"/><Relationship Id="rId221" Type="http://schemas.openxmlformats.org/officeDocument/2006/relationships/hyperlink" Target="https://prozorro.gov.ua/tender/UA-2025-05-06-015039-a" TargetMode="External"/><Relationship Id="rId242" Type="http://schemas.openxmlformats.org/officeDocument/2006/relationships/hyperlink" Target="https://prozorro.gov.ua/tender/UA-2025-05-14-014083-a" TargetMode="External"/><Relationship Id="rId263" Type="http://schemas.openxmlformats.org/officeDocument/2006/relationships/hyperlink" Target="https://prozorro.gov.ua/tender/UA-2025-06-02-009060-a" TargetMode="External"/><Relationship Id="rId284" Type="http://schemas.openxmlformats.org/officeDocument/2006/relationships/hyperlink" Target="https://prozorro.gov.ua/uk/tender/UA-2025-05-02-005505-a" TargetMode="External"/><Relationship Id="rId319" Type="http://schemas.openxmlformats.org/officeDocument/2006/relationships/hyperlink" Target="https://prozorro.gov.ua/uk/tender/UA-2025-07-03-013107-a" TargetMode="External"/><Relationship Id="rId470" Type="http://schemas.openxmlformats.org/officeDocument/2006/relationships/hyperlink" Target="https://prozorro.gov.ua/tender/UA-2025-04-17-004492-a" TargetMode="External"/><Relationship Id="rId491" Type="http://schemas.openxmlformats.org/officeDocument/2006/relationships/hyperlink" Target="https://prozorro.gov.ua/tender/UA-2025-05-02-007849-a" TargetMode="External"/><Relationship Id="rId505" Type="http://schemas.openxmlformats.org/officeDocument/2006/relationships/hyperlink" Target="https://prozorro.gov.ua/tender/UA-2025-05-22-006226-a" TargetMode="External"/><Relationship Id="rId526" Type="http://schemas.openxmlformats.org/officeDocument/2006/relationships/hyperlink" Target="https://prozorro.gov.ua/uk/tender/UA-2025-06-20-006701-a" TargetMode="External"/><Relationship Id="rId37" Type="http://schemas.openxmlformats.org/officeDocument/2006/relationships/hyperlink" Target="https://prozorro.gov.ua/tender/UA-2025-01-21-000241-a" TargetMode="External"/><Relationship Id="rId58" Type="http://schemas.openxmlformats.org/officeDocument/2006/relationships/hyperlink" Target="https://prozorro.gov.ua/tender/UA-2025-01-27-010630-a" TargetMode="External"/><Relationship Id="rId79" Type="http://schemas.openxmlformats.org/officeDocument/2006/relationships/hyperlink" Target="https://prozorro.gov.ua/tender/UA-2025-01-29-015152-a" TargetMode="External"/><Relationship Id="rId102" Type="http://schemas.openxmlformats.org/officeDocument/2006/relationships/hyperlink" Target="https://prozorro.gov.ua/tender/UA-2025-01-14-010958-a" TargetMode="External"/><Relationship Id="rId123" Type="http://schemas.openxmlformats.org/officeDocument/2006/relationships/hyperlink" Target="https://prozorro.gov.ua/tender/UA-2025-02-20-005525-a" TargetMode="External"/><Relationship Id="rId144" Type="http://schemas.openxmlformats.org/officeDocument/2006/relationships/hyperlink" Target="https://prozorro.gov.ua/plan/UA-P-2024-12-27-008866-a" TargetMode="External"/><Relationship Id="rId330" Type="http://schemas.openxmlformats.org/officeDocument/2006/relationships/hyperlink" Target="https://prozorro.gov.ua/uk/tender/UA-2025-07-03-009387-a" TargetMode="External"/><Relationship Id="rId547" Type="http://schemas.openxmlformats.org/officeDocument/2006/relationships/hyperlink" Target="https://prozorro.gov.ua/uk/tender/UA-2025-07-18-000205-a" TargetMode="External"/><Relationship Id="rId568" Type="http://schemas.openxmlformats.org/officeDocument/2006/relationships/hyperlink" Target="https://prozorro.gov.ua/uk/tender/UA-2025-08-07-003711-a" TargetMode="External"/><Relationship Id="rId90" Type="http://schemas.openxmlformats.org/officeDocument/2006/relationships/hyperlink" Target="https://prozorro.gov.ua/tender/UA-2025-01-20-012111-a" TargetMode="External"/><Relationship Id="rId165" Type="http://schemas.openxmlformats.org/officeDocument/2006/relationships/hyperlink" Target="https://prozorro.gov.ua/tender/UA-2025-03-20-005240-a" TargetMode="External"/><Relationship Id="rId186" Type="http://schemas.openxmlformats.org/officeDocument/2006/relationships/hyperlink" Target="https://zakupivli.pro/gov/tenders/ua-2025-04-15-011275-a/lot-f6947d7812da4465b2867e7a35769044" TargetMode="External"/><Relationship Id="rId351" Type="http://schemas.openxmlformats.org/officeDocument/2006/relationships/hyperlink" Target="https://prozorro.gov.ua/tender/UA-2025-01-03-001618-a" TargetMode="External"/><Relationship Id="rId372" Type="http://schemas.openxmlformats.org/officeDocument/2006/relationships/hyperlink" Target="https://prozorro.gov.ua/tender/UA-2025-01-17-008529-a" TargetMode="External"/><Relationship Id="rId393" Type="http://schemas.openxmlformats.org/officeDocument/2006/relationships/hyperlink" Target="https://prozorro.gov.ua/tender/UA-2025-02-03-011210-a" TargetMode="External"/><Relationship Id="rId407" Type="http://schemas.openxmlformats.org/officeDocument/2006/relationships/hyperlink" Target="https://prozorro.gov.ua/tender/UA-2025-02-07-005841-a" TargetMode="External"/><Relationship Id="rId428" Type="http://schemas.openxmlformats.org/officeDocument/2006/relationships/hyperlink" Target="https://prozorro.gov.ua/tender/UA-2025-02-21-010660-a" TargetMode="External"/><Relationship Id="rId449" Type="http://schemas.openxmlformats.org/officeDocument/2006/relationships/hyperlink" Target="https://prozorro.gov.ua/tender/UA-2025-03-24-007272-a" TargetMode="External"/><Relationship Id="rId211" Type="http://schemas.openxmlformats.org/officeDocument/2006/relationships/hyperlink" Target="https://zakupivli.pro/gov/tenders/ua-2025-05-02-011073-a/lot-78ad18b2c1024d9988e23a94d43faf01" TargetMode="External"/><Relationship Id="rId232" Type="http://schemas.openxmlformats.org/officeDocument/2006/relationships/hyperlink" Target="https://prozorro.gov.ua/tender/UA-2025-05-20-004281-a" TargetMode="External"/><Relationship Id="rId253" Type="http://schemas.openxmlformats.org/officeDocument/2006/relationships/hyperlink" Target="https://prozorro.gov.ua/tender/UA-2025-06-02-005483-a" TargetMode="External"/><Relationship Id="rId274" Type="http://schemas.openxmlformats.org/officeDocument/2006/relationships/hyperlink" Target="https://prozorro.gov.ua/tender/UA-2025-06-12-012193-a" TargetMode="External"/><Relationship Id="rId295" Type="http://schemas.openxmlformats.org/officeDocument/2006/relationships/hyperlink" Target="https://prozorro.gov.ua/uk/tender/UA-2025-06-23-001181-a" TargetMode="External"/><Relationship Id="rId309" Type="http://schemas.openxmlformats.org/officeDocument/2006/relationships/hyperlink" Target="https://prozorro.gov.ua/tender/UA-2025-06-26-006367-a?oldVersion=true" TargetMode="External"/><Relationship Id="rId460" Type="http://schemas.openxmlformats.org/officeDocument/2006/relationships/hyperlink" Target="https://prozorro.gov.ua/tender/UA-2025-04-11-005567-a" TargetMode="External"/><Relationship Id="rId481" Type="http://schemas.openxmlformats.org/officeDocument/2006/relationships/hyperlink" Target="https://prozorro.gov.ua/tender/UA-2025-04-29-000109-a" TargetMode="External"/><Relationship Id="rId516" Type="http://schemas.openxmlformats.org/officeDocument/2006/relationships/hyperlink" Target="https://prozorro.gov.ua/uk/tender/UA-2025-06-13-008604-a" TargetMode="External"/><Relationship Id="rId27" Type="http://schemas.openxmlformats.org/officeDocument/2006/relationships/hyperlink" Target="https://prozorro.gov.ua/tender/UA-2025-01-13-010393-a" TargetMode="External"/><Relationship Id="rId48" Type="http://schemas.openxmlformats.org/officeDocument/2006/relationships/hyperlink" Target="https://prozorro.gov.ua/tender/UA-2025-01-21-020105-a" TargetMode="External"/><Relationship Id="rId69" Type="http://schemas.openxmlformats.org/officeDocument/2006/relationships/hyperlink" Target="https://zakupivli.pro/gov/tenders/ua-2025-01-28-000924-a" TargetMode="External"/><Relationship Id="rId113" Type="http://schemas.openxmlformats.org/officeDocument/2006/relationships/hyperlink" Target="mailto:https://prozorro.gov.ua/tender/UA-2025-02-17-004587-a" TargetMode="External"/><Relationship Id="rId134" Type="http://schemas.openxmlformats.org/officeDocument/2006/relationships/hyperlink" Target="https://prozorro.gov.ua/tender/UA-2025-03-04-014189-a" TargetMode="External"/><Relationship Id="rId320" Type="http://schemas.openxmlformats.org/officeDocument/2006/relationships/hyperlink" Target="https://prozorro.gov.ua/uk/tender/UA-2025-07-07-002002-a" TargetMode="External"/><Relationship Id="rId537" Type="http://schemas.openxmlformats.org/officeDocument/2006/relationships/hyperlink" Target="https://prozorro.gov.ua/uk/tender/UA-2025-07-15-008479-a" TargetMode="External"/><Relationship Id="rId558" Type="http://schemas.openxmlformats.org/officeDocument/2006/relationships/hyperlink" Target="https://prozorro.gov.ua/uk/tender/UA-2025-08-01-010167-a" TargetMode="External"/><Relationship Id="rId80" Type="http://schemas.openxmlformats.org/officeDocument/2006/relationships/hyperlink" Target="https://prozorro.gov.ua/tender/UA-2025-02-03-002067-a" TargetMode="External"/><Relationship Id="rId155" Type="http://schemas.openxmlformats.org/officeDocument/2006/relationships/hyperlink" Target="https://zakupivli.pro/gov/tenders/ua-2025-03-17-012875-a/lot-5f9a936dd2014e2399b6eaa54958e204" TargetMode="External"/><Relationship Id="rId176" Type="http://schemas.openxmlformats.org/officeDocument/2006/relationships/hyperlink" Target="https://prozorro.gov.ua/tender/UA-2025-04-03-010757-a" TargetMode="External"/><Relationship Id="rId197" Type="http://schemas.openxmlformats.org/officeDocument/2006/relationships/hyperlink" Target="https://prozorro.gov.ua/tender/UA-2025-04-23-005601-a" TargetMode="External"/><Relationship Id="rId341" Type="http://schemas.openxmlformats.org/officeDocument/2006/relationships/hyperlink" Target="https://zakupivli.pro/gov/tenders/ua-2025-07-21-004803-a" TargetMode="External"/><Relationship Id="rId362" Type="http://schemas.openxmlformats.org/officeDocument/2006/relationships/hyperlink" Target="https://prozorro.gov.ua/tender/UA-2025-01-10-004506-a" TargetMode="External"/><Relationship Id="rId383" Type="http://schemas.openxmlformats.org/officeDocument/2006/relationships/hyperlink" Target="https://prozorro.gov.ua/tender/UA-2025-01-24-008935-a" TargetMode="External"/><Relationship Id="rId418" Type="http://schemas.openxmlformats.org/officeDocument/2006/relationships/hyperlink" Target="https://prozorro.gov.ua/tender/UA-2025-02-24-002374-a" TargetMode="External"/><Relationship Id="rId439" Type="http://schemas.openxmlformats.org/officeDocument/2006/relationships/hyperlink" Target="https://prozorro.gov.ua/tender/UA-2025-03-13-003247-a" TargetMode="External"/><Relationship Id="rId201" Type="http://schemas.openxmlformats.org/officeDocument/2006/relationships/hyperlink" Target="https://prozorro.gov.ua/tender/UA-2025-03-18-000534-a" TargetMode="External"/><Relationship Id="rId222" Type="http://schemas.openxmlformats.org/officeDocument/2006/relationships/hyperlink" Target="https://prozorro.gov.ua/tender/UA-2025-05-09-008584-a" TargetMode="External"/><Relationship Id="rId243" Type="http://schemas.openxmlformats.org/officeDocument/2006/relationships/hyperlink" Target="https://prozorro.gov.ua/tender/UA-2025-05-14-014115-a" TargetMode="External"/><Relationship Id="rId264" Type="http://schemas.openxmlformats.org/officeDocument/2006/relationships/hyperlink" Target="https://zakupivli.pro/gov/tenders/ua-2025-05-21-004573-a" TargetMode="External"/><Relationship Id="rId285" Type="http://schemas.openxmlformats.org/officeDocument/2006/relationships/hyperlink" Target="https://zakupivli.pro/gov/tenders/ua-2025-06-16-012653-a" TargetMode="External"/><Relationship Id="rId450" Type="http://schemas.openxmlformats.org/officeDocument/2006/relationships/hyperlink" Target="https://prozorro.gov.ua/tender/UA-2025-03-20-005347-a" TargetMode="External"/><Relationship Id="rId471" Type="http://schemas.openxmlformats.org/officeDocument/2006/relationships/hyperlink" Target="https://prozorro.gov.ua/tender/UA-2025-04-17-003694-a" TargetMode="External"/><Relationship Id="rId506" Type="http://schemas.openxmlformats.org/officeDocument/2006/relationships/hyperlink" Target="https://prozorro.gov.ua/tender/UA-2025-05-22-002712-a" TargetMode="External"/><Relationship Id="rId17" Type="http://schemas.openxmlformats.org/officeDocument/2006/relationships/hyperlink" Target="https://prozorro.gov.ua/tender/UA-2025-01-10-009081-a" TargetMode="External"/><Relationship Id="rId38" Type="http://schemas.openxmlformats.org/officeDocument/2006/relationships/hyperlink" Target="https://prozorro.gov.ua/tender/UA-2025-01-21-000186-a" TargetMode="External"/><Relationship Id="rId59" Type="http://schemas.openxmlformats.org/officeDocument/2006/relationships/hyperlink" Target="https://prozorro.gov.ua/tender/UA-2025-01-22-018397-a" TargetMode="External"/><Relationship Id="rId103" Type="http://schemas.openxmlformats.org/officeDocument/2006/relationships/hyperlink" Target="https://prozorro.gov.ua/tender/UA-2025-02-07-006375-a" TargetMode="External"/><Relationship Id="rId124" Type="http://schemas.openxmlformats.org/officeDocument/2006/relationships/hyperlink" Target="https://prozorro.gov.ua/tender/UA-2025-02-20-004601-a" TargetMode="External"/><Relationship Id="rId310" Type="http://schemas.openxmlformats.org/officeDocument/2006/relationships/hyperlink" Target="https://prozorro.gov.ua/tender/UA-2025-06-25-013536-a" TargetMode="External"/><Relationship Id="rId492" Type="http://schemas.openxmlformats.org/officeDocument/2006/relationships/hyperlink" Target="https://prozorro.gov.ua/tender/UA-2025-05-05-008374-a" TargetMode="External"/><Relationship Id="rId527" Type="http://schemas.openxmlformats.org/officeDocument/2006/relationships/hyperlink" Target="https://prozorro.gov.ua/uk/tender/UA-2025-06-20-007024-a" TargetMode="External"/><Relationship Id="rId548" Type="http://schemas.openxmlformats.org/officeDocument/2006/relationships/hyperlink" Target="https://prozorro.gov.ua/tender/UA-2025-07-23-005577-a?oldVersion=true" TargetMode="External"/><Relationship Id="rId569" Type="http://schemas.openxmlformats.org/officeDocument/2006/relationships/hyperlink" Target="https://prozorro.gov.ua/uk/tender/UA-2025-08-07-005916-a" TargetMode="External"/><Relationship Id="rId70" Type="http://schemas.openxmlformats.org/officeDocument/2006/relationships/hyperlink" Target="https://prozorro.gov.ua/tender/UA-2025-01-24-006479-a" TargetMode="External"/><Relationship Id="rId91" Type="http://schemas.openxmlformats.org/officeDocument/2006/relationships/hyperlink" Target="https://prozorro.gov.ua/tender/UA-2025-02-05-002058-a" TargetMode="External"/><Relationship Id="rId145" Type="http://schemas.openxmlformats.org/officeDocument/2006/relationships/hyperlink" Target="https://prozorro.gov.ua/tender/UA-2025-03-11-007722-a" TargetMode="External"/><Relationship Id="rId166" Type="http://schemas.openxmlformats.org/officeDocument/2006/relationships/hyperlink" Target="https://zakupivli.pro/gov/tenders/ua-2025-03-21-004419-a" TargetMode="External"/><Relationship Id="rId187" Type="http://schemas.openxmlformats.org/officeDocument/2006/relationships/hyperlink" Target="https://prozorro.gov.ua/tender/UA-2025-04-22-000816-a" TargetMode="External"/><Relationship Id="rId331" Type="http://schemas.openxmlformats.org/officeDocument/2006/relationships/hyperlink" Target="https://prozorro.gov.ua/tender/UA-2025-07-22-002267-a" TargetMode="External"/><Relationship Id="rId352" Type="http://schemas.openxmlformats.org/officeDocument/2006/relationships/hyperlink" Target="https://prozorro.gov.ua/tender/UA-2025-01-03-006393-a" TargetMode="External"/><Relationship Id="rId373" Type="http://schemas.openxmlformats.org/officeDocument/2006/relationships/hyperlink" Target="https://prozorro.gov.ua/tender/UA-2025-01-21-009526-a" TargetMode="External"/><Relationship Id="rId394" Type="http://schemas.openxmlformats.org/officeDocument/2006/relationships/hyperlink" Target="https://prozorro.gov.ua/tender/UA-2025-02-04-007957-a" TargetMode="External"/><Relationship Id="rId408" Type="http://schemas.openxmlformats.org/officeDocument/2006/relationships/hyperlink" Target="https://prozorro.gov.ua/tender/UA-2025-02-05-008023-a" TargetMode="External"/><Relationship Id="rId429" Type="http://schemas.openxmlformats.org/officeDocument/2006/relationships/hyperlink" Target="https://prozorro.gov.ua/tender/UA-2025-02-21-011001-a" TargetMode="External"/><Relationship Id="rId1" Type="http://schemas.openxmlformats.org/officeDocument/2006/relationships/hyperlink" Target="https://prozorro.gov.ua/tender/UA-2025-01-06-001462-a" TargetMode="External"/><Relationship Id="rId212" Type="http://schemas.openxmlformats.org/officeDocument/2006/relationships/hyperlink" Target="https://prozorro.gov.ua/tender/UA-2025-04-29-000167-a" TargetMode="External"/><Relationship Id="rId233" Type="http://schemas.openxmlformats.org/officeDocument/2006/relationships/hyperlink" Target="https://prozorro.gov.ua/tender/UA-2025-05-20-004723-a" TargetMode="External"/><Relationship Id="rId254" Type="http://schemas.openxmlformats.org/officeDocument/2006/relationships/hyperlink" Target="https://prozorro.gov.ua/tender/UA-2025-06-02-006301-a" TargetMode="External"/><Relationship Id="rId440" Type="http://schemas.openxmlformats.org/officeDocument/2006/relationships/hyperlink" Target="https://prozorro.gov.ua/tender/UA-2025-03-14-006233-a" TargetMode="External"/><Relationship Id="rId28" Type="http://schemas.openxmlformats.org/officeDocument/2006/relationships/hyperlink" Target="https://prozorro.gov.ua/tender/UA-2025-01-16-013855-a" TargetMode="External"/><Relationship Id="rId49" Type="http://schemas.openxmlformats.org/officeDocument/2006/relationships/hyperlink" Target="https://prozorro.gov.ua/tender/UA-2025-01-15-013147-a" TargetMode="External"/><Relationship Id="rId114" Type="http://schemas.openxmlformats.org/officeDocument/2006/relationships/hyperlink" Target="https://prozorro.gov.ua/tender/UA-2025-02-18-013268-a" TargetMode="External"/><Relationship Id="rId275" Type="http://schemas.openxmlformats.org/officeDocument/2006/relationships/hyperlink" Target="https://prozorro.gov.ua/uk/tender/UA-2025-06-17-007384-a" TargetMode="External"/><Relationship Id="rId296" Type="http://schemas.openxmlformats.org/officeDocument/2006/relationships/hyperlink" Target="https://prozorro.gov.ua/uk/tender/UA-2025-06-23-010018-a" TargetMode="External"/><Relationship Id="rId300" Type="http://schemas.openxmlformats.org/officeDocument/2006/relationships/hyperlink" Target="https://public-api.prozorro.gov.ua/api/2.5/tenders/321e3f7213dd465dbbdf73ffe12ad809" TargetMode="External"/><Relationship Id="rId461" Type="http://schemas.openxmlformats.org/officeDocument/2006/relationships/hyperlink" Target="https://prozorro.gov.ua/tender/UA-2025-04-10-006910-a" TargetMode="External"/><Relationship Id="rId482" Type="http://schemas.openxmlformats.org/officeDocument/2006/relationships/hyperlink" Target="https://prozorro.gov.ua/tender/UA-2025-05-01-013742-a" TargetMode="External"/><Relationship Id="rId517" Type="http://schemas.openxmlformats.org/officeDocument/2006/relationships/hyperlink" Target="https://prozorro.gov.ua/uk/tender/UA-2025-06-23-002282-a" TargetMode="External"/><Relationship Id="rId538" Type="http://schemas.openxmlformats.org/officeDocument/2006/relationships/hyperlink" Target="https://prozorro.gov.ua/uk/tender/UA-2025-07-11-002240-a" TargetMode="External"/><Relationship Id="rId559" Type="http://schemas.openxmlformats.org/officeDocument/2006/relationships/hyperlink" Target="https://prozorro.gov.ua/uk/tender/UA-2025-08-01-010183-a" TargetMode="External"/><Relationship Id="rId60" Type="http://schemas.openxmlformats.org/officeDocument/2006/relationships/hyperlink" Target="https://prozorro.gov.ua/tender/UA-2025-01-28-012433-a" TargetMode="External"/><Relationship Id="rId81" Type="http://schemas.openxmlformats.org/officeDocument/2006/relationships/hyperlink" Target="https://zakupivli.pro/gov/tenders/ua-2025-01-29-011753-a" TargetMode="External"/><Relationship Id="rId135" Type="http://schemas.openxmlformats.org/officeDocument/2006/relationships/hyperlink" Target="https://prozorro.gov.ua/tender/UA-2025-02-28-002698-a" TargetMode="External"/><Relationship Id="rId156" Type="http://schemas.openxmlformats.org/officeDocument/2006/relationships/hyperlink" Target="https://prozorro.gov.ua/tender/UA-2025-03-12-013505-a" TargetMode="External"/><Relationship Id="rId177" Type="http://schemas.openxmlformats.org/officeDocument/2006/relationships/hyperlink" Target="https://prozorro.gov.ua/tender/UA-2025-04-03-010959-a" TargetMode="External"/><Relationship Id="rId198" Type="http://schemas.openxmlformats.org/officeDocument/2006/relationships/hyperlink" Target="https://prozorro.gov.ua/tender/UA-2025-05-09-012408-a" TargetMode="External"/><Relationship Id="rId321" Type="http://schemas.openxmlformats.org/officeDocument/2006/relationships/hyperlink" Target="https://prozorro.gov.ua/uk/tender/UA-2025-07-07-005671-a" TargetMode="External"/><Relationship Id="rId342" Type="http://schemas.openxmlformats.org/officeDocument/2006/relationships/hyperlink" Target="https://prozorro.gov.ua/uk/search/tender?text=UA-2025-07-29-006489-a" TargetMode="External"/><Relationship Id="rId363" Type="http://schemas.openxmlformats.org/officeDocument/2006/relationships/hyperlink" Target="https://prozorro.gov.ua/tender/UA-2025-01-10-010949-a" TargetMode="External"/><Relationship Id="rId384" Type="http://schemas.openxmlformats.org/officeDocument/2006/relationships/hyperlink" Target="https://prozorro.gov.ua/tender/UA-2025-01-24-010202-a" TargetMode="External"/><Relationship Id="rId419" Type="http://schemas.openxmlformats.org/officeDocument/2006/relationships/hyperlink" Target="https://prozorro.gov.ua/tender/UA-2025-02-19-003203-a" TargetMode="External"/><Relationship Id="rId570" Type="http://schemas.openxmlformats.org/officeDocument/2006/relationships/hyperlink" Target="https://prozorro.gov.ua/uk/tender/UA-2025-08-11-009033-a" TargetMode="External"/><Relationship Id="rId202" Type="http://schemas.openxmlformats.org/officeDocument/2006/relationships/hyperlink" Target="https://prozorro.gov.ua/tender/UA-2025-04-25-010941-a" TargetMode="External"/><Relationship Id="rId223" Type="http://schemas.openxmlformats.org/officeDocument/2006/relationships/hyperlink" Target="https://prozorro.gov.ua/tender/UA-2025-05-09-009503-a" TargetMode="External"/><Relationship Id="rId244" Type="http://schemas.openxmlformats.org/officeDocument/2006/relationships/hyperlink" Target="https://prozorro.gov.ua/tender/UA-2025-05-19-006933-a" TargetMode="External"/><Relationship Id="rId430" Type="http://schemas.openxmlformats.org/officeDocument/2006/relationships/hyperlink" Target="https://prozorro.gov.ua/tender/UA-2025-03-04-008329-a" TargetMode="External"/><Relationship Id="rId18" Type="http://schemas.openxmlformats.org/officeDocument/2006/relationships/hyperlink" Target="https://prozorro.gov.ua/plan/UA-P-2025-01-13-003242-a" TargetMode="External"/><Relationship Id="rId39" Type="http://schemas.openxmlformats.org/officeDocument/2006/relationships/hyperlink" Target="https://prozorro.gov.ua/tender/UA-2025-01-15-016219-a" TargetMode="External"/><Relationship Id="rId265" Type="http://schemas.openxmlformats.org/officeDocument/2006/relationships/hyperlink" Target="https://zakupivli.pro/gov/tenders/ua-2025-06-06-005439-a/lot-fa91d07137504d779439fac8b24dba76" TargetMode="External"/><Relationship Id="rId286" Type="http://schemas.openxmlformats.org/officeDocument/2006/relationships/hyperlink" Target="https://prozorro.gov.ua/tender/UA-2025-06-13-006223-a" TargetMode="External"/><Relationship Id="rId451" Type="http://schemas.openxmlformats.org/officeDocument/2006/relationships/hyperlink" Target="https://prozorro.gov.ua/tender/UA-2025-03-26-000461-a" TargetMode="External"/><Relationship Id="rId472" Type="http://schemas.openxmlformats.org/officeDocument/2006/relationships/hyperlink" Target="https://prozorro.gov.ua/tender/UA-2025-04-18-004521-a" TargetMode="External"/><Relationship Id="rId493" Type="http://schemas.openxmlformats.org/officeDocument/2006/relationships/hyperlink" Target="https://prozorro.gov.ua/tender/UA-2025-04-15-011103-a" TargetMode="External"/><Relationship Id="rId507" Type="http://schemas.openxmlformats.org/officeDocument/2006/relationships/hyperlink" Target="https://prozorro.gov.ua/tender/UA-2025-05-28-002549-a" TargetMode="External"/><Relationship Id="rId528" Type="http://schemas.openxmlformats.org/officeDocument/2006/relationships/hyperlink" Target="https://prozorro.gov.ua/uk/tender/UA-2025-06-20-007357-a" TargetMode="External"/><Relationship Id="rId549" Type="http://schemas.openxmlformats.org/officeDocument/2006/relationships/hyperlink" Target="https://prozorro.gov.ua/uk/tender/UA-2025-08-05-000652-a" TargetMode="External"/><Relationship Id="rId50" Type="http://schemas.openxmlformats.org/officeDocument/2006/relationships/hyperlink" Target="https://prozorro.gov.ua/tender/UA-2025-01-17-005902-a" TargetMode="External"/><Relationship Id="rId104" Type="http://schemas.openxmlformats.org/officeDocument/2006/relationships/hyperlink" Target="https://prozorro.gov.ua/tender/UA-2025-02-12-007270-a" TargetMode="External"/><Relationship Id="rId125" Type="http://schemas.openxmlformats.org/officeDocument/2006/relationships/hyperlink" Target="https://prozorro.gov.ua/tender/UA-2025-02-21-010922-a" TargetMode="External"/><Relationship Id="rId146" Type="http://schemas.openxmlformats.org/officeDocument/2006/relationships/hyperlink" Target="https://prozorro.gov.ua/tender/UA-2025-03-11-014485-a" TargetMode="External"/><Relationship Id="rId167" Type="http://schemas.openxmlformats.org/officeDocument/2006/relationships/hyperlink" Target="https://zakupivli.pro/gov/tenders/ua-2025-03-28-013647-a" TargetMode="External"/><Relationship Id="rId188" Type="http://schemas.openxmlformats.org/officeDocument/2006/relationships/hyperlink" Target="https://prozorro.gov.ua/tender/UA-2025-04-18-008775-a" TargetMode="External"/><Relationship Id="rId311" Type="http://schemas.openxmlformats.org/officeDocument/2006/relationships/hyperlink" Target="https://prozorro.gov.ua/tender/UA-2025-06-26-004603-a" TargetMode="External"/><Relationship Id="rId332" Type="http://schemas.openxmlformats.org/officeDocument/2006/relationships/hyperlink" Target="https://prozorro.gov.ua/uk/tender/UA-2025-07-16-005041-a" TargetMode="External"/><Relationship Id="rId353" Type="http://schemas.openxmlformats.org/officeDocument/2006/relationships/hyperlink" Target="https://prozorro.gov.ua/tender/UA-2025-01-03-004600-a" TargetMode="External"/><Relationship Id="rId374" Type="http://schemas.openxmlformats.org/officeDocument/2006/relationships/hyperlink" Target="https://prozorro.gov.ua/tender/UA-2025-01-15-007546-a" TargetMode="External"/><Relationship Id="rId395" Type="http://schemas.openxmlformats.org/officeDocument/2006/relationships/hyperlink" Target="https://prozorro.gov.ua/tender/UA-2025-01-29-004432-a" TargetMode="External"/><Relationship Id="rId409" Type="http://schemas.openxmlformats.org/officeDocument/2006/relationships/hyperlink" Target="https://prozorro.gov.ua/tender/UA-2025-01-29-015036-a" TargetMode="External"/><Relationship Id="rId560" Type="http://schemas.openxmlformats.org/officeDocument/2006/relationships/hyperlink" Target="https://prozorro.gov.ua/uk/tender/UA-2025-08-04-006639-a" TargetMode="External"/><Relationship Id="rId71" Type="http://schemas.openxmlformats.org/officeDocument/2006/relationships/hyperlink" Target="https://zakupivli.pro/gov/tenders/ua-2025-01-17-000340-a" TargetMode="External"/><Relationship Id="rId92" Type="http://schemas.openxmlformats.org/officeDocument/2006/relationships/hyperlink" Target="mailto:mailtohttps://prozorro.gov.ua/tender/UA-2025-02-05-017311-a" TargetMode="External"/><Relationship Id="rId213" Type="http://schemas.openxmlformats.org/officeDocument/2006/relationships/hyperlink" Target="https://prozorro.gov.ua/tender/UA-2025-05-01-008363-a" TargetMode="External"/><Relationship Id="rId234" Type="http://schemas.openxmlformats.org/officeDocument/2006/relationships/hyperlink" Target="https://prozorro.gov.ua/tender/UA-2025-05-20-005518-a" TargetMode="External"/><Relationship Id="rId420" Type="http://schemas.openxmlformats.org/officeDocument/2006/relationships/hyperlink" Target="https://prozorro.gov.ua/tender/UA-2025-02-21-004623-a" TargetMode="External"/><Relationship Id="rId2" Type="http://schemas.openxmlformats.org/officeDocument/2006/relationships/hyperlink" Target="https://zakupivli.pro/gov/tenders/ua-2025-01-03-005884-a" TargetMode="External"/><Relationship Id="rId29" Type="http://schemas.openxmlformats.org/officeDocument/2006/relationships/hyperlink" Target="https://prozorro.gov.ua/tender/UA-2025-01-17-012806-a" TargetMode="External"/><Relationship Id="rId255" Type="http://schemas.openxmlformats.org/officeDocument/2006/relationships/hyperlink" Target="https://prozorro.gov.ua/tender/UA-2025-06-02-013266-a" TargetMode="External"/><Relationship Id="rId276" Type="http://schemas.openxmlformats.org/officeDocument/2006/relationships/hyperlink" Target="https://prozorro.gov.ua/tender/UA-2025-06-13-004742-a" TargetMode="External"/><Relationship Id="rId297" Type="http://schemas.openxmlformats.org/officeDocument/2006/relationships/hyperlink" Target="https://prozorro.gov.ua/uk/tender/UA-2025-06-19-006568-a" TargetMode="External"/><Relationship Id="rId441" Type="http://schemas.openxmlformats.org/officeDocument/2006/relationships/hyperlink" Target="https://prozorro.gov.ua/tender/UA-2025-03-14-006998-a" TargetMode="External"/><Relationship Id="rId462" Type="http://schemas.openxmlformats.org/officeDocument/2006/relationships/hyperlink" Target="https://prozorro.gov.ua/tender/UA-2025-04-11-006516-a" TargetMode="External"/><Relationship Id="rId483" Type="http://schemas.openxmlformats.org/officeDocument/2006/relationships/hyperlink" Target="https://prozorro.gov.ua/tender/UA-2025-05-02-001842-a" TargetMode="External"/><Relationship Id="rId518" Type="http://schemas.openxmlformats.org/officeDocument/2006/relationships/hyperlink" Target="https://prozorro.gov.ua/uk/tender/UA-2025-06-19-003505-a" TargetMode="External"/><Relationship Id="rId539" Type="http://schemas.openxmlformats.org/officeDocument/2006/relationships/hyperlink" Target="https://prozorro.gov.ua/uk/tender/UA-2025-07-11-010444-a" TargetMode="External"/><Relationship Id="rId40" Type="http://schemas.openxmlformats.org/officeDocument/2006/relationships/hyperlink" Target="https://prozorro.gov.ua/tender/UA-2025-01-13-004526-a" TargetMode="External"/><Relationship Id="rId115" Type="http://schemas.openxmlformats.org/officeDocument/2006/relationships/hyperlink" Target="https://prozorro.gov.ua/tender/UA-2025-02-13-010421-a" TargetMode="External"/><Relationship Id="rId136" Type="http://schemas.openxmlformats.org/officeDocument/2006/relationships/hyperlink" Target="https://prozorro.gov.ua/tender/UA-2025-02-19-002778-a" TargetMode="External"/><Relationship Id="rId157" Type="http://schemas.openxmlformats.org/officeDocument/2006/relationships/hyperlink" Target="https://prozorro.gov.ua/tender/UA-2025-03-25-009697-a" TargetMode="External"/><Relationship Id="rId178" Type="http://schemas.openxmlformats.org/officeDocument/2006/relationships/hyperlink" Target="https://zakupivli.pro/gov/tenders/ua-2025-04-07-004808-a" TargetMode="External"/><Relationship Id="rId301" Type="http://schemas.openxmlformats.org/officeDocument/2006/relationships/hyperlink" Target="https://public-api.prozorro.gov.ua/api/2.5/tenders/798f1e0ebe08462bb336050776993c52" TargetMode="External"/><Relationship Id="rId322" Type="http://schemas.openxmlformats.org/officeDocument/2006/relationships/hyperlink" Target="https://prozorro.gov.ua/uk/plan/UA-P-2025-07-03-000891-a" TargetMode="External"/><Relationship Id="rId343" Type="http://schemas.openxmlformats.org/officeDocument/2006/relationships/hyperlink" Target="https://prozorro.gov.ua/tender/UA-2025-06-25-008660-a?oldVersion=true" TargetMode="External"/><Relationship Id="rId364" Type="http://schemas.openxmlformats.org/officeDocument/2006/relationships/hyperlink" Target="https://prozorro.gov.ua/tender/UA-2025-01-17-011878-a" TargetMode="External"/><Relationship Id="rId550" Type="http://schemas.openxmlformats.org/officeDocument/2006/relationships/hyperlink" Target="https://prozorro.gov.ua/tender/UA-2025-07-31-003380-a?oldVersion=true" TargetMode="External"/><Relationship Id="rId61" Type="http://schemas.openxmlformats.org/officeDocument/2006/relationships/hyperlink" Target="https://prozorro.gov.ua/tender/UA-2025-01-28-015725-a" TargetMode="External"/><Relationship Id="rId82" Type="http://schemas.openxmlformats.org/officeDocument/2006/relationships/hyperlink" Target="https://zakupivli.pro/gov/tenders/ua-2025-01-30-005961-a" TargetMode="External"/><Relationship Id="rId199" Type="http://schemas.openxmlformats.org/officeDocument/2006/relationships/hyperlink" Target="https://prozorro.gov.ua/tender/UA-2025-04-24-009583-a" TargetMode="External"/><Relationship Id="rId203" Type="http://schemas.openxmlformats.org/officeDocument/2006/relationships/hyperlink" Target="https://prozorro.gov.ua/tender/UA-2025-04-10-014876-a" TargetMode="External"/><Relationship Id="rId385" Type="http://schemas.openxmlformats.org/officeDocument/2006/relationships/hyperlink" Target="https://prozorro.gov.ua/tender/UA-2025-01-27-002240-a" TargetMode="External"/><Relationship Id="rId571" Type="http://schemas.openxmlformats.org/officeDocument/2006/relationships/hyperlink" Target="https://zakupivli.pro/gov/tenders/ua-2025-07-21-009518-a" TargetMode="External"/><Relationship Id="rId19" Type="http://schemas.openxmlformats.org/officeDocument/2006/relationships/hyperlink" Target="https://prozorro.gov.ua/tender/UA-2025-01-10-009772-a" TargetMode="External"/><Relationship Id="rId224" Type="http://schemas.openxmlformats.org/officeDocument/2006/relationships/hyperlink" Target="https://zakupivli.pro/gov/tenders/ua-2025-05-08-007796-a" TargetMode="External"/><Relationship Id="rId245" Type="http://schemas.openxmlformats.org/officeDocument/2006/relationships/hyperlink" Target="https://prozorro.gov.ua/plan/UA-P-2025-05-20-009177-a" TargetMode="External"/><Relationship Id="rId266" Type="http://schemas.openxmlformats.org/officeDocument/2006/relationships/hyperlink" Target="https://zakupivli.pro/gov/tenders/ua-2025-06-30-005820-a" TargetMode="External"/><Relationship Id="rId287" Type="http://schemas.openxmlformats.org/officeDocument/2006/relationships/hyperlink" Target="mailto:https://prozorro.gov.ua/tender/UA-2025-06-24-005523-a" TargetMode="External"/><Relationship Id="rId410" Type="http://schemas.openxmlformats.org/officeDocument/2006/relationships/hyperlink" Target="https://prozorro.gov.ua/tender/UA-2025-02-18-005921-a" TargetMode="External"/><Relationship Id="rId431" Type="http://schemas.openxmlformats.org/officeDocument/2006/relationships/hyperlink" Target="https://prozorro.gov.ua/tender/UA-2025-03-05-012367-a" TargetMode="External"/><Relationship Id="rId452" Type="http://schemas.openxmlformats.org/officeDocument/2006/relationships/hyperlink" Target="https://prozorro.gov.ua/tender/UA-2025-03-26-008956-a" TargetMode="External"/><Relationship Id="rId473" Type="http://schemas.openxmlformats.org/officeDocument/2006/relationships/hyperlink" Target="https://prozorro.gov.ua/tender/UA-2025-04-18-004995-a" TargetMode="External"/><Relationship Id="rId494" Type="http://schemas.openxmlformats.org/officeDocument/2006/relationships/hyperlink" Target="https://prozorro.gov.ua/tender/UA-2025-05-09-001129-a" TargetMode="External"/><Relationship Id="rId508" Type="http://schemas.openxmlformats.org/officeDocument/2006/relationships/hyperlink" Target="https://prozorro.gov.ua/tender/UA-2025-05-28-003443-a" TargetMode="External"/><Relationship Id="rId529" Type="http://schemas.openxmlformats.org/officeDocument/2006/relationships/hyperlink" Target="https://prozorro.gov.ua/uk/tender/UA-2025-06-20-007706-a" TargetMode="External"/><Relationship Id="rId30" Type="http://schemas.openxmlformats.org/officeDocument/2006/relationships/hyperlink" Target="https://prozorro.gov.ua/tender/UA-2025-01-20-012289-a" TargetMode="External"/><Relationship Id="rId105" Type="http://schemas.openxmlformats.org/officeDocument/2006/relationships/hyperlink" Target="https://prozorro.gov.ua/tender/UA-2025-02-10-010765-a" TargetMode="External"/><Relationship Id="rId126" Type="http://schemas.openxmlformats.org/officeDocument/2006/relationships/hyperlink" Target="https://zakupivli.pro/gov/tenders/UA-2025-02-26-000234-a" TargetMode="External"/><Relationship Id="rId147" Type="http://schemas.openxmlformats.org/officeDocument/2006/relationships/hyperlink" Target="https://prozorro.gov.ua/tender/UA-2025-03-06-010725-a" TargetMode="External"/><Relationship Id="rId168" Type="http://schemas.openxmlformats.org/officeDocument/2006/relationships/hyperlink" Target="https://prozorro.gov.ua/tender/UA-2025-03-24-010358-a" TargetMode="External"/><Relationship Id="rId312" Type="http://schemas.openxmlformats.org/officeDocument/2006/relationships/hyperlink" Target="https://prozorro.gov.ua/tender/UA-2025-06-26-005188-a" TargetMode="External"/><Relationship Id="rId333" Type="http://schemas.openxmlformats.org/officeDocument/2006/relationships/hyperlink" Target="https://prozorro.gov.ua/uk/tender/UA-2025-07-17-003589-a" TargetMode="External"/><Relationship Id="rId354" Type="http://schemas.openxmlformats.org/officeDocument/2006/relationships/hyperlink" Target="https://prozorro.gov.ua/tender/UA-2025-01-08-005830-a" TargetMode="External"/><Relationship Id="rId540" Type="http://schemas.openxmlformats.org/officeDocument/2006/relationships/hyperlink" Target="https://prozorro.gov.ua/uk/tender/UA-2025-07-11-010698-a" TargetMode="External"/><Relationship Id="rId51" Type="http://schemas.openxmlformats.org/officeDocument/2006/relationships/hyperlink" Target="https://prozorro.gov.ua/tender/UA-2025-01-16-010737-a" TargetMode="External"/><Relationship Id="rId72" Type="http://schemas.openxmlformats.org/officeDocument/2006/relationships/hyperlink" Target="https://prozorro.gov.ua/tender/UA-2025-01-24-007203-a" TargetMode="External"/><Relationship Id="rId93" Type="http://schemas.openxmlformats.org/officeDocument/2006/relationships/hyperlink" Target="mailto:https://prozorro.gov.ua/tender/UA-2025-02-05-017933-a" TargetMode="External"/><Relationship Id="rId189" Type="http://schemas.openxmlformats.org/officeDocument/2006/relationships/hyperlink" Target="https://prozorro.gov.ua/tender/UA-2025-04-17-010056-a" TargetMode="External"/><Relationship Id="rId375" Type="http://schemas.openxmlformats.org/officeDocument/2006/relationships/hyperlink" Target="https://prozorro.gov.ua/tender/UA-2025-01-21-010291-a" TargetMode="External"/><Relationship Id="rId396" Type="http://schemas.openxmlformats.org/officeDocument/2006/relationships/hyperlink" Target="https://prozorro.gov.ua/tender/UA-2025-02-04-010749-a" TargetMode="External"/><Relationship Id="rId561" Type="http://schemas.openxmlformats.org/officeDocument/2006/relationships/hyperlink" Target="https://prozorro.gov.ua/uk/tender/UA-2025-08-08-004857-a" TargetMode="External"/><Relationship Id="rId3" Type="http://schemas.openxmlformats.org/officeDocument/2006/relationships/hyperlink" Target="https://zakupivli.pro/gov/tenders/ua-2025-01-06-005726-a/lot-fb4664efe52c4bcf8f4a190216e92168" TargetMode="External"/><Relationship Id="rId214" Type="http://schemas.openxmlformats.org/officeDocument/2006/relationships/hyperlink" Target="https://zakupivli.pro/gov/plans/ua-p-2025-05-05-016467-a" TargetMode="External"/><Relationship Id="rId235" Type="http://schemas.openxmlformats.org/officeDocument/2006/relationships/hyperlink" Target="https://prozorro.gov.ua/tender/UA-2025-05-19-000935-a" TargetMode="External"/><Relationship Id="rId256" Type="http://schemas.openxmlformats.org/officeDocument/2006/relationships/hyperlink" Target="https://prozorro.gov.ua/tender/UA-2025-06-04-002210-a" TargetMode="External"/><Relationship Id="rId277" Type="http://schemas.openxmlformats.org/officeDocument/2006/relationships/hyperlink" Target="https://prozorro.gov.ua/uk/tender/UA-2025-06-16-005526-a" TargetMode="External"/><Relationship Id="rId298" Type="http://schemas.openxmlformats.org/officeDocument/2006/relationships/hyperlink" Target="https://zakupivli.pro/gov/tenders/ua-2025-06-16-006291-a/lot-7b4c8a43ef84460a9032ebb217dd5953" TargetMode="External"/><Relationship Id="rId400" Type="http://schemas.openxmlformats.org/officeDocument/2006/relationships/hyperlink" Target="https://prozorro.gov.ua/tender/UA-2025-02-07-010217-a" TargetMode="External"/><Relationship Id="rId421" Type="http://schemas.openxmlformats.org/officeDocument/2006/relationships/hyperlink" Target="https://prozorro.gov.ua/tender/UA-2025-02-24-000949-a" TargetMode="External"/><Relationship Id="rId442" Type="http://schemas.openxmlformats.org/officeDocument/2006/relationships/hyperlink" Target="https://prozorro.gov.ua/tender/UA-2025-03-18-000683-a" TargetMode="External"/><Relationship Id="rId463" Type="http://schemas.openxmlformats.org/officeDocument/2006/relationships/hyperlink" Target="https://prozorro.gov.ua/tender/UA-2025-04-11-007260-a" TargetMode="External"/><Relationship Id="rId484" Type="http://schemas.openxmlformats.org/officeDocument/2006/relationships/hyperlink" Target="https://prozorro.gov.ua/tender/UA-2025-05-02-010790-a" TargetMode="External"/><Relationship Id="rId519" Type="http://schemas.openxmlformats.org/officeDocument/2006/relationships/hyperlink" Target="https://prozorro.gov.ua/uk/tender/UA-2025-06-19-004527-a" TargetMode="External"/><Relationship Id="rId116" Type="http://schemas.openxmlformats.org/officeDocument/2006/relationships/hyperlink" Target="https://zakupivli.pro/gov/tenders/ua-2025-02-13-005986-a" TargetMode="External"/><Relationship Id="rId137" Type="http://schemas.openxmlformats.org/officeDocument/2006/relationships/hyperlink" Target="https://prozorro.gov.ua/tender/UA-2025-02-26-002906-a" TargetMode="External"/><Relationship Id="rId158" Type="http://schemas.openxmlformats.org/officeDocument/2006/relationships/hyperlink" Target="https://prozorro.gov.ua/tender/UA-2025-03-17-013640-a" TargetMode="External"/><Relationship Id="rId302" Type="http://schemas.openxmlformats.org/officeDocument/2006/relationships/hyperlink" Target="https://prozorro.gov.ua/tender/UA-2025-06-24-005724-a" TargetMode="External"/><Relationship Id="rId323" Type="http://schemas.openxmlformats.org/officeDocument/2006/relationships/hyperlink" Target="https://prozorro.gov.ua/uk/tender/UA-2025-06-25-013595-a" TargetMode="External"/><Relationship Id="rId344" Type="http://schemas.openxmlformats.org/officeDocument/2006/relationships/hyperlink" Target="https://prozorro.gov.ua/uk/tender/UA-2025-07-16-010447-a" TargetMode="External"/><Relationship Id="rId530" Type="http://schemas.openxmlformats.org/officeDocument/2006/relationships/hyperlink" Target="https://prozorro.gov.ua/uk/plan/UA-P-2025-06-30-001459-a" TargetMode="External"/><Relationship Id="rId20" Type="http://schemas.openxmlformats.org/officeDocument/2006/relationships/hyperlink" Target="https://prozorro.gov.ua/tender/UA-2025-01-09-006783-a" TargetMode="External"/><Relationship Id="rId41" Type="http://schemas.openxmlformats.org/officeDocument/2006/relationships/hyperlink" Target="https://prozorro.gov.ua/tender/UA-2025-01-22-001341-a" TargetMode="External"/><Relationship Id="rId62" Type="http://schemas.openxmlformats.org/officeDocument/2006/relationships/hyperlink" Target="https://prozorro.gov.ua/tender/UA-2025-01-23-019433-a" TargetMode="External"/><Relationship Id="rId83" Type="http://schemas.openxmlformats.org/officeDocument/2006/relationships/hyperlink" Target="https://zakupivli.pro/gov/tenders/ua-2025-02-03-015678-a" TargetMode="External"/><Relationship Id="rId179" Type="http://schemas.openxmlformats.org/officeDocument/2006/relationships/hyperlink" Target="https://prozorro.gov.ua/tender/UA-2025-04-05-000384-a" TargetMode="External"/><Relationship Id="rId365" Type="http://schemas.openxmlformats.org/officeDocument/2006/relationships/hyperlink" Target="https://prozorro.gov.ua/tender/UA-2025-01-20-016013-a" TargetMode="External"/><Relationship Id="rId386" Type="http://schemas.openxmlformats.org/officeDocument/2006/relationships/hyperlink" Target="https://prozorro.gov.ua/tender/UA-2025-01-31-002967-a" TargetMode="External"/><Relationship Id="rId551" Type="http://schemas.openxmlformats.org/officeDocument/2006/relationships/hyperlink" Target="https://prozorro.gov.ua/uk/tender/UA-2025-07-31-009330-a" TargetMode="External"/><Relationship Id="rId572" Type="http://schemas.openxmlformats.org/officeDocument/2006/relationships/hyperlink" Target="https://zakupivli.pro/gov/tenders/ua-2025-08-08-005348-a" TargetMode="External"/><Relationship Id="rId190" Type="http://schemas.openxmlformats.org/officeDocument/2006/relationships/hyperlink" Target="https://zakupivli.pro/gov/tenders/ua-2025-04-22-005981-a/lot-58063a0048bc4193ac3678f90d0f3963" TargetMode="External"/><Relationship Id="rId204" Type="http://schemas.openxmlformats.org/officeDocument/2006/relationships/hyperlink" Target="https://zakupivli.pro/gov/tenders/ua-2025-04-30-008969-a/lot-5cc06092db534ecea49d5f87b0379719" TargetMode="External"/><Relationship Id="rId225" Type="http://schemas.openxmlformats.org/officeDocument/2006/relationships/hyperlink" Target="https://prozorro.gov.ua/tender/UA-2025-01-15-008225-a" TargetMode="External"/><Relationship Id="rId246" Type="http://schemas.openxmlformats.org/officeDocument/2006/relationships/hyperlink" Target="mailto:mailtohttps://prozorro.gov.ua/tender/UA-2025-05-19-012082-a" TargetMode="External"/><Relationship Id="rId267" Type="http://schemas.openxmlformats.org/officeDocument/2006/relationships/hyperlink" Target="https://zakupivli.pro/gov/tenders/ua-2025-06-09-000490-a" TargetMode="External"/><Relationship Id="rId288" Type="http://schemas.openxmlformats.org/officeDocument/2006/relationships/hyperlink" Target="https://prozorro.gov.ua/uk/tender/UA-2025-06-20-001710-a" TargetMode="External"/><Relationship Id="rId411" Type="http://schemas.openxmlformats.org/officeDocument/2006/relationships/hyperlink" Target="https://prozorro.gov.ua/tender/UA-2025-02-17-006863-a" TargetMode="External"/><Relationship Id="rId432" Type="http://schemas.openxmlformats.org/officeDocument/2006/relationships/hyperlink" Target="https://prozorro.gov.ua/tender/UA-2025-03-14-007629-a" TargetMode="External"/><Relationship Id="rId453" Type="http://schemas.openxmlformats.org/officeDocument/2006/relationships/hyperlink" Target="https://prozorro.gov.ua/tender/UA-2025-03-27-001958-a" TargetMode="External"/><Relationship Id="rId474" Type="http://schemas.openxmlformats.org/officeDocument/2006/relationships/hyperlink" Target="https://prozorro.gov.ua/tender/UA-2025-04-18-006827-a" TargetMode="External"/><Relationship Id="rId509" Type="http://schemas.openxmlformats.org/officeDocument/2006/relationships/hyperlink" Target="https://prozorro.gov.ua/tender/UA-2025-05-30-004657-a" TargetMode="External"/><Relationship Id="rId106" Type="http://schemas.openxmlformats.org/officeDocument/2006/relationships/hyperlink" Target="https://prozorro.gov.ua/tender/UA-2025-02-10-011319-a" TargetMode="External"/><Relationship Id="rId127" Type="http://schemas.openxmlformats.org/officeDocument/2006/relationships/hyperlink" Target="https://zakupivli.pro/gov/tenders/ua-2025-02-12-010467-a/lot-18c71da9e672449bb379c6c679776899" TargetMode="External"/><Relationship Id="rId313" Type="http://schemas.openxmlformats.org/officeDocument/2006/relationships/hyperlink" Target="https://prozorro.gov.ua/tender/UA-2025-06-26-012196-a" TargetMode="External"/><Relationship Id="rId495" Type="http://schemas.openxmlformats.org/officeDocument/2006/relationships/hyperlink" Target="https://prozorro.gov.ua/tender/UA-2025-05-07-006596-a" TargetMode="External"/><Relationship Id="rId10" Type="http://schemas.openxmlformats.org/officeDocument/2006/relationships/hyperlink" Target="https://prozorro.gov.ua/uk/search/tender?text=UA-2025-01-02-002986-a" TargetMode="External"/><Relationship Id="rId31" Type="http://schemas.openxmlformats.org/officeDocument/2006/relationships/hyperlink" Target="https://prozorro.gov.ua/tender/UA-2025-01-20-009651-a" TargetMode="External"/><Relationship Id="rId52" Type="http://schemas.openxmlformats.org/officeDocument/2006/relationships/hyperlink" Target="https://zakupivli.pro/gov/tenders/ua-2025-01-14-004605-a" TargetMode="External"/><Relationship Id="rId73" Type="http://schemas.openxmlformats.org/officeDocument/2006/relationships/hyperlink" Target="https://prozorro.gov.ua/plan/UA-P-2025-01-29-012970-a" TargetMode="External"/><Relationship Id="rId94" Type="http://schemas.openxmlformats.org/officeDocument/2006/relationships/hyperlink" Target="mailto:https://prozorro.gov.ua/tender/UA-2025-02-07-003955-a" TargetMode="External"/><Relationship Id="rId148" Type="http://schemas.openxmlformats.org/officeDocument/2006/relationships/hyperlink" Target="https://prozorro.gov.ua/tender/UA-2025-03-11-013629-a" TargetMode="External"/><Relationship Id="rId169" Type="http://schemas.openxmlformats.org/officeDocument/2006/relationships/hyperlink" Target="https://prozorro.gov.ua/tender/UA-2025-03-27-004388-a" TargetMode="External"/><Relationship Id="rId334" Type="http://schemas.openxmlformats.org/officeDocument/2006/relationships/hyperlink" Target="https://prozorro.gov.ua/uk/tender/UA-2025-07-17-002682-a/lots" TargetMode="External"/><Relationship Id="rId355" Type="http://schemas.openxmlformats.org/officeDocument/2006/relationships/hyperlink" Target="https://prozorro.gov.ua/tender/UA-2025-01-14-008974-a" TargetMode="External"/><Relationship Id="rId376" Type="http://schemas.openxmlformats.org/officeDocument/2006/relationships/hyperlink" Target="https://prozorro.gov.ua/tender/UA-2025-01-18-000221-a" TargetMode="External"/><Relationship Id="rId397" Type="http://schemas.openxmlformats.org/officeDocument/2006/relationships/hyperlink" Target="https://prozorro.gov.ua/tender/UA-2025-02-05-003811-a" TargetMode="External"/><Relationship Id="rId520" Type="http://schemas.openxmlformats.org/officeDocument/2006/relationships/hyperlink" Target="https://prozorro.gov.ua/uk/tender/UA-2025-06-23-003598-a" TargetMode="External"/><Relationship Id="rId541" Type="http://schemas.openxmlformats.org/officeDocument/2006/relationships/hyperlink" Target="https://prozorro.gov.ua/uk/tender/UA-2025-07-15-006058-a" TargetMode="External"/><Relationship Id="rId562" Type="http://schemas.openxmlformats.org/officeDocument/2006/relationships/hyperlink" Target="https://prozorro.gov.ua/uk/tender/UA-2025-08-07-005918-a" TargetMode="External"/><Relationship Id="rId4" Type="http://schemas.openxmlformats.org/officeDocument/2006/relationships/hyperlink" Target="https://prozorro.gov.ua/tender/UA-2025-01-03-003414-a" TargetMode="External"/><Relationship Id="rId180" Type="http://schemas.openxmlformats.org/officeDocument/2006/relationships/hyperlink" Target="https://prozorro.gov.ua/tender/UA-2025-04-04-003305-a" TargetMode="External"/><Relationship Id="rId215" Type="http://schemas.openxmlformats.org/officeDocument/2006/relationships/hyperlink" Target="https://prozorro.gov.ua/tender/UA-2025-05-07-001062-a" TargetMode="External"/><Relationship Id="rId236" Type="http://schemas.openxmlformats.org/officeDocument/2006/relationships/hyperlink" Target="https://zakupivli.pro/gov/tenders/ua-2025-05-19-008253-a" TargetMode="External"/><Relationship Id="rId257" Type="http://schemas.openxmlformats.org/officeDocument/2006/relationships/hyperlink" Target="https://prozorro.gov.ua/tender/UA-2025-06-04-004584-a" TargetMode="External"/><Relationship Id="rId278" Type="http://schemas.openxmlformats.org/officeDocument/2006/relationships/hyperlink" Target="https://prozorro.gov.ua/uk/tender/UA-2025-06-16-005628-a" TargetMode="External"/><Relationship Id="rId401" Type="http://schemas.openxmlformats.org/officeDocument/2006/relationships/hyperlink" Target="https://prozorro.gov.ua/tender/UA-2025-02-10-004586-a" TargetMode="External"/><Relationship Id="rId422" Type="http://schemas.openxmlformats.org/officeDocument/2006/relationships/hyperlink" Target="https://prozorro.gov.ua/tender/UA-2025-03-03-002220-a" TargetMode="External"/><Relationship Id="rId443" Type="http://schemas.openxmlformats.org/officeDocument/2006/relationships/hyperlink" Target="https://prozorro.gov.ua/tender/UA-2025-03-18-006492-a" TargetMode="External"/><Relationship Id="rId464" Type="http://schemas.openxmlformats.org/officeDocument/2006/relationships/hyperlink" Target="https://prozorro.gov.ua/tender/UA-2025-04-11-007510-a" TargetMode="External"/><Relationship Id="rId303" Type="http://schemas.openxmlformats.org/officeDocument/2006/relationships/hyperlink" Target="https://prozorro.gov.ua/uk/tender/UA-2025-06-23-013278-a" TargetMode="External"/><Relationship Id="rId485" Type="http://schemas.openxmlformats.org/officeDocument/2006/relationships/hyperlink" Target="https://prozorro.gov.ua/tender/UA-2025-05-05-007556-a" TargetMode="External"/><Relationship Id="rId42" Type="http://schemas.openxmlformats.org/officeDocument/2006/relationships/hyperlink" Target="https://zakupivli.pro/gov/tenders/ua-2025-01-21-017587-a" TargetMode="External"/><Relationship Id="rId84" Type="http://schemas.openxmlformats.org/officeDocument/2006/relationships/hyperlink" Target="https://prozorro.gov.ua/tender/UA-2025-01-29-017471-a" TargetMode="External"/><Relationship Id="rId138" Type="http://schemas.openxmlformats.org/officeDocument/2006/relationships/hyperlink" Target="https://prozorro.gov.ua/tender/UA-2025-02-27-004601-a" TargetMode="External"/><Relationship Id="rId345" Type="http://schemas.openxmlformats.org/officeDocument/2006/relationships/hyperlink" Target="https://prozorro.gov.ua/uk/tender/UA-2025-07-24-004841-a" TargetMode="External"/><Relationship Id="rId387" Type="http://schemas.openxmlformats.org/officeDocument/2006/relationships/hyperlink" Target="https://prozorro.gov.ua/tender/UA-2025-02-03-007168-a" TargetMode="External"/><Relationship Id="rId510" Type="http://schemas.openxmlformats.org/officeDocument/2006/relationships/hyperlink" Target="https://prozorro.gov.ua/tender/UA-2025-06-03-008011-a" TargetMode="External"/><Relationship Id="rId552" Type="http://schemas.openxmlformats.org/officeDocument/2006/relationships/hyperlink" Target="https://prozorro.gov.ua/uk/tender/UA-2025-07-30-009262-a" TargetMode="External"/><Relationship Id="rId191" Type="http://schemas.openxmlformats.org/officeDocument/2006/relationships/hyperlink" Target="https://prozorro.gov.ua/tender/UA-2025-04-28-000170-a" TargetMode="External"/><Relationship Id="rId205" Type="http://schemas.openxmlformats.org/officeDocument/2006/relationships/hyperlink" Target="https://zakupivli.pro/gov/tenders/UA-2025-04-30-000907-a" TargetMode="External"/><Relationship Id="rId247" Type="http://schemas.openxmlformats.org/officeDocument/2006/relationships/hyperlink" Target="https://prozorro.gov.ua/tender/UA-2025-05-23-012569-a" TargetMode="External"/><Relationship Id="rId412" Type="http://schemas.openxmlformats.org/officeDocument/2006/relationships/hyperlink" Target="https://prozorro.gov.ua/tender/UA-2025-02-17-007994-a" TargetMode="External"/><Relationship Id="rId107" Type="http://schemas.openxmlformats.org/officeDocument/2006/relationships/hyperlink" Target="https://zakupivli.pro/gov/tenders/ua-2025-02-10-010965-a&#160;" TargetMode="External"/><Relationship Id="rId289" Type="http://schemas.openxmlformats.org/officeDocument/2006/relationships/hyperlink" Target="https://prozorro.gov.ua/uk/tender/UA-2025-06-24-012736-a" TargetMode="External"/><Relationship Id="rId454" Type="http://schemas.openxmlformats.org/officeDocument/2006/relationships/hyperlink" Target="https://prozorro.gov.ua/tender/UA-2025-03-31-010275-a" TargetMode="External"/><Relationship Id="rId496" Type="http://schemas.openxmlformats.org/officeDocument/2006/relationships/hyperlink" Target="https://prozorro.gov.ua/tender/UA-2025-05-07-005521-a" TargetMode="External"/><Relationship Id="rId11" Type="http://schemas.openxmlformats.org/officeDocument/2006/relationships/hyperlink" Target="https://prozorro.gov.ua/tender/UA-2025-01-06-003326-a" TargetMode="External"/><Relationship Id="rId53" Type="http://schemas.openxmlformats.org/officeDocument/2006/relationships/hyperlink" Target="https://prozorro.gov.ua/tender/UA-2025-01-24-012546-a" TargetMode="External"/><Relationship Id="rId149" Type="http://schemas.openxmlformats.org/officeDocument/2006/relationships/hyperlink" Target="https://prozorro.gov.ua/tender/UA-2025-03-14-010151-a" TargetMode="External"/><Relationship Id="rId314" Type="http://schemas.openxmlformats.org/officeDocument/2006/relationships/hyperlink" Target="https://prozorro.gov.ua/tender/UA-2025-06-25-006265-a" TargetMode="External"/><Relationship Id="rId356" Type="http://schemas.openxmlformats.org/officeDocument/2006/relationships/hyperlink" Target="https://prozorro.gov.ua/tender/UA-2025-01-14-009667-a" TargetMode="External"/><Relationship Id="rId398" Type="http://schemas.openxmlformats.org/officeDocument/2006/relationships/hyperlink" Target="https://prozorro.gov.ua/tender/UA-2025-02-06-012856-a" TargetMode="External"/><Relationship Id="rId521" Type="http://schemas.openxmlformats.org/officeDocument/2006/relationships/hyperlink" Target="https://prozorro.gov.ua/uk/tender/UA-2025-06-23-006024-a" TargetMode="External"/><Relationship Id="rId563" Type="http://schemas.openxmlformats.org/officeDocument/2006/relationships/hyperlink" Target="https://prozorro.gov.ua/tender/UA-2025-08-01-005296-a?oldVersion=true" TargetMode="External"/><Relationship Id="rId95" Type="http://schemas.openxmlformats.org/officeDocument/2006/relationships/hyperlink" Target="mailto:https://prozorro.gov.ua/tender/UA-2025-02-07-006955-a" TargetMode="External"/><Relationship Id="rId160" Type="http://schemas.openxmlformats.org/officeDocument/2006/relationships/hyperlink" Target="https://my.zakupivli.pro/cabinet/purchases/state_purchase/view/58181641" TargetMode="External"/><Relationship Id="rId216" Type="http://schemas.openxmlformats.org/officeDocument/2006/relationships/hyperlink" Target="https://prozorro.gov.ua/tender/UA-2025-05-05-001842-a" TargetMode="External"/><Relationship Id="rId423" Type="http://schemas.openxmlformats.org/officeDocument/2006/relationships/hyperlink" Target="https://prozorro.gov.ua/tender/UA-2025-02-27-003968-a" TargetMode="External"/><Relationship Id="rId258" Type="http://schemas.openxmlformats.org/officeDocument/2006/relationships/hyperlink" Target="https://prozorro.gov.ua/tender/UA-2025-05-28-008897-a" TargetMode="External"/><Relationship Id="rId465" Type="http://schemas.openxmlformats.org/officeDocument/2006/relationships/hyperlink" Target="https://prozorro.gov.ua/tender/UA-2025-04-11-007848-a" TargetMode="External"/><Relationship Id="rId22" Type="http://schemas.openxmlformats.org/officeDocument/2006/relationships/hyperlink" Target="https://prozorro.gov.ua/tender/UA-2025-01-09-006553-a" TargetMode="External"/><Relationship Id="rId64" Type="http://schemas.openxmlformats.org/officeDocument/2006/relationships/hyperlink" Target="https://zakupivli.pro/gov/tenders/ua-2025-01-21-019970-a" TargetMode="External"/><Relationship Id="rId118" Type="http://schemas.openxmlformats.org/officeDocument/2006/relationships/hyperlink" Target="https://prozorro.gov.ua/tender/UA-2025-02-24-012780-a" TargetMode="External"/><Relationship Id="rId325" Type="http://schemas.openxmlformats.org/officeDocument/2006/relationships/hyperlink" Target="https://prozorro.gov.ua/uk/tender/UA-2025-06-26-007580-a" TargetMode="External"/><Relationship Id="rId367" Type="http://schemas.openxmlformats.org/officeDocument/2006/relationships/hyperlink" Target="https://prozorro.gov.ua/tender/UA-2025-01-22-001484-a" TargetMode="External"/><Relationship Id="rId532" Type="http://schemas.openxmlformats.org/officeDocument/2006/relationships/hyperlink" Target="https://prozorro.gov.ua/tender/UA-2025-07-07-002113-a?oldVersion=true" TargetMode="External"/><Relationship Id="rId574" Type="http://schemas.openxmlformats.org/officeDocument/2006/relationships/printerSettings" Target="../printerSettings/printerSettings1.bin"/><Relationship Id="rId171" Type="http://schemas.openxmlformats.org/officeDocument/2006/relationships/hyperlink" Target="https://prozorro.gov.ua/tender/UA-2025-04-02-004452-a" TargetMode="External"/><Relationship Id="rId227" Type="http://schemas.openxmlformats.org/officeDocument/2006/relationships/hyperlink" Target="https://prozorro.gov.ua/tender/UA-2025-05-07-005197-a" TargetMode="External"/><Relationship Id="rId269" Type="http://schemas.openxmlformats.org/officeDocument/2006/relationships/hyperlink" Target="https://prozorro.gov.ua/uk/tender/UA-2025-06-11-007709-a" TargetMode="External"/><Relationship Id="rId434" Type="http://schemas.openxmlformats.org/officeDocument/2006/relationships/hyperlink" Target="https://prozorro.gov.ua/tender/UA-2025-03-18-007699-a" TargetMode="External"/><Relationship Id="rId476" Type="http://schemas.openxmlformats.org/officeDocument/2006/relationships/hyperlink" Target="https://prozorro.gov.ua/tender/UA-2025-04-25-002851-a" TargetMode="External"/><Relationship Id="rId33" Type="http://schemas.openxmlformats.org/officeDocument/2006/relationships/hyperlink" Target="https://zakupivli.pro/gov/tenders/ua-2025-01-14-002225-a" TargetMode="External"/><Relationship Id="rId129" Type="http://schemas.openxmlformats.org/officeDocument/2006/relationships/hyperlink" Target="https://prozorro.gov.ua/tender/UA-2025-02-26-004070-a" TargetMode="External"/><Relationship Id="rId280" Type="http://schemas.openxmlformats.org/officeDocument/2006/relationships/hyperlink" Target="https://prozorro.gov.ua/tender/UA-2025-06-12-003267-a" TargetMode="External"/><Relationship Id="rId336" Type="http://schemas.openxmlformats.org/officeDocument/2006/relationships/hyperlink" Target="https://prozorro.gov.ua/uk/tender/UA-2025-07-17-011248-a" TargetMode="External"/><Relationship Id="rId501" Type="http://schemas.openxmlformats.org/officeDocument/2006/relationships/hyperlink" Target="https://prozorro.gov.ua/tender/UA-2025-05-19-004843-a" TargetMode="External"/><Relationship Id="rId543" Type="http://schemas.openxmlformats.org/officeDocument/2006/relationships/hyperlink" Target="https://prozorro.gov.ua/uk/tender/UA-2025-07-22-002983-a" TargetMode="External"/><Relationship Id="rId75" Type="http://schemas.openxmlformats.org/officeDocument/2006/relationships/hyperlink" Target="https://prozorro.gov.ua/tender/UA-2025-02-02-000491-a" TargetMode="External"/><Relationship Id="rId140" Type="http://schemas.openxmlformats.org/officeDocument/2006/relationships/hyperlink" Target="https://prozorro.gov.ua/tender/UA-2025-02-27-008387-a" TargetMode="External"/><Relationship Id="rId182" Type="http://schemas.openxmlformats.org/officeDocument/2006/relationships/hyperlink" Target="https://my.zakupivli.pro/cabinet/purchases/state_purchase/view/58223709" TargetMode="External"/><Relationship Id="rId378" Type="http://schemas.openxmlformats.org/officeDocument/2006/relationships/hyperlink" Target="https://prozorro.gov.ua/tender/UA-2025-01-22-009643-a" TargetMode="External"/><Relationship Id="rId403" Type="http://schemas.openxmlformats.org/officeDocument/2006/relationships/hyperlink" Target="https://prozorro.gov.ua/tender/UA-2025-02-06-011343-a" TargetMode="External"/><Relationship Id="rId6" Type="http://schemas.openxmlformats.org/officeDocument/2006/relationships/hyperlink" Target="https://prozorro.gov.ua/plan/UA-P-2025-01-03-004400-a" TargetMode="External"/><Relationship Id="rId238" Type="http://schemas.openxmlformats.org/officeDocument/2006/relationships/hyperlink" Target="https://zakupivli.pro/gov/tenders/ua-2025-05-14-009131-a&#160;" TargetMode="External"/><Relationship Id="rId445" Type="http://schemas.openxmlformats.org/officeDocument/2006/relationships/hyperlink" Target="https://prozorro.gov.ua/tender/UA-2025-03-21-010138-a" TargetMode="External"/><Relationship Id="rId487" Type="http://schemas.openxmlformats.org/officeDocument/2006/relationships/hyperlink" Target="https://prozorro.gov.ua/tender/UA-2025-05-02-007014-a" TargetMode="External"/><Relationship Id="rId291" Type="http://schemas.openxmlformats.org/officeDocument/2006/relationships/hyperlink" Target="https://prozorro.gov.ua/uk/tender/UA-2025-06-24-013001-a" TargetMode="External"/><Relationship Id="rId305" Type="http://schemas.openxmlformats.org/officeDocument/2006/relationships/hyperlink" Target="https://prozorro.gov.ua/uk/tender/UA-2025-06-23-003245-a" TargetMode="External"/><Relationship Id="rId347" Type="http://schemas.openxmlformats.org/officeDocument/2006/relationships/hyperlink" Target="https://prozorro.gov.ua/uk/tender/UA-2025-07-29-009552-a" TargetMode="External"/><Relationship Id="rId512" Type="http://schemas.openxmlformats.org/officeDocument/2006/relationships/hyperlink" Target="https://prozorro.gov.ua/tender/UA-2025-06-04-007798-a?oldVersion=true" TargetMode="External"/><Relationship Id="rId44" Type="http://schemas.openxmlformats.org/officeDocument/2006/relationships/hyperlink" Target="https://prozorro.gov.ua/tender/UA-2025-01-21-000405-a" TargetMode="External"/><Relationship Id="rId86" Type="http://schemas.openxmlformats.org/officeDocument/2006/relationships/hyperlink" Target="https://prozorro.gov.ua/tender/UA-2025-02-04-015876-a" TargetMode="External"/><Relationship Id="rId151" Type="http://schemas.openxmlformats.org/officeDocument/2006/relationships/hyperlink" Target="https://prozorro.gov.ua/tender/UA-2025-03-14-003733-a" TargetMode="External"/><Relationship Id="rId389" Type="http://schemas.openxmlformats.org/officeDocument/2006/relationships/hyperlink" Target="https://prozorro.gov.ua/tender/UA-2025-02-03-006813-a" TargetMode="External"/><Relationship Id="rId554" Type="http://schemas.openxmlformats.org/officeDocument/2006/relationships/hyperlink" Target="https://prozorro.gov.ua/uk/tender/UA-2025-08-04-010264-a" TargetMode="External"/><Relationship Id="rId193" Type="http://schemas.openxmlformats.org/officeDocument/2006/relationships/hyperlink" Target="https://prozorro.gov.ua/tender/UA-2025-04-25-011538-a" TargetMode="External"/><Relationship Id="rId207" Type="http://schemas.openxmlformats.org/officeDocument/2006/relationships/hyperlink" Target="https://prozorro.gov.ua/tender/UA-2025-04-23-012491-a" TargetMode="External"/><Relationship Id="rId249" Type="http://schemas.openxmlformats.org/officeDocument/2006/relationships/hyperlink" Target="https://prozorro.gov.ua/tender/UA-2025-05-23-003580-a" TargetMode="External"/><Relationship Id="rId414" Type="http://schemas.openxmlformats.org/officeDocument/2006/relationships/hyperlink" Target="https://prozorro.gov.ua/tender/UA-2025-02-18-006799-a" TargetMode="External"/><Relationship Id="rId456" Type="http://schemas.openxmlformats.org/officeDocument/2006/relationships/hyperlink" Target="https://prozorro.gov.ua/tender/UA-2025-04-03-010080-a" TargetMode="External"/><Relationship Id="rId498" Type="http://schemas.openxmlformats.org/officeDocument/2006/relationships/hyperlink" Target="https://prozorro.gov.ua/tender/UA-2025-05-13-012728-a" TargetMode="External"/><Relationship Id="rId13" Type="http://schemas.openxmlformats.org/officeDocument/2006/relationships/hyperlink" Target="https://prozorro.gov.ua/tender/UA-2025-01-07-001793-a" TargetMode="External"/><Relationship Id="rId109" Type="http://schemas.openxmlformats.org/officeDocument/2006/relationships/hyperlink" Target="https://zakupivli.pro/gov/tenders/ua-2025-01-14-010987-a" TargetMode="External"/><Relationship Id="rId260" Type="http://schemas.openxmlformats.org/officeDocument/2006/relationships/hyperlink" Target="https://prozorro.gov.ua/tender/UA-2025-05-30-007100-a" TargetMode="External"/><Relationship Id="rId316" Type="http://schemas.openxmlformats.org/officeDocument/2006/relationships/hyperlink" Target="https://prozorro.gov.ua/tender/UA-2025-06-23-010613-a" TargetMode="External"/><Relationship Id="rId523" Type="http://schemas.openxmlformats.org/officeDocument/2006/relationships/hyperlink" Target="https://prozorro.gov.ua/uk/tender/UA-2025-06-20-009261-a" TargetMode="External"/><Relationship Id="rId55" Type="http://schemas.openxmlformats.org/officeDocument/2006/relationships/hyperlink" Target="https://prozorro.gov.ua/tender/UA-2025-01-28-011119-a" TargetMode="External"/><Relationship Id="rId97" Type="http://schemas.openxmlformats.org/officeDocument/2006/relationships/hyperlink" Target="https://zakupivli.pro/gov/tenders/ua-2025-02-05-014189-a/lot-45dab72bd6cd4dd69f897711dc32ccdf" TargetMode="External"/><Relationship Id="rId120" Type="http://schemas.openxmlformats.org/officeDocument/2006/relationships/hyperlink" Target="https://prozorro.gov.ua/tender/UA-2025-02-20-012622-a" TargetMode="External"/><Relationship Id="rId358" Type="http://schemas.openxmlformats.org/officeDocument/2006/relationships/hyperlink" Target="https://prozorro.gov.ua/tender/UA-2025-01-10-009403-a" TargetMode="External"/><Relationship Id="rId565" Type="http://schemas.openxmlformats.org/officeDocument/2006/relationships/hyperlink" Target="https://prozorro.gov.ua/uk/tender/UA-2025-08-11-011172-a" TargetMode="External"/><Relationship Id="rId162" Type="http://schemas.openxmlformats.org/officeDocument/2006/relationships/hyperlink" Target="https://zakupivli.pro/gov/tenders/ua-2025-03-18-005889-a/lot-3cf7b0457c1f49b6ba71a109c00b4007" TargetMode="External"/><Relationship Id="rId218" Type="http://schemas.openxmlformats.org/officeDocument/2006/relationships/hyperlink" Target="https://prozorro.gov.ua/tender/UA-2025-05-02-012825-a" TargetMode="External"/><Relationship Id="rId425" Type="http://schemas.openxmlformats.org/officeDocument/2006/relationships/hyperlink" Target="https://prozorro.gov.ua/tender/UA-2025-02-27-007363-a" TargetMode="External"/><Relationship Id="rId467" Type="http://schemas.openxmlformats.org/officeDocument/2006/relationships/hyperlink" Target="https://prozorro.gov.ua/tender/UA-2025-04-09-008410-a" TargetMode="External"/><Relationship Id="rId271" Type="http://schemas.openxmlformats.org/officeDocument/2006/relationships/hyperlink" Target="https://zakupivli.pro/gov/tenders/ua-2025-06-06-009636-a/lot-1d5b81f17f444867a719a6a587acfade" TargetMode="External"/><Relationship Id="rId24" Type="http://schemas.openxmlformats.org/officeDocument/2006/relationships/hyperlink" Target="https://prozorro.gov.ua/tender/UA-2025-01-09-004547-a" TargetMode="External"/><Relationship Id="rId66" Type="http://schemas.openxmlformats.org/officeDocument/2006/relationships/hyperlink" Target="https://zakupivli.pro/gov/tenders/ua-2025-01-23-006116-a" TargetMode="External"/><Relationship Id="rId131" Type="http://schemas.openxmlformats.org/officeDocument/2006/relationships/hyperlink" Target="https://zakupivli.pro/gov/tenders/UA-2025-03-03-002301-a" TargetMode="External"/><Relationship Id="rId327" Type="http://schemas.openxmlformats.org/officeDocument/2006/relationships/hyperlink" Target="https://prozorro.gov.ua/uk/tender/UA-2025-07-10-011811-a" TargetMode="External"/><Relationship Id="rId369" Type="http://schemas.openxmlformats.org/officeDocument/2006/relationships/hyperlink" Target="https://prozorro.gov.ua/tender/UA-2025-01-20-014439-a" TargetMode="External"/><Relationship Id="rId534" Type="http://schemas.openxmlformats.org/officeDocument/2006/relationships/hyperlink" Target="https://prozorro.gov.ua/tender/UA-2025-07-07-002732-a?oldVersion=true" TargetMode="External"/><Relationship Id="rId173" Type="http://schemas.openxmlformats.org/officeDocument/2006/relationships/hyperlink" Target="https://prozorro.gov.ua/tender/UA-2025-04-03-005186-a" TargetMode="External"/><Relationship Id="rId229" Type="http://schemas.openxmlformats.org/officeDocument/2006/relationships/hyperlink" Target="https://prozorro.gov.ua/tender/UA-2025-05-05-005210-a" TargetMode="External"/><Relationship Id="rId380" Type="http://schemas.openxmlformats.org/officeDocument/2006/relationships/hyperlink" Target="https://prozorro.gov.ua/tender/UA-2025-01-27-006614-a" TargetMode="External"/><Relationship Id="rId436" Type="http://schemas.openxmlformats.org/officeDocument/2006/relationships/hyperlink" Target="https://prozorro.gov.ua/tender/UA-2025-03-12-014344-a" TargetMode="External"/><Relationship Id="rId240" Type="http://schemas.openxmlformats.org/officeDocument/2006/relationships/hyperlink" Target="https://prozorro.gov.ua/tender/UA-2025-05-19-004329-a" TargetMode="External"/><Relationship Id="rId478" Type="http://schemas.openxmlformats.org/officeDocument/2006/relationships/hyperlink" Target="https://prozorro.gov.ua/tender/UA-2025-04-23-001722-a" TargetMode="External"/><Relationship Id="rId35" Type="http://schemas.openxmlformats.org/officeDocument/2006/relationships/hyperlink" Target="https://zakupivli.pro/gov/tenders/ua-2025-01-16-003389-a" TargetMode="External"/><Relationship Id="rId77" Type="http://schemas.openxmlformats.org/officeDocument/2006/relationships/hyperlink" Target="https://prozorro.gov.ua/tender/UA-2025-02-04-017623-a" TargetMode="External"/><Relationship Id="rId100" Type="http://schemas.openxmlformats.org/officeDocument/2006/relationships/hyperlink" Target="https://zakupivli.pro/gov/tenders/ua-2025-01-31-014006-a/lot-9ada332b22aa4eb9bc113228a8ee411d" TargetMode="External"/><Relationship Id="rId282" Type="http://schemas.openxmlformats.org/officeDocument/2006/relationships/hyperlink" Target="https://prozorro.gov.ua/uk/tender/UA-2025-05-12-007533-a" TargetMode="External"/><Relationship Id="rId338" Type="http://schemas.openxmlformats.org/officeDocument/2006/relationships/hyperlink" Target="https://zakupivli.pro/gov/tenders/UA-2025-02-18-012066-a" TargetMode="External"/><Relationship Id="rId503" Type="http://schemas.openxmlformats.org/officeDocument/2006/relationships/hyperlink" Target="https://prozorro.gov.ua/tender/UA-2025-05-23-008405-a" TargetMode="External"/><Relationship Id="rId545" Type="http://schemas.openxmlformats.org/officeDocument/2006/relationships/hyperlink" Target="https://prozorro.gov.ua/uk/tender/UA-2025-07-17-008236-a" TargetMode="External"/><Relationship Id="rId8" Type="http://schemas.openxmlformats.org/officeDocument/2006/relationships/hyperlink" Target="https://prozorro.gov.ua/tender/UA-2025-01-08-003637-a" TargetMode="External"/><Relationship Id="rId142" Type="http://schemas.openxmlformats.org/officeDocument/2006/relationships/hyperlink" Target="https://prozorro.gov.ua/tender/UA-2025-02-28-009062-a" TargetMode="External"/><Relationship Id="rId184" Type="http://schemas.openxmlformats.org/officeDocument/2006/relationships/hyperlink" Target="https://prozorro.gov.ua/tender/UA-2025-04-11-008656-a" TargetMode="External"/><Relationship Id="rId391" Type="http://schemas.openxmlformats.org/officeDocument/2006/relationships/hyperlink" Target="https://prozorro.gov.ua/tender/UA-2025-02-04-006500-a" TargetMode="External"/><Relationship Id="rId405" Type="http://schemas.openxmlformats.org/officeDocument/2006/relationships/hyperlink" Target="https://prozorro.gov.ua/tender/UA-2025-02-07-013000-a" TargetMode="External"/><Relationship Id="rId447" Type="http://schemas.openxmlformats.org/officeDocument/2006/relationships/hyperlink" Target="https://prozorro.gov.ua/tender/UA-2025-03-25-006418-a" TargetMode="External"/><Relationship Id="rId251" Type="http://schemas.openxmlformats.org/officeDocument/2006/relationships/hyperlink" Target="https://prozorro.gov.ua/tender/UA-2025-05-27-012758-a" TargetMode="External"/><Relationship Id="rId489" Type="http://schemas.openxmlformats.org/officeDocument/2006/relationships/hyperlink" Target="https://prozorro.gov.ua/tender/UA-2025-04-30-004953-a" TargetMode="External"/><Relationship Id="rId46" Type="http://schemas.openxmlformats.org/officeDocument/2006/relationships/hyperlink" Target="https://prozorro.gov.ua/tender/UA-2025-01-14-002496-a" TargetMode="External"/><Relationship Id="rId293" Type="http://schemas.openxmlformats.org/officeDocument/2006/relationships/hyperlink" Target="https://prozorro.gov.ua/uk/tender/UA-2025-06-20-004762-a" TargetMode="External"/><Relationship Id="rId307" Type="http://schemas.openxmlformats.org/officeDocument/2006/relationships/hyperlink" Target="https://prozorro.gov.ua/uk/tender/UA-2025-06-24-002203-a" TargetMode="External"/><Relationship Id="rId349" Type="http://schemas.openxmlformats.org/officeDocument/2006/relationships/hyperlink" Target="https://prozorro.gov.ua/tender/UA-2025-01-03-002350-a" TargetMode="External"/><Relationship Id="rId514" Type="http://schemas.openxmlformats.org/officeDocument/2006/relationships/hyperlink" Target="https://prozorro.gov.ua/tender/UA-2025-06-11-008716-a?oldVersion=true" TargetMode="External"/><Relationship Id="rId556" Type="http://schemas.openxmlformats.org/officeDocument/2006/relationships/hyperlink" Target="https://prozorro.gov.ua/uk/tender/UA-2025-08-01-010062-a" TargetMode="External"/><Relationship Id="rId88" Type="http://schemas.openxmlformats.org/officeDocument/2006/relationships/hyperlink" Target="https://zakupivli.pro/gov/tenders/ua-2025-02-04-014589-a" TargetMode="External"/><Relationship Id="rId111" Type="http://schemas.openxmlformats.org/officeDocument/2006/relationships/hyperlink" Target="https://prozorro.gov.ua/tender/UA-2025-02-17-000602-a" TargetMode="External"/><Relationship Id="rId153" Type="http://schemas.openxmlformats.org/officeDocument/2006/relationships/hyperlink" Target="https://prozorro.gov.ua/tender/UA-2025-03-12-003586-a" TargetMode="External"/><Relationship Id="rId195" Type="http://schemas.openxmlformats.org/officeDocument/2006/relationships/hyperlink" Target="https://prozorro.gov.ua/tender/UA-2025-04-25-011632-a" TargetMode="External"/><Relationship Id="rId209" Type="http://schemas.openxmlformats.org/officeDocument/2006/relationships/hyperlink" Target="https://prozorro.gov.ua/tender/UA-2025-04-29-000167-a" TargetMode="External"/><Relationship Id="rId360" Type="http://schemas.openxmlformats.org/officeDocument/2006/relationships/hyperlink" Target="https://prozorro.gov.ua/tender/UA-2025-01-14-009884-a" TargetMode="External"/><Relationship Id="rId416" Type="http://schemas.openxmlformats.org/officeDocument/2006/relationships/hyperlink" Target="https://prozorro.gov.ua/tender/UA-2025-02-17-006640-a" TargetMode="External"/><Relationship Id="rId220" Type="http://schemas.openxmlformats.org/officeDocument/2006/relationships/hyperlink" Target="https://zakupivli.pro/gov/tenders/UA-2025-05-09-004225-a" TargetMode="External"/><Relationship Id="rId458" Type="http://schemas.openxmlformats.org/officeDocument/2006/relationships/hyperlink" Target="https://prozorro.gov.ua/tender/UA-2025-04-02-005577-a" TargetMode="External"/><Relationship Id="rId15" Type="http://schemas.openxmlformats.org/officeDocument/2006/relationships/hyperlink" Target="https://www.dzo.com.ua/tenders/25727944" TargetMode="External"/><Relationship Id="rId57" Type="http://schemas.openxmlformats.org/officeDocument/2006/relationships/hyperlink" Target="https://prozorro.gov.ua/tender/UA-2025-01-22-010097-a" TargetMode="External"/><Relationship Id="rId262" Type="http://schemas.openxmlformats.org/officeDocument/2006/relationships/hyperlink" Target="https://prozorro.gov.ua/uk/tender/UA-2025-06-03-012639-a" TargetMode="External"/><Relationship Id="rId318" Type="http://schemas.openxmlformats.org/officeDocument/2006/relationships/hyperlink" Target="https://prozorro.gov.ua/uk/tender/UA-2025-07-03-000538-a" TargetMode="External"/><Relationship Id="rId525" Type="http://schemas.openxmlformats.org/officeDocument/2006/relationships/hyperlink" Target="https://prozorro.gov.ua/uk/tender/UA-2025-06-19-013830-a" TargetMode="External"/><Relationship Id="rId567" Type="http://schemas.openxmlformats.org/officeDocument/2006/relationships/hyperlink" Target="https://prozorro.gov.ua/uk/tender/UA-2025-08-06-008418-a" TargetMode="External"/><Relationship Id="rId99" Type="http://schemas.openxmlformats.org/officeDocument/2006/relationships/hyperlink" Target="https://prozorro.gov.ua/tender/UA-2025-02-07-011691-a" TargetMode="External"/><Relationship Id="rId122" Type="http://schemas.openxmlformats.org/officeDocument/2006/relationships/hyperlink" Target="https://prozorro.gov.ua/tender/UA-2025-02-20-006437-a" TargetMode="External"/><Relationship Id="rId164" Type="http://schemas.openxmlformats.org/officeDocument/2006/relationships/hyperlink" Target="https://prozorro.gov.ua/tender/UA-2025-03-17-009121-a" TargetMode="External"/><Relationship Id="rId371" Type="http://schemas.openxmlformats.org/officeDocument/2006/relationships/hyperlink" Target="https://prozorro.gov.ua/tender/UA-2025-01-16-009204-a" TargetMode="External"/><Relationship Id="rId427" Type="http://schemas.openxmlformats.org/officeDocument/2006/relationships/hyperlink" Target="https://prozorro.gov.ua/tender/UA-2025-02-26-010425-a" TargetMode="External"/><Relationship Id="rId469" Type="http://schemas.openxmlformats.org/officeDocument/2006/relationships/hyperlink" Target="https://prozorro.gov.ua/tender/UA-2025-04-14-007115-a"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prozorro.gov.ua/uk/tender/UA-2025-06-20-001863-a" TargetMode="External"/><Relationship Id="rId117" Type="http://schemas.openxmlformats.org/officeDocument/2006/relationships/hyperlink" Target="https://prozorro.gov.ua/tender/UA-2025-02-20-009024-a" TargetMode="External"/><Relationship Id="rId21" Type="http://schemas.openxmlformats.org/officeDocument/2006/relationships/hyperlink" Target="https://prozorro.gov.ua/tender/UA-2025-03-17-005513-a" TargetMode="External"/><Relationship Id="rId42" Type="http://schemas.openxmlformats.org/officeDocument/2006/relationships/hyperlink" Target="https://prozorro.gov.ua/tender/UA-2025-04-29-000167-a" TargetMode="External"/><Relationship Id="rId47" Type="http://schemas.openxmlformats.org/officeDocument/2006/relationships/hyperlink" Target="https://prozorro.gov.ua/tender/UA-2025-02-05-002058-a" TargetMode="External"/><Relationship Id="rId63" Type="http://schemas.openxmlformats.org/officeDocument/2006/relationships/hyperlink" Target="https://prozorro.gov.ua/tender/UA-2025-06-25-013536-a" TargetMode="External"/><Relationship Id="rId68" Type="http://schemas.openxmlformats.org/officeDocument/2006/relationships/hyperlink" Target="https://prozorro.gov.ua/tender/UA-2025-08-04-003759-a" TargetMode="External"/><Relationship Id="rId84" Type="http://schemas.openxmlformats.org/officeDocument/2006/relationships/hyperlink" Target="https://prozorro.gov.ua/tender/UA-2025-01-24-007723-a" TargetMode="External"/><Relationship Id="rId89" Type="http://schemas.openxmlformats.org/officeDocument/2006/relationships/hyperlink" Target="https://prozorro.gov.ua/tender/UA-2025-05-23-003580-a" TargetMode="External"/><Relationship Id="rId112" Type="http://schemas.openxmlformats.org/officeDocument/2006/relationships/hyperlink" Target="https://prozorro.gov.ua/tender/UA-2025-01-22-018397-a" TargetMode="External"/><Relationship Id="rId16" Type="http://schemas.openxmlformats.org/officeDocument/2006/relationships/hyperlink" Target="https://prozorro.gov.ua/uk/tender/UA-2025-07-22-007906-a" TargetMode="External"/><Relationship Id="rId107" Type="http://schemas.openxmlformats.org/officeDocument/2006/relationships/hyperlink" Target="https://prozorro.gov.ua/tender/UA-2025-02-02-000491-a" TargetMode="External"/><Relationship Id="rId11" Type="http://schemas.openxmlformats.org/officeDocument/2006/relationships/hyperlink" Target="https://zakupivli.pro/gov/tenders/UA-2025-02-18-012066-a" TargetMode="External"/><Relationship Id="rId32" Type="http://schemas.openxmlformats.org/officeDocument/2006/relationships/hyperlink" Target="https://prozorro.gov.ua/tender/UA-2025-02-26-005819-a" TargetMode="External"/><Relationship Id="rId37" Type="http://schemas.openxmlformats.org/officeDocument/2006/relationships/hyperlink" Target="https://prozorro.gov.ua/tender/UA-2025-04-29-000109-a" TargetMode="External"/><Relationship Id="rId53" Type="http://schemas.openxmlformats.org/officeDocument/2006/relationships/hyperlink" Target="https://prozorro.gov.ua/tender/UA-2025-02-19-002778-a" TargetMode="External"/><Relationship Id="rId58" Type="http://schemas.openxmlformats.org/officeDocument/2006/relationships/hyperlink" Target="mailto:mailtohttps://prozorro.gov.ua/tender/UA-2025-05-19-012082-a" TargetMode="External"/><Relationship Id="rId74" Type="http://schemas.openxmlformats.org/officeDocument/2006/relationships/hyperlink" Target="https://prozorro.gov.ua/tender/UA-2025-02-27-008387-a" TargetMode="External"/><Relationship Id="rId79" Type="http://schemas.openxmlformats.org/officeDocument/2006/relationships/hyperlink" Target="https://prozorro.gov.ua/tender/UA-2025-05-20-004723-a" TargetMode="External"/><Relationship Id="rId102" Type="http://schemas.openxmlformats.org/officeDocument/2006/relationships/hyperlink" Target="https://prozorro.gov.ua/uk/tender/UA-2025-07-07-002002-a" TargetMode="External"/><Relationship Id="rId123" Type="http://schemas.openxmlformats.org/officeDocument/2006/relationships/hyperlink" Target="https://prozorro.gov.ua/uk/tender/UA-2025-06-03-012639-a" TargetMode="External"/><Relationship Id="rId5" Type="http://schemas.openxmlformats.org/officeDocument/2006/relationships/hyperlink" Target="https://prozorro.gov.ua/tender/UA-2025-03-24-010358-a" TargetMode="External"/><Relationship Id="rId90" Type="http://schemas.openxmlformats.org/officeDocument/2006/relationships/hyperlink" Target="https://prozorro.gov.ua/tender/UA-2025-05-26-008155-a" TargetMode="External"/><Relationship Id="rId95" Type="http://schemas.openxmlformats.org/officeDocument/2006/relationships/hyperlink" Target="https://prozorro.gov.ua/tender/UA-2025-05-27-003943-a" TargetMode="External"/><Relationship Id="rId19" Type="http://schemas.openxmlformats.org/officeDocument/2006/relationships/hyperlink" Target="https://prozorro.gov.ua/tender/UA-2025-02-18-006799-a" TargetMode="External"/><Relationship Id="rId14" Type="http://schemas.openxmlformats.org/officeDocument/2006/relationships/hyperlink" Target="https://prozorro.gov.ua/uk/tender/UA-2025-07-15-006058-a" TargetMode="External"/><Relationship Id="rId22" Type="http://schemas.openxmlformats.org/officeDocument/2006/relationships/hyperlink" Target="https://prozorro.gov.ua/tender/UA-2025-04-02-005577-a" TargetMode="External"/><Relationship Id="rId27" Type="http://schemas.openxmlformats.org/officeDocument/2006/relationships/hyperlink" Target="https://prozorro.gov.ua/tender/UA-2025-01-18-000221-a" TargetMode="External"/><Relationship Id="rId30" Type="http://schemas.openxmlformats.org/officeDocument/2006/relationships/hyperlink" Target="https://prozorro.gov.ua/tender/UA-2025-02-17-006640-a" TargetMode="External"/><Relationship Id="rId35" Type="http://schemas.openxmlformats.org/officeDocument/2006/relationships/hyperlink" Target="https://prozorro.gov.ua/tender/UA-2025-04-11-005567-a" TargetMode="External"/><Relationship Id="rId43" Type="http://schemas.openxmlformats.org/officeDocument/2006/relationships/hyperlink" Target="https://prozorro.gov.ua/tender/UA-2025-04-29-000167-a" TargetMode="External"/><Relationship Id="rId48" Type="http://schemas.openxmlformats.org/officeDocument/2006/relationships/hyperlink" Target="mailto:mailtohttps://prozorro.gov.ua/tender/UA-2025-02-05-017311-a" TargetMode="External"/><Relationship Id="rId56" Type="http://schemas.openxmlformats.org/officeDocument/2006/relationships/hyperlink" Target="https://prozorro.gov.ua/tender/UA-2025-05-09-008584-a" TargetMode="External"/><Relationship Id="rId64" Type="http://schemas.openxmlformats.org/officeDocument/2006/relationships/hyperlink" Target="https://prozorro.gov.ua/tender/UA-2025-06-26-004603-a" TargetMode="External"/><Relationship Id="rId69" Type="http://schemas.openxmlformats.org/officeDocument/2006/relationships/hyperlink" Target="https://prozorro.gov.ua/tender/UA-2025-03-18-000534-a" TargetMode="External"/><Relationship Id="rId77" Type="http://schemas.openxmlformats.org/officeDocument/2006/relationships/hyperlink" Target="https://prozorro.gov.ua/tender/UA-2025-05-20-003966-a" TargetMode="External"/><Relationship Id="rId100" Type="http://schemas.openxmlformats.org/officeDocument/2006/relationships/hyperlink" Target="https://prozorro.gov.ua/uk/tender/UA-2025-07-17-011248-a" TargetMode="External"/><Relationship Id="rId105" Type="http://schemas.openxmlformats.org/officeDocument/2006/relationships/hyperlink" Target="https://prozorro.gov.ua/tender/UA-2025-04-18-008775-a" TargetMode="External"/><Relationship Id="rId113" Type="http://schemas.openxmlformats.org/officeDocument/2006/relationships/hyperlink" Target="https://prozorro.gov.ua/tender/UA-2025-01-28-012433-a" TargetMode="External"/><Relationship Id="rId118" Type="http://schemas.openxmlformats.org/officeDocument/2006/relationships/hyperlink" Target="https://prozorro.gov.ua/tender/UA-2025-02-20-006437-a" TargetMode="External"/><Relationship Id="rId126" Type="http://schemas.openxmlformats.org/officeDocument/2006/relationships/hyperlink" Target="https://prozorro.gov.ua/tender/UA-2025-05-01-009080-a" TargetMode="External"/><Relationship Id="rId8" Type="http://schemas.openxmlformats.org/officeDocument/2006/relationships/hyperlink" Target="https://public-api.prozorro.gov.ua/api/2.5/tenders/321e3f7213dd465dbbdf73ffe12ad809" TargetMode="External"/><Relationship Id="rId51" Type="http://schemas.openxmlformats.org/officeDocument/2006/relationships/hyperlink" Target="mailto:https://prozorro.gov.ua/tender/UA-2025-02-07-006955-a" TargetMode="External"/><Relationship Id="rId72" Type="http://schemas.openxmlformats.org/officeDocument/2006/relationships/hyperlink" Target="https://my.zakupivli.pro/cabinet/purchases/state_purchase/view/59404535" TargetMode="External"/><Relationship Id="rId80" Type="http://schemas.openxmlformats.org/officeDocument/2006/relationships/hyperlink" Target="https://prozorro.gov.ua/tender/UA-2025-05-20-005518-a" TargetMode="External"/><Relationship Id="rId85" Type="http://schemas.openxmlformats.org/officeDocument/2006/relationships/hyperlink" Target="https://prozorro.gov.ua/tender/UA-2025-01-28-011119-a" TargetMode="External"/><Relationship Id="rId93" Type="http://schemas.openxmlformats.org/officeDocument/2006/relationships/hyperlink" Target="https://prozorro.gov.ua/uk/tender/UA-2025-08-05-000652-a" TargetMode="External"/><Relationship Id="rId98" Type="http://schemas.openxmlformats.org/officeDocument/2006/relationships/hyperlink" Target="https://prozorro.gov.ua/tender/UA-2025-03-27-004388-a" TargetMode="External"/><Relationship Id="rId121" Type="http://schemas.openxmlformats.org/officeDocument/2006/relationships/hyperlink" Target="https://prozorro.gov.ua/tender/UA-2025-03-11-013629-a" TargetMode="External"/><Relationship Id="rId3" Type="http://schemas.openxmlformats.org/officeDocument/2006/relationships/hyperlink" Target="https://prozorro.gov.ua/tender/UA-2025-02-07-004665-a" TargetMode="External"/><Relationship Id="rId12" Type="http://schemas.openxmlformats.org/officeDocument/2006/relationships/hyperlink" Target="https://zakupivli.pro/gov/tenders/ua-2025-02-04-014589-a" TargetMode="External"/><Relationship Id="rId17" Type="http://schemas.openxmlformats.org/officeDocument/2006/relationships/hyperlink" Target="https://prozorro.gov.ua/tender/UA-2025-01-21-010291-a" TargetMode="External"/><Relationship Id="rId25" Type="http://schemas.openxmlformats.org/officeDocument/2006/relationships/hyperlink" Target="https://prozorro.gov.ua/tender/UA-2025-05-22-006226-a" TargetMode="External"/><Relationship Id="rId33" Type="http://schemas.openxmlformats.org/officeDocument/2006/relationships/hyperlink" Target="https://prozorro.gov.ua/tender/UA-2025-03-14-006233-a" TargetMode="External"/><Relationship Id="rId38" Type="http://schemas.openxmlformats.org/officeDocument/2006/relationships/hyperlink" Target="https://prozorro.gov.ua/tender/UA-2025-05-22-002712-a" TargetMode="External"/><Relationship Id="rId46" Type="http://schemas.openxmlformats.org/officeDocument/2006/relationships/hyperlink" Target="https://prozorro.gov.ua/uk/tender/UA-2025-06-16-005628-a" TargetMode="External"/><Relationship Id="rId59" Type="http://schemas.openxmlformats.org/officeDocument/2006/relationships/hyperlink" Target="https://prozorro.gov.ua/tender/UA-2025-06-02-009060-a" TargetMode="External"/><Relationship Id="rId67" Type="http://schemas.openxmlformats.org/officeDocument/2006/relationships/hyperlink" Target="https://prozorro.gov.ua/tender/UA-2025-07-22-002267-a" TargetMode="External"/><Relationship Id="rId103" Type="http://schemas.openxmlformats.org/officeDocument/2006/relationships/hyperlink" Target="https://prozorro.gov.ua/uk/tender/UA-2025-07-07-005671-a" TargetMode="External"/><Relationship Id="rId108" Type="http://schemas.openxmlformats.org/officeDocument/2006/relationships/hyperlink" Target="https://prozorro.gov.ua/tender/UA-2025-02-02-000562-a" TargetMode="External"/><Relationship Id="rId116" Type="http://schemas.openxmlformats.org/officeDocument/2006/relationships/hyperlink" Target="https://prozorro.gov.ua/tender/UA-2025-02-20-012622-a" TargetMode="External"/><Relationship Id="rId124" Type="http://schemas.openxmlformats.org/officeDocument/2006/relationships/hyperlink" Target="https://prozorro.gov.ua/uk/tender/UA-2025-06-27-010564-a" TargetMode="External"/><Relationship Id="rId20" Type="http://schemas.openxmlformats.org/officeDocument/2006/relationships/hyperlink" Target="https://prozorro.gov.ua/tender/UA-2025-02-21-004623-a" TargetMode="External"/><Relationship Id="rId41" Type="http://schemas.openxmlformats.org/officeDocument/2006/relationships/hyperlink" Target="https://prozorro.gov.ua/tender/UA-2025-07-23-005577-a?oldVersion=true" TargetMode="External"/><Relationship Id="rId54" Type="http://schemas.openxmlformats.org/officeDocument/2006/relationships/hyperlink" Target="https://prozorro.gov.ua/tender/UA-2025-04-02-004452-a" TargetMode="External"/><Relationship Id="rId62" Type="http://schemas.openxmlformats.org/officeDocument/2006/relationships/hyperlink" Target="mailto:https://prozorro.gov.ua/tender/UA-2025-06-24-005523-a" TargetMode="External"/><Relationship Id="rId70" Type="http://schemas.openxmlformats.org/officeDocument/2006/relationships/hyperlink" Target="https://prozorro.gov.ua/uk/tender/UA-2025-05-14-002579-a" TargetMode="External"/><Relationship Id="rId75" Type="http://schemas.openxmlformats.org/officeDocument/2006/relationships/hyperlink" Target="https://prozorro.gov.ua/plan/UA-P-2024-12-27-008866-a" TargetMode="External"/><Relationship Id="rId83" Type="http://schemas.openxmlformats.org/officeDocument/2006/relationships/hyperlink" Target="https://prozorro.gov.ua/tender/UA-2025-01-14-008573-a" TargetMode="External"/><Relationship Id="rId88" Type="http://schemas.openxmlformats.org/officeDocument/2006/relationships/hyperlink" Target="https://prozorro.gov.ua/tender/UA-2025-04-03-003113-a" TargetMode="External"/><Relationship Id="rId91" Type="http://schemas.openxmlformats.org/officeDocument/2006/relationships/hyperlink" Target="https://prozorro.gov.ua/tender/UA-2025-05-30-007100-a" TargetMode="External"/><Relationship Id="rId96" Type="http://schemas.openxmlformats.org/officeDocument/2006/relationships/hyperlink" Target="https://prozorro.gov.ua/uk/tender/UA-2025-06-25-006218-a" TargetMode="External"/><Relationship Id="rId111" Type="http://schemas.openxmlformats.org/officeDocument/2006/relationships/hyperlink" Target="https://prozorro.gov.ua/tender/UA-2025-02-07-006375-a" TargetMode="External"/><Relationship Id="rId1" Type="http://schemas.openxmlformats.org/officeDocument/2006/relationships/hyperlink" Target="https://prozorro.gov.ua/tender/UA-2025-02-20-003806-a" TargetMode="External"/><Relationship Id="rId6" Type="http://schemas.openxmlformats.org/officeDocument/2006/relationships/hyperlink" Target="https://my.zakupivli.pro/cabinet/purchases/state_purchase/view/58223709" TargetMode="External"/><Relationship Id="rId15" Type="http://schemas.openxmlformats.org/officeDocument/2006/relationships/hyperlink" Target="https://prozorro.gov.ua/uk/tender/UA-2025-07-22-002983-a" TargetMode="External"/><Relationship Id="rId23" Type="http://schemas.openxmlformats.org/officeDocument/2006/relationships/hyperlink" Target="https://prozorro.gov.ua/tender/UA-2025-04-10-006910-a" TargetMode="External"/><Relationship Id="rId28" Type="http://schemas.openxmlformats.org/officeDocument/2006/relationships/hyperlink" Target="https://prozorro.gov.ua/tender/UA-2025-02-04-007957-a" TargetMode="External"/><Relationship Id="rId36" Type="http://schemas.openxmlformats.org/officeDocument/2006/relationships/hyperlink" Target="https://prozorro.gov.ua/tender/UA-2025-04-28-004074-a" TargetMode="External"/><Relationship Id="rId49" Type="http://schemas.openxmlformats.org/officeDocument/2006/relationships/hyperlink" Target="mailto:https://prozorro.gov.ua/tender/UA-2025-02-05-017933-a" TargetMode="External"/><Relationship Id="rId57" Type="http://schemas.openxmlformats.org/officeDocument/2006/relationships/hyperlink" Target="https://prozorro.gov.ua/tender/UA-2025-05-09-009503-a" TargetMode="External"/><Relationship Id="rId106" Type="http://schemas.openxmlformats.org/officeDocument/2006/relationships/hyperlink" Target="https://prozorro.gov.ua/tender/UA-2025-02-13-010421-a" TargetMode="External"/><Relationship Id="rId114" Type="http://schemas.openxmlformats.org/officeDocument/2006/relationships/hyperlink" Target="https://prozorro.gov.ua/tender/UA-2025-01-28-015725-a" TargetMode="External"/><Relationship Id="rId119" Type="http://schemas.openxmlformats.org/officeDocument/2006/relationships/hyperlink" Target="https://prozorro.gov.ua/tender/UA-2025-02-20-005525-a" TargetMode="External"/><Relationship Id="rId127" Type="http://schemas.openxmlformats.org/officeDocument/2006/relationships/printerSettings" Target="../printerSettings/printerSettings2.bin"/><Relationship Id="rId10" Type="http://schemas.openxmlformats.org/officeDocument/2006/relationships/hyperlink" Target="https://prozorro.gov.ua/uk/tender/UA-2025-06-26-007580-a" TargetMode="External"/><Relationship Id="rId31" Type="http://schemas.openxmlformats.org/officeDocument/2006/relationships/hyperlink" Target="https://prozorro.gov.ua/tender/UA-2025-02-24-000949-a" TargetMode="External"/><Relationship Id="rId44" Type="http://schemas.openxmlformats.org/officeDocument/2006/relationships/hyperlink" Target="https://prozorro.gov.ua/tender/UA-2025-05-01-008363-a" TargetMode="External"/><Relationship Id="rId52" Type="http://schemas.openxmlformats.org/officeDocument/2006/relationships/hyperlink" Target="https://prozorro.gov.ua/tender/UA-2025-02-07-007870-a" TargetMode="External"/><Relationship Id="rId60" Type="http://schemas.openxmlformats.org/officeDocument/2006/relationships/hyperlink" Target="https://prozorro.gov.ua/tender/UA-2025-06-11-006534-a" TargetMode="External"/><Relationship Id="rId65" Type="http://schemas.openxmlformats.org/officeDocument/2006/relationships/hyperlink" Target="https://prozorro.gov.ua/tender/UA-2025-06-26-005188-a" TargetMode="External"/><Relationship Id="rId73" Type="http://schemas.openxmlformats.org/officeDocument/2006/relationships/hyperlink" Target="https://prozorro.gov.ua/tender/UA-2025-02-27-007533-a" TargetMode="External"/><Relationship Id="rId78" Type="http://schemas.openxmlformats.org/officeDocument/2006/relationships/hyperlink" Target="https://prozorro.gov.ua/tender/UA-2025-05-20-004281-a" TargetMode="External"/><Relationship Id="rId81" Type="http://schemas.openxmlformats.org/officeDocument/2006/relationships/hyperlink" Target="https://prozorro.gov.ua/uk/tender/UA-2025-07-16-005041-a" TargetMode="External"/><Relationship Id="rId86" Type="http://schemas.openxmlformats.org/officeDocument/2006/relationships/hyperlink" Target="https://prozorro.gov.ua/tender/UA-2025-01-31-006791-a" TargetMode="External"/><Relationship Id="rId94" Type="http://schemas.openxmlformats.org/officeDocument/2006/relationships/hyperlink" Target="https://prozorro.gov.ua/uk/tender/UA-2025-08-13-000704-a" TargetMode="External"/><Relationship Id="rId99" Type="http://schemas.openxmlformats.org/officeDocument/2006/relationships/hyperlink" Target="https://prozorro.gov.ua/uk/tender/UA-2025-06-23-013278-a" TargetMode="External"/><Relationship Id="rId101" Type="http://schemas.openxmlformats.org/officeDocument/2006/relationships/hyperlink" Target="https://prozorro.gov.ua/uk/tender/UA-2025-08-08-004857-a" TargetMode="External"/><Relationship Id="rId122" Type="http://schemas.openxmlformats.org/officeDocument/2006/relationships/hyperlink" Target="https://prozorro.gov.ua/tender/UA-2025-03-14-003733-a" TargetMode="External"/><Relationship Id="rId4" Type="http://schemas.openxmlformats.org/officeDocument/2006/relationships/hyperlink" Target="https://my.zakupivli.pro/cabinet/purchases/state_purchase/view/58181641" TargetMode="External"/><Relationship Id="rId9" Type="http://schemas.openxmlformats.org/officeDocument/2006/relationships/hyperlink" Target="https://public-api.prozorro.gov.ua/api/2.5/tenders/798f1e0ebe08462bb336050776993c52" TargetMode="External"/><Relationship Id="rId13" Type="http://schemas.openxmlformats.org/officeDocument/2006/relationships/hyperlink" Target="https://prozorro.gov.ua/uk/tender/UA-2025-06-23-002282-a" TargetMode="External"/><Relationship Id="rId18" Type="http://schemas.openxmlformats.org/officeDocument/2006/relationships/hyperlink" Target="https://prozorro.gov.ua/tender/UA-2025-02-03-011210-a" TargetMode="External"/><Relationship Id="rId39" Type="http://schemas.openxmlformats.org/officeDocument/2006/relationships/hyperlink" Target="https://prozorro.gov.ua/uk/tender/UA-2025-06-19-013830-a" TargetMode="External"/><Relationship Id="rId109" Type="http://schemas.openxmlformats.org/officeDocument/2006/relationships/hyperlink" Target="https://prozorro.gov.ua/tender/UA-2025-02-04-017623-a" TargetMode="External"/><Relationship Id="rId34" Type="http://schemas.openxmlformats.org/officeDocument/2006/relationships/hyperlink" Target="https://prozorro.gov.ua/tender/UA-2025-03-14-006998-a" TargetMode="External"/><Relationship Id="rId50" Type="http://schemas.openxmlformats.org/officeDocument/2006/relationships/hyperlink" Target="mailto:https://prozorro.gov.ua/tender/UA-2025-02-07-003955-a" TargetMode="External"/><Relationship Id="rId55" Type="http://schemas.openxmlformats.org/officeDocument/2006/relationships/hyperlink" Target="https://prozorro.gov.ua/tender/UA-2025-05-06-015039-a" TargetMode="External"/><Relationship Id="rId76" Type="http://schemas.openxmlformats.org/officeDocument/2006/relationships/hyperlink" Target="https://zakupivli.pro/gov/plans/ua-p-2025-04-18-001942-a" TargetMode="External"/><Relationship Id="rId97" Type="http://schemas.openxmlformats.org/officeDocument/2006/relationships/hyperlink" Target="https://prozorro.gov.ua/tender/UA-2025-02-26-006408-a" TargetMode="External"/><Relationship Id="rId104" Type="http://schemas.openxmlformats.org/officeDocument/2006/relationships/hyperlink" Target="https://prozorro.gov.ua/uk/tender/UA-2025-08-07-005918-a" TargetMode="External"/><Relationship Id="rId120" Type="http://schemas.openxmlformats.org/officeDocument/2006/relationships/hyperlink" Target="https://prozorro.gov.ua/tender/UA-2025-02-20-004601-a" TargetMode="External"/><Relationship Id="rId125" Type="http://schemas.openxmlformats.org/officeDocument/2006/relationships/hyperlink" Target="https://prozorro.gov.ua/uk/plan/UA-P-2025-07-03-000891-a" TargetMode="External"/><Relationship Id="rId7" Type="http://schemas.openxmlformats.org/officeDocument/2006/relationships/hyperlink" Target="https://prozorro.gov.ua/tender/UA-2025-04-10-014876-a" TargetMode="External"/><Relationship Id="rId71" Type="http://schemas.openxmlformats.org/officeDocument/2006/relationships/hyperlink" Target="https://prozorro.gov.ua/uk/tender/UA-2025-05-12-007533-a" TargetMode="External"/><Relationship Id="rId92" Type="http://schemas.openxmlformats.org/officeDocument/2006/relationships/hyperlink" Target="https://prozorro.gov.ua/uk/search/tender?text=UA-2025-07-29-006489-a" TargetMode="External"/><Relationship Id="rId2" Type="http://schemas.openxmlformats.org/officeDocument/2006/relationships/hyperlink" Target="https://www.dzo.com.ua/tenders/27204956/bid/cfcd208495d565ef66e7dff9f98764da/info" TargetMode="External"/><Relationship Id="rId29" Type="http://schemas.openxmlformats.org/officeDocument/2006/relationships/hyperlink" Target="https://prozorro.gov.ua/tender/UA-2025-01-29-004432-a" TargetMode="External"/><Relationship Id="rId24" Type="http://schemas.openxmlformats.org/officeDocument/2006/relationships/hyperlink" Target="https://prozorro.gov.ua/tender/UA-2025-04-28-004733-a" TargetMode="External"/><Relationship Id="rId40" Type="http://schemas.openxmlformats.org/officeDocument/2006/relationships/hyperlink" Target="https://prozorro.gov.ua/uk/tender/UA-2025-07-17-008236-a" TargetMode="External"/><Relationship Id="rId45" Type="http://schemas.openxmlformats.org/officeDocument/2006/relationships/hyperlink" Target="https://prozorro.gov.ua/uk/tender/UA-2025-06-16-005526-a" TargetMode="External"/><Relationship Id="rId66" Type="http://schemas.openxmlformats.org/officeDocument/2006/relationships/hyperlink" Target="https://prozorro.gov.ua/tender/UA-2025-06-26-012196-a" TargetMode="External"/><Relationship Id="rId87" Type="http://schemas.openxmlformats.org/officeDocument/2006/relationships/hyperlink" Target="https://prozorro.gov.ua/tender/UA-2025-01-29-015152-a" TargetMode="External"/><Relationship Id="rId110" Type="http://schemas.openxmlformats.org/officeDocument/2006/relationships/hyperlink" Target="https://prozorro.gov.ua/tender/UA-2025-04-04-003305-a" TargetMode="External"/><Relationship Id="rId115" Type="http://schemas.openxmlformats.org/officeDocument/2006/relationships/hyperlink" Target="https://prozorro.gov.ua/tender/UA-2025-02-20-012846-a" TargetMode="External"/><Relationship Id="rId61" Type="http://schemas.openxmlformats.org/officeDocument/2006/relationships/hyperlink" Target="https://prozorro.gov.ua/tender/UA-2025-06-12-003267-a" TargetMode="External"/><Relationship Id="rId82" Type="http://schemas.openxmlformats.org/officeDocument/2006/relationships/hyperlink" Target="https://prozorro.gov.ua/uk/tender/UA-2025-07-24-005161-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37"/>
  <sheetViews>
    <sheetView tabSelected="1" view="pageBreakPreview" zoomScale="52" zoomScaleNormal="52" zoomScaleSheetLayoutView="52" workbookViewId="0">
      <selection activeCell="H3" sqref="H3:I3"/>
    </sheetView>
  </sheetViews>
  <sheetFormatPr defaultColWidth="8.85546875" defaultRowHeight="15.75" x14ac:dyDescent="0.25"/>
  <cols>
    <col min="1" max="1" width="5.28515625" style="31" customWidth="1"/>
    <col min="2" max="2" width="26.85546875" style="82" customWidth="1"/>
    <col min="3" max="3" width="20.7109375" style="31" customWidth="1"/>
    <col min="4" max="4" width="11" style="31" customWidth="1"/>
    <col min="5" max="5" width="40" style="82" customWidth="1"/>
    <col min="6" max="6" width="14" style="31" customWidth="1"/>
    <col min="7" max="7" width="15.85546875" style="32" customWidth="1"/>
    <col min="8" max="8" width="14" style="31" customWidth="1"/>
    <col min="9" max="9" width="26.42578125" style="31" customWidth="1"/>
    <col min="10" max="10" width="16.85546875" style="31" customWidth="1"/>
    <col min="11" max="11" width="13.28515625" style="31" customWidth="1"/>
    <col min="12" max="12" width="11.28515625" style="31" customWidth="1"/>
    <col min="13" max="13" width="15" style="31" customWidth="1"/>
    <col min="14" max="14" width="56.42578125" style="82" customWidth="1"/>
    <col min="15" max="15" width="51.140625" style="82" customWidth="1"/>
    <col min="16" max="16" width="8.85546875" style="33" customWidth="1"/>
    <col min="17" max="16384" width="8.85546875" style="33"/>
  </cols>
  <sheetData>
    <row r="1" spans="1:16" x14ac:dyDescent="0.25">
      <c r="H1" s="110" t="s">
        <v>68</v>
      </c>
      <c r="I1" s="110"/>
    </row>
    <row r="2" spans="1:16" ht="31.9" customHeight="1" x14ac:dyDescent="0.25">
      <c r="H2" s="110" t="s">
        <v>4</v>
      </c>
      <c r="I2" s="110"/>
    </row>
    <row r="3" spans="1:16" x14ac:dyDescent="0.25">
      <c r="H3" s="110" t="s">
        <v>3373</v>
      </c>
      <c r="I3" s="110"/>
    </row>
    <row r="4" spans="1:16" ht="39" customHeight="1" x14ac:dyDescent="0.25">
      <c r="A4" s="111" t="s">
        <v>74</v>
      </c>
      <c r="B4" s="111"/>
      <c r="C4" s="111"/>
      <c r="D4" s="111"/>
      <c r="E4" s="111"/>
      <c r="F4" s="111"/>
      <c r="G4" s="111"/>
      <c r="H4" s="111"/>
      <c r="I4" s="111"/>
    </row>
    <row r="5" spans="1:16" x14ac:dyDescent="0.25">
      <c r="A5" s="34"/>
      <c r="B5" s="35"/>
      <c r="C5" s="34"/>
      <c r="D5" s="34"/>
      <c r="E5" s="35"/>
      <c r="F5" s="34"/>
      <c r="G5" s="36"/>
      <c r="H5" s="112" t="s">
        <v>3325</v>
      </c>
      <c r="I5" s="112"/>
    </row>
    <row r="6" spans="1:16" ht="34.9" customHeight="1" x14ac:dyDescent="0.25">
      <c r="A6" s="109" t="s">
        <v>0</v>
      </c>
      <c r="B6" s="109" t="s">
        <v>60</v>
      </c>
      <c r="C6" s="109" t="s">
        <v>61</v>
      </c>
      <c r="D6" s="109" t="s">
        <v>98</v>
      </c>
      <c r="E6" s="109" t="s">
        <v>1</v>
      </c>
      <c r="F6" s="109" t="s">
        <v>62</v>
      </c>
      <c r="G6" s="115" t="s">
        <v>53</v>
      </c>
      <c r="H6" s="109" t="s">
        <v>3</v>
      </c>
      <c r="I6" s="109" t="s">
        <v>99</v>
      </c>
      <c r="J6" s="113" t="s">
        <v>109</v>
      </c>
      <c r="K6" s="113" t="s">
        <v>110</v>
      </c>
      <c r="L6" s="113"/>
      <c r="M6" s="113"/>
      <c r="N6" s="113"/>
      <c r="O6" s="114" t="s">
        <v>111</v>
      </c>
      <c r="P6" s="113" t="s">
        <v>2096</v>
      </c>
    </row>
    <row r="7" spans="1:16" ht="16.149999999999999" customHeight="1" x14ac:dyDescent="0.25">
      <c r="A7" s="109"/>
      <c r="B7" s="109"/>
      <c r="C7" s="109"/>
      <c r="D7" s="109"/>
      <c r="E7" s="109"/>
      <c r="F7" s="109"/>
      <c r="G7" s="115"/>
      <c r="H7" s="109"/>
      <c r="I7" s="109"/>
      <c r="J7" s="113"/>
      <c r="K7" s="113" t="s">
        <v>112</v>
      </c>
      <c r="L7" s="113" t="s">
        <v>113</v>
      </c>
      <c r="M7" s="113" t="s">
        <v>114</v>
      </c>
      <c r="N7" s="113" t="s">
        <v>115</v>
      </c>
      <c r="O7" s="114"/>
      <c r="P7" s="113"/>
    </row>
    <row r="8" spans="1:16" ht="51" customHeight="1" x14ac:dyDescent="0.25">
      <c r="A8" s="109"/>
      <c r="B8" s="109"/>
      <c r="C8" s="109"/>
      <c r="D8" s="109"/>
      <c r="E8" s="37" t="s">
        <v>2</v>
      </c>
      <c r="F8" s="109"/>
      <c r="G8" s="38" t="s">
        <v>5</v>
      </c>
      <c r="H8" s="109"/>
      <c r="I8" s="109"/>
      <c r="J8" s="113"/>
      <c r="K8" s="113"/>
      <c r="L8" s="113"/>
      <c r="M8" s="113"/>
      <c r="N8" s="113"/>
      <c r="O8" s="114"/>
      <c r="P8" s="113"/>
    </row>
    <row r="9" spans="1:16" x14ac:dyDescent="0.25">
      <c r="A9" s="86">
        <v>1</v>
      </c>
      <c r="B9" s="86">
        <v>2</v>
      </c>
      <c r="C9" s="86">
        <v>3</v>
      </c>
      <c r="D9" s="86">
        <v>4</v>
      </c>
      <c r="E9" s="86">
        <v>5</v>
      </c>
      <c r="F9" s="86">
        <v>6</v>
      </c>
      <c r="G9" s="39">
        <v>7</v>
      </c>
      <c r="H9" s="86">
        <v>8</v>
      </c>
      <c r="I9" s="86">
        <v>9</v>
      </c>
      <c r="J9" s="86">
        <v>10</v>
      </c>
      <c r="K9" s="86">
        <v>11</v>
      </c>
      <c r="L9" s="86">
        <v>12</v>
      </c>
      <c r="M9" s="86">
        <v>13</v>
      </c>
      <c r="N9" s="86">
        <v>14</v>
      </c>
      <c r="O9" s="86">
        <v>15</v>
      </c>
      <c r="P9" s="87">
        <v>16</v>
      </c>
    </row>
    <row r="10" spans="1:16" ht="19.899999999999999" customHeight="1" x14ac:dyDescent="0.25">
      <c r="A10" s="29"/>
      <c r="B10" s="40" t="s">
        <v>52</v>
      </c>
      <c r="C10" s="41"/>
      <c r="D10" s="41"/>
      <c r="E10" s="42"/>
      <c r="F10" s="29"/>
      <c r="G10" s="43">
        <f>SUM(G13:G1037)</f>
        <v>2442310.0673639979</v>
      </c>
      <c r="H10" s="44"/>
      <c r="I10" s="44"/>
      <c r="J10" s="44"/>
      <c r="K10" s="44"/>
      <c r="L10" s="44"/>
      <c r="M10" s="44"/>
      <c r="N10" s="72"/>
      <c r="O10" s="72"/>
      <c r="P10" s="72"/>
    </row>
    <row r="11" spans="1:16" x14ac:dyDescent="0.25">
      <c r="A11" s="45"/>
      <c r="B11" s="46" t="s">
        <v>54</v>
      </c>
      <c r="C11" s="47"/>
      <c r="D11" s="47"/>
      <c r="E11" s="48"/>
      <c r="F11" s="45"/>
      <c r="G11" s="49"/>
      <c r="H11" s="50"/>
      <c r="I11" s="50"/>
      <c r="J11" s="50"/>
      <c r="K11" s="50"/>
      <c r="L11" s="50"/>
      <c r="M11" s="50"/>
      <c r="N11" s="71"/>
      <c r="O11" s="71"/>
      <c r="P11" s="71"/>
    </row>
    <row r="12" spans="1:16" x14ac:dyDescent="0.25">
      <c r="A12" s="51"/>
      <c r="B12" s="52" t="s">
        <v>11</v>
      </c>
      <c r="C12" s="53"/>
      <c r="D12" s="53"/>
      <c r="E12" s="54"/>
      <c r="F12" s="51"/>
      <c r="G12" s="55"/>
      <c r="H12" s="51"/>
      <c r="I12" s="51"/>
      <c r="J12" s="51"/>
      <c r="K12" s="51"/>
      <c r="L12" s="51"/>
      <c r="M12" s="51"/>
      <c r="N12" s="54"/>
      <c r="O12" s="54"/>
      <c r="P12" s="54"/>
    </row>
    <row r="13" spans="1:16" s="18" customFormat="1" ht="94.5" x14ac:dyDescent="0.25">
      <c r="A13" s="56">
        <v>1</v>
      </c>
      <c r="B13" s="57" t="s">
        <v>104</v>
      </c>
      <c r="C13" s="56" t="s">
        <v>66</v>
      </c>
      <c r="D13" s="56" t="s">
        <v>64</v>
      </c>
      <c r="E13" s="57" t="s">
        <v>106</v>
      </c>
      <c r="F13" s="58">
        <v>45660</v>
      </c>
      <c r="G13" s="19">
        <v>497.31700000000001</v>
      </c>
      <c r="H13" s="56" t="s">
        <v>6</v>
      </c>
      <c r="I13" s="15" t="s">
        <v>213</v>
      </c>
      <c r="J13" s="15">
        <v>44809688</v>
      </c>
      <c r="K13" s="15" t="s">
        <v>145</v>
      </c>
      <c r="L13" s="15">
        <v>46600</v>
      </c>
      <c r="M13" s="68">
        <v>10.67</v>
      </c>
      <c r="N13" s="16" t="s">
        <v>94</v>
      </c>
      <c r="O13" s="16" t="s">
        <v>212</v>
      </c>
      <c r="P13" s="78"/>
    </row>
    <row r="14" spans="1:16" s="18" customFormat="1" ht="94.5" x14ac:dyDescent="0.25">
      <c r="A14" s="56">
        <v>2</v>
      </c>
      <c r="B14" s="57" t="s">
        <v>104</v>
      </c>
      <c r="C14" s="56" t="s">
        <v>83</v>
      </c>
      <c r="D14" s="56" t="s">
        <v>63</v>
      </c>
      <c r="E14" s="57" t="s">
        <v>339</v>
      </c>
      <c r="F14" s="58">
        <v>45663</v>
      </c>
      <c r="G14" s="19">
        <v>359.14</v>
      </c>
      <c r="H14" s="56" t="s">
        <v>344</v>
      </c>
      <c r="I14" s="15" t="s">
        <v>429</v>
      </c>
      <c r="J14" s="15">
        <v>41065510</v>
      </c>
      <c r="K14" s="56" t="s">
        <v>117</v>
      </c>
      <c r="L14" s="15">
        <v>9515</v>
      </c>
      <c r="M14" s="68"/>
      <c r="N14" s="16" t="s">
        <v>340</v>
      </c>
      <c r="O14" s="16" t="s">
        <v>341</v>
      </c>
      <c r="P14" s="78"/>
    </row>
    <row r="15" spans="1:16" s="18" customFormat="1" ht="94.5" x14ac:dyDescent="0.25">
      <c r="A15" s="56">
        <v>3</v>
      </c>
      <c r="B15" s="57" t="s">
        <v>104</v>
      </c>
      <c r="C15" s="56" t="s">
        <v>751</v>
      </c>
      <c r="D15" s="56" t="s">
        <v>64</v>
      </c>
      <c r="E15" s="57" t="s">
        <v>342</v>
      </c>
      <c r="F15" s="58">
        <v>45665</v>
      </c>
      <c r="G15" s="19">
        <v>261.14999999999998</v>
      </c>
      <c r="H15" s="56" t="s">
        <v>51</v>
      </c>
      <c r="I15" s="15" t="s">
        <v>612</v>
      </c>
      <c r="J15" s="15">
        <v>39624900</v>
      </c>
      <c r="K15" s="15" t="s">
        <v>378</v>
      </c>
      <c r="L15" s="15" t="s">
        <v>379</v>
      </c>
      <c r="M15" s="68"/>
      <c r="N15" s="16" t="s">
        <v>343</v>
      </c>
      <c r="O15" s="16" t="s">
        <v>1079</v>
      </c>
      <c r="P15" s="78"/>
    </row>
    <row r="16" spans="1:16" s="18" customFormat="1" ht="94.5" x14ac:dyDescent="0.25">
      <c r="A16" s="56">
        <v>4</v>
      </c>
      <c r="B16" s="57" t="s">
        <v>104</v>
      </c>
      <c r="C16" s="56" t="s">
        <v>83</v>
      </c>
      <c r="D16" s="56" t="s">
        <v>63</v>
      </c>
      <c r="E16" s="57" t="s">
        <v>613</v>
      </c>
      <c r="F16" s="58">
        <v>45671</v>
      </c>
      <c r="G16" s="19">
        <v>885.05</v>
      </c>
      <c r="H16" s="56" t="s">
        <v>51</v>
      </c>
      <c r="I16" s="15" t="s">
        <v>943</v>
      </c>
      <c r="J16" s="15">
        <v>44990084</v>
      </c>
      <c r="K16" s="56" t="s">
        <v>117</v>
      </c>
      <c r="L16" s="15">
        <v>17870</v>
      </c>
      <c r="M16" s="68"/>
      <c r="N16" s="16" t="s">
        <v>614</v>
      </c>
      <c r="O16" s="16" t="s">
        <v>615</v>
      </c>
      <c r="P16" s="78"/>
    </row>
    <row r="17" spans="1:16" s="18" customFormat="1" ht="94.9" customHeight="1" x14ac:dyDescent="0.25">
      <c r="A17" s="56">
        <v>5</v>
      </c>
      <c r="B17" s="57" t="s">
        <v>104</v>
      </c>
      <c r="C17" s="56" t="s">
        <v>83</v>
      </c>
      <c r="D17" s="56" t="s">
        <v>63</v>
      </c>
      <c r="E17" s="57" t="s">
        <v>793</v>
      </c>
      <c r="F17" s="58">
        <v>45674</v>
      </c>
      <c r="G17" s="19">
        <v>1480</v>
      </c>
      <c r="H17" s="56" t="s">
        <v>344</v>
      </c>
      <c r="I17" s="15" t="s">
        <v>810</v>
      </c>
      <c r="J17" s="15">
        <v>45379379</v>
      </c>
      <c r="K17" s="15" t="s">
        <v>808</v>
      </c>
      <c r="L17" s="15" t="s">
        <v>809</v>
      </c>
      <c r="M17" s="15"/>
      <c r="N17" s="16" t="s">
        <v>794</v>
      </c>
      <c r="O17" s="16" t="s">
        <v>795</v>
      </c>
      <c r="P17" s="78"/>
    </row>
    <row r="18" spans="1:16" s="18" customFormat="1" ht="94.5" x14ac:dyDescent="0.25">
      <c r="A18" s="56">
        <v>6</v>
      </c>
      <c r="B18" s="57" t="s">
        <v>104</v>
      </c>
      <c r="C18" s="56" t="s">
        <v>83</v>
      </c>
      <c r="D18" s="56" t="s">
        <v>63</v>
      </c>
      <c r="E18" s="57" t="s">
        <v>1080</v>
      </c>
      <c r="F18" s="58">
        <v>45688</v>
      </c>
      <c r="G18" s="19">
        <v>325.60000000000002</v>
      </c>
      <c r="H18" s="56" t="s">
        <v>51</v>
      </c>
      <c r="I18" s="15" t="s">
        <v>1276</v>
      </c>
      <c r="J18" s="15">
        <v>3446801939</v>
      </c>
      <c r="K18" s="56" t="s">
        <v>117</v>
      </c>
      <c r="L18" s="15">
        <v>61</v>
      </c>
      <c r="M18" s="15"/>
      <c r="N18" s="16" t="s">
        <v>1081</v>
      </c>
      <c r="O18" s="16" t="s">
        <v>1082</v>
      </c>
      <c r="P18" s="78"/>
    </row>
    <row r="19" spans="1:16" s="18" customFormat="1" ht="80.45" customHeight="1" x14ac:dyDescent="0.25">
      <c r="A19" s="56">
        <v>7</v>
      </c>
      <c r="B19" s="57" t="s">
        <v>104</v>
      </c>
      <c r="C19" s="56" t="s">
        <v>83</v>
      </c>
      <c r="D19" s="56" t="s">
        <v>63</v>
      </c>
      <c r="E19" s="57" t="s">
        <v>1121</v>
      </c>
      <c r="F19" s="58">
        <v>45694</v>
      </c>
      <c r="G19" s="19">
        <v>214.642</v>
      </c>
      <c r="H19" s="56" t="s">
        <v>51</v>
      </c>
      <c r="I19" s="15" t="s">
        <v>1380</v>
      </c>
      <c r="J19" s="15">
        <v>38406011</v>
      </c>
      <c r="K19" s="56" t="s">
        <v>117</v>
      </c>
      <c r="L19" s="15">
        <v>2</v>
      </c>
      <c r="M19" s="15"/>
      <c r="N19" s="16" t="s">
        <v>1122</v>
      </c>
      <c r="O19" s="16" t="s">
        <v>1123</v>
      </c>
      <c r="P19" s="78"/>
    </row>
    <row r="20" spans="1:16" s="18" customFormat="1" ht="94.5" x14ac:dyDescent="0.25">
      <c r="A20" s="56">
        <v>8</v>
      </c>
      <c r="B20" s="57" t="s">
        <v>104</v>
      </c>
      <c r="C20" s="56" t="s">
        <v>83</v>
      </c>
      <c r="D20" s="56" t="s">
        <v>63</v>
      </c>
      <c r="E20" s="57" t="s">
        <v>1124</v>
      </c>
      <c r="F20" s="58">
        <v>45712</v>
      </c>
      <c r="G20" s="19">
        <v>206.54</v>
      </c>
      <c r="H20" s="56" t="s">
        <v>51</v>
      </c>
      <c r="I20" s="15" t="s">
        <v>1501</v>
      </c>
      <c r="J20" s="15">
        <v>1813611143</v>
      </c>
      <c r="K20" s="56" t="s">
        <v>117</v>
      </c>
      <c r="L20" s="15">
        <v>66</v>
      </c>
      <c r="M20" s="15"/>
      <c r="N20" s="16" t="s">
        <v>1125</v>
      </c>
      <c r="O20" s="16" t="s">
        <v>1500</v>
      </c>
      <c r="P20" s="78"/>
    </row>
    <row r="21" spans="1:16" s="18" customFormat="1" ht="94.5" x14ac:dyDescent="0.25">
      <c r="A21" s="56">
        <v>9</v>
      </c>
      <c r="B21" s="57" t="s">
        <v>104</v>
      </c>
      <c r="C21" s="56" t="s">
        <v>83</v>
      </c>
      <c r="D21" s="56" t="s">
        <v>63</v>
      </c>
      <c r="E21" s="57" t="s">
        <v>1126</v>
      </c>
      <c r="F21" s="58">
        <v>45698</v>
      </c>
      <c r="G21" s="19">
        <v>454.53</v>
      </c>
      <c r="H21" s="56" t="s">
        <v>51</v>
      </c>
      <c r="I21" s="15" t="s">
        <v>1499</v>
      </c>
      <c r="J21" s="15">
        <v>2598218244</v>
      </c>
      <c r="K21" s="15" t="s">
        <v>1127</v>
      </c>
      <c r="L21" s="15">
        <v>336</v>
      </c>
      <c r="M21" s="15"/>
      <c r="N21" s="16" t="s">
        <v>1128</v>
      </c>
      <c r="O21" s="16" t="s">
        <v>1129</v>
      </c>
      <c r="P21" s="78"/>
    </row>
    <row r="22" spans="1:16" s="18" customFormat="1" ht="115.15" customHeight="1" x14ac:dyDescent="0.25">
      <c r="A22" s="56">
        <v>10</v>
      </c>
      <c r="B22" s="57" t="s">
        <v>104</v>
      </c>
      <c r="C22" s="56" t="s">
        <v>83</v>
      </c>
      <c r="D22" s="56" t="s">
        <v>63</v>
      </c>
      <c r="E22" s="57" t="s">
        <v>1671</v>
      </c>
      <c r="F22" s="58">
        <v>45734</v>
      </c>
      <c r="G22" s="19">
        <v>660</v>
      </c>
      <c r="H22" s="56" t="s">
        <v>6</v>
      </c>
      <c r="I22" s="83" t="s">
        <v>2204</v>
      </c>
      <c r="J22" s="83" t="s">
        <v>2205</v>
      </c>
      <c r="K22" s="15" t="s">
        <v>117</v>
      </c>
      <c r="L22" s="15">
        <v>8</v>
      </c>
      <c r="M22" s="15"/>
      <c r="N22" s="16" t="s">
        <v>1672</v>
      </c>
      <c r="O22" s="16" t="s">
        <v>1673</v>
      </c>
      <c r="P22" s="78"/>
    </row>
    <row r="23" spans="1:16" s="18" customFormat="1" ht="94.5" x14ac:dyDescent="0.25">
      <c r="A23" s="56">
        <v>11</v>
      </c>
      <c r="B23" s="57" t="s">
        <v>104</v>
      </c>
      <c r="C23" s="56" t="s">
        <v>83</v>
      </c>
      <c r="D23" s="56" t="s">
        <v>63</v>
      </c>
      <c r="E23" s="57" t="s">
        <v>1674</v>
      </c>
      <c r="F23" s="58">
        <v>45735</v>
      </c>
      <c r="G23" s="19">
        <v>630</v>
      </c>
      <c r="H23" s="56" t="s">
        <v>51</v>
      </c>
      <c r="I23" s="83" t="s">
        <v>1893</v>
      </c>
      <c r="J23" s="83">
        <v>3204322133</v>
      </c>
      <c r="K23" s="15" t="s">
        <v>117</v>
      </c>
      <c r="L23" s="15">
        <v>2</v>
      </c>
      <c r="M23" s="15"/>
      <c r="N23" s="16" t="s">
        <v>1675</v>
      </c>
      <c r="O23" s="16" t="s">
        <v>1676</v>
      </c>
      <c r="P23" s="78"/>
    </row>
    <row r="24" spans="1:16" s="18" customFormat="1" ht="94.15" customHeight="1" x14ac:dyDescent="0.25">
      <c r="A24" s="56">
        <v>12</v>
      </c>
      <c r="B24" s="57" t="s">
        <v>104</v>
      </c>
      <c r="C24" s="56" t="s">
        <v>83</v>
      </c>
      <c r="D24" s="56" t="s">
        <v>63</v>
      </c>
      <c r="E24" s="57" t="s">
        <v>1970</v>
      </c>
      <c r="F24" s="58">
        <v>45757</v>
      </c>
      <c r="G24" s="19">
        <v>7604.9</v>
      </c>
      <c r="H24" s="56" t="s">
        <v>6</v>
      </c>
      <c r="I24" s="83" t="s">
        <v>2206</v>
      </c>
      <c r="J24" s="83">
        <v>45354947</v>
      </c>
      <c r="K24" s="83" t="s">
        <v>1489</v>
      </c>
      <c r="L24" s="83">
        <v>7</v>
      </c>
      <c r="M24" s="68"/>
      <c r="N24" s="16" t="s">
        <v>1971</v>
      </c>
      <c r="O24" s="16" t="s">
        <v>1972</v>
      </c>
      <c r="P24" s="78"/>
    </row>
    <row r="25" spans="1:16" s="18" customFormat="1" ht="79.150000000000006" customHeight="1" x14ac:dyDescent="0.25">
      <c r="A25" s="56">
        <v>13</v>
      </c>
      <c r="B25" s="57" t="s">
        <v>2203</v>
      </c>
      <c r="C25" s="56" t="s">
        <v>83</v>
      </c>
      <c r="D25" s="56" t="s">
        <v>63</v>
      </c>
      <c r="E25" s="57" t="s">
        <v>1973</v>
      </c>
      <c r="F25" s="58">
        <v>45756</v>
      </c>
      <c r="G25" s="19">
        <v>244.6</v>
      </c>
      <c r="H25" s="56" t="s">
        <v>6</v>
      </c>
      <c r="I25" s="83" t="s">
        <v>2336</v>
      </c>
      <c r="J25" s="83">
        <v>42648365</v>
      </c>
      <c r="K25" s="83" t="s">
        <v>117</v>
      </c>
      <c r="L25" s="83">
        <v>9720</v>
      </c>
      <c r="M25" s="68">
        <v>20.149999999999999</v>
      </c>
      <c r="N25" s="16" t="s">
        <v>1974</v>
      </c>
      <c r="O25" s="16" t="s">
        <v>1975</v>
      </c>
      <c r="P25" s="78"/>
    </row>
    <row r="26" spans="1:16" s="18" customFormat="1" ht="94.5" x14ac:dyDescent="0.25">
      <c r="A26" s="56">
        <v>14</v>
      </c>
      <c r="B26" s="57" t="s">
        <v>104</v>
      </c>
      <c r="C26" s="56" t="s">
        <v>83</v>
      </c>
      <c r="D26" s="56" t="s">
        <v>63</v>
      </c>
      <c r="E26" s="57" t="s">
        <v>2180</v>
      </c>
      <c r="F26" s="58">
        <v>45769</v>
      </c>
      <c r="G26" s="19">
        <v>396.9</v>
      </c>
      <c r="H26" s="56" t="s">
        <v>51</v>
      </c>
      <c r="I26" s="83" t="s">
        <v>2207</v>
      </c>
      <c r="J26" s="83">
        <v>1813611143</v>
      </c>
      <c r="K26" s="83" t="s">
        <v>2196</v>
      </c>
      <c r="L26" s="83">
        <v>1</v>
      </c>
      <c r="M26" s="68">
        <v>396900</v>
      </c>
      <c r="N26" s="16" t="s">
        <v>2181</v>
      </c>
      <c r="O26" s="16" t="s">
        <v>2182</v>
      </c>
      <c r="P26" s="16"/>
    </row>
    <row r="27" spans="1:16" s="18" customFormat="1" ht="94.5" x14ac:dyDescent="0.25">
      <c r="A27" s="56">
        <v>15</v>
      </c>
      <c r="B27" s="57" t="s">
        <v>104</v>
      </c>
      <c r="C27" s="56" t="s">
        <v>83</v>
      </c>
      <c r="D27" s="56" t="s">
        <v>64</v>
      </c>
      <c r="E27" s="57" t="s">
        <v>2208</v>
      </c>
      <c r="F27" s="58">
        <v>45779</v>
      </c>
      <c r="G27" s="19">
        <v>294</v>
      </c>
      <c r="H27" s="56" t="s">
        <v>51</v>
      </c>
      <c r="I27" s="83" t="s">
        <v>612</v>
      </c>
      <c r="J27" s="83">
        <v>39624900</v>
      </c>
      <c r="K27" s="83" t="s">
        <v>517</v>
      </c>
      <c r="L27" s="83">
        <v>5500</v>
      </c>
      <c r="M27" s="83"/>
      <c r="N27" s="16" t="s">
        <v>2209</v>
      </c>
      <c r="O27" s="16" t="s">
        <v>2210</v>
      </c>
      <c r="P27" s="16"/>
    </row>
    <row r="28" spans="1:16" s="18" customFormat="1" ht="94.5" x14ac:dyDescent="0.25">
      <c r="A28" s="56">
        <v>16</v>
      </c>
      <c r="B28" s="57" t="s">
        <v>104</v>
      </c>
      <c r="C28" s="56" t="s">
        <v>83</v>
      </c>
      <c r="D28" s="56" t="s">
        <v>63</v>
      </c>
      <c r="E28" s="57" t="s">
        <v>789</v>
      </c>
      <c r="F28" s="58">
        <v>45791</v>
      </c>
      <c r="G28" s="19">
        <v>362.33600000000001</v>
      </c>
      <c r="H28" s="56" t="s">
        <v>51</v>
      </c>
      <c r="I28" s="83" t="s">
        <v>943</v>
      </c>
      <c r="J28" s="83">
        <v>44990084</v>
      </c>
      <c r="K28" s="83" t="s">
        <v>2524</v>
      </c>
      <c r="L28" s="83">
        <v>7029</v>
      </c>
      <c r="M28" s="83"/>
      <c r="N28" s="16" t="s">
        <v>2386</v>
      </c>
      <c r="O28" s="16" t="s">
        <v>2387</v>
      </c>
      <c r="P28" s="16"/>
    </row>
    <row r="29" spans="1:16" s="18" customFormat="1" ht="94.5" x14ac:dyDescent="0.25">
      <c r="A29" s="56">
        <v>17</v>
      </c>
      <c r="B29" s="57" t="s">
        <v>104</v>
      </c>
      <c r="C29" s="56" t="s">
        <v>83</v>
      </c>
      <c r="D29" s="56" t="s">
        <v>63</v>
      </c>
      <c r="E29" s="57" t="s">
        <v>793</v>
      </c>
      <c r="F29" s="58">
        <v>45791</v>
      </c>
      <c r="G29" s="19">
        <v>237</v>
      </c>
      <c r="H29" s="56" t="s">
        <v>51</v>
      </c>
      <c r="I29" s="83" t="s">
        <v>810</v>
      </c>
      <c r="J29" s="83">
        <v>45379379</v>
      </c>
      <c r="K29" s="83" t="s">
        <v>117</v>
      </c>
      <c r="L29" s="83">
        <v>24210</v>
      </c>
      <c r="M29" s="83"/>
      <c r="N29" s="16" t="s">
        <v>2388</v>
      </c>
      <c r="O29" s="16" t="s">
        <v>2389</v>
      </c>
      <c r="P29" s="16"/>
    </row>
    <row r="30" spans="1:16" s="18" customFormat="1" ht="94.5" x14ac:dyDescent="0.25">
      <c r="A30" s="56">
        <v>18</v>
      </c>
      <c r="B30" s="57" t="s">
        <v>104</v>
      </c>
      <c r="C30" s="56" t="s">
        <v>83</v>
      </c>
      <c r="D30" s="56" t="s">
        <v>63</v>
      </c>
      <c r="E30" s="57" t="s">
        <v>2505</v>
      </c>
      <c r="F30" s="58">
        <v>45796</v>
      </c>
      <c r="G30" s="19">
        <v>627.94200000000001</v>
      </c>
      <c r="H30" s="56" t="s">
        <v>51</v>
      </c>
      <c r="I30" s="83" t="s">
        <v>2600</v>
      </c>
      <c r="J30" s="83">
        <v>43808856</v>
      </c>
      <c r="K30" s="83" t="s">
        <v>117</v>
      </c>
      <c r="L30" s="83">
        <v>3340</v>
      </c>
      <c r="M30" s="83"/>
      <c r="N30" s="16" t="s">
        <v>2506</v>
      </c>
      <c r="O30" s="16" t="s">
        <v>2507</v>
      </c>
      <c r="P30" s="16"/>
    </row>
    <row r="31" spans="1:16" s="18" customFormat="1" ht="94.5" x14ac:dyDescent="0.25">
      <c r="A31" s="56">
        <v>19</v>
      </c>
      <c r="B31" s="57" t="s">
        <v>104</v>
      </c>
      <c r="C31" s="56" t="s">
        <v>83</v>
      </c>
      <c r="D31" s="56" t="s">
        <v>63</v>
      </c>
      <c r="E31" s="57" t="s">
        <v>2601</v>
      </c>
      <c r="F31" s="58">
        <v>45803</v>
      </c>
      <c r="G31" s="19">
        <v>345</v>
      </c>
      <c r="H31" s="56" t="s">
        <v>51</v>
      </c>
      <c r="I31" s="83" t="s">
        <v>2625</v>
      </c>
      <c r="J31" s="83">
        <v>2665307349</v>
      </c>
      <c r="K31" s="83" t="s">
        <v>1489</v>
      </c>
      <c r="L31" s="83">
        <v>1</v>
      </c>
      <c r="M31" s="68">
        <v>345000</v>
      </c>
      <c r="N31" s="16" t="s">
        <v>2602</v>
      </c>
      <c r="O31" s="16" t="s">
        <v>2603</v>
      </c>
      <c r="P31" s="16"/>
    </row>
    <row r="32" spans="1:16" s="18" customFormat="1" ht="94.5" x14ac:dyDescent="0.25">
      <c r="A32" s="56">
        <v>20</v>
      </c>
      <c r="B32" s="57" t="s">
        <v>104</v>
      </c>
      <c r="C32" s="56" t="s">
        <v>2272</v>
      </c>
      <c r="D32" s="56" t="s">
        <v>64</v>
      </c>
      <c r="E32" s="57" t="s">
        <v>2706</v>
      </c>
      <c r="F32" s="58" t="s">
        <v>2707</v>
      </c>
      <c r="G32" s="19">
        <v>344.75</v>
      </c>
      <c r="H32" s="56" t="s">
        <v>51</v>
      </c>
      <c r="I32" s="83" t="s">
        <v>2861</v>
      </c>
      <c r="J32" s="83">
        <v>39796819</v>
      </c>
      <c r="K32" s="83" t="s">
        <v>64</v>
      </c>
      <c r="L32" s="83">
        <v>1750</v>
      </c>
      <c r="M32" s="83"/>
      <c r="N32" s="16" t="s">
        <v>2708</v>
      </c>
      <c r="O32" s="16" t="s">
        <v>2709</v>
      </c>
      <c r="P32" s="16"/>
    </row>
    <row r="33" spans="1:16" s="18" customFormat="1" ht="94.5" x14ac:dyDescent="0.25">
      <c r="A33" s="56">
        <v>21</v>
      </c>
      <c r="B33" s="57" t="s">
        <v>104</v>
      </c>
      <c r="C33" s="56" t="s">
        <v>83</v>
      </c>
      <c r="D33" s="56" t="s">
        <v>63</v>
      </c>
      <c r="E33" s="57" t="s">
        <v>2710</v>
      </c>
      <c r="F33" s="58" t="s">
        <v>2711</v>
      </c>
      <c r="G33" s="19">
        <v>1249.9449999999999</v>
      </c>
      <c r="H33" s="56" t="s">
        <v>51</v>
      </c>
      <c r="I33" s="83" t="s">
        <v>2625</v>
      </c>
      <c r="J33" s="83">
        <v>2665307349</v>
      </c>
      <c r="K33" s="83" t="s">
        <v>1489</v>
      </c>
      <c r="L33" s="83">
        <v>2</v>
      </c>
      <c r="M33" s="83"/>
      <c r="N33" s="16" t="s">
        <v>2712</v>
      </c>
      <c r="O33" s="16" t="s">
        <v>2713</v>
      </c>
      <c r="P33" s="16"/>
    </row>
    <row r="34" spans="1:16" s="18" customFormat="1" ht="94.5" x14ac:dyDescent="0.25">
      <c r="A34" s="56">
        <v>22</v>
      </c>
      <c r="B34" s="57" t="s">
        <v>104</v>
      </c>
      <c r="C34" s="56" t="s">
        <v>83</v>
      </c>
      <c r="D34" s="56" t="s">
        <v>63</v>
      </c>
      <c r="E34" s="57" t="s">
        <v>789</v>
      </c>
      <c r="F34" s="58" t="s">
        <v>2711</v>
      </c>
      <c r="G34" s="19">
        <v>365.06700000000001</v>
      </c>
      <c r="H34" s="56" t="s">
        <v>51</v>
      </c>
      <c r="I34" s="83" t="s">
        <v>943</v>
      </c>
      <c r="J34" s="83">
        <v>44990084</v>
      </c>
      <c r="K34" s="83" t="s">
        <v>2714</v>
      </c>
      <c r="L34" s="83">
        <v>7755</v>
      </c>
      <c r="M34" s="83"/>
      <c r="N34" s="16" t="s">
        <v>2715</v>
      </c>
      <c r="O34" s="16" t="s">
        <v>2716</v>
      </c>
      <c r="P34" s="16"/>
    </row>
    <row r="35" spans="1:16" s="18" customFormat="1" ht="94.5" x14ac:dyDescent="0.25">
      <c r="A35" s="56">
        <v>23</v>
      </c>
      <c r="B35" s="57" t="s">
        <v>104</v>
      </c>
      <c r="C35" s="56" t="s">
        <v>83</v>
      </c>
      <c r="D35" s="56" t="s">
        <v>63</v>
      </c>
      <c r="E35" s="57" t="s">
        <v>793</v>
      </c>
      <c r="F35" s="58">
        <v>45835</v>
      </c>
      <c r="G35" s="19">
        <v>292.81</v>
      </c>
      <c r="H35" s="56" t="s">
        <v>51</v>
      </c>
      <c r="I35" s="83" t="s">
        <v>3319</v>
      </c>
      <c r="J35" s="83">
        <v>3880108925</v>
      </c>
      <c r="K35" s="83" t="s">
        <v>117</v>
      </c>
      <c r="L35" s="83">
        <v>2130</v>
      </c>
      <c r="M35" s="83"/>
      <c r="N35" s="16" t="s">
        <v>3048</v>
      </c>
      <c r="O35" s="16" t="s">
        <v>3049</v>
      </c>
      <c r="P35" s="16"/>
    </row>
    <row r="36" spans="1:16" s="18" customFormat="1" ht="94.5" x14ac:dyDescent="0.25">
      <c r="A36" s="56">
        <v>24</v>
      </c>
      <c r="B36" s="57" t="s">
        <v>104</v>
      </c>
      <c r="C36" s="56" t="s">
        <v>83</v>
      </c>
      <c r="D36" s="56" t="s">
        <v>63</v>
      </c>
      <c r="E36" s="57" t="s">
        <v>3162</v>
      </c>
      <c r="F36" s="58">
        <v>45853</v>
      </c>
      <c r="G36" s="19">
        <v>540.87400000000002</v>
      </c>
      <c r="H36" s="56" t="s">
        <v>51</v>
      </c>
      <c r="I36" s="83" t="s">
        <v>2625</v>
      </c>
      <c r="J36" s="83">
        <v>2665307349</v>
      </c>
      <c r="K36" s="83" t="s">
        <v>117</v>
      </c>
      <c r="L36" s="83">
        <v>62</v>
      </c>
      <c r="M36" s="83"/>
      <c r="N36" s="16" t="s">
        <v>3163</v>
      </c>
      <c r="O36" s="16" t="s">
        <v>3164</v>
      </c>
      <c r="P36" s="16"/>
    </row>
    <row r="37" spans="1:16" s="18" customFormat="1" ht="94.5" x14ac:dyDescent="0.25">
      <c r="A37" s="56">
        <v>25</v>
      </c>
      <c r="B37" s="57" t="s">
        <v>104</v>
      </c>
      <c r="C37" s="56" t="s">
        <v>83</v>
      </c>
      <c r="D37" s="56" t="s">
        <v>63</v>
      </c>
      <c r="E37" s="57" t="s">
        <v>789</v>
      </c>
      <c r="F37" s="58">
        <v>45859</v>
      </c>
      <c r="G37" s="19">
        <v>452.94900000000001</v>
      </c>
      <c r="H37" s="56" t="s">
        <v>51</v>
      </c>
      <c r="I37" s="83" t="s">
        <v>943</v>
      </c>
      <c r="J37" s="83">
        <v>44990084</v>
      </c>
      <c r="K37" s="83" t="s">
        <v>117</v>
      </c>
      <c r="L37" s="83">
        <v>9430</v>
      </c>
      <c r="M37" s="83"/>
      <c r="N37" s="16" t="s">
        <v>3233</v>
      </c>
      <c r="O37" s="16" t="s">
        <v>3234</v>
      </c>
      <c r="P37" s="16"/>
    </row>
    <row r="38" spans="1:16" x14ac:dyDescent="0.25">
      <c r="A38" s="51"/>
      <c r="B38" s="52" t="s">
        <v>44</v>
      </c>
      <c r="C38" s="53"/>
      <c r="D38" s="53"/>
      <c r="E38" s="54"/>
      <c r="F38" s="51"/>
      <c r="G38" s="59"/>
      <c r="H38" s="51"/>
      <c r="I38" s="51"/>
      <c r="J38" s="51"/>
      <c r="K38" s="51"/>
      <c r="L38" s="51"/>
      <c r="M38" s="69"/>
      <c r="N38" s="54"/>
      <c r="O38" s="54"/>
      <c r="P38" s="54"/>
    </row>
    <row r="39" spans="1:16" s="61" customFormat="1" ht="39.6" customHeight="1" x14ac:dyDescent="0.25">
      <c r="A39" s="56">
        <v>1</v>
      </c>
      <c r="B39" s="57" t="s">
        <v>616</v>
      </c>
      <c r="C39" s="56" t="s">
        <v>324</v>
      </c>
      <c r="D39" s="56" t="s">
        <v>63</v>
      </c>
      <c r="E39" s="57" t="s">
        <v>620</v>
      </c>
      <c r="F39" s="58">
        <v>45674</v>
      </c>
      <c r="G39" s="19">
        <v>2225</v>
      </c>
      <c r="H39" s="56" t="s">
        <v>6</v>
      </c>
      <c r="I39" s="15" t="s">
        <v>617</v>
      </c>
      <c r="J39" s="15" t="s">
        <v>618</v>
      </c>
      <c r="K39" s="56" t="s">
        <v>117</v>
      </c>
      <c r="L39" s="15">
        <v>500</v>
      </c>
      <c r="M39" s="68">
        <v>4449.96</v>
      </c>
      <c r="N39" s="16" t="s">
        <v>319</v>
      </c>
      <c r="O39" s="16" t="s">
        <v>619</v>
      </c>
      <c r="P39" s="56" t="s">
        <v>2130</v>
      </c>
    </row>
    <row r="40" spans="1:16" s="61" customFormat="1" ht="65.45" customHeight="1" x14ac:dyDescent="0.25">
      <c r="A40" s="56">
        <v>2</v>
      </c>
      <c r="B40" s="57" t="s">
        <v>616</v>
      </c>
      <c r="C40" s="56" t="s">
        <v>101</v>
      </c>
      <c r="D40" s="56" t="s">
        <v>64</v>
      </c>
      <c r="E40" s="57" t="s">
        <v>796</v>
      </c>
      <c r="F40" s="58">
        <v>45680</v>
      </c>
      <c r="G40" s="19">
        <v>800</v>
      </c>
      <c r="H40" s="56" t="s">
        <v>6</v>
      </c>
      <c r="I40" s="15" t="s">
        <v>797</v>
      </c>
      <c r="J40" s="15">
        <v>2730611198</v>
      </c>
      <c r="K40" s="15" t="s">
        <v>64</v>
      </c>
      <c r="L40" s="15">
        <v>56</v>
      </c>
      <c r="M40" s="68"/>
      <c r="N40" s="16" t="s">
        <v>798</v>
      </c>
      <c r="O40" s="16" t="s">
        <v>799</v>
      </c>
      <c r="P40" s="64"/>
    </row>
    <row r="41" spans="1:16" s="61" customFormat="1" ht="33.6" customHeight="1" x14ac:dyDescent="0.25">
      <c r="A41" s="56">
        <v>3</v>
      </c>
      <c r="B41" s="57" t="s">
        <v>616</v>
      </c>
      <c r="C41" s="56" t="s">
        <v>324</v>
      </c>
      <c r="D41" s="56" t="s">
        <v>63</v>
      </c>
      <c r="E41" s="57" t="s">
        <v>620</v>
      </c>
      <c r="F41" s="58" t="s">
        <v>1388</v>
      </c>
      <c r="G41" s="19">
        <v>7679.9880000000003</v>
      </c>
      <c r="H41" s="56" t="s">
        <v>6</v>
      </c>
      <c r="I41" s="15" t="s">
        <v>1376</v>
      </c>
      <c r="J41" s="15">
        <v>44646265</v>
      </c>
      <c r="K41" s="15" t="s">
        <v>640</v>
      </c>
      <c r="L41" s="15">
        <v>1500</v>
      </c>
      <c r="M41" s="68">
        <v>5120</v>
      </c>
      <c r="N41" s="16" t="s">
        <v>1381</v>
      </c>
      <c r="O41" s="16" t="s">
        <v>1382</v>
      </c>
      <c r="P41" s="56" t="s">
        <v>2130</v>
      </c>
    </row>
    <row r="42" spans="1:16" s="61" customFormat="1" ht="52.15" customHeight="1" x14ac:dyDescent="0.25">
      <c r="A42" s="56">
        <v>4</v>
      </c>
      <c r="B42" s="57" t="s">
        <v>616</v>
      </c>
      <c r="C42" s="56" t="s">
        <v>324</v>
      </c>
      <c r="D42" s="56" t="s">
        <v>63</v>
      </c>
      <c r="E42" s="57" t="s">
        <v>1506</v>
      </c>
      <c r="F42" s="58" t="s">
        <v>1505</v>
      </c>
      <c r="G42" s="19">
        <v>242.77600000000001</v>
      </c>
      <c r="H42" s="56" t="s">
        <v>6</v>
      </c>
      <c r="I42" s="15" t="s">
        <v>1502</v>
      </c>
      <c r="J42" s="15">
        <v>36441934</v>
      </c>
      <c r="K42" s="56" t="s">
        <v>1403</v>
      </c>
      <c r="L42" s="15">
        <v>3654</v>
      </c>
      <c r="M42" s="68"/>
      <c r="N42" s="16" t="s">
        <v>1503</v>
      </c>
      <c r="O42" s="16" t="s">
        <v>1504</v>
      </c>
      <c r="P42" s="56" t="s">
        <v>2130</v>
      </c>
    </row>
    <row r="43" spans="1:16" s="61" customFormat="1" ht="40.15" customHeight="1" x14ac:dyDescent="0.25">
      <c r="A43" s="56">
        <v>5</v>
      </c>
      <c r="B43" s="57" t="s">
        <v>616</v>
      </c>
      <c r="C43" s="56" t="s">
        <v>324</v>
      </c>
      <c r="D43" s="56" t="s">
        <v>63</v>
      </c>
      <c r="E43" s="57" t="s">
        <v>620</v>
      </c>
      <c r="F43" s="58">
        <v>45740</v>
      </c>
      <c r="G43" s="19">
        <v>7680</v>
      </c>
      <c r="H43" s="56" t="s">
        <v>6</v>
      </c>
      <c r="I43" s="15" t="s">
        <v>1376</v>
      </c>
      <c r="J43" s="15">
        <v>44646265</v>
      </c>
      <c r="K43" s="15" t="s">
        <v>117</v>
      </c>
      <c r="L43" s="15">
        <v>1500</v>
      </c>
      <c r="M43" s="68">
        <v>5120</v>
      </c>
      <c r="N43" s="16" t="s">
        <v>1677</v>
      </c>
      <c r="O43" s="16" t="s">
        <v>1678</v>
      </c>
      <c r="P43" s="56" t="s">
        <v>2130</v>
      </c>
    </row>
    <row r="44" spans="1:16" s="61" customFormat="1" ht="33.6" customHeight="1" x14ac:dyDescent="0.25">
      <c r="A44" s="56">
        <v>6</v>
      </c>
      <c r="B44" s="57" t="s">
        <v>616</v>
      </c>
      <c r="C44" s="56" t="s">
        <v>324</v>
      </c>
      <c r="D44" s="56" t="s">
        <v>63</v>
      </c>
      <c r="E44" s="57" t="s">
        <v>620</v>
      </c>
      <c r="F44" s="58">
        <v>45741</v>
      </c>
      <c r="G44" s="19">
        <v>1092</v>
      </c>
      <c r="H44" s="56" t="s">
        <v>6</v>
      </c>
      <c r="I44" s="15" t="s">
        <v>1323</v>
      </c>
      <c r="J44" s="15">
        <v>36816973</v>
      </c>
      <c r="K44" s="15" t="s">
        <v>117</v>
      </c>
      <c r="L44" s="15">
        <v>130</v>
      </c>
      <c r="M44" s="68">
        <v>8400</v>
      </c>
      <c r="N44" s="16" t="s">
        <v>1679</v>
      </c>
      <c r="O44" s="16" t="s">
        <v>1680</v>
      </c>
      <c r="P44" s="56" t="s">
        <v>2130</v>
      </c>
    </row>
    <row r="45" spans="1:16" s="61" customFormat="1" ht="59.45" customHeight="1" x14ac:dyDescent="0.25">
      <c r="A45" s="56">
        <v>7</v>
      </c>
      <c r="B45" s="57" t="s">
        <v>616</v>
      </c>
      <c r="C45" s="56" t="s">
        <v>101</v>
      </c>
      <c r="D45" s="56" t="s">
        <v>63</v>
      </c>
      <c r="E45" s="57" t="s">
        <v>2508</v>
      </c>
      <c r="F45" s="30">
        <v>45804</v>
      </c>
      <c r="G45" s="19">
        <v>9968.4</v>
      </c>
      <c r="H45" s="15" t="s">
        <v>6</v>
      </c>
      <c r="I45" s="15" t="s">
        <v>2509</v>
      </c>
      <c r="J45" s="15">
        <v>44464762</v>
      </c>
      <c r="K45" s="15" t="s">
        <v>117</v>
      </c>
      <c r="L45" s="15">
        <v>1</v>
      </c>
      <c r="M45" s="68">
        <v>9968.4</v>
      </c>
      <c r="N45" s="16" t="s">
        <v>2510</v>
      </c>
      <c r="O45" s="16" t="s">
        <v>2511</v>
      </c>
      <c r="P45" s="56" t="s">
        <v>2130</v>
      </c>
    </row>
    <row r="46" spans="1:16" s="61" customFormat="1" ht="63" customHeight="1" x14ac:dyDescent="0.25">
      <c r="A46" s="56">
        <v>8</v>
      </c>
      <c r="B46" s="57" t="s">
        <v>616</v>
      </c>
      <c r="C46" s="56" t="s">
        <v>101</v>
      </c>
      <c r="D46" s="56" t="s">
        <v>63</v>
      </c>
      <c r="E46" s="57" t="s">
        <v>2626</v>
      </c>
      <c r="F46" s="30">
        <v>45817</v>
      </c>
      <c r="G46" s="19">
        <v>5618.7</v>
      </c>
      <c r="H46" s="15" t="s">
        <v>2643</v>
      </c>
      <c r="I46" s="15" t="s">
        <v>2627</v>
      </c>
      <c r="J46" s="15">
        <v>34049688</v>
      </c>
      <c r="K46" s="15" t="s">
        <v>117</v>
      </c>
      <c r="L46" s="15">
        <v>1</v>
      </c>
      <c r="M46" s="68">
        <v>5618.7</v>
      </c>
      <c r="N46" s="16" t="s">
        <v>2628</v>
      </c>
      <c r="O46" s="16" t="s">
        <v>2629</v>
      </c>
      <c r="P46" s="56" t="s">
        <v>2130</v>
      </c>
    </row>
    <row r="47" spans="1:16" s="61" customFormat="1" ht="60" customHeight="1" x14ac:dyDescent="0.25">
      <c r="A47" s="56">
        <v>9</v>
      </c>
      <c r="B47" s="57" t="s">
        <v>616</v>
      </c>
      <c r="C47" s="56" t="s">
        <v>101</v>
      </c>
      <c r="D47" s="56" t="s">
        <v>63</v>
      </c>
      <c r="E47" s="57" t="s">
        <v>2630</v>
      </c>
      <c r="F47" s="30">
        <v>45817</v>
      </c>
      <c r="G47" s="19">
        <v>10995</v>
      </c>
      <c r="H47" s="15" t="s">
        <v>2643</v>
      </c>
      <c r="I47" s="15" t="s">
        <v>2631</v>
      </c>
      <c r="J47" s="15">
        <v>43130784</v>
      </c>
      <c r="K47" s="15" t="s">
        <v>117</v>
      </c>
      <c r="L47" s="15">
        <v>1</v>
      </c>
      <c r="M47" s="68">
        <v>10995</v>
      </c>
      <c r="N47" s="16" t="s">
        <v>2632</v>
      </c>
      <c r="O47" s="16" t="s">
        <v>2633</v>
      </c>
      <c r="P47" s="56" t="s">
        <v>2130</v>
      </c>
    </row>
    <row r="48" spans="1:16" s="61" customFormat="1" ht="94.9" customHeight="1" x14ac:dyDescent="0.25">
      <c r="A48" s="56">
        <v>10</v>
      </c>
      <c r="B48" s="57" t="s">
        <v>616</v>
      </c>
      <c r="C48" s="56" t="s">
        <v>101</v>
      </c>
      <c r="D48" s="56" t="s">
        <v>63</v>
      </c>
      <c r="E48" s="57" t="s">
        <v>2634</v>
      </c>
      <c r="F48" s="30">
        <v>45813</v>
      </c>
      <c r="G48" s="19">
        <v>5800</v>
      </c>
      <c r="H48" s="15" t="s">
        <v>2642</v>
      </c>
      <c r="I48" s="15" t="s">
        <v>2635</v>
      </c>
      <c r="J48" s="15">
        <v>37383046</v>
      </c>
      <c r="K48" s="15" t="s">
        <v>117</v>
      </c>
      <c r="L48" s="15">
        <v>1</v>
      </c>
      <c r="M48" s="68">
        <v>5800</v>
      </c>
      <c r="N48" s="16" t="s">
        <v>2636</v>
      </c>
      <c r="O48" s="16" t="s">
        <v>2637</v>
      </c>
      <c r="P48" s="56" t="s">
        <v>2130</v>
      </c>
    </row>
    <row r="49" spans="1:16" s="61" customFormat="1" ht="54.6" customHeight="1" x14ac:dyDescent="0.25">
      <c r="A49" s="56">
        <v>11</v>
      </c>
      <c r="B49" s="57" t="s">
        <v>616</v>
      </c>
      <c r="C49" s="56" t="s">
        <v>324</v>
      </c>
      <c r="D49" s="56" t="s">
        <v>63</v>
      </c>
      <c r="E49" s="57" t="s">
        <v>3165</v>
      </c>
      <c r="F49" s="30">
        <v>45860</v>
      </c>
      <c r="G49" s="19">
        <v>345</v>
      </c>
      <c r="H49" s="15" t="s">
        <v>6</v>
      </c>
      <c r="I49" s="15" t="s">
        <v>3166</v>
      </c>
      <c r="J49" s="15">
        <v>45499932</v>
      </c>
      <c r="K49" s="15" t="s">
        <v>117</v>
      </c>
      <c r="L49" s="15">
        <v>1</v>
      </c>
      <c r="M49" s="68">
        <v>345</v>
      </c>
      <c r="N49" s="16" t="s">
        <v>3167</v>
      </c>
      <c r="O49" s="16" t="s">
        <v>3168</v>
      </c>
      <c r="P49" s="56"/>
    </row>
    <row r="50" spans="1:16" s="61" customFormat="1" ht="37.9" customHeight="1" x14ac:dyDescent="0.25">
      <c r="A50" s="56">
        <v>12</v>
      </c>
      <c r="B50" s="57" t="s">
        <v>616</v>
      </c>
      <c r="C50" s="56" t="s">
        <v>67</v>
      </c>
      <c r="D50" s="56" t="s">
        <v>63</v>
      </c>
      <c r="E50" s="57" t="s">
        <v>3235</v>
      </c>
      <c r="F50" s="30">
        <v>45862</v>
      </c>
      <c r="G50" s="19">
        <v>258</v>
      </c>
      <c r="H50" s="15" t="s">
        <v>6</v>
      </c>
      <c r="I50" s="15" t="s">
        <v>3236</v>
      </c>
      <c r="J50" s="15">
        <v>43699122</v>
      </c>
      <c r="K50" s="15" t="s">
        <v>116</v>
      </c>
      <c r="L50" s="15" t="s">
        <v>3237</v>
      </c>
      <c r="M50" s="68" t="s">
        <v>3240</v>
      </c>
      <c r="N50" s="16" t="s">
        <v>3238</v>
      </c>
      <c r="O50" s="16" t="s">
        <v>3239</v>
      </c>
      <c r="P50" s="56"/>
    </row>
    <row r="51" spans="1:16" ht="22.15" customHeight="1" x14ac:dyDescent="0.25">
      <c r="A51" s="51"/>
      <c r="B51" s="52" t="s">
        <v>7</v>
      </c>
      <c r="C51" s="53"/>
      <c r="D51" s="53"/>
      <c r="E51" s="54"/>
      <c r="F51" s="51"/>
      <c r="G51" s="55"/>
      <c r="H51" s="51"/>
      <c r="I51" s="51"/>
      <c r="J51" s="51"/>
      <c r="K51" s="51"/>
      <c r="L51" s="51"/>
      <c r="M51" s="69"/>
      <c r="N51" s="54"/>
      <c r="O51" s="54"/>
      <c r="P51" s="54"/>
    </row>
    <row r="52" spans="1:16" s="61" customFormat="1" ht="96.6" customHeight="1" x14ac:dyDescent="0.25">
      <c r="A52" s="56">
        <v>1</v>
      </c>
      <c r="B52" s="57" t="s">
        <v>2390</v>
      </c>
      <c r="C52" s="56" t="s">
        <v>2394</v>
      </c>
      <c r="D52" s="56" t="s">
        <v>64</v>
      </c>
      <c r="E52" s="57" t="s">
        <v>2391</v>
      </c>
      <c r="F52" s="58">
        <v>45796</v>
      </c>
      <c r="G52" s="19">
        <v>570</v>
      </c>
      <c r="H52" s="79" t="s">
        <v>2393</v>
      </c>
      <c r="I52" s="15" t="s">
        <v>2604</v>
      </c>
      <c r="J52" s="15">
        <v>43247653</v>
      </c>
      <c r="K52" s="15" t="s">
        <v>78</v>
      </c>
      <c r="L52" s="15">
        <v>20</v>
      </c>
      <c r="M52" s="68">
        <v>28191.75</v>
      </c>
      <c r="N52" s="16" t="s">
        <v>2605</v>
      </c>
      <c r="O52" s="16" t="s">
        <v>2392</v>
      </c>
      <c r="P52" s="16"/>
    </row>
    <row r="53" spans="1:16" s="61" customFormat="1" ht="96.6" customHeight="1" x14ac:dyDescent="0.25">
      <c r="A53" s="56">
        <v>2</v>
      </c>
      <c r="B53" s="57" t="s">
        <v>2390</v>
      </c>
      <c r="C53" s="56" t="s">
        <v>2394</v>
      </c>
      <c r="D53" s="56" t="s">
        <v>64</v>
      </c>
      <c r="E53" s="57" t="s">
        <v>2391</v>
      </c>
      <c r="F53" s="58">
        <v>45827</v>
      </c>
      <c r="G53" s="19">
        <v>285</v>
      </c>
      <c r="H53" s="79" t="s">
        <v>2393</v>
      </c>
      <c r="I53" s="15" t="s">
        <v>2604</v>
      </c>
      <c r="J53" s="15">
        <v>43247653</v>
      </c>
      <c r="K53" s="15" t="s">
        <v>78</v>
      </c>
      <c r="L53" s="15">
        <v>10</v>
      </c>
      <c r="M53" s="68">
        <v>28490</v>
      </c>
      <c r="N53" s="16" t="s">
        <v>2862</v>
      </c>
      <c r="O53" s="16" t="s">
        <v>2863</v>
      </c>
      <c r="P53" s="16"/>
    </row>
    <row r="54" spans="1:16" x14ac:dyDescent="0.25">
      <c r="A54" s="51"/>
      <c r="B54" s="52" t="s">
        <v>28</v>
      </c>
      <c r="C54" s="53"/>
      <c r="D54" s="53"/>
      <c r="E54" s="54"/>
      <c r="F54" s="51"/>
      <c r="G54" s="59"/>
      <c r="H54" s="51"/>
      <c r="I54" s="51"/>
      <c r="J54" s="51"/>
      <c r="K54" s="51"/>
      <c r="L54" s="51"/>
      <c r="M54" s="69"/>
      <c r="N54" s="54"/>
      <c r="O54" s="54"/>
      <c r="P54" s="54"/>
    </row>
    <row r="55" spans="1:16" s="61" customFormat="1" ht="111.6" customHeight="1" x14ac:dyDescent="0.25">
      <c r="A55" s="56">
        <v>1</v>
      </c>
      <c r="B55" s="57" t="s">
        <v>383</v>
      </c>
      <c r="C55" s="56" t="s">
        <v>324</v>
      </c>
      <c r="D55" s="56" t="s">
        <v>63</v>
      </c>
      <c r="E55" s="57" t="s">
        <v>380</v>
      </c>
      <c r="F55" s="58" t="s">
        <v>385</v>
      </c>
      <c r="G55" s="19">
        <v>5120</v>
      </c>
      <c r="H55" s="79" t="s">
        <v>384</v>
      </c>
      <c r="I55" s="79" t="s">
        <v>386</v>
      </c>
      <c r="J55" s="15">
        <v>44646265</v>
      </c>
      <c r="K55" s="79" t="s">
        <v>321</v>
      </c>
      <c r="L55" s="15">
        <v>1000</v>
      </c>
      <c r="M55" s="68">
        <v>5120</v>
      </c>
      <c r="N55" s="16" t="s">
        <v>381</v>
      </c>
      <c r="O55" s="16" t="s">
        <v>382</v>
      </c>
      <c r="P55" s="56" t="s">
        <v>2130</v>
      </c>
    </row>
    <row r="56" spans="1:16" s="61" customFormat="1" ht="175.9" customHeight="1" x14ac:dyDescent="0.25">
      <c r="A56" s="56">
        <v>2</v>
      </c>
      <c r="B56" s="57" t="s">
        <v>383</v>
      </c>
      <c r="C56" s="56" t="s">
        <v>101</v>
      </c>
      <c r="D56" s="56" t="s">
        <v>78</v>
      </c>
      <c r="E56" s="57" t="s">
        <v>981</v>
      </c>
      <c r="F56" s="58">
        <v>45688</v>
      </c>
      <c r="G56" s="19">
        <v>1800</v>
      </c>
      <c r="H56" s="15" t="s">
        <v>6</v>
      </c>
      <c r="I56" s="79" t="s">
        <v>988</v>
      </c>
      <c r="J56" s="15">
        <v>45438529</v>
      </c>
      <c r="K56" s="79" t="s">
        <v>64</v>
      </c>
      <c r="L56" s="79">
        <v>8</v>
      </c>
      <c r="M56" s="68"/>
      <c r="N56" s="16" t="s">
        <v>982</v>
      </c>
      <c r="O56" s="16" t="s">
        <v>983</v>
      </c>
      <c r="P56" s="64"/>
    </row>
    <row r="57" spans="1:16" s="61" customFormat="1" ht="36" customHeight="1" x14ac:dyDescent="0.25">
      <c r="A57" s="56">
        <v>3</v>
      </c>
      <c r="B57" s="57" t="s">
        <v>383</v>
      </c>
      <c r="C57" s="56" t="s">
        <v>67</v>
      </c>
      <c r="D57" s="56" t="s">
        <v>63</v>
      </c>
      <c r="E57" s="57" t="s">
        <v>942</v>
      </c>
      <c r="F57" s="58">
        <v>45692</v>
      </c>
      <c r="G57" s="19">
        <v>687.36</v>
      </c>
      <c r="H57" s="15" t="s">
        <v>6</v>
      </c>
      <c r="I57" s="15" t="s">
        <v>493</v>
      </c>
      <c r="J57" s="15">
        <v>43699122</v>
      </c>
      <c r="K57" s="79" t="s">
        <v>116</v>
      </c>
      <c r="L57" s="79">
        <v>12000</v>
      </c>
      <c r="M57" s="79"/>
      <c r="N57" s="16" t="s">
        <v>940</v>
      </c>
      <c r="O57" s="16" t="s">
        <v>941</v>
      </c>
      <c r="P57" s="64"/>
    </row>
    <row r="58" spans="1:16" s="61" customFormat="1" ht="36" customHeight="1" x14ac:dyDescent="0.25">
      <c r="A58" s="56">
        <v>4</v>
      </c>
      <c r="B58" s="57" t="s">
        <v>383</v>
      </c>
      <c r="C58" s="56" t="s">
        <v>324</v>
      </c>
      <c r="D58" s="56" t="s">
        <v>63</v>
      </c>
      <c r="E58" s="57" t="s">
        <v>984</v>
      </c>
      <c r="F58" s="58">
        <v>45698</v>
      </c>
      <c r="G58" s="19">
        <v>232</v>
      </c>
      <c r="H58" s="15" t="s">
        <v>6</v>
      </c>
      <c r="I58" s="79" t="s">
        <v>989</v>
      </c>
      <c r="J58" s="15">
        <v>2358112738</v>
      </c>
      <c r="K58" s="79" t="s">
        <v>2055</v>
      </c>
      <c r="L58" s="79">
        <v>400</v>
      </c>
      <c r="M58" s="68">
        <v>580</v>
      </c>
      <c r="N58" s="16" t="s">
        <v>985</v>
      </c>
      <c r="O58" s="16" t="s">
        <v>986</v>
      </c>
      <c r="P58" s="56" t="s">
        <v>2130</v>
      </c>
    </row>
    <row r="59" spans="1:16" s="61" customFormat="1" ht="129" customHeight="1" x14ac:dyDescent="0.25">
      <c r="A59" s="56">
        <v>5</v>
      </c>
      <c r="B59" s="57" t="s">
        <v>383</v>
      </c>
      <c r="C59" s="56" t="s">
        <v>101</v>
      </c>
      <c r="D59" s="56" t="s">
        <v>63</v>
      </c>
      <c r="E59" s="57" t="s">
        <v>1220</v>
      </c>
      <c r="F59" s="58" t="s">
        <v>1232</v>
      </c>
      <c r="G59" s="19">
        <v>226.6</v>
      </c>
      <c r="H59" s="15" t="s">
        <v>6</v>
      </c>
      <c r="I59" s="79" t="s">
        <v>1233</v>
      </c>
      <c r="J59" s="15">
        <v>33829141</v>
      </c>
      <c r="K59" s="56" t="s">
        <v>117</v>
      </c>
      <c r="L59" s="15">
        <v>1</v>
      </c>
      <c r="M59" s="68">
        <v>226600</v>
      </c>
      <c r="N59" s="16" t="s">
        <v>1221</v>
      </c>
      <c r="O59" s="16" t="s">
        <v>1222</v>
      </c>
      <c r="P59" s="64"/>
    </row>
    <row r="60" spans="1:16" s="61" customFormat="1" ht="142.15" customHeight="1" x14ac:dyDescent="0.25">
      <c r="A60" s="56">
        <v>6</v>
      </c>
      <c r="B60" s="57" t="s">
        <v>383</v>
      </c>
      <c r="C60" s="56" t="s">
        <v>101</v>
      </c>
      <c r="D60" s="56" t="s">
        <v>63</v>
      </c>
      <c r="E60" s="57" t="s">
        <v>1223</v>
      </c>
      <c r="F60" s="58" t="s">
        <v>1232</v>
      </c>
      <c r="G60" s="19">
        <v>5980</v>
      </c>
      <c r="H60" s="15" t="s">
        <v>6</v>
      </c>
      <c r="I60" s="79" t="s">
        <v>1234</v>
      </c>
      <c r="J60" s="15">
        <v>32828388</v>
      </c>
      <c r="K60" s="56" t="s">
        <v>117</v>
      </c>
      <c r="L60" s="15">
        <v>1</v>
      </c>
      <c r="M60" s="68">
        <v>5980000</v>
      </c>
      <c r="N60" s="16" t="s">
        <v>1224</v>
      </c>
      <c r="O60" s="16" t="s">
        <v>1225</v>
      </c>
      <c r="P60" s="64"/>
    </row>
    <row r="61" spans="1:16" s="61" customFormat="1" ht="139.15" customHeight="1" x14ac:dyDescent="0.25">
      <c r="A61" s="56">
        <v>7</v>
      </c>
      <c r="B61" s="57" t="s">
        <v>383</v>
      </c>
      <c r="C61" s="56" t="s">
        <v>101</v>
      </c>
      <c r="D61" s="56" t="s">
        <v>63</v>
      </c>
      <c r="E61" s="57" t="s">
        <v>1226</v>
      </c>
      <c r="F61" s="58" t="s">
        <v>1232</v>
      </c>
      <c r="G61" s="19">
        <v>6696</v>
      </c>
      <c r="H61" s="15" t="s">
        <v>6</v>
      </c>
      <c r="I61" s="79" t="s">
        <v>1235</v>
      </c>
      <c r="J61" s="15">
        <v>44464762</v>
      </c>
      <c r="K61" s="56" t="s">
        <v>117</v>
      </c>
      <c r="L61" s="15">
        <v>1</v>
      </c>
      <c r="M61" s="68">
        <v>6696000</v>
      </c>
      <c r="N61" s="16" t="s">
        <v>1227</v>
      </c>
      <c r="O61" s="16" t="s">
        <v>1228</v>
      </c>
      <c r="P61" s="64"/>
    </row>
    <row r="62" spans="1:16" s="61" customFormat="1" ht="111.6" customHeight="1" x14ac:dyDescent="0.25">
      <c r="A62" s="56">
        <v>8</v>
      </c>
      <c r="B62" s="57" t="s">
        <v>383</v>
      </c>
      <c r="C62" s="56" t="s">
        <v>324</v>
      </c>
      <c r="D62" s="56" t="s">
        <v>63</v>
      </c>
      <c r="E62" s="57" t="s">
        <v>1229</v>
      </c>
      <c r="F62" s="58" t="s">
        <v>1236</v>
      </c>
      <c r="G62" s="19">
        <v>5040</v>
      </c>
      <c r="H62" s="15" t="s">
        <v>6</v>
      </c>
      <c r="I62" s="79" t="s">
        <v>1237</v>
      </c>
      <c r="J62" s="15">
        <v>8680075</v>
      </c>
      <c r="K62" s="15" t="s">
        <v>640</v>
      </c>
      <c r="L62" s="15">
        <v>600</v>
      </c>
      <c r="M62" s="68">
        <v>8400</v>
      </c>
      <c r="N62" s="16" t="s">
        <v>1230</v>
      </c>
      <c r="O62" s="16" t="s">
        <v>1231</v>
      </c>
      <c r="P62" s="56" t="s">
        <v>2130</v>
      </c>
    </row>
    <row r="63" spans="1:16" s="61" customFormat="1" ht="109.15" customHeight="1" x14ac:dyDescent="0.25">
      <c r="A63" s="56">
        <v>9</v>
      </c>
      <c r="B63" s="57" t="s">
        <v>383</v>
      </c>
      <c r="C63" s="56" t="s">
        <v>101</v>
      </c>
      <c r="D63" s="56" t="s">
        <v>64</v>
      </c>
      <c r="E63" s="57" t="s">
        <v>1372</v>
      </c>
      <c r="F63" s="58">
        <v>45712</v>
      </c>
      <c r="G63" s="19">
        <v>3500</v>
      </c>
      <c r="H63" s="15" t="s">
        <v>6</v>
      </c>
      <c r="I63" s="79" t="s">
        <v>1379</v>
      </c>
      <c r="J63" s="79">
        <v>2847918769</v>
      </c>
      <c r="K63" s="79" t="s">
        <v>64</v>
      </c>
      <c r="L63" s="79">
        <v>683</v>
      </c>
      <c r="M63" s="79"/>
      <c r="N63" s="16" t="s">
        <v>1373</v>
      </c>
      <c r="O63" s="16" t="s">
        <v>1374</v>
      </c>
      <c r="P63" s="64"/>
    </row>
    <row r="64" spans="1:16" s="61" customFormat="1" ht="111.6" customHeight="1" x14ac:dyDescent="0.25">
      <c r="A64" s="56">
        <v>10</v>
      </c>
      <c r="B64" s="57" t="s">
        <v>383</v>
      </c>
      <c r="C64" s="56" t="s">
        <v>324</v>
      </c>
      <c r="D64" s="56" t="s">
        <v>63</v>
      </c>
      <c r="E64" s="57" t="s">
        <v>1375</v>
      </c>
      <c r="F64" s="58">
        <v>45713</v>
      </c>
      <c r="G64" s="19">
        <v>12800</v>
      </c>
      <c r="H64" s="15" t="s">
        <v>6</v>
      </c>
      <c r="I64" s="79" t="s">
        <v>1378</v>
      </c>
      <c r="J64" s="79">
        <v>44646265</v>
      </c>
      <c r="K64" s="79" t="s">
        <v>321</v>
      </c>
      <c r="L64" s="79">
        <v>2500</v>
      </c>
      <c r="M64" s="68">
        <v>5120</v>
      </c>
      <c r="N64" s="16" t="s">
        <v>381</v>
      </c>
      <c r="O64" s="16" t="s">
        <v>1377</v>
      </c>
      <c r="P64" s="56" t="s">
        <v>2130</v>
      </c>
    </row>
    <row r="65" spans="1:16" s="61" customFormat="1" ht="31.9" customHeight="1" x14ac:dyDescent="0.25">
      <c r="A65" s="56">
        <v>11</v>
      </c>
      <c r="B65" s="57" t="s">
        <v>1426</v>
      </c>
      <c r="C65" s="56" t="s">
        <v>67</v>
      </c>
      <c r="D65" s="56" t="s">
        <v>63</v>
      </c>
      <c r="E65" s="57" t="s">
        <v>1424</v>
      </c>
      <c r="F65" s="58">
        <v>45721</v>
      </c>
      <c r="G65" s="19">
        <v>342</v>
      </c>
      <c r="H65" s="15" t="s">
        <v>6</v>
      </c>
      <c r="I65" s="79" t="s">
        <v>1425</v>
      </c>
      <c r="J65" s="79">
        <v>2525209618</v>
      </c>
      <c r="K65" s="79" t="s">
        <v>116</v>
      </c>
      <c r="L65" s="79">
        <v>6000</v>
      </c>
      <c r="M65" s="68">
        <v>57</v>
      </c>
      <c r="N65" s="16" t="s">
        <v>348</v>
      </c>
      <c r="O65" s="16" t="s">
        <v>2359</v>
      </c>
      <c r="P65" s="64"/>
    </row>
    <row r="66" spans="1:16" s="61" customFormat="1" ht="176.45" customHeight="1" x14ac:dyDescent="0.25">
      <c r="A66" s="56">
        <v>12</v>
      </c>
      <c r="B66" s="57" t="s">
        <v>383</v>
      </c>
      <c r="C66" s="56" t="s">
        <v>101</v>
      </c>
      <c r="D66" s="56" t="s">
        <v>64</v>
      </c>
      <c r="E66" s="57" t="s">
        <v>981</v>
      </c>
      <c r="F66" s="58" t="s">
        <v>1520</v>
      </c>
      <c r="G66" s="19">
        <v>1800</v>
      </c>
      <c r="H66" s="15" t="s">
        <v>6</v>
      </c>
      <c r="I66" s="79" t="s">
        <v>1521</v>
      </c>
      <c r="J66" s="79">
        <v>45438529</v>
      </c>
      <c r="K66" s="79" t="s">
        <v>64</v>
      </c>
      <c r="L66" s="79">
        <v>8</v>
      </c>
      <c r="M66" s="68"/>
      <c r="N66" s="16" t="s">
        <v>982</v>
      </c>
      <c r="O66" s="16" t="s">
        <v>1516</v>
      </c>
      <c r="P66" s="64"/>
    </row>
    <row r="67" spans="1:16" s="61" customFormat="1" ht="148.9" customHeight="1" x14ac:dyDescent="0.25">
      <c r="A67" s="56">
        <v>13</v>
      </c>
      <c r="B67" s="57" t="s">
        <v>383</v>
      </c>
      <c r="C67" s="56" t="s">
        <v>101</v>
      </c>
      <c r="D67" s="56" t="s">
        <v>63</v>
      </c>
      <c r="E67" s="57" t="s">
        <v>1517</v>
      </c>
      <c r="F67" s="58" t="s">
        <v>1522</v>
      </c>
      <c r="G67" s="19">
        <v>2671.9</v>
      </c>
      <c r="H67" s="15" t="s">
        <v>6</v>
      </c>
      <c r="I67" s="79" t="s">
        <v>1523</v>
      </c>
      <c r="J67" s="79">
        <v>39803574</v>
      </c>
      <c r="K67" s="79" t="s">
        <v>63</v>
      </c>
      <c r="L67" s="79">
        <v>1</v>
      </c>
      <c r="M67" s="68">
        <v>2671900</v>
      </c>
      <c r="N67" s="16" t="s">
        <v>1518</v>
      </c>
      <c r="O67" s="16" t="s">
        <v>1519</v>
      </c>
      <c r="P67" s="64"/>
    </row>
    <row r="68" spans="1:16" s="61" customFormat="1" ht="171.6" customHeight="1" x14ac:dyDescent="0.25">
      <c r="A68" s="56">
        <v>14</v>
      </c>
      <c r="B68" s="57" t="s">
        <v>383</v>
      </c>
      <c r="C68" s="56" t="s">
        <v>101</v>
      </c>
      <c r="D68" s="56" t="s">
        <v>63</v>
      </c>
      <c r="E68" s="57" t="s">
        <v>1809</v>
      </c>
      <c r="F68" s="58" t="s">
        <v>1811</v>
      </c>
      <c r="G68" s="19">
        <v>269.99700000000001</v>
      </c>
      <c r="H68" s="15" t="s">
        <v>6</v>
      </c>
      <c r="I68" s="79" t="s">
        <v>1810</v>
      </c>
      <c r="J68" s="79">
        <v>32828388</v>
      </c>
      <c r="K68" s="79" t="s">
        <v>63</v>
      </c>
      <c r="L68" s="79">
        <v>1</v>
      </c>
      <c r="M68" s="68"/>
      <c r="N68" s="16"/>
      <c r="O68" s="16" t="s">
        <v>1812</v>
      </c>
      <c r="P68" s="64"/>
    </row>
    <row r="69" spans="1:16" s="61" customFormat="1" ht="66.599999999999994" customHeight="1" x14ac:dyDescent="0.25">
      <c r="A69" s="56">
        <v>15</v>
      </c>
      <c r="B69" s="57" t="s">
        <v>1426</v>
      </c>
      <c r="C69" s="56" t="s">
        <v>67</v>
      </c>
      <c r="D69" s="56" t="s">
        <v>63</v>
      </c>
      <c r="E69" s="57" t="s">
        <v>1424</v>
      </c>
      <c r="F69" s="58">
        <v>45750</v>
      </c>
      <c r="G69" s="19">
        <v>444</v>
      </c>
      <c r="H69" s="15" t="s">
        <v>6</v>
      </c>
      <c r="I69" s="79" t="s">
        <v>1895</v>
      </c>
      <c r="J69" s="79">
        <v>43699122</v>
      </c>
      <c r="K69" s="79" t="s">
        <v>116</v>
      </c>
      <c r="L69" s="79">
        <v>8000</v>
      </c>
      <c r="M69" s="68">
        <v>55.5</v>
      </c>
      <c r="N69" s="16" t="s">
        <v>348</v>
      </c>
      <c r="O69" s="16" t="s">
        <v>1894</v>
      </c>
      <c r="P69" s="64"/>
    </row>
    <row r="70" spans="1:16" s="61" customFormat="1" ht="112.15" customHeight="1" x14ac:dyDescent="0.25">
      <c r="A70" s="56">
        <v>16</v>
      </c>
      <c r="B70" s="57" t="s">
        <v>383</v>
      </c>
      <c r="C70" s="56" t="s">
        <v>324</v>
      </c>
      <c r="D70" s="56" t="s">
        <v>63</v>
      </c>
      <c r="E70" s="57" t="s">
        <v>1229</v>
      </c>
      <c r="F70" s="58">
        <v>45772</v>
      </c>
      <c r="G70" s="19">
        <v>1680</v>
      </c>
      <c r="H70" s="15" t="s">
        <v>6</v>
      </c>
      <c r="I70" s="79" t="s">
        <v>2183</v>
      </c>
      <c r="J70" s="79">
        <v>43480707</v>
      </c>
      <c r="K70" s="79" t="s">
        <v>640</v>
      </c>
      <c r="L70" s="79">
        <v>200</v>
      </c>
      <c r="M70" s="68">
        <v>8400</v>
      </c>
      <c r="N70" s="16" t="s">
        <v>1230</v>
      </c>
      <c r="O70" s="16" t="s">
        <v>2184</v>
      </c>
      <c r="P70" s="15" t="s">
        <v>2130</v>
      </c>
    </row>
    <row r="71" spans="1:16" s="61" customFormat="1" ht="62.45" customHeight="1" x14ac:dyDescent="0.25">
      <c r="A71" s="56">
        <v>17</v>
      </c>
      <c r="B71" s="57" t="s">
        <v>383</v>
      </c>
      <c r="C71" s="56" t="s">
        <v>324</v>
      </c>
      <c r="D71" s="56" t="s">
        <v>63</v>
      </c>
      <c r="E71" s="57" t="s">
        <v>2688</v>
      </c>
      <c r="F71" s="58" t="s">
        <v>2696</v>
      </c>
      <c r="G71" s="19">
        <v>350</v>
      </c>
      <c r="H71" s="15" t="s">
        <v>6</v>
      </c>
      <c r="I71" s="79" t="s">
        <v>2689</v>
      </c>
      <c r="J71" s="79">
        <v>45499932</v>
      </c>
      <c r="K71" s="79" t="s">
        <v>117</v>
      </c>
      <c r="L71" s="79">
        <v>1</v>
      </c>
      <c r="M71" s="68">
        <v>350</v>
      </c>
      <c r="N71" s="16" t="s">
        <v>2690</v>
      </c>
      <c r="O71" s="16" t="s">
        <v>2691</v>
      </c>
      <c r="P71" s="15"/>
    </row>
    <row r="72" spans="1:16" s="61" customFormat="1" ht="138.6" customHeight="1" x14ac:dyDescent="0.25">
      <c r="A72" s="56">
        <v>18</v>
      </c>
      <c r="B72" s="57" t="s">
        <v>383</v>
      </c>
      <c r="C72" s="56" t="s">
        <v>324</v>
      </c>
      <c r="D72" s="56" t="s">
        <v>63</v>
      </c>
      <c r="E72" s="57" t="s">
        <v>2692</v>
      </c>
      <c r="F72" s="58" t="s">
        <v>2697</v>
      </c>
      <c r="G72" s="19">
        <v>2050</v>
      </c>
      <c r="H72" s="15" t="s">
        <v>6</v>
      </c>
      <c r="I72" s="79" t="s">
        <v>2693</v>
      </c>
      <c r="J72" s="79">
        <v>31507980</v>
      </c>
      <c r="K72" s="79" t="s">
        <v>2792</v>
      </c>
      <c r="L72" s="79">
        <v>500</v>
      </c>
      <c r="M72" s="68">
        <v>4100</v>
      </c>
      <c r="N72" s="16" t="s">
        <v>2694</v>
      </c>
      <c r="O72" s="16" t="s">
        <v>2695</v>
      </c>
      <c r="P72" s="15" t="s">
        <v>2130</v>
      </c>
    </row>
    <row r="73" spans="1:16" s="61" customFormat="1" ht="188.45" customHeight="1" x14ac:dyDescent="0.25">
      <c r="A73" s="56">
        <v>19</v>
      </c>
      <c r="B73" s="57" t="s">
        <v>383</v>
      </c>
      <c r="C73" s="56" t="s">
        <v>101</v>
      </c>
      <c r="D73" s="56" t="s">
        <v>63</v>
      </c>
      <c r="E73" s="57" t="s">
        <v>2864</v>
      </c>
      <c r="F73" s="58">
        <v>45828</v>
      </c>
      <c r="G73" s="19">
        <v>9968.4</v>
      </c>
      <c r="H73" s="15" t="s">
        <v>6</v>
      </c>
      <c r="I73" s="79" t="s">
        <v>2509</v>
      </c>
      <c r="J73" s="79">
        <v>44464762</v>
      </c>
      <c r="K73" s="79" t="s">
        <v>117</v>
      </c>
      <c r="L73" s="79">
        <v>1</v>
      </c>
      <c r="M73" s="68">
        <v>9968400</v>
      </c>
      <c r="N73" s="16" t="s">
        <v>2510</v>
      </c>
      <c r="O73" s="16" t="s">
        <v>2865</v>
      </c>
      <c r="P73" s="16"/>
    </row>
    <row r="74" spans="1:16" s="61" customFormat="1" ht="156.6" customHeight="1" x14ac:dyDescent="0.25">
      <c r="A74" s="56">
        <v>20</v>
      </c>
      <c r="B74" s="57" t="s">
        <v>383</v>
      </c>
      <c r="C74" s="56" t="s">
        <v>101</v>
      </c>
      <c r="D74" s="56" t="s">
        <v>63</v>
      </c>
      <c r="E74" s="57" t="s">
        <v>2866</v>
      </c>
      <c r="F74" s="58">
        <v>45828</v>
      </c>
      <c r="G74" s="19">
        <v>5618.67</v>
      </c>
      <c r="H74" s="15" t="s">
        <v>6</v>
      </c>
      <c r="I74" s="79" t="s">
        <v>2867</v>
      </c>
      <c r="J74" s="79">
        <v>34049688</v>
      </c>
      <c r="K74" s="79" t="s">
        <v>117</v>
      </c>
      <c r="L74" s="79">
        <v>1</v>
      </c>
      <c r="M74" s="68">
        <v>5618670</v>
      </c>
      <c r="N74" s="16" t="s">
        <v>2868</v>
      </c>
      <c r="O74" s="16" t="s">
        <v>2869</v>
      </c>
      <c r="P74" s="16"/>
    </row>
    <row r="75" spans="1:16" s="61" customFormat="1" ht="163.15" customHeight="1" x14ac:dyDescent="0.25">
      <c r="A75" s="56">
        <v>21</v>
      </c>
      <c r="B75" s="57" t="s">
        <v>383</v>
      </c>
      <c r="C75" s="56" t="s">
        <v>101</v>
      </c>
      <c r="D75" s="56" t="s">
        <v>63</v>
      </c>
      <c r="E75" s="57" t="s">
        <v>2870</v>
      </c>
      <c r="F75" s="58">
        <v>45828</v>
      </c>
      <c r="G75" s="19">
        <v>10995</v>
      </c>
      <c r="H75" s="15" t="s">
        <v>6</v>
      </c>
      <c r="I75" s="79" t="s">
        <v>2871</v>
      </c>
      <c r="J75" s="79">
        <v>43130784</v>
      </c>
      <c r="K75" s="79" t="s">
        <v>117</v>
      </c>
      <c r="L75" s="79">
        <v>1</v>
      </c>
      <c r="M75" s="68">
        <v>10995000</v>
      </c>
      <c r="N75" s="16" t="s">
        <v>2872</v>
      </c>
      <c r="O75" s="16" t="s">
        <v>2873</v>
      </c>
      <c r="P75" s="16"/>
    </row>
    <row r="76" spans="1:16" s="61" customFormat="1" ht="63" x14ac:dyDescent="0.25">
      <c r="A76" s="56">
        <v>22</v>
      </c>
      <c r="B76" s="57" t="s">
        <v>383</v>
      </c>
      <c r="C76" s="56" t="s">
        <v>91</v>
      </c>
      <c r="D76" s="56" t="s">
        <v>64</v>
      </c>
      <c r="E76" s="57" t="s">
        <v>2874</v>
      </c>
      <c r="F76" s="58">
        <v>45831</v>
      </c>
      <c r="G76" s="19">
        <v>200</v>
      </c>
      <c r="H76" s="15" t="s">
        <v>6</v>
      </c>
      <c r="I76" s="79" t="s">
        <v>2897</v>
      </c>
      <c r="J76" s="79">
        <v>21560045</v>
      </c>
      <c r="K76" s="79" t="s">
        <v>64</v>
      </c>
      <c r="L76" s="79">
        <v>1</v>
      </c>
      <c r="M76" s="68">
        <v>200000</v>
      </c>
      <c r="N76" s="16" t="s">
        <v>2875</v>
      </c>
      <c r="O76" s="16" t="s">
        <v>2876</v>
      </c>
      <c r="P76" s="16"/>
    </row>
    <row r="77" spans="1:16" s="61" customFormat="1" ht="143.44999999999999" customHeight="1" x14ac:dyDescent="0.25">
      <c r="A77" s="56">
        <v>23</v>
      </c>
      <c r="B77" s="57" t="s">
        <v>3065</v>
      </c>
      <c r="C77" s="56" t="s">
        <v>101</v>
      </c>
      <c r="D77" s="56" t="s">
        <v>63</v>
      </c>
      <c r="E77" s="57" t="s">
        <v>2877</v>
      </c>
      <c r="F77" s="58">
        <v>45831</v>
      </c>
      <c r="G77" s="19">
        <v>2886</v>
      </c>
      <c r="H77" s="15" t="s">
        <v>6</v>
      </c>
      <c r="I77" s="79" t="s">
        <v>1810</v>
      </c>
      <c r="J77" s="79">
        <v>32828388</v>
      </c>
      <c r="K77" s="79" t="s">
        <v>117</v>
      </c>
      <c r="L77" s="79">
        <v>1</v>
      </c>
      <c r="M77" s="68">
        <v>2286000</v>
      </c>
      <c r="N77" s="16" t="s">
        <v>2878</v>
      </c>
      <c r="O77" s="16" t="s">
        <v>2879</v>
      </c>
      <c r="P77" s="16"/>
    </row>
    <row r="78" spans="1:16" s="61" customFormat="1" ht="129" customHeight="1" x14ac:dyDescent="0.25">
      <c r="A78" s="56">
        <v>24</v>
      </c>
      <c r="B78" s="57" t="s">
        <v>3065</v>
      </c>
      <c r="C78" s="56" t="s">
        <v>101</v>
      </c>
      <c r="D78" s="56" t="s">
        <v>63</v>
      </c>
      <c r="E78" s="57" t="s">
        <v>2880</v>
      </c>
      <c r="F78" s="58">
        <v>45831</v>
      </c>
      <c r="G78" s="19">
        <v>385.84699999999998</v>
      </c>
      <c r="H78" s="15" t="s">
        <v>6</v>
      </c>
      <c r="I78" s="79" t="s">
        <v>1810</v>
      </c>
      <c r="J78" s="79">
        <v>32828388</v>
      </c>
      <c r="K78" s="79" t="s">
        <v>117</v>
      </c>
      <c r="L78" s="79">
        <v>2</v>
      </c>
      <c r="M78" s="68">
        <v>192923.7</v>
      </c>
      <c r="N78" s="16" t="s">
        <v>2881</v>
      </c>
      <c r="O78" s="16" t="s">
        <v>2882</v>
      </c>
      <c r="P78" s="16"/>
    </row>
    <row r="79" spans="1:16" s="61" customFormat="1" ht="33" customHeight="1" x14ac:dyDescent="0.25">
      <c r="A79" s="56">
        <v>25</v>
      </c>
      <c r="B79" s="57" t="s">
        <v>3065</v>
      </c>
      <c r="C79" s="56" t="s">
        <v>67</v>
      </c>
      <c r="D79" s="56" t="s">
        <v>63</v>
      </c>
      <c r="E79" s="57" t="s">
        <v>3050</v>
      </c>
      <c r="F79" s="58" t="s">
        <v>3063</v>
      </c>
      <c r="G79" s="19">
        <v>456</v>
      </c>
      <c r="H79" s="15" t="s">
        <v>6</v>
      </c>
      <c r="I79" s="79" t="s">
        <v>1413</v>
      </c>
      <c r="J79" s="79">
        <v>43699122</v>
      </c>
      <c r="K79" s="79" t="s">
        <v>116</v>
      </c>
      <c r="L79" s="79">
        <v>8000</v>
      </c>
      <c r="M79" s="68">
        <v>57</v>
      </c>
      <c r="N79" s="16" t="s">
        <v>348</v>
      </c>
      <c r="O79" s="16" t="s">
        <v>3051</v>
      </c>
      <c r="P79" s="16"/>
    </row>
    <row r="80" spans="1:16" s="61" customFormat="1" ht="110.25" x14ac:dyDescent="0.25">
      <c r="A80" s="56">
        <v>26</v>
      </c>
      <c r="B80" s="57" t="s">
        <v>3065</v>
      </c>
      <c r="C80" s="56" t="s">
        <v>101</v>
      </c>
      <c r="D80" s="56" t="s">
        <v>63</v>
      </c>
      <c r="E80" s="57" t="s">
        <v>3052</v>
      </c>
      <c r="F80" s="58" t="s">
        <v>3064</v>
      </c>
      <c r="G80" s="19">
        <v>356.62799999999999</v>
      </c>
      <c r="H80" s="15" t="s">
        <v>6</v>
      </c>
      <c r="I80" s="79" t="s">
        <v>1810</v>
      </c>
      <c r="J80" s="79">
        <v>32828388</v>
      </c>
      <c r="K80" s="79" t="s">
        <v>64</v>
      </c>
      <c r="L80" s="79">
        <v>10</v>
      </c>
      <c r="M80" s="68"/>
      <c r="N80" s="16" t="s">
        <v>3053</v>
      </c>
      <c r="O80" s="16" t="s">
        <v>3054</v>
      </c>
      <c r="P80" s="16"/>
    </row>
    <row r="81" spans="1:16" s="61" customFormat="1" ht="173.25" x14ac:dyDescent="0.25">
      <c r="A81" s="56">
        <v>27</v>
      </c>
      <c r="B81" s="57" t="s">
        <v>3065</v>
      </c>
      <c r="C81" s="56" t="s">
        <v>101</v>
      </c>
      <c r="D81" s="56" t="s">
        <v>78</v>
      </c>
      <c r="E81" s="57" t="s">
        <v>3227</v>
      </c>
      <c r="F81" s="58">
        <v>45868</v>
      </c>
      <c r="G81" s="19">
        <v>960</v>
      </c>
      <c r="H81" s="15" t="s">
        <v>6</v>
      </c>
      <c r="I81" s="79" t="s">
        <v>3228</v>
      </c>
      <c r="J81" s="79">
        <v>45438529</v>
      </c>
      <c r="K81" s="79" t="s">
        <v>64</v>
      </c>
      <c r="L81" s="79"/>
      <c r="M81" s="68">
        <v>960000</v>
      </c>
      <c r="N81" s="16" t="s">
        <v>1373</v>
      </c>
      <c r="O81" s="16" t="s">
        <v>3229</v>
      </c>
      <c r="P81" s="16"/>
    </row>
    <row r="82" spans="1:16" s="61" customFormat="1" ht="31.5" x14ac:dyDescent="0.25">
      <c r="A82" s="56">
        <v>28</v>
      </c>
      <c r="B82" s="57" t="s">
        <v>3065</v>
      </c>
      <c r="C82" s="56" t="s">
        <v>67</v>
      </c>
      <c r="D82" s="56" t="s">
        <v>63</v>
      </c>
      <c r="E82" s="57" t="s">
        <v>1424</v>
      </c>
      <c r="F82" s="58">
        <v>45868</v>
      </c>
      <c r="G82" s="19">
        <v>468</v>
      </c>
      <c r="H82" s="15" t="s">
        <v>6</v>
      </c>
      <c r="I82" s="79" t="s">
        <v>1413</v>
      </c>
      <c r="J82" s="79">
        <v>43699122</v>
      </c>
      <c r="K82" s="79" t="s">
        <v>116</v>
      </c>
      <c r="L82" s="79">
        <v>8000</v>
      </c>
      <c r="M82" s="68" t="s">
        <v>3230</v>
      </c>
      <c r="N82" s="16" t="s">
        <v>348</v>
      </c>
      <c r="O82" s="16" t="s">
        <v>3231</v>
      </c>
      <c r="P82" s="16"/>
    </row>
    <row r="83" spans="1:16" s="61" customFormat="1" ht="127.9" customHeight="1" x14ac:dyDescent="0.25">
      <c r="A83" s="56">
        <v>29</v>
      </c>
      <c r="B83" s="57" t="s">
        <v>383</v>
      </c>
      <c r="C83" s="56" t="s">
        <v>324</v>
      </c>
      <c r="D83" s="56" t="s">
        <v>63</v>
      </c>
      <c r="E83" s="57" t="s">
        <v>3312</v>
      </c>
      <c r="F83" s="58">
        <v>45868</v>
      </c>
      <c r="G83" s="19">
        <v>4350</v>
      </c>
      <c r="H83" s="15" t="s">
        <v>6</v>
      </c>
      <c r="I83" s="79" t="s">
        <v>1323</v>
      </c>
      <c r="J83" s="79">
        <v>36816973</v>
      </c>
      <c r="K83" s="79" t="s">
        <v>117</v>
      </c>
      <c r="L83" s="79">
        <v>500</v>
      </c>
      <c r="M83" s="68">
        <v>8700</v>
      </c>
      <c r="N83" s="16" t="s">
        <v>3313</v>
      </c>
      <c r="O83" s="16" t="s">
        <v>3314</v>
      </c>
      <c r="P83" s="15" t="s">
        <v>2130</v>
      </c>
    </row>
    <row r="84" spans="1:16" s="61" customFormat="1" ht="63" x14ac:dyDescent="0.25">
      <c r="A84" s="56">
        <v>30</v>
      </c>
      <c r="B84" s="57" t="s">
        <v>383</v>
      </c>
      <c r="C84" s="56" t="s">
        <v>324</v>
      </c>
      <c r="D84" s="56" t="s">
        <v>63</v>
      </c>
      <c r="E84" s="57" t="s">
        <v>3315</v>
      </c>
      <c r="F84" s="58">
        <v>45870</v>
      </c>
      <c r="G84" s="19">
        <v>700</v>
      </c>
      <c r="H84" s="15" t="s">
        <v>6</v>
      </c>
      <c r="I84" s="79" t="s">
        <v>3316</v>
      </c>
      <c r="J84" s="79">
        <v>2889407493</v>
      </c>
      <c r="K84" s="79" t="s">
        <v>117</v>
      </c>
      <c r="L84" s="79">
        <v>2</v>
      </c>
      <c r="M84" s="68">
        <v>350</v>
      </c>
      <c r="N84" s="16" t="s">
        <v>3317</v>
      </c>
      <c r="O84" s="16" t="s">
        <v>3318</v>
      </c>
      <c r="P84" s="15"/>
    </row>
    <row r="85" spans="1:16" ht="21" customHeight="1" x14ac:dyDescent="0.25">
      <c r="A85" s="53"/>
      <c r="B85" s="52" t="s">
        <v>12</v>
      </c>
      <c r="C85" s="53"/>
      <c r="D85" s="53"/>
      <c r="E85" s="52"/>
      <c r="F85" s="53"/>
      <c r="G85" s="59"/>
      <c r="H85" s="53"/>
      <c r="I85" s="53"/>
      <c r="J85" s="53"/>
      <c r="K85" s="53"/>
      <c r="L85" s="53"/>
      <c r="M85" s="70"/>
      <c r="N85" s="52"/>
      <c r="O85" s="52"/>
      <c r="P85" s="54"/>
    </row>
    <row r="86" spans="1:16" s="61" customFormat="1" ht="81" customHeight="1" x14ac:dyDescent="0.25">
      <c r="A86" s="56">
        <v>1</v>
      </c>
      <c r="B86" s="57" t="s">
        <v>790</v>
      </c>
      <c r="C86" s="56" t="s">
        <v>91</v>
      </c>
      <c r="D86" s="56" t="s">
        <v>64</v>
      </c>
      <c r="E86" s="57" t="s">
        <v>791</v>
      </c>
      <c r="F86" s="30">
        <v>45695</v>
      </c>
      <c r="G86" s="19">
        <v>499</v>
      </c>
      <c r="H86" s="15" t="s">
        <v>6</v>
      </c>
      <c r="I86" s="79" t="s">
        <v>1083</v>
      </c>
      <c r="J86" s="79">
        <v>21560045</v>
      </c>
      <c r="K86" s="56" t="s">
        <v>117</v>
      </c>
      <c r="L86" s="79">
        <v>6653</v>
      </c>
      <c r="M86" s="68">
        <v>75</v>
      </c>
      <c r="N86" s="16" t="s">
        <v>792</v>
      </c>
      <c r="O86" s="16" t="s">
        <v>987</v>
      </c>
      <c r="P86" s="64"/>
    </row>
    <row r="87" spans="1:16" s="61" customFormat="1" ht="49.9" customHeight="1" x14ac:dyDescent="0.25">
      <c r="A87" s="56">
        <v>2</v>
      </c>
      <c r="B87" s="57" t="s">
        <v>991</v>
      </c>
      <c r="C87" s="56" t="s">
        <v>67</v>
      </c>
      <c r="D87" s="56" t="s">
        <v>63</v>
      </c>
      <c r="E87" s="57" t="s">
        <v>1659</v>
      </c>
      <c r="F87" s="30" t="s">
        <v>990</v>
      </c>
      <c r="G87" s="19">
        <v>389.4</v>
      </c>
      <c r="H87" s="15" t="s">
        <v>6</v>
      </c>
      <c r="I87" s="79" t="s">
        <v>1238</v>
      </c>
      <c r="J87" s="79">
        <v>44838860</v>
      </c>
      <c r="K87" s="79" t="s">
        <v>116</v>
      </c>
      <c r="L87" s="15" t="s">
        <v>993</v>
      </c>
      <c r="M87" s="68" t="s">
        <v>1661</v>
      </c>
      <c r="N87" s="16" t="s">
        <v>992</v>
      </c>
      <c r="O87" s="16" t="s">
        <v>987</v>
      </c>
      <c r="P87" s="15" t="s">
        <v>2130</v>
      </c>
    </row>
    <row r="88" spans="1:16" s="61" customFormat="1" ht="49.9" customHeight="1" x14ac:dyDescent="0.25">
      <c r="A88" s="56">
        <v>3</v>
      </c>
      <c r="B88" s="57" t="s">
        <v>991</v>
      </c>
      <c r="C88" s="56" t="s">
        <v>1330</v>
      </c>
      <c r="D88" s="56" t="s">
        <v>63</v>
      </c>
      <c r="E88" s="57" t="s">
        <v>1655</v>
      </c>
      <c r="F88" s="30" t="s">
        <v>1656</v>
      </c>
      <c r="G88" s="19">
        <v>492.59</v>
      </c>
      <c r="H88" s="15" t="s">
        <v>6</v>
      </c>
      <c r="I88" s="79" t="s">
        <v>1808</v>
      </c>
      <c r="J88" s="79">
        <v>45267378</v>
      </c>
      <c r="K88" s="79" t="s">
        <v>2055</v>
      </c>
      <c r="L88" s="79">
        <v>500</v>
      </c>
      <c r="M88" s="68">
        <v>985.18</v>
      </c>
      <c r="N88" s="16" t="s">
        <v>1657</v>
      </c>
      <c r="O88" s="16" t="s">
        <v>1658</v>
      </c>
      <c r="P88" s="15" t="s">
        <v>2130</v>
      </c>
    </row>
    <row r="89" spans="1:16" s="61" customFormat="1" ht="47.25" x14ac:dyDescent="0.25">
      <c r="A89" s="56">
        <v>4</v>
      </c>
      <c r="B89" s="57" t="s">
        <v>991</v>
      </c>
      <c r="C89" s="56" t="s">
        <v>1330</v>
      </c>
      <c r="D89" s="56" t="s">
        <v>63</v>
      </c>
      <c r="E89" s="57" t="s">
        <v>1681</v>
      </c>
      <c r="F89" s="30" t="s">
        <v>1682</v>
      </c>
      <c r="G89" s="19">
        <v>4489.9179999999997</v>
      </c>
      <c r="H89" s="15" t="s">
        <v>6</v>
      </c>
      <c r="I89" s="79" t="s">
        <v>1750</v>
      </c>
      <c r="J89" s="79">
        <v>37941143</v>
      </c>
      <c r="K89" s="56" t="s">
        <v>640</v>
      </c>
      <c r="L89" s="56">
        <v>1500</v>
      </c>
      <c r="M89" s="68">
        <v>4000</v>
      </c>
      <c r="N89" s="16" t="s">
        <v>1683</v>
      </c>
      <c r="O89" s="16" t="s">
        <v>1684</v>
      </c>
      <c r="P89" s="15" t="s">
        <v>2130</v>
      </c>
    </row>
    <row r="90" spans="1:16" s="61" customFormat="1" ht="47.25" x14ac:dyDescent="0.25">
      <c r="A90" s="56">
        <v>5</v>
      </c>
      <c r="B90" s="57" t="s">
        <v>991</v>
      </c>
      <c r="C90" s="56" t="s">
        <v>1330</v>
      </c>
      <c r="D90" s="56" t="s">
        <v>63</v>
      </c>
      <c r="E90" s="57" t="s">
        <v>1685</v>
      </c>
      <c r="F90" s="30" t="s">
        <v>1682</v>
      </c>
      <c r="G90" s="19">
        <v>731.8</v>
      </c>
      <c r="H90" s="15" t="s">
        <v>6</v>
      </c>
      <c r="I90" s="79" t="s">
        <v>1808</v>
      </c>
      <c r="J90" s="79">
        <v>45267378</v>
      </c>
      <c r="K90" s="56" t="s">
        <v>117</v>
      </c>
      <c r="L90" s="56">
        <v>200</v>
      </c>
      <c r="M90" s="68">
        <v>3659</v>
      </c>
      <c r="N90" s="16" t="s">
        <v>1686</v>
      </c>
      <c r="O90" s="16" t="s">
        <v>3055</v>
      </c>
      <c r="P90" s="15" t="s">
        <v>2130</v>
      </c>
    </row>
    <row r="91" spans="1:16" s="61" customFormat="1" ht="49.9" customHeight="1" x14ac:dyDescent="0.25">
      <c r="A91" s="56">
        <v>6</v>
      </c>
      <c r="B91" s="57" t="s">
        <v>1660</v>
      </c>
      <c r="C91" s="56" t="s">
        <v>101</v>
      </c>
      <c r="D91" s="56" t="s">
        <v>63</v>
      </c>
      <c r="E91" s="57" t="s">
        <v>1653</v>
      </c>
      <c r="F91" s="30">
        <v>45740</v>
      </c>
      <c r="G91" s="19">
        <v>5980</v>
      </c>
      <c r="H91" s="15" t="s">
        <v>6</v>
      </c>
      <c r="I91" s="79" t="s">
        <v>1845</v>
      </c>
      <c r="J91" s="79">
        <v>32828388</v>
      </c>
      <c r="K91" s="79" t="s">
        <v>117</v>
      </c>
      <c r="L91" s="79">
        <v>1</v>
      </c>
      <c r="M91" s="68">
        <v>5976000</v>
      </c>
      <c r="N91" s="16" t="s">
        <v>1654</v>
      </c>
      <c r="O91" s="16" t="s">
        <v>1807</v>
      </c>
      <c r="P91" s="15" t="s">
        <v>2130</v>
      </c>
    </row>
    <row r="92" spans="1:16" s="61" customFormat="1" ht="47.25" x14ac:dyDescent="0.25">
      <c r="A92" s="56">
        <v>7</v>
      </c>
      <c r="B92" s="57" t="s">
        <v>991</v>
      </c>
      <c r="C92" s="56" t="s">
        <v>1330</v>
      </c>
      <c r="D92" s="56" t="s">
        <v>63</v>
      </c>
      <c r="E92" s="57" t="s">
        <v>1896</v>
      </c>
      <c r="F92" s="30" t="s">
        <v>1897</v>
      </c>
      <c r="G92" s="19">
        <v>200</v>
      </c>
      <c r="H92" s="15" t="s">
        <v>6</v>
      </c>
      <c r="I92" s="79" t="s">
        <v>3057</v>
      </c>
      <c r="J92" s="79">
        <v>2986306537</v>
      </c>
      <c r="K92" s="79" t="s">
        <v>117</v>
      </c>
      <c r="L92" s="79">
        <v>5000</v>
      </c>
      <c r="M92" s="68">
        <v>13.5</v>
      </c>
      <c r="N92" s="16" t="s">
        <v>1898</v>
      </c>
      <c r="O92" s="16" t="s">
        <v>1899</v>
      </c>
      <c r="P92" s="15" t="s">
        <v>2130</v>
      </c>
    </row>
    <row r="93" spans="1:16" s="61" customFormat="1" ht="63" x14ac:dyDescent="0.25">
      <c r="A93" s="56">
        <v>8</v>
      </c>
      <c r="B93" s="57" t="s">
        <v>2164</v>
      </c>
      <c r="C93" s="56" t="s">
        <v>101</v>
      </c>
      <c r="D93" s="56" t="s">
        <v>64</v>
      </c>
      <c r="E93" s="57" t="s">
        <v>2166</v>
      </c>
      <c r="F93" s="30" t="s">
        <v>2167</v>
      </c>
      <c r="G93" s="19">
        <v>2020</v>
      </c>
      <c r="H93" s="15" t="s">
        <v>6</v>
      </c>
      <c r="I93" s="79" t="s">
        <v>1393</v>
      </c>
      <c r="J93" s="79">
        <v>45438529</v>
      </c>
      <c r="K93" s="79" t="s">
        <v>117</v>
      </c>
      <c r="L93" s="79">
        <v>1</v>
      </c>
      <c r="M93" s="68">
        <v>1499900</v>
      </c>
      <c r="N93" s="16" t="s">
        <v>2165</v>
      </c>
      <c r="O93" s="16" t="s">
        <v>2168</v>
      </c>
      <c r="P93" s="15" t="s">
        <v>2130</v>
      </c>
    </row>
    <row r="94" spans="1:16" s="61" customFormat="1" ht="64.900000000000006" customHeight="1" x14ac:dyDescent="0.25">
      <c r="A94" s="56">
        <v>9</v>
      </c>
      <c r="B94" s="57" t="s">
        <v>1692</v>
      </c>
      <c r="C94" s="56" t="s">
        <v>91</v>
      </c>
      <c r="D94" s="56" t="s">
        <v>63</v>
      </c>
      <c r="E94" s="57" t="s">
        <v>2169</v>
      </c>
      <c r="F94" s="30">
        <v>45772</v>
      </c>
      <c r="G94" s="19">
        <v>348</v>
      </c>
      <c r="H94" s="15" t="s">
        <v>6</v>
      </c>
      <c r="I94" s="79" t="s">
        <v>2253</v>
      </c>
      <c r="J94" s="79">
        <v>2625414485</v>
      </c>
      <c r="K94" s="79" t="s">
        <v>117</v>
      </c>
      <c r="L94" s="79">
        <v>1200</v>
      </c>
      <c r="M94" s="68">
        <v>290</v>
      </c>
      <c r="N94" s="16" t="s">
        <v>2170</v>
      </c>
      <c r="O94" s="16" t="s">
        <v>2171</v>
      </c>
      <c r="P94" s="78"/>
    </row>
    <row r="95" spans="1:16" s="61" customFormat="1" ht="52.15" customHeight="1" x14ac:dyDescent="0.25">
      <c r="A95" s="56">
        <v>10</v>
      </c>
      <c r="B95" s="57" t="s">
        <v>2883</v>
      </c>
      <c r="C95" s="56" t="s">
        <v>1330</v>
      </c>
      <c r="D95" s="56" t="s">
        <v>63</v>
      </c>
      <c r="E95" s="57" t="s">
        <v>2884</v>
      </c>
      <c r="F95" s="30" t="s">
        <v>2885</v>
      </c>
      <c r="G95" s="19">
        <v>200</v>
      </c>
      <c r="H95" s="15" t="s">
        <v>6</v>
      </c>
      <c r="I95" s="79" t="s">
        <v>3056</v>
      </c>
      <c r="J95" s="79">
        <v>3528007785</v>
      </c>
      <c r="K95" s="79" t="s">
        <v>117</v>
      </c>
      <c r="L95" s="79">
        <v>5000</v>
      </c>
      <c r="M95" s="68">
        <v>12.5</v>
      </c>
      <c r="N95" s="16" t="s">
        <v>2886</v>
      </c>
      <c r="O95" s="16" t="s">
        <v>2887</v>
      </c>
      <c r="P95" s="15" t="s">
        <v>2130</v>
      </c>
    </row>
    <row r="96" spans="1:16" s="61" customFormat="1" ht="54" customHeight="1" x14ac:dyDescent="0.25">
      <c r="A96" s="56">
        <v>11</v>
      </c>
      <c r="B96" s="57" t="s">
        <v>2164</v>
      </c>
      <c r="C96" s="56" t="s">
        <v>324</v>
      </c>
      <c r="D96" s="56" t="s">
        <v>63</v>
      </c>
      <c r="E96" s="57" t="s">
        <v>2888</v>
      </c>
      <c r="F96" s="30" t="s">
        <v>2885</v>
      </c>
      <c r="G96" s="19">
        <v>360</v>
      </c>
      <c r="H96" s="15" t="s">
        <v>6</v>
      </c>
      <c r="I96" s="79" t="s">
        <v>2926</v>
      </c>
      <c r="J96" s="79">
        <v>45349240</v>
      </c>
      <c r="K96" s="79" t="s">
        <v>117</v>
      </c>
      <c r="L96" s="79">
        <v>2</v>
      </c>
      <c r="M96" s="68">
        <v>180000</v>
      </c>
      <c r="N96" s="16" t="s">
        <v>2889</v>
      </c>
      <c r="O96" s="16" t="s">
        <v>2890</v>
      </c>
      <c r="P96" s="15" t="s">
        <v>2130</v>
      </c>
    </row>
    <row r="97" spans="1:16" s="61" customFormat="1" ht="51.6" customHeight="1" x14ac:dyDescent="0.25">
      <c r="A97" s="56">
        <v>12</v>
      </c>
      <c r="B97" s="57" t="s">
        <v>2164</v>
      </c>
      <c r="C97" s="56" t="s">
        <v>101</v>
      </c>
      <c r="D97" s="56" t="s">
        <v>63</v>
      </c>
      <c r="E97" s="57" t="s">
        <v>2892</v>
      </c>
      <c r="F97" s="30" t="s">
        <v>2893</v>
      </c>
      <c r="G97" s="19">
        <v>8300</v>
      </c>
      <c r="H97" s="15" t="s">
        <v>6</v>
      </c>
      <c r="I97" s="79" t="s">
        <v>2927</v>
      </c>
      <c r="J97" s="79">
        <v>44464762</v>
      </c>
      <c r="K97" s="79" t="s">
        <v>117</v>
      </c>
      <c r="L97" s="79">
        <v>1</v>
      </c>
      <c r="M97" s="68">
        <v>8300000</v>
      </c>
      <c r="N97" s="16" t="s">
        <v>2891</v>
      </c>
      <c r="O97" s="16" t="s">
        <v>2894</v>
      </c>
      <c r="P97" s="15" t="s">
        <v>2130</v>
      </c>
    </row>
    <row r="98" spans="1:16" s="61" customFormat="1" ht="78.599999999999994" customHeight="1" x14ac:dyDescent="0.25">
      <c r="A98" s="56">
        <v>13</v>
      </c>
      <c r="B98" s="57" t="s">
        <v>2928</v>
      </c>
      <c r="C98" s="56" t="s">
        <v>83</v>
      </c>
      <c r="D98" s="56" t="s">
        <v>63</v>
      </c>
      <c r="E98" s="57" t="s">
        <v>2929</v>
      </c>
      <c r="F98" s="30">
        <v>45833</v>
      </c>
      <c r="G98" s="19">
        <v>227.554</v>
      </c>
      <c r="H98" s="15" t="s">
        <v>6</v>
      </c>
      <c r="I98" s="79" t="s">
        <v>3062</v>
      </c>
      <c r="J98" s="79">
        <v>42820893</v>
      </c>
      <c r="K98" s="79" t="s">
        <v>117</v>
      </c>
      <c r="L98" s="79">
        <v>1</v>
      </c>
      <c r="M98" s="68">
        <v>227554</v>
      </c>
      <c r="N98" s="16" t="s">
        <v>2930</v>
      </c>
      <c r="O98" s="16" t="s">
        <v>2931</v>
      </c>
      <c r="P98" s="15"/>
    </row>
    <row r="99" spans="1:16" s="61" customFormat="1" ht="82.9" customHeight="1" x14ac:dyDescent="0.25">
      <c r="A99" s="56">
        <v>14</v>
      </c>
      <c r="B99" s="57" t="s">
        <v>2928</v>
      </c>
      <c r="C99" s="56" t="s">
        <v>83</v>
      </c>
      <c r="D99" s="56" t="s">
        <v>63</v>
      </c>
      <c r="E99" s="57" t="s">
        <v>2932</v>
      </c>
      <c r="F99" s="30">
        <v>45820</v>
      </c>
      <c r="G99" s="19">
        <v>977</v>
      </c>
      <c r="H99" s="15" t="s">
        <v>6</v>
      </c>
      <c r="I99" s="79" t="s">
        <v>2933</v>
      </c>
      <c r="J99" s="79">
        <v>38517622</v>
      </c>
      <c r="K99" s="79" t="s">
        <v>640</v>
      </c>
      <c r="L99" s="79">
        <v>1</v>
      </c>
      <c r="M99" s="68">
        <v>976000</v>
      </c>
      <c r="N99" s="16" t="s">
        <v>2934</v>
      </c>
      <c r="O99" s="16" t="s">
        <v>2935</v>
      </c>
      <c r="P99" s="15"/>
    </row>
    <row r="100" spans="1:16" s="61" customFormat="1" ht="78.599999999999994" customHeight="1" x14ac:dyDescent="0.25">
      <c r="A100" s="56">
        <v>15</v>
      </c>
      <c r="B100" s="57" t="s">
        <v>2928</v>
      </c>
      <c r="C100" s="56" t="s">
        <v>83</v>
      </c>
      <c r="D100" s="56" t="s">
        <v>63</v>
      </c>
      <c r="E100" s="57" t="s">
        <v>2936</v>
      </c>
      <c r="F100" s="30">
        <v>45839</v>
      </c>
      <c r="G100" s="19">
        <v>1398.38</v>
      </c>
      <c r="H100" s="15" t="s">
        <v>6</v>
      </c>
      <c r="I100" s="79" t="s">
        <v>3232</v>
      </c>
      <c r="J100" s="79">
        <v>2525701221</v>
      </c>
      <c r="K100" s="79" t="s">
        <v>640</v>
      </c>
      <c r="L100" s="79">
        <v>1</v>
      </c>
      <c r="M100" s="68">
        <v>1398380</v>
      </c>
      <c r="N100" s="16" t="s">
        <v>2937</v>
      </c>
      <c r="O100" s="16" t="s">
        <v>2938</v>
      </c>
      <c r="P100" s="15"/>
    </row>
    <row r="101" spans="1:16" s="61" customFormat="1" ht="49.15" customHeight="1" x14ac:dyDescent="0.25">
      <c r="A101" s="56">
        <v>16</v>
      </c>
      <c r="B101" s="57" t="s">
        <v>991</v>
      </c>
      <c r="C101" s="56" t="s">
        <v>324</v>
      </c>
      <c r="D101" s="56" t="s">
        <v>63</v>
      </c>
      <c r="E101" s="57" t="s">
        <v>3058</v>
      </c>
      <c r="F101" s="30">
        <v>45834</v>
      </c>
      <c r="G101" s="19">
        <v>1200</v>
      </c>
      <c r="H101" s="15" t="s">
        <v>6</v>
      </c>
      <c r="I101" s="79" t="s">
        <v>3059</v>
      </c>
      <c r="J101" s="79">
        <v>3299316331</v>
      </c>
      <c r="K101" s="79" t="s">
        <v>117</v>
      </c>
      <c r="L101" s="79">
        <v>300</v>
      </c>
      <c r="M101" s="68">
        <v>4000</v>
      </c>
      <c r="N101" s="16" t="s">
        <v>3060</v>
      </c>
      <c r="O101" s="78" t="s">
        <v>3061</v>
      </c>
      <c r="P101" s="15" t="s">
        <v>2130</v>
      </c>
    </row>
    <row r="102" spans="1:16" ht="16.899999999999999" customHeight="1" x14ac:dyDescent="0.25">
      <c r="A102" s="51"/>
      <c r="B102" s="52" t="s">
        <v>30</v>
      </c>
      <c r="C102" s="53"/>
      <c r="D102" s="53"/>
      <c r="E102" s="54"/>
      <c r="F102" s="51"/>
      <c r="G102" s="59"/>
      <c r="H102" s="51"/>
      <c r="I102" s="51"/>
      <c r="J102" s="51"/>
      <c r="K102" s="51"/>
      <c r="L102" s="51"/>
      <c r="M102" s="69"/>
      <c r="N102" s="54"/>
      <c r="O102" s="54"/>
      <c r="P102" s="54"/>
    </row>
    <row r="103" spans="1:16" s="18" customFormat="1" ht="78.599999999999994" customHeight="1" x14ac:dyDescent="0.25">
      <c r="A103" s="56">
        <v>1</v>
      </c>
      <c r="B103" s="57" t="s">
        <v>100</v>
      </c>
      <c r="C103" s="56" t="s">
        <v>91</v>
      </c>
      <c r="D103" s="56" t="s">
        <v>63</v>
      </c>
      <c r="E103" s="57" t="s">
        <v>214</v>
      </c>
      <c r="F103" s="58">
        <v>45664</v>
      </c>
      <c r="G103" s="19">
        <v>235.8</v>
      </c>
      <c r="H103" s="56" t="s">
        <v>6</v>
      </c>
      <c r="I103" s="56" t="s">
        <v>801</v>
      </c>
      <c r="J103" s="15">
        <v>30018771</v>
      </c>
      <c r="K103" s="56" t="s">
        <v>117</v>
      </c>
      <c r="L103" s="15" t="s">
        <v>218</v>
      </c>
      <c r="M103" s="68" t="s">
        <v>800</v>
      </c>
      <c r="N103" s="16" t="s">
        <v>217</v>
      </c>
      <c r="O103" s="57" t="s">
        <v>216</v>
      </c>
      <c r="P103" s="78"/>
    </row>
    <row r="104" spans="1:16" s="18" customFormat="1" ht="51.6" customHeight="1" x14ac:dyDescent="0.25">
      <c r="A104" s="56">
        <v>2</v>
      </c>
      <c r="B104" s="57" t="s">
        <v>100</v>
      </c>
      <c r="C104" s="56" t="s">
        <v>91</v>
      </c>
      <c r="D104" s="56" t="s">
        <v>63</v>
      </c>
      <c r="E104" s="57" t="s">
        <v>215</v>
      </c>
      <c r="F104" s="60" t="s">
        <v>802</v>
      </c>
      <c r="G104" s="19">
        <v>239.76</v>
      </c>
      <c r="H104" s="56" t="s">
        <v>6</v>
      </c>
      <c r="I104" s="56" t="s">
        <v>1084</v>
      </c>
      <c r="J104" s="56">
        <v>25277725</v>
      </c>
      <c r="K104" s="56" t="s">
        <v>117</v>
      </c>
      <c r="L104" s="15" t="s">
        <v>220</v>
      </c>
      <c r="M104" s="68" t="s">
        <v>1085</v>
      </c>
      <c r="N104" s="16" t="s">
        <v>219</v>
      </c>
      <c r="O104" s="16" t="s">
        <v>803</v>
      </c>
      <c r="P104" s="78"/>
    </row>
    <row r="105" spans="1:16" s="18" customFormat="1" ht="48" customHeight="1" x14ac:dyDescent="0.25">
      <c r="A105" s="56">
        <v>3</v>
      </c>
      <c r="B105" s="57" t="s">
        <v>100</v>
      </c>
      <c r="C105" s="56" t="s">
        <v>75</v>
      </c>
      <c r="D105" s="56" t="s">
        <v>64</v>
      </c>
      <c r="E105" s="57" t="s">
        <v>1086</v>
      </c>
      <c r="F105" s="58">
        <v>45692</v>
      </c>
      <c r="G105" s="19">
        <v>217.48699999999999</v>
      </c>
      <c r="H105" s="56" t="s">
        <v>6</v>
      </c>
      <c r="I105" s="56" t="s">
        <v>1089</v>
      </c>
      <c r="J105" s="56">
        <v>21375394</v>
      </c>
      <c r="K105" s="56" t="s">
        <v>119</v>
      </c>
      <c r="L105" s="56">
        <v>53.17</v>
      </c>
      <c r="M105" s="68">
        <v>4090.4160000000002</v>
      </c>
      <c r="N105" s="16" t="s">
        <v>1087</v>
      </c>
      <c r="O105" s="16" t="s">
        <v>1088</v>
      </c>
      <c r="P105" s="78"/>
    </row>
    <row r="106" spans="1:16" s="18" customFormat="1" ht="78.599999999999994" customHeight="1" x14ac:dyDescent="0.25">
      <c r="A106" s="56">
        <v>4</v>
      </c>
      <c r="B106" s="57" t="s">
        <v>804</v>
      </c>
      <c r="C106" s="56" t="s">
        <v>83</v>
      </c>
      <c r="D106" s="56" t="s">
        <v>63</v>
      </c>
      <c r="E106" s="57" t="s">
        <v>1145</v>
      </c>
      <c r="F106" s="58">
        <v>45681</v>
      </c>
      <c r="G106" s="19">
        <v>453.053</v>
      </c>
      <c r="H106" s="56" t="s">
        <v>51</v>
      </c>
      <c r="I106" s="56" t="s">
        <v>1389</v>
      </c>
      <c r="J106" s="15">
        <v>39246308</v>
      </c>
      <c r="K106" s="56" t="s">
        <v>117</v>
      </c>
      <c r="L106" s="15">
        <v>2041</v>
      </c>
      <c r="M106" s="68"/>
      <c r="N106" s="16" t="s">
        <v>805</v>
      </c>
      <c r="O106" s="16" t="s">
        <v>806</v>
      </c>
      <c r="P106" s="78"/>
    </row>
    <row r="107" spans="1:16" s="18" customFormat="1" ht="81" customHeight="1" x14ac:dyDescent="0.25">
      <c r="A107" s="56">
        <v>5</v>
      </c>
      <c r="B107" s="57" t="s">
        <v>1687</v>
      </c>
      <c r="C107" s="56" t="s">
        <v>91</v>
      </c>
      <c r="D107" s="56" t="s">
        <v>64</v>
      </c>
      <c r="E107" s="57" t="s">
        <v>1688</v>
      </c>
      <c r="F107" s="58">
        <v>45736</v>
      </c>
      <c r="G107" s="19">
        <v>245.00299999999999</v>
      </c>
      <c r="H107" s="56" t="s">
        <v>6</v>
      </c>
      <c r="I107" s="56" t="s">
        <v>1689</v>
      </c>
      <c r="J107" s="56">
        <v>2227904346</v>
      </c>
      <c r="K107" s="56" t="s">
        <v>1016</v>
      </c>
      <c r="L107" s="56">
        <v>144.4</v>
      </c>
      <c r="M107" s="68">
        <v>1696.7</v>
      </c>
      <c r="N107" s="16" t="s">
        <v>1690</v>
      </c>
      <c r="O107" s="16" t="s">
        <v>1691</v>
      </c>
      <c r="P107" s="78"/>
    </row>
    <row r="108" spans="1:16" s="18" customFormat="1" ht="80.45" customHeight="1" x14ac:dyDescent="0.25">
      <c r="A108" s="56">
        <v>6</v>
      </c>
      <c r="B108" s="57" t="s">
        <v>2189</v>
      </c>
      <c r="C108" s="56" t="s">
        <v>83</v>
      </c>
      <c r="D108" s="56" t="s">
        <v>63</v>
      </c>
      <c r="E108" s="57" t="s">
        <v>2190</v>
      </c>
      <c r="F108" s="58">
        <v>45776</v>
      </c>
      <c r="G108" s="19">
        <v>754.32500000000005</v>
      </c>
      <c r="H108" s="56" t="s">
        <v>6</v>
      </c>
      <c r="I108" s="56" t="s">
        <v>2512</v>
      </c>
      <c r="J108" s="56">
        <v>3390109372</v>
      </c>
      <c r="K108" s="56" t="s">
        <v>117</v>
      </c>
      <c r="L108" s="56" t="s">
        <v>2011</v>
      </c>
      <c r="M108" s="56" t="s">
        <v>2513</v>
      </c>
      <c r="N108" s="16" t="s">
        <v>2192</v>
      </c>
      <c r="O108" s="16" t="s">
        <v>2191</v>
      </c>
      <c r="P108" s="78"/>
    </row>
    <row r="109" spans="1:16" s="18" customFormat="1" ht="80.45" customHeight="1" x14ac:dyDescent="0.25">
      <c r="A109" s="56">
        <v>7</v>
      </c>
      <c r="B109" s="57" t="s">
        <v>2189</v>
      </c>
      <c r="C109" s="56" t="s">
        <v>83</v>
      </c>
      <c r="D109" s="56" t="s">
        <v>63</v>
      </c>
      <c r="E109" s="57" t="s">
        <v>2337</v>
      </c>
      <c r="F109" s="58">
        <v>45782</v>
      </c>
      <c r="G109" s="19">
        <v>762.43</v>
      </c>
      <c r="H109" s="56" t="s">
        <v>6</v>
      </c>
      <c r="I109" s="56" t="s">
        <v>2514</v>
      </c>
      <c r="J109" s="56">
        <v>3212206540</v>
      </c>
      <c r="K109" s="56" t="s">
        <v>117</v>
      </c>
      <c r="L109" s="56" t="s">
        <v>2339</v>
      </c>
      <c r="M109" s="56" t="s">
        <v>2515</v>
      </c>
      <c r="N109" s="16" t="s">
        <v>2338</v>
      </c>
      <c r="O109" s="16" t="s">
        <v>2340</v>
      </c>
      <c r="P109" s="78"/>
    </row>
    <row r="110" spans="1:16" s="18" customFormat="1" ht="93" customHeight="1" x14ac:dyDescent="0.25">
      <c r="A110" s="56">
        <v>8</v>
      </c>
      <c r="B110" s="57" t="s">
        <v>2185</v>
      </c>
      <c r="C110" s="56" t="s">
        <v>101</v>
      </c>
      <c r="D110" s="56" t="s">
        <v>64</v>
      </c>
      <c r="E110" s="57" t="s">
        <v>2187</v>
      </c>
      <c r="F110" s="58">
        <v>45770</v>
      </c>
      <c r="G110" s="19">
        <v>290</v>
      </c>
      <c r="H110" s="56" t="s">
        <v>6</v>
      </c>
      <c r="I110" s="56" t="s">
        <v>2516</v>
      </c>
      <c r="J110" s="56">
        <v>3235916097</v>
      </c>
      <c r="K110" s="56" t="s">
        <v>64</v>
      </c>
      <c r="L110" s="56">
        <v>1</v>
      </c>
      <c r="M110" s="68">
        <v>289999.98</v>
      </c>
      <c r="N110" s="16" t="s">
        <v>2186</v>
      </c>
      <c r="O110" s="16" t="s">
        <v>2188</v>
      </c>
      <c r="P110" s="78"/>
    </row>
    <row r="111" spans="1:16" s="18" customFormat="1" ht="81" customHeight="1" x14ac:dyDescent="0.25">
      <c r="A111" s="56">
        <v>9</v>
      </c>
      <c r="B111" s="57" t="s">
        <v>2189</v>
      </c>
      <c r="C111" s="56" t="s">
        <v>83</v>
      </c>
      <c r="D111" s="56" t="s">
        <v>63</v>
      </c>
      <c r="E111" s="57" t="s">
        <v>2896</v>
      </c>
      <c r="F111" s="58">
        <v>45832</v>
      </c>
      <c r="G111" s="19">
        <v>302.38200000000001</v>
      </c>
      <c r="H111" s="56" t="s">
        <v>6</v>
      </c>
      <c r="I111" s="56" t="s">
        <v>1487</v>
      </c>
      <c r="J111" s="56">
        <v>2780204262</v>
      </c>
      <c r="K111" s="56" t="s">
        <v>117</v>
      </c>
      <c r="L111" s="56">
        <v>6</v>
      </c>
      <c r="M111" s="56"/>
      <c r="N111" s="16" t="s">
        <v>3169</v>
      </c>
      <c r="O111" s="16" t="s">
        <v>2895</v>
      </c>
      <c r="P111" s="78"/>
    </row>
    <row r="112" spans="1:16" s="18" customFormat="1" ht="70.900000000000006" customHeight="1" x14ac:dyDescent="0.25">
      <c r="A112" s="56">
        <v>10</v>
      </c>
      <c r="B112" s="57" t="s">
        <v>100</v>
      </c>
      <c r="C112" s="56" t="s">
        <v>101</v>
      </c>
      <c r="D112" s="56" t="s">
        <v>63</v>
      </c>
      <c r="E112" s="57" t="s">
        <v>3170</v>
      </c>
      <c r="F112" s="58">
        <v>45855</v>
      </c>
      <c r="G112" s="19">
        <v>2598</v>
      </c>
      <c r="H112" s="56" t="s">
        <v>6</v>
      </c>
      <c r="I112" s="56" t="s">
        <v>3320</v>
      </c>
      <c r="J112" s="56">
        <v>45786396</v>
      </c>
      <c r="K112" s="56" t="s">
        <v>117</v>
      </c>
      <c r="L112" s="56">
        <v>1</v>
      </c>
      <c r="M112" s="68">
        <v>2598000</v>
      </c>
      <c r="N112" s="16" t="s">
        <v>3171</v>
      </c>
      <c r="O112" s="16" t="s">
        <v>3172</v>
      </c>
      <c r="P112" s="78"/>
    </row>
    <row r="113" spans="1:16" ht="18" customHeight="1" x14ac:dyDescent="0.25">
      <c r="A113" s="51"/>
      <c r="B113" s="52" t="s">
        <v>55</v>
      </c>
      <c r="C113" s="53"/>
      <c r="D113" s="53"/>
      <c r="E113" s="54"/>
      <c r="F113" s="51"/>
      <c r="G113" s="59"/>
      <c r="H113" s="51"/>
      <c r="I113" s="51"/>
      <c r="J113" s="51"/>
      <c r="K113" s="51"/>
      <c r="L113" s="51"/>
      <c r="M113" s="69"/>
      <c r="N113" s="54"/>
      <c r="O113" s="54"/>
      <c r="P113" s="54"/>
    </row>
    <row r="114" spans="1:16" s="61" customFormat="1" ht="37.9" customHeight="1" x14ac:dyDescent="0.25">
      <c r="A114" s="56">
        <v>1</v>
      </c>
      <c r="B114" s="57" t="s">
        <v>345</v>
      </c>
      <c r="C114" s="56" t="s">
        <v>67</v>
      </c>
      <c r="D114" s="56" t="s">
        <v>63</v>
      </c>
      <c r="E114" s="57" t="s">
        <v>346</v>
      </c>
      <c r="F114" s="58">
        <v>45672</v>
      </c>
      <c r="G114" s="19">
        <v>275</v>
      </c>
      <c r="H114" s="56" t="s">
        <v>6</v>
      </c>
      <c r="I114" s="15" t="s">
        <v>807</v>
      </c>
      <c r="J114" s="15">
        <v>44838860</v>
      </c>
      <c r="K114" s="79" t="s">
        <v>116</v>
      </c>
      <c r="L114" s="56">
        <v>5000</v>
      </c>
      <c r="M114" s="15">
        <v>53.7</v>
      </c>
      <c r="N114" s="16" t="s">
        <v>348</v>
      </c>
      <c r="O114" s="16" t="s">
        <v>347</v>
      </c>
      <c r="P114" s="64"/>
    </row>
    <row r="115" spans="1:16" s="61" customFormat="1" ht="37.9" customHeight="1" x14ac:dyDescent="0.25">
      <c r="A115" s="56">
        <v>2</v>
      </c>
      <c r="B115" s="57" t="s">
        <v>345</v>
      </c>
      <c r="C115" s="56" t="s">
        <v>324</v>
      </c>
      <c r="D115" s="56" t="s">
        <v>63</v>
      </c>
      <c r="E115" s="57" t="s">
        <v>621</v>
      </c>
      <c r="F115" s="58">
        <v>45677</v>
      </c>
      <c r="G115" s="19">
        <v>5120</v>
      </c>
      <c r="H115" s="56" t="s">
        <v>6</v>
      </c>
      <c r="I115" s="15" t="s">
        <v>622</v>
      </c>
      <c r="J115" s="15">
        <v>44646265</v>
      </c>
      <c r="K115" s="15" t="s">
        <v>321</v>
      </c>
      <c r="L115" s="15">
        <v>1000</v>
      </c>
      <c r="M115" s="68">
        <v>5120</v>
      </c>
      <c r="N115" s="16" t="s">
        <v>623</v>
      </c>
      <c r="O115" s="16" t="s">
        <v>624</v>
      </c>
      <c r="P115" s="56" t="s">
        <v>2130</v>
      </c>
    </row>
    <row r="116" spans="1:16" s="61" customFormat="1" ht="52.15" customHeight="1" x14ac:dyDescent="0.25">
      <c r="A116" s="56">
        <v>3</v>
      </c>
      <c r="B116" s="57" t="s">
        <v>1387</v>
      </c>
      <c r="C116" s="56" t="s">
        <v>101</v>
      </c>
      <c r="D116" s="56" t="s">
        <v>63</v>
      </c>
      <c r="E116" s="57" t="s">
        <v>1383</v>
      </c>
      <c r="F116" s="58">
        <v>45713</v>
      </c>
      <c r="G116" s="19">
        <v>266.72000000000003</v>
      </c>
      <c r="H116" s="56" t="s">
        <v>6</v>
      </c>
      <c r="I116" s="15" t="s">
        <v>1384</v>
      </c>
      <c r="J116" s="15">
        <v>22626757</v>
      </c>
      <c r="K116" s="56" t="s">
        <v>117</v>
      </c>
      <c r="L116" s="15">
        <v>1</v>
      </c>
      <c r="M116" s="68">
        <v>266720</v>
      </c>
      <c r="N116" s="16" t="s">
        <v>1385</v>
      </c>
      <c r="O116" s="16" t="s">
        <v>1386</v>
      </c>
      <c r="P116" s="64"/>
    </row>
    <row r="117" spans="1:16" s="61" customFormat="1" ht="79.150000000000006" customHeight="1" x14ac:dyDescent="0.25">
      <c r="A117" s="56">
        <v>4</v>
      </c>
      <c r="B117" s="57" t="s">
        <v>345</v>
      </c>
      <c r="C117" s="56" t="s">
        <v>91</v>
      </c>
      <c r="D117" s="56" t="s">
        <v>64</v>
      </c>
      <c r="E117" s="57" t="s">
        <v>1900</v>
      </c>
      <c r="F117" s="58">
        <v>45744</v>
      </c>
      <c r="G117" s="19">
        <v>300</v>
      </c>
      <c r="H117" s="56" t="s">
        <v>6</v>
      </c>
      <c r="I117" s="15" t="s">
        <v>1083</v>
      </c>
      <c r="J117" s="15">
        <v>21560045</v>
      </c>
      <c r="K117" s="15" t="s">
        <v>64</v>
      </c>
      <c r="L117" s="15"/>
      <c r="M117" s="15"/>
      <c r="N117" s="16" t="s">
        <v>1901</v>
      </c>
      <c r="O117" s="16" t="s">
        <v>1902</v>
      </c>
      <c r="P117" s="64"/>
    </row>
    <row r="118" spans="1:16" s="61" customFormat="1" ht="49.15" customHeight="1" x14ac:dyDescent="0.25">
      <c r="A118" s="56">
        <v>5</v>
      </c>
      <c r="B118" s="57" t="s">
        <v>345</v>
      </c>
      <c r="C118" s="56" t="s">
        <v>67</v>
      </c>
      <c r="D118" s="56" t="s">
        <v>63</v>
      </c>
      <c r="E118" s="57" t="s">
        <v>346</v>
      </c>
      <c r="F118" s="58">
        <v>45758</v>
      </c>
      <c r="G118" s="19">
        <v>227.4</v>
      </c>
      <c r="H118" s="56" t="s">
        <v>6</v>
      </c>
      <c r="I118" s="15" t="s">
        <v>2193</v>
      </c>
      <c r="J118" s="15">
        <v>43699122</v>
      </c>
      <c r="K118" s="15" t="s">
        <v>116</v>
      </c>
      <c r="L118" s="15">
        <v>4000</v>
      </c>
      <c r="M118" s="68">
        <v>56.7</v>
      </c>
      <c r="N118" s="16" t="s">
        <v>2194</v>
      </c>
      <c r="O118" s="16" t="s">
        <v>2195</v>
      </c>
      <c r="P118" s="64"/>
    </row>
    <row r="119" spans="1:16" s="61" customFormat="1" ht="110.45" customHeight="1" x14ac:dyDescent="0.25">
      <c r="A119" s="56">
        <v>6</v>
      </c>
      <c r="B119" s="57" t="s">
        <v>345</v>
      </c>
      <c r="C119" s="56" t="s">
        <v>91</v>
      </c>
      <c r="D119" s="56" t="s">
        <v>63</v>
      </c>
      <c r="E119" s="57" t="s">
        <v>2280</v>
      </c>
      <c r="F119" s="58">
        <v>45772</v>
      </c>
      <c r="G119" s="19">
        <v>315</v>
      </c>
      <c r="H119" s="56" t="s">
        <v>6</v>
      </c>
      <c r="I119" s="79" t="s">
        <v>2253</v>
      </c>
      <c r="J119" s="15">
        <v>2625414485</v>
      </c>
      <c r="K119" s="15" t="s">
        <v>517</v>
      </c>
      <c r="L119" s="15">
        <v>1000</v>
      </c>
      <c r="M119" s="68">
        <v>315</v>
      </c>
      <c r="N119" s="16" t="s">
        <v>2278</v>
      </c>
      <c r="O119" s="16" t="s">
        <v>2279</v>
      </c>
      <c r="P119" s="64"/>
    </row>
    <row r="120" spans="1:16" s="61" customFormat="1" ht="79.150000000000006" customHeight="1" x14ac:dyDescent="0.25">
      <c r="A120" s="56">
        <v>7</v>
      </c>
      <c r="B120" s="57" t="s">
        <v>345</v>
      </c>
      <c r="C120" s="56" t="s">
        <v>2394</v>
      </c>
      <c r="D120" s="56" t="s">
        <v>64</v>
      </c>
      <c r="E120" s="57" t="s">
        <v>2517</v>
      </c>
      <c r="F120" s="58">
        <v>45797</v>
      </c>
      <c r="G120" s="19">
        <v>504</v>
      </c>
      <c r="H120" s="56" t="s">
        <v>6</v>
      </c>
      <c r="I120" s="15" t="s">
        <v>2518</v>
      </c>
      <c r="J120" s="15">
        <v>2552918046</v>
      </c>
      <c r="K120" s="56" t="s">
        <v>64</v>
      </c>
      <c r="L120" s="15" t="s">
        <v>2519</v>
      </c>
      <c r="M120" s="68" t="s">
        <v>2519</v>
      </c>
      <c r="N120" s="16" t="s">
        <v>2519</v>
      </c>
      <c r="O120" s="16" t="s">
        <v>2520</v>
      </c>
      <c r="P120" s="16"/>
    </row>
    <row r="121" spans="1:16" s="61" customFormat="1" ht="36.6" customHeight="1" x14ac:dyDescent="0.25">
      <c r="A121" s="56">
        <v>8</v>
      </c>
      <c r="B121" s="57" t="s">
        <v>345</v>
      </c>
      <c r="C121" s="56" t="s">
        <v>324</v>
      </c>
      <c r="D121" s="56" t="s">
        <v>63</v>
      </c>
      <c r="E121" s="57" t="s">
        <v>621</v>
      </c>
      <c r="F121" s="58">
        <v>45800</v>
      </c>
      <c r="G121" s="19">
        <v>2060</v>
      </c>
      <c r="H121" s="56" t="s">
        <v>6</v>
      </c>
      <c r="I121" s="15" t="s">
        <v>2521</v>
      </c>
      <c r="J121" s="15">
        <v>37941143</v>
      </c>
      <c r="K121" s="15" t="s">
        <v>321</v>
      </c>
      <c r="L121" s="15">
        <v>500</v>
      </c>
      <c r="M121" s="68">
        <v>4120</v>
      </c>
      <c r="N121" s="16" t="s">
        <v>2522</v>
      </c>
      <c r="O121" s="16" t="s">
        <v>2523</v>
      </c>
      <c r="P121" s="15" t="s">
        <v>2130</v>
      </c>
    </row>
    <row r="122" spans="1:16" s="61" customFormat="1" ht="64.150000000000006" customHeight="1" x14ac:dyDescent="0.25">
      <c r="A122" s="56">
        <v>9</v>
      </c>
      <c r="B122" s="57" t="s">
        <v>345</v>
      </c>
      <c r="C122" s="56" t="s">
        <v>324</v>
      </c>
      <c r="D122" s="56" t="s">
        <v>63</v>
      </c>
      <c r="E122" s="57" t="s">
        <v>2638</v>
      </c>
      <c r="F122" s="58">
        <v>45813</v>
      </c>
      <c r="G122" s="19">
        <v>700</v>
      </c>
      <c r="H122" s="56" t="s">
        <v>6</v>
      </c>
      <c r="I122" s="15" t="s">
        <v>2639</v>
      </c>
      <c r="J122" s="15">
        <v>4549993</v>
      </c>
      <c r="K122" s="15" t="s">
        <v>117</v>
      </c>
      <c r="L122" s="15">
        <v>2</v>
      </c>
      <c r="M122" s="68">
        <v>350000</v>
      </c>
      <c r="N122" s="16" t="s">
        <v>2640</v>
      </c>
      <c r="O122" s="16" t="s">
        <v>2641</v>
      </c>
      <c r="P122" s="15"/>
    </row>
    <row r="123" spans="1:16" s="61" customFormat="1" ht="40.15" customHeight="1" x14ac:dyDescent="0.25">
      <c r="A123" s="56">
        <v>10</v>
      </c>
      <c r="B123" s="57" t="s">
        <v>345</v>
      </c>
      <c r="C123" s="56" t="s">
        <v>324</v>
      </c>
      <c r="D123" s="56" t="s">
        <v>63</v>
      </c>
      <c r="E123" s="57" t="s">
        <v>621</v>
      </c>
      <c r="F123" s="58">
        <v>45826</v>
      </c>
      <c r="G123" s="19">
        <v>2050</v>
      </c>
      <c r="H123" s="56" t="s">
        <v>6</v>
      </c>
      <c r="I123" s="15" t="s">
        <v>2916</v>
      </c>
      <c r="J123" s="15">
        <v>31507980</v>
      </c>
      <c r="K123" s="15" t="s">
        <v>321</v>
      </c>
      <c r="L123" s="15">
        <v>500</v>
      </c>
      <c r="M123" s="68">
        <v>4100</v>
      </c>
      <c r="N123" s="16" t="s">
        <v>2522</v>
      </c>
      <c r="O123" s="16" t="s">
        <v>2917</v>
      </c>
      <c r="P123" s="15" t="s">
        <v>2130</v>
      </c>
    </row>
    <row r="124" spans="1:16" s="61" customFormat="1" ht="33" customHeight="1" x14ac:dyDescent="0.25">
      <c r="A124" s="56">
        <v>11</v>
      </c>
      <c r="B124" s="57" t="s">
        <v>345</v>
      </c>
      <c r="C124" s="56" t="s">
        <v>67</v>
      </c>
      <c r="D124" s="56" t="s">
        <v>63</v>
      </c>
      <c r="E124" s="57" t="s">
        <v>346</v>
      </c>
      <c r="F124" s="58">
        <v>45841</v>
      </c>
      <c r="G124" s="19">
        <v>295</v>
      </c>
      <c r="H124" s="56" t="s">
        <v>6</v>
      </c>
      <c r="I124" s="15" t="s">
        <v>3104</v>
      </c>
      <c r="J124" s="15">
        <v>43699122</v>
      </c>
      <c r="K124" s="15" t="s">
        <v>116</v>
      </c>
      <c r="L124" s="15">
        <v>5000</v>
      </c>
      <c r="M124" s="68">
        <v>58.8</v>
      </c>
      <c r="N124" s="57" t="s">
        <v>2194</v>
      </c>
      <c r="O124" s="57" t="s">
        <v>3099</v>
      </c>
      <c r="P124" s="15"/>
    </row>
    <row r="125" spans="1:16" s="61" customFormat="1" ht="65.45" customHeight="1" x14ac:dyDescent="0.25">
      <c r="A125" s="56">
        <v>12</v>
      </c>
      <c r="B125" s="57" t="s">
        <v>1387</v>
      </c>
      <c r="C125" s="56" t="s">
        <v>101</v>
      </c>
      <c r="D125" s="56" t="s">
        <v>63</v>
      </c>
      <c r="E125" s="57" t="s">
        <v>3100</v>
      </c>
      <c r="F125" s="58">
        <v>45847</v>
      </c>
      <c r="G125" s="19">
        <v>4410</v>
      </c>
      <c r="H125" s="56" t="s">
        <v>6</v>
      </c>
      <c r="I125" s="15" t="s">
        <v>3101</v>
      </c>
      <c r="J125" s="15">
        <v>37383046</v>
      </c>
      <c r="K125" s="15" t="s">
        <v>117</v>
      </c>
      <c r="L125" s="15">
        <v>1</v>
      </c>
      <c r="M125" s="68">
        <v>4410000</v>
      </c>
      <c r="N125" s="57" t="s">
        <v>3102</v>
      </c>
      <c r="O125" s="57" t="s">
        <v>3103</v>
      </c>
      <c r="P125" s="15"/>
    </row>
    <row r="126" spans="1:16" s="61" customFormat="1" ht="51.6" customHeight="1" x14ac:dyDescent="0.25">
      <c r="A126" s="56">
        <v>13</v>
      </c>
      <c r="B126" s="57" t="s">
        <v>345</v>
      </c>
      <c r="C126" s="56" t="s">
        <v>324</v>
      </c>
      <c r="D126" s="56" t="s">
        <v>63</v>
      </c>
      <c r="E126" s="57" t="s">
        <v>621</v>
      </c>
      <c r="F126" s="58">
        <v>45853</v>
      </c>
      <c r="G126" s="19">
        <v>7600</v>
      </c>
      <c r="H126" s="56" t="s">
        <v>6</v>
      </c>
      <c r="I126" s="15" t="s">
        <v>3173</v>
      </c>
      <c r="J126" s="15">
        <v>36816973</v>
      </c>
      <c r="K126" s="15" t="s">
        <v>321</v>
      </c>
      <c r="L126" s="15">
        <v>200</v>
      </c>
      <c r="M126" s="68">
        <v>2000</v>
      </c>
      <c r="N126" s="57" t="s">
        <v>2522</v>
      </c>
      <c r="O126" s="57" t="s">
        <v>3174</v>
      </c>
      <c r="P126" s="15" t="s">
        <v>2130</v>
      </c>
    </row>
    <row r="127" spans="1:16" x14ac:dyDescent="0.25">
      <c r="A127" s="45"/>
      <c r="B127" s="46" t="s">
        <v>56</v>
      </c>
      <c r="C127" s="47"/>
      <c r="D127" s="47"/>
      <c r="E127" s="48"/>
      <c r="F127" s="45"/>
      <c r="G127" s="62"/>
      <c r="H127" s="45"/>
      <c r="I127" s="45"/>
      <c r="J127" s="45"/>
      <c r="K127" s="45"/>
      <c r="L127" s="45"/>
      <c r="M127" s="50"/>
      <c r="N127" s="48"/>
      <c r="O127" s="48"/>
      <c r="P127" s="48"/>
    </row>
    <row r="128" spans="1:16" ht="19.899999999999999" customHeight="1" x14ac:dyDescent="0.25">
      <c r="A128" s="51"/>
      <c r="B128" s="52" t="s">
        <v>14</v>
      </c>
      <c r="C128" s="53" t="s">
        <v>65</v>
      </c>
      <c r="D128" s="53"/>
      <c r="E128" s="54"/>
      <c r="F128" s="51"/>
      <c r="G128" s="55"/>
      <c r="H128" s="51"/>
      <c r="I128" s="51"/>
      <c r="J128" s="51"/>
      <c r="K128" s="51"/>
      <c r="L128" s="51"/>
      <c r="M128" s="69"/>
      <c r="N128" s="54"/>
      <c r="O128" s="54"/>
      <c r="P128" s="54"/>
    </row>
    <row r="129" spans="1:16" x14ac:dyDescent="0.25">
      <c r="A129" s="51"/>
      <c r="B129" s="52" t="s">
        <v>31</v>
      </c>
      <c r="C129" s="53"/>
      <c r="D129" s="53"/>
      <c r="E129" s="54"/>
      <c r="F129" s="51"/>
      <c r="G129" s="55"/>
      <c r="H129" s="51"/>
      <c r="I129" s="51"/>
      <c r="J129" s="51"/>
      <c r="K129" s="51"/>
      <c r="L129" s="51"/>
      <c r="M129" s="69"/>
      <c r="N129" s="54"/>
      <c r="O129" s="54"/>
      <c r="P129" s="54"/>
    </row>
    <row r="130" spans="1:16" s="61" customFormat="1" ht="65.45" customHeight="1" x14ac:dyDescent="0.25">
      <c r="A130" s="56">
        <v>1</v>
      </c>
      <c r="B130" s="57" t="s">
        <v>564</v>
      </c>
      <c r="C130" s="56" t="s">
        <v>101</v>
      </c>
      <c r="D130" s="56" t="s">
        <v>63</v>
      </c>
      <c r="E130" s="57" t="s">
        <v>565</v>
      </c>
      <c r="F130" s="58" t="s">
        <v>562</v>
      </c>
      <c r="G130" s="19">
        <v>6200</v>
      </c>
      <c r="H130" s="56" t="s">
        <v>6</v>
      </c>
      <c r="I130" s="15" t="s">
        <v>999</v>
      </c>
      <c r="J130" s="15">
        <v>30481196</v>
      </c>
      <c r="K130" s="56" t="s">
        <v>117</v>
      </c>
      <c r="L130" s="56">
        <v>1</v>
      </c>
      <c r="M130" s="68">
        <v>6189000</v>
      </c>
      <c r="N130" s="16" t="s">
        <v>566</v>
      </c>
      <c r="O130" s="16" t="s">
        <v>563</v>
      </c>
      <c r="P130" s="64"/>
    </row>
    <row r="131" spans="1:16" s="61" customFormat="1" ht="49.15" customHeight="1" x14ac:dyDescent="0.25">
      <c r="A131" s="56">
        <v>2</v>
      </c>
      <c r="B131" s="57" t="s">
        <v>1277</v>
      </c>
      <c r="C131" s="56" t="s">
        <v>324</v>
      </c>
      <c r="D131" s="56" t="s">
        <v>63</v>
      </c>
      <c r="E131" s="57" t="s">
        <v>1278</v>
      </c>
      <c r="F131" s="58">
        <v>45701</v>
      </c>
      <c r="G131" s="19">
        <v>540</v>
      </c>
      <c r="H131" s="56" t="s">
        <v>6</v>
      </c>
      <c r="I131" s="15" t="s">
        <v>1279</v>
      </c>
      <c r="J131" s="15">
        <v>2105807428</v>
      </c>
      <c r="K131" s="56" t="s">
        <v>117</v>
      </c>
      <c r="L131" s="56">
        <v>20000</v>
      </c>
      <c r="M131" s="68">
        <v>27</v>
      </c>
      <c r="N131" s="16" t="s">
        <v>1280</v>
      </c>
      <c r="O131" s="16" t="s">
        <v>1281</v>
      </c>
      <c r="P131" s="56" t="s">
        <v>2130</v>
      </c>
    </row>
    <row r="132" spans="1:16" s="61" customFormat="1" ht="34.9" customHeight="1" x14ac:dyDescent="0.25">
      <c r="A132" s="56">
        <v>3</v>
      </c>
      <c r="B132" s="57" t="s">
        <v>1277</v>
      </c>
      <c r="C132" s="56" t="s">
        <v>324</v>
      </c>
      <c r="D132" s="56" t="s">
        <v>63</v>
      </c>
      <c r="E132" s="57" t="s">
        <v>1328</v>
      </c>
      <c r="F132" s="58">
        <v>45706</v>
      </c>
      <c r="G132" s="19">
        <v>8500</v>
      </c>
      <c r="H132" s="56" t="s">
        <v>6</v>
      </c>
      <c r="I132" s="15" t="s">
        <v>1524</v>
      </c>
      <c r="J132" s="15">
        <v>44429927</v>
      </c>
      <c r="K132" s="56" t="s">
        <v>640</v>
      </c>
      <c r="L132" s="56">
        <v>1000</v>
      </c>
      <c r="M132" s="68">
        <v>7847</v>
      </c>
      <c r="N132" s="16" t="s">
        <v>1282</v>
      </c>
      <c r="O132" s="16" t="s">
        <v>1283</v>
      </c>
      <c r="P132" s="56" t="s">
        <v>2130</v>
      </c>
    </row>
    <row r="133" spans="1:16" s="61" customFormat="1" ht="49.15" customHeight="1" x14ac:dyDescent="0.25">
      <c r="A133" s="56">
        <v>4</v>
      </c>
      <c r="B133" s="57" t="s">
        <v>1277</v>
      </c>
      <c r="C133" s="56" t="s">
        <v>1330</v>
      </c>
      <c r="D133" s="56" t="s">
        <v>63</v>
      </c>
      <c r="E133" s="57" t="s">
        <v>1329</v>
      </c>
      <c r="F133" s="58">
        <v>45714</v>
      </c>
      <c r="G133" s="19">
        <v>300</v>
      </c>
      <c r="H133" s="56" t="s">
        <v>6</v>
      </c>
      <c r="I133" s="15" t="s">
        <v>1525</v>
      </c>
      <c r="J133" s="15" t="s">
        <v>1526</v>
      </c>
      <c r="K133" s="56" t="s">
        <v>117</v>
      </c>
      <c r="L133" s="56">
        <v>3</v>
      </c>
      <c r="M133" s="68">
        <v>55250</v>
      </c>
      <c r="N133" s="16" t="s">
        <v>1326</v>
      </c>
      <c r="O133" s="16" t="s">
        <v>1327</v>
      </c>
      <c r="P133" s="64"/>
    </row>
    <row r="134" spans="1:16" s="61" customFormat="1" ht="46.15" customHeight="1" x14ac:dyDescent="0.25">
      <c r="A134" s="56">
        <v>5</v>
      </c>
      <c r="B134" s="57" t="s">
        <v>1277</v>
      </c>
      <c r="C134" s="56" t="s">
        <v>67</v>
      </c>
      <c r="D134" s="56" t="s">
        <v>63</v>
      </c>
      <c r="E134" s="57" t="s">
        <v>351</v>
      </c>
      <c r="F134" s="58">
        <v>45719</v>
      </c>
      <c r="G134" s="19">
        <v>1660</v>
      </c>
      <c r="H134" s="56" t="s">
        <v>6</v>
      </c>
      <c r="I134" s="15" t="s">
        <v>1527</v>
      </c>
      <c r="J134" s="15">
        <v>43012009</v>
      </c>
      <c r="K134" s="79" t="s">
        <v>116</v>
      </c>
      <c r="L134" s="56" t="s">
        <v>1530</v>
      </c>
      <c r="M134" s="68" t="s">
        <v>1529</v>
      </c>
      <c r="N134" s="16" t="s">
        <v>1528</v>
      </c>
      <c r="O134" s="16" t="s">
        <v>1451</v>
      </c>
      <c r="P134" s="64"/>
    </row>
    <row r="135" spans="1:16" s="61" customFormat="1" ht="46.15" customHeight="1" x14ac:dyDescent="0.25">
      <c r="A135" s="56">
        <v>6</v>
      </c>
      <c r="B135" s="57" t="s">
        <v>1277</v>
      </c>
      <c r="C135" s="56" t="s">
        <v>101</v>
      </c>
      <c r="D135" s="56" t="s">
        <v>63</v>
      </c>
      <c r="E135" s="57" t="s">
        <v>1668</v>
      </c>
      <c r="F135" s="58">
        <v>45777</v>
      </c>
      <c r="G135" s="19">
        <v>2000</v>
      </c>
      <c r="H135" s="56" t="s">
        <v>6</v>
      </c>
      <c r="I135" s="15" t="s">
        <v>2290</v>
      </c>
      <c r="J135" s="15">
        <v>30223848</v>
      </c>
      <c r="K135" s="15" t="s">
        <v>117</v>
      </c>
      <c r="L135" s="15">
        <v>1</v>
      </c>
      <c r="M135" s="15"/>
      <c r="N135" s="16" t="s">
        <v>1693</v>
      </c>
      <c r="O135" s="16" t="s">
        <v>2179</v>
      </c>
      <c r="P135" s="64"/>
    </row>
    <row r="136" spans="1:16" s="61" customFormat="1" ht="46.15" customHeight="1" x14ac:dyDescent="0.25">
      <c r="A136" s="56">
        <v>7</v>
      </c>
      <c r="B136" s="57" t="s">
        <v>1277</v>
      </c>
      <c r="C136" s="56" t="s">
        <v>67</v>
      </c>
      <c r="D136" s="56" t="s">
        <v>63</v>
      </c>
      <c r="E136" s="57" t="s">
        <v>351</v>
      </c>
      <c r="F136" s="58">
        <v>45786</v>
      </c>
      <c r="G136" s="19">
        <v>422.76</v>
      </c>
      <c r="H136" s="56" t="s">
        <v>6</v>
      </c>
      <c r="I136" s="15" t="s">
        <v>1527</v>
      </c>
      <c r="J136" s="15">
        <v>43012009</v>
      </c>
      <c r="K136" s="15" t="s">
        <v>116</v>
      </c>
      <c r="L136" s="15" t="s">
        <v>2293</v>
      </c>
      <c r="M136" s="68" t="s">
        <v>2395</v>
      </c>
      <c r="N136" s="16" t="s">
        <v>2292</v>
      </c>
      <c r="O136" s="16" t="s">
        <v>2291</v>
      </c>
      <c r="P136" s="64"/>
    </row>
    <row r="137" spans="1:16" ht="18" customHeight="1" x14ac:dyDescent="0.25">
      <c r="A137" s="51"/>
      <c r="B137" s="52" t="s">
        <v>15</v>
      </c>
      <c r="C137" s="53"/>
      <c r="D137" s="53"/>
      <c r="E137" s="54"/>
      <c r="F137" s="51"/>
      <c r="G137" s="55"/>
      <c r="H137" s="51"/>
      <c r="I137" s="51"/>
      <c r="J137" s="51"/>
      <c r="K137" s="51"/>
      <c r="L137" s="51"/>
      <c r="M137" s="69"/>
      <c r="N137" s="54"/>
      <c r="O137" s="54"/>
      <c r="P137" s="54"/>
    </row>
    <row r="138" spans="1:16" s="61" customFormat="1" ht="63" x14ac:dyDescent="0.25">
      <c r="A138" s="56">
        <v>1</v>
      </c>
      <c r="B138" s="78" t="s">
        <v>2174</v>
      </c>
      <c r="C138" s="56" t="s">
        <v>2176</v>
      </c>
      <c r="D138" s="56" t="s">
        <v>63</v>
      </c>
      <c r="E138" s="57" t="s">
        <v>2175</v>
      </c>
      <c r="F138" s="58">
        <v>45777</v>
      </c>
      <c r="G138" s="15">
        <v>225.94399999999999</v>
      </c>
      <c r="H138" s="56" t="s">
        <v>6</v>
      </c>
      <c r="I138" s="15" t="s">
        <v>2427</v>
      </c>
      <c r="J138" s="15">
        <v>32268429</v>
      </c>
      <c r="K138" s="15" t="s">
        <v>117</v>
      </c>
      <c r="L138" s="15">
        <v>10830</v>
      </c>
      <c r="M138" s="68"/>
      <c r="N138" s="16" t="s">
        <v>2178</v>
      </c>
      <c r="O138" s="16" t="s">
        <v>2177</v>
      </c>
      <c r="P138" s="16"/>
    </row>
    <row r="139" spans="1:16" x14ac:dyDescent="0.25">
      <c r="A139" s="51"/>
      <c r="B139" s="52" t="s">
        <v>47</v>
      </c>
      <c r="C139" s="53"/>
      <c r="D139" s="53"/>
      <c r="E139" s="54"/>
      <c r="F139" s="51"/>
      <c r="G139" s="59"/>
      <c r="H139" s="51"/>
      <c r="I139" s="51"/>
      <c r="J139" s="51"/>
      <c r="K139" s="51"/>
      <c r="L139" s="51"/>
      <c r="M139" s="69"/>
      <c r="N139" s="54"/>
      <c r="O139" s="54"/>
      <c r="P139" s="54"/>
    </row>
    <row r="140" spans="1:16" s="61" customFormat="1" ht="33.6" customHeight="1" x14ac:dyDescent="0.25">
      <c r="A140" s="56">
        <v>1</v>
      </c>
      <c r="B140" s="57" t="s">
        <v>958</v>
      </c>
      <c r="C140" s="56" t="s">
        <v>324</v>
      </c>
      <c r="D140" s="56" t="s">
        <v>63</v>
      </c>
      <c r="E140" s="57" t="s">
        <v>957</v>
      </c>
      <c r="F140" s="58" t="s">
        <v>956</v>
      </c>
      <c r="G140" s="19">
        <v>997.28</v>
      </c>
      <c r="H140" s="56" t="s">
        <v>6</v>
      </c>
      <c r="I140" s="15" t="s">
        <v>1749</v>
      </c>
      <c r="J140" s="15">
        <v>45272477</v>
      </c>
      <c r="K140" s="15" t="s">
        <v>640</v>
      </c>
      <c r="L140" s="15">
        <v>184</v>
      </c>
      <c r="M140" s="15">
        <v>5420</v>
      </c>
      <c r="N140" s="16" t="s">
        <v>959</v>
      </c>
      <c r="O140" s="16" t="s">
        <v>955</v>
      </c>
      <c r="P140" s="56" t="s">
        <v>2130</v>
      </c>
    </row>
    <row r="141" spans="1:16" s="61" customFormat="1" ht="33.6" customHeight="1" x14ac:dyDescent="0.25">
      <c r="A141" s="56">
        <v>2</v>
      </c>
      <c r="B141" s="57" t="s">
        <v>2254</v>
      </c>
      <c r="C141" s="56" t="s">
        <v>67</v>
      </c>
      <c r="D141" s="56" t="s">
        <v>63</v>
      </c>
      <c r="E141" s="57" t="s">
        <v>2255</v>
      </c>
      <c r="F141" s="58" t="s">
        <v>2256</v>
      </c>
      <c r="G141" s="19">
        <v>609.1</v>
      </c>
      <c r="H141" s="56" t="s">
        <v>6</v>
      </c>
      <c r="I141" s="15" t="s">
        <v>2288</v>
      </c>
      <c r="J141" s="15">
        <v>43012009</v>
      </c>
      <c r="K141" s="15" t="s">
        <v>116</v>
      </c>
      <c r="L141" s="15" t="s">
        <v>2259</v>
      </c>
      <c r="M141" s="15" t="s">
        <v>2289</v>
      </c>
      <c r="N141" s="16" t="s">
        <v>2258</v>
      </c>
      <c r="O141" s="16" t="s">
        <v>2257</v>
      </c>
      <c r="P141" s="56"/>
    </row>
    <row r="142" spans="1:16" ht="23.45" customHeight="1" x14ac:dyDescent="0.25">
      <c r="A142" s="51"/>
      <c r="B142" s="52" t="s">
        <v>34</v>
      </c>
      <c r="C142" s="53" t="s">
        <v>65</v>
      </c>
      <c r="D142" s="53"/>
      <c r="E142" s="54"/>
      <c r="F142" s="51"/>
      <c r="G142" s="55"/>
      <c r="H142" s="51"/>
      <c r="I142" s="51"/>
      <c r="J142" s="51"/>
      <c r="K142" s="51"/>
      <c r="L142" s="51"/>
      <c r="M142" s="69"/>
      <c r="N142" s="54"/>
      <c r="O142" s="54"/>
      <c r="P142" s="54"/>
    </row>
    <row r="143" spans="1:16" ht="23.45" customHeight="1" x14ac:dyDescent="0.25">
      <c r="A143" s="51"/>
      <c r="B143" s="52" t="s">
        <v>38</v>
      </c>
      <c r="C143" s="53" t="s">
        <v>65</v>
      </c>
      <c r="D143" s="53"/>
      <c r="E143" s="54"/>
      <c r="F143" s="51"/>
      <c r="G143" s="55"/>
      <c r="H143" s="51"/>
      <c r="I143" s="51"/>
      <c r="J143" s="51"/>
      <c r="K143" s="51"/>
      <c r="L143" s="51"/>
      <c r="M143" s="69"/>
      <c r="N143" s="54"/>
      <c r="O143" s="54"/>
      <c r="P143" s="54"/>
    </row>
    <row r="144" spans="1:16" ht="23.45" customHeight="1" x14ac:dyDescent="0.25">
      <c r="A144" s="51"/>
      <c r="B144" s="52" t="s">
        <v>69</v>
      </c>
      <c r="C144" s="53" t="s">
        <v>65</v>
      </c>
      <c r="D144" s="53"/>
      <c r="E144" s="54"/>
      <c r="F144" s="51"/>
      <c r="G144" s="55"/>
      <c r="H144" s="51"/>
      <c r="I144" s="51"/>
      <c r="J144" s="51"/>
      <c r="K144" s="51"/>
      <c r="L144" s="51"/>
      <c r="M144" s="69"/>
      <c r="N144" s="54"/>
      <c r="O144" s="54"/>
      <c r="P144" s="54"/>
    </row>
    <row r="145" spans="1:16" ht="23.45" customHeight="1" x14ac:dyDescent="0.25">
      <c r="A145" s="51"/>
      <c r="B145" s="52" t="s">
        <v>49</v>
      </c>
      <c r="C145" s="53" t="s">
        <v>65</v>
      </c>
      <c r="D145" s="53"/>
      <c r="E145" s="54"/>
      <c r="F145" s="51"/>
      <c r="G145" s="55"/>
      <c r="H145" s="51"/>
      <c r="I145" s="51"/>
      <c r="J145" s="51"/>
      <c r="K145" s="51"/>
      <c r="L145" s="51"/>
      <c r="M145" s="69"/>
      <c r="N145" s="54"/>
      <c r="O145" s="54"/>
      <c r="P145" s="54"/>
    </row>
    <row r="146" spans="1:16" ht="18.600000000000001" customHeight="1" x14ac:dyDescent="0.25">
      <c r="A146" s="45"/>
      <c r="B146" s="46" t="s">
        <v>57</v>
      </c>
      <c r="C146" s="47"/>
      <c r="D146" s="47"/>
      <c r="E146" s="48"/>
      <c r="F146" s="63"/>
      <c r="G146" s="62"/>
      <c r="H146" s="45"/>
      <c r="I146" s="45"/>
      <c r="J146" s="45"/>
      <c r="K146" s="45"/>
      <c r="L146" s="45"/>
      <c r="M146" s="50"/>
      <c r="N146" s="48"/>
      <c r="O146" s="48"/>
      <c r="P146" s="48"/>
    </row>
    <row r="147" spans="1:16" x14ac:dyDescent="0.25">
      <c r="A147" s="51"/>
      <c r="B147" s="52" t="s">
        <v>19</v>
      </c>
      <c r="C147" s="53"/>
      <c r="D147" s="53"/>
      <c r="E147" s="54"/>
      <c r="F147" s="51"/>
      <c r="G147" s="59"/>
      <c r="H147" s="51"/>
      <c r="I147" s="51"/>
      <c r="J147" s="51"/>
      <c r="K147" s="51"/>
      <c r="L147" s="51"/>
      <c r="M147" s="69"/>
      <c r="N147" s="54"/>
      <c r="O147" s="54"/>
      <c r="P147" s="54"/>
    </row>
    <row r="148" spans="1:16" s="61" customFormat="1" ht="50.45" customHeight="1" x14ac:dyDescent="0.25">
      <c r="A148" s="56">
        <v>1</v>
      </c>
      <c r="B148" s="57" t="s">
        <v>84</v>
      </c>
      <c r="C148" s="15" t="s">
        <v>75</v>
      </c>
      <c r="D148" s="15" t="s">
        <v>63</v>
      </c>
      <c r="E148" s="57" t="s">
        <v>85</v>
      </c>
      <c r="F148" s="30">
        <v>45659</v>
      </c>
      <c r="G148" s="19">
        <v>12686.196</v>
      </c>
      <c r="H148" s="56" t="s">
        <v>6</v>
      </c>
      <c r="I148" s="56" t="s">
        <v>147</v>
      </c>
      <c r="J148" s="56">
        <v>131133</v>
      </c>
      <c r="K148" s="56" t="s">
        <v>119</v>
      </c>
      <c r="L148" s="73">
        <v>2244.0100000000002</v>
      </c>
      <c r="M148" s="76"/>
      <c r="N148" s="76"/>
      <c r="O148" s="16" t="s">
        <v>148</v>
      </c>
      <c r="P148" s="64"/>
    </row>
    <row r="149" spans="1:16" s="61" customFormat="1" ht="47.25" x14ac:dyDescent="0.25">
      <c r="A149" s="56">
        <v>2</v>
      </c>
      <c r="B149" s="57" t="s">
        <v>84</v>
      </c>
      <c r="C149" s="15" t="s">
        <v>66</v>
      </c>
      <c r="D149" s="15" t="s">
        <v>64</v>
      </c>
      <c r="E149" s="57" t="s">
        <v>149</v>
      </c>
      <c r="F149" s="30">
        <v>45659</v>
      </c>
      <c r="G149" s="19">
        <v>1608.625</v>
      </c>
      <c r="H149" s="56" t="s">
        <v>6</v>
      </c>
      <c r="I149" s="56" t="s">
        <v>90</v>
      </c>
      <c r="J149" s="56" t="s">
        <v>130</v>
      </c>
      <c r="K149" s="15" t="s">
        <v>145</v>
      </c>
      <c r="L149" s="15">
        <v>476871.95</v>
      </c>
      <c r="M149" s="76"/>
      <c r="N149" s="76"/>
      <c r="O149" s="16" t="s">
        <v>150</v>
      </c>
      <c r="P149" s="64"/>
    </row>
    <row r="150" spans="1:16" s="61" customFormat="1" ht="47.25" x14ac:dyDescent="0.25">
      <c r="A150" s="56">
        <v>3</v>
      </c>
      <c r="B150" s="57" t="s">
        <v>84</v>
      </c>
      <c r="C150" s="15" t="s">
        <v>75</v>
      </c>
      <c r="D150" s="15" t="s">
        <v>63</v>
      </c>
      <c r="E150" s="57" t="s">
        <v>85</v>
      </c>
      <c r="F150" s="30">
        <v>45665</v>
      </c>
      <c r="G150" s="19">
        <v>10538.358</v>
      </c>
      <c r="H150" s="56" t="s">
        <v>6</v>
      </c>
      <c r="I150" s="56" t="s">
        <v>432</v>
      </c>
      <c r="J150" s="56">
        <v>3337119</v>
      </c>
      <c r="K150" s="56" t="s">
        <v>119</v>
      </c>
      <c r="L150" s="56">
        <v>2407.337</v>
      </c>
      <c r="M150" s="56"/>
      <c r="N150" s="56"/>
      <c r="O150" s="57" t="s">
        <v>269</v>
      </c>
      <c r="P150" s="64"/>
    </row>
    <row r="151" spans="1:16" s="61" customFormat="1" ht="47.25" x14ac:dyDescent="0.25">
      <c r="A151" s="56">
        <v>4</v>
      </c>
      <c r="B151" s="57" t="s">
        <v>84</v>
      </c>
      <c r="C151" s="15" t="s">
        <v>75</v>
      </c>
      <c r="D151" s="15" t="s">
        <v>63</v>
      </c>
      <c r="E151" s="57" t="s">
        <v>85</v>
      </c>
      <c r="F151" s="30">
        <v>45671</v>
      </c>
      <c r="G151" s="19">
        <v>18515.717000000001</v>
      </c>
      <c r="H151" s="56" t="s">
        <v>6</v>
      </c>
      <c r="I151" s="56" t="s">
        <v>270</v>
      </c>
      <c r="J151" s="56">
        <v>34657789</v>
      </c>
      <c r="K151" s="56" t="s">
        <v>119</v>
      </c>
      <c r="L151" s="56">
        <v>3154.9</v>
      </c>
      <c r="M151" s="56"/>
      <c r="N151" s="56"/>
      <c r="O151" s="57" t="s">
        <v>271</v>
      </c>
      <c r="P151" s="64"/>
    </row>
    <row r="152" spans="1:16" s="61" customFormat="1" ht="47.25" x14ac:dyDescent="0.25">
      <c r="A152" s="56">
        <v>5</v>
      </c>
      <c r="B152" s="57" t="s">
        <v>84</v>
      </c>
      <c r="C152" s="15" t="s">
        <v>75</v>
      </c>
      <c r="D152" s="15" t="s">
        <v>63</v>
      </c>
      <c r="E152" s="57" t="s">
        <v>85</v>
      </c>
      <c r="F152" s="30">
        <v>45671</v>
      </c>
      <c r="G152" s="19">
        <v>4332.1610000000001</v>
      </c>
      <c r="H152" s="56" t="s">
        <v>6</v>
      </c>
      <c r="I152" s="56" t="s">
        <v>270</v>
      </c>
      <c r="J152" s="56">
        <v>34657789</v>
      </c>
      <c r="K152" s="56" t="s">
        <v>119</v>
      </c>
      <c r="L152" s="56">
        <v>649.29999999999995</v>
      </c>
      <c r="M152" s="56"/>
      <c r="N152" s="56"/>
      <c r="O152" s="57" t="s">
        <v>272</v>
      </c>
      <c r="P152" s="64"/>
    </row>
    <row r="153" spans="1:16" s="61" customFormat="1" ht="32.450000000000003" customHeight="1" x14ac:dyDescent="0.25">
      <c r="A153" s="56">
        <v>6</v>
      </c>
      <c r="B153" s="57" t="s">
        <v>84</v>
      </c>
      <c r="C153" s="15" t="s">
        <v>67</v>
      </c>
      <c r="D153" s="15" t="s">
        <v>63</v>
      </c>
      <c r="E153" s="57" t="s">
        <v>410</v>
      </c>
      <c r="F153" s="30">
        <v>45674</v>
      </c>
      <c r="G153" s="19">
        <v>1108.546</v>
      </c>
      <c r="H153" s="56" t="s">
        <v>6</v>
      </c>
      <c r="I153" s="56" t="s">
        <v>445</v>
      </c>
      <c r="J153" s="56">
        <v>24316073</v>
      </c>
      <c r="K153" s="79" t="s">
        <v>116</v>
      </c>
      <c r="L153" s="56">
        <v>12985</v>
      </c>
      <c r="M153" s="56"/>
      <c r="N153" s="56"/>
      <c r="O153" s="16" t="s">
        <v>411</v>
      </c>
      <c r="P153" s="64"/>
    </row>
    <row r="154" spans="1:16" s="61" customFormat="1" ht="47.25" x14ac:dyDescent="0.25">
      <c r="A154" s="56">
        <v>7</v>
      </c>
      <c r="B154" s="57" t="s">
        <v>84</v>
      </c>
      <c r="C154" s="15" t="s">
        <v>550</v>
      </c>
      <c r="D154" s="15" t="s">
        <v>64</v>
      </c>
      <c r="E154" s="57" t="s">
        <v>899</v>
      </c>
      <c r="F154" s="30">
        <v>45688</v>
      </c>
      <c r="G154" s="19">
        <v>297.12200000000001</v>
      </c>
      <c r="H154" s="56" t="s">
        <v>6</v>
      </c>
      <c r="I154" s="56" t="s">
        <v>900</v>
      </c>
      <c r="J154" s="56">
        <v>5524251</v>
      </c>
      <c r="K154" s="56" t="s">
        <v>123</v>
      </c>
      <c r="L154" s="56">
        <v>6557</v>
      </c>
      <c r="M154" s="56"/>
      <c r="N154" s="56"/>
      <c r="O154" s="57" t="s">
        <v>901</v>
      </c>
      <c r="P154" s="64"/>
    </row>
    <row r="155" spans="1:16" s="61" customFormat="1" ht="36.6" customHeight="1" x14ac:dyDescent="0.25">
      <c r="A155" s="56">
        <v>8</v>
      </c>
      <c r="B155" s="57" t="s">
        <v>84</v>
      </c>
      <c r="C155" s="15" t="s">
        <v>67</v>
      </c>
      <c r="D155" s="15" t="s">
        <v>63</v>
      </c>
      <c r="E155" s="57" t="s">
        <v>410</v>
      </c>
      <c r="F155" s="30">
        <v>45719</v>
      </c>
      <c r="G155" s="19">
        <v>660.42</v>
      </c>
      <c r="H155" s="56" t="s">
        <v>6</v>
      </c>
      <c r="I155" s="56" t="s">
        <v>1184</v>
      </c>
      <c r="J155" s="56">
        <v>24316073</v>
      </c>
      <c r="K155" s="79" t="s">
        <v>116</v>
      </c>
      <c r="L155" s="56">
        <v>4740</v>
      </c>
      <c r="M155" s="56"/>
      <c r="N155" s="56"/>
      <c r="O155" s="57" t="s">
        <v>1427</v>
      </c>
      <c r="P155" s="64"/>
    </row>
    <row r="156" spans="1:16" s="61" customFormat="1" ht="153.6" customHeight="1" x14ac:dyDescent="0.25">
      <c r="A156" s="56">
        <v>9</v>
      </c>
      <c r="B156" s="57" t="s">
        <v>84</v>
      </c>
      <c r="C156" s="15" t="s">
        <v>268</v>
      </c>
      <c r="D156" s="15" t="s">
        <v>64</v>
      </c>
      <c r="E156" s="57" t="s">
        <v>1694</v>
      </c>
      <c r="F156" s="30">
        <v>45737</v>
      </c>
      <c r="G156" s="19">
        <v>312</v>
      </c>
      <c r="H156" s="56" t="s">
        <v>6</v>
      </c>
      <c r="I156" s="56" t="s">
        <v>1837</v>
      </c>
      <c r="J156" s="56">
        <v>30983192</v>
      </c>
      <c r="K156" s="56" t="s">
        <v>64</v>
      </c>
      <c r="L156" s="56"/>
      <c r="M156" s="56"/>
      <c r="N156" s="56"/>
      <c r="O156" s="57" t="s">
        <v>1695</v>
      </c>
      <c r="P156" s="64"/>
    </row>
    <row r="157" spans="1:16" s="61" customFormat="1" ht="53.45" customHeight="1" x14ac:dyDescent="0.25">
      <c r="A157" s="56">
        <v>10</v>
      </c>
      <c r="B157" s="57" t="s">
        <v>84</v>
      </c>
      <c r="C157" s="15" t="s">
        <v>268</v>
      </c>
      <c r="D157" s="15" t="s">
        <v>63</v>
      </c>
      <c r="E157" s="57" t="s">
        <v>1696</v>
      </c>
      <c r="F157" s="30">
        <v>45778</v>
      </c>
      <c r="G157" s="19">
        <v>251</v>
      </c>
      <c r="H157" s="56" t="s">
        <v>6</v>
      </c>
      <c r="I157" s="56" t="s">
        <v>1249</v>
      </c>
      <c r="J157" s="56">
        <v>2496704935</v>
      </c>
      <c r="K157" s="56"/>
      <c r="L157" s="56"/>
      <c r="M157" s="56"/>
      <c r="N157" s="56"/>
      <c r="O157" s="57" t="s">
        <v>2224</v>
      </c>
      <c r="P157" s="64"/>
    </row>
    <row r="158" spans="1:16" s="61" customFormat="1" ht="94.5" x14ac:dyDescent="0.25">
      <c r="A158" s="56">
        <v>11</v>
      </c>
      <c r="B158" s="57" t="s">
        <v>84</v>
      </c>
      <c r="C158" s="15" t="s">
        <v>751</v>
      </c>
      <c r="D158" s="15" t="s">
        <v>64</v>
      </c>
      <c r="E158" s="57" t="s">
        <v>2225</v>
      </c>
      <c r="F158" s="30">
        <v>45779</v>
      </c>
      <c r="G158" s="19">
        <v>440</v>
      </c>
      <c r="H158" s="56" t="s">
        <v>6</v>
      </c>
      <c r="I158" s="56" t="s">
        <v>438</v>
      </c>
      <c r="J158" s="56">
        <v>5448946</v>
      </c>
      <c r="K158" s="56" t="s">
        <v>64</v>
      </c>
      <c r="L158" s="56">
        <v>1</v>
      </c>
      <c r="M158" s="56"/>
      <c r="N158" s="56"/>
      <c r="O158" s="57" t="s">
        <v>2226</v>
      </c>
      <c r="P158" s="64"/>
    </row>
    <row r="159" spans="1:16" s="61" customFormat="1" ht="63" x14ac:dyDescent="0.25">
      <c r="A159" s="56">
        <v>12</v>
      </c>
      <c r="B159" s="57" t="s">
        <v>84</v>
      </c>
      <c r="C159" s="15" t="s">
        <v>268</v>
      </c>
      <c r="D159" s="15" t="s">
        <v>63</v>
      </c>
      <c r="E159" s="57" t="s">
        <v>2299</v>
      </c>
      <c r="F159" s="30">
        <v>45786</v>
      </c>
      <c r="G159" s="19">
        <v>585</v>
      </c>
      <c r="H159" s="56" t="s">
        <v>6</v>
      </c>
      <c r="I159" s="56" t="s">
        <v>2644</v>
      </c>
      <c r="J159" s="56">
        <v>3481404064</v>
      </c>
      <c r="K159" s="56"/>
      <c r="L159" s="56"/>
      <c r="M159" s="56"/>
      <c r="N159" s="56"/>
      <c r="O159" s="57" t="s">
        <v>2300</v>
      </c>
      <c r="P159" s="64"/>
    </row>
    <row r="160" spans="1:16" s="61" customFormat="1" ht="79.150000000000006" customHeight="1" x14ac:dyDescent="0.25">
      <c r="A160" s="56">
        <v>13</v>
      </c>
      <c r="B160" s="57" t="s">
        <v>84</v>
      </c>
      <c r="C160" s="15" t="s">
        <v>101</v>
      </c>
      <c r="D160" s="15" t="s">
        <v>64</v>
      </c>
      <c r="E160" s="57" t="s">
        <v>3070</v>
      </c>
      <c r="F160" s="30">
        <v>45853</v>
      </c>
      <c r="G160" s="19">
        <v>498.2</v>
      </c>
      <c r="H160" s="56" t="s">
        <v>6</v>
      </c>
      <c r="I160" s="56" t="s">
        <v>2516</v>
      </c>
      <c r="J160" s="56">
        <v>3235916097</v>
      </c>
      <c r="K160" s="56" t="s">
        <v>64</v>
      </c>
      <c r="L160" s="56"/>
      <c r="M160" s="56"/>
      <c r="N160" s="56"/>
      <c r="O160" s="57" t="s">
        <v>3071</v>
      </c>
      <c r="P160" s="64"/>
    </row>
    <row r="161" spans="1:16" s="61" customFormat="1" ht="79.150000000000006" customHeight="1" x14ac:dyDescent="0.25">
      <c r="A161" s="56">
        <v>14</v>
      </c>
      <c r="B161" s="57" t="s">
        <v>84</v>
      </c>
      <c r="C161" s="15" t="s">
        <v>2272</v>
      </c>
      <c r="D161" s="15" t="s">
        <v>64</v>
      </c>
      <c r="E161" s="57" t="s">
        <v>3282</v>
      </c>
      <c r="F161" s="30">
        <v>45869</v>
      </c>
      <c r="G161" s="19">
        <v>806.91499999999996</v>
      </c>
      <c r="H161" s="56" t="s">
        <v>6</v>
      </c>
      <c r="I161" s="56" t="s">
        <v>3352</v>
      </c>
      <c r="J161" s="56">
        <v>45357932</v>
      </c>
      <c r="K161" s="56"/>
      <c r="L161" s="56"/>
      <c r="M161" s="56"/>
      <c r="N161" s="56"/>
      <c r="O161" s="57" t="s">
        <v>3283</v>
      </c>
      <c r="P161" s="64"/>
    </row>
    <row r="162" spans="1:16" s="61" customFormat="1" ht="47.25" x14ac:dyDescent="0.25">
      <c r="A162" s="56">
        <v>15</v>
      </c>
      <c r="B162" s="57" t="s">
        <v>151</v>
      </c>
      <c r="C162" s="15" t="s">
        <v>75</v>
      </c>
      <c r="D162" s="15" t="s">
        <v>63</v>
      </c>
      <c r="E162" s="57" t="s">
        <v>131</v>
      </c>
      <c r="F162" s="30">
        <v>45660</v>
      </c>
      <c r="G162" s="19">
        <v>4171.0649999999996</v>
      </c>
      <c r="H162" s="56" t="s">
        <v>6</v>
      </c>
      <c r="I162" s="56" t="s">
        <v>147</v>
      </c>
      <c r="J162" s="56">
        <v>131133</v>
      </c>
      <c r="K162" s="56" t="s">
        <v>119</v>
      </c>
      <c r="L162" s="56">
        <v>737.8</v>
      </c>
      <c r="M162" s="56"/>
      <c r="N162" s="56"/>
      <c r="O162" s="16" t="s">
        <v>152</v>
      </c>
      <c r="P162" s="64"/>
    </row>
    <row r="163" spans="1:16" s="61" customFormat="1" ht="67.150000000000006" customHeight="1" x14ac:dyDescent="0.25">
      <c r="A163" s="56">
        <v>16</v>
      </c>
      <c r="B163" s="57" t="s">
        <v>151</v>
      </c>
      <c r="C163" s="15" t="s">
        <v>75</v>
      </c>
      <c r="D163" s="15" t="s">
        <v>63</v>
      </c>
      <c r="E163" s="57" t="s">
        <v>273</v>
      </c>
      <c r="F163" s="30">
        <v>45671</v>
      </c>
      <c r="G163" s="19">
        <v>233.65199999999999</v>
      </c>
      <c r="H163" s="56" t="s">
        <v>6</v>
      </c>
      <c r="I163" s="56" t="s">
        <v>432</v>
      </c>
      <c r="J163" s="56">
        <v>3337119</v>
      </c>
      <c r="K163" s="56" t="s">
        <v>119</v>
      </c>
      <c r="L163" s="56">
        <v>53.256807000000002</v>
      </c>
      <c r="M163" s="56"/>
      <c r="N163" s="56"/>
      <c r="O163" s="16" t="s">
        <v>274</v>
      </c>
      <c r="P163" s="64"/>
    </row>
    <row r="164" spans="1:16" s="61" customFormat="1" ht="63" x14ac:dyDescent="0.25">
      <c r="A164" s="56">
        <v>17</v>
      </c>
      <c r="B164" s="57" t="s">
        <v>151</v>
      </c>
      <c r="C164" s="15" t="s">
        <v>75</v>
      </c>
      <c r="D164" s="15" t="s">
        <v>63</v>
      </c>
      <c r="E164" s="57" t="s">
        <v>412</v>
      </c>
      <c r="F164" s="30">
        <v>45677</v>
      </c>
      <c r="G164" s="19">
        <v>4038.201</v>
      </c>
      <c r="H164" s="56" t="s">
        <v>6</v>
      </c>
      <c r="I164" s="56" t="s">
        <v>270</v>
      </c>
      <c r="J164" s="56">
        <v>34657789</v>
      </c>
      <c r="K164" s="56" t="s">
        <v>119</v>
      </c>
      <c r="L164" s="56">
        <v>687.75996699999996</v>
      </c>
      <c r="M164" s="56"/>
      <c r="N164" s="56"/>
      <c r="O164" s="16" t="s">
        <v>413</v>
      </c>
      <c r="P164" s="64"/>
    </row>
    <row r="165" spans="1:16" s="61" customFormat="1" ht="82.9" customHeight="1" x14ac:dyDescent="0.25">
      <c r="A165" s="56">
        <v>18</v>
      </c>
      <c r="B165" s="57" t="s">
        <v>151</v>
      </c>
      <c r="C165" s="15" t="s">
        <v>3292</v>
      </c>
      <c r="D165" s="15" t="s">
        <v>64</v>
      </c>
      <c r="E165" s="57" t="s">
        <v>3284</v>
      </c>
      <c r="F165" s="30" t="s">
        <v>3285</v>
      </c>
      <c r="G165" s="19">
        <v>461.36399999999998</v>
      </c>
      <c r="H165" s="56" t="s">
        <v>6</v>
      </c>
      <c r="I165" s="56" t="s">
        <v>3337</v>
      </c>
      <c r="J165" s="56">
        <v>2655804793</v>
      </c>
      <c r="K165" s="56"/>
      <c r="L165" s="56"/>
      <c r="M165" s="56"/>
      <c r="N165" s="56"/>
      <c r="O165" s="57" t="s">
        <v>3286</v>
      </c>
      <c r="P165" s="64"/>
    </row>
    <row r="166" spans="1:16" s="61" customFormat="1" ht="110.25" x14ac:dyDescent="0.25">
      <c r="A166" s="56">
        <v>19</v>
      </c>
      <c r="B166" s="57" t="s">
        <v>97</v>
      </c>
      <c r="C166" s="15" t="s">
        <v>228</v>
      </c>
      <c r="D166" s="15" t="s">
        <v>64</v>
      </c>
      <c r="E166" s="57" t="s">
        <v>1074</v>
      </c>
      <c r="F166" s="30">
        <v>45686</v>
      </c>
      <c r="G166" s="19">
        <v>200</v>
      </c>
      <c r="H166" s="56" t="s">
        <v>6</v>
      </c>
      <c r="I166" s="56" t="s">
        <v>1013</v>
      </c>
      <c r="J166" s="56">
        <v>2514513416</v>
      </c>
      <c r="K166" s="56" t="s">
        <v>64</v>
      </c>
      <c r="L166" s="56"/>
      <c r="M166" s="56"/>
      <c r="N166" s="56"/>
      <c r="O166" s="16" t="s">
        <v>1075</v>
      </c>
      <c r="P166" s="64"/>
    </row>
    <row r="167" spans="1:16" s="61" customFormat="1" ht="51" customHeight="1" x14ac:dyDescent="0.25">
      <c r="A167" s="56">
        <v>20</v>
      </c>
      <c r="B167" s="57" t="s">
        <v>97</v>
      </c>
      <c r="C167" s="15" t="s">
        <v>66</v>
      </c>
      <c r="D167" s="15" t="s">
        <v>63</v>
      </c>
      <c r="E167" s="57" t="s">
        <v>153</v>
      </c>
      <c r="F167" s="30">
        <v>45692</v>
      </c>
      <c r="G167" s="19">
        <v>300</v>
      </c>
      <c r="H167" s="56" t="s">
        <v>6</v>
      </c>
      <c r="I167" s="56" t="s">
        <v>284</v>
      </c>
      <c r="J167" s="56">
        <v>44823241</v>
      </c>
      <c r="K167" s="56" t="s">
        <v>145</v>
      </c>
      <c r="L167" s="56">
        <v>33000</v>
      </c>
      <c r="M167" s="56"/>
      <c r="N167" s="56"/>
      <c r="O167" s="16" t="s">
        <v>1007</v>
      </c>
      <c r="P167" s="64"/>
    </row>
    <row r="168" spans="1:16" s="61" customFormat="1" ht="145.9" customHeight="1" x14ac:dyDescent="0.25">
      <c r="A168" s="56">
        <v>21</v>
      </c>
      <c r="B168" s="57" t="s">
        <v>97</v>
      </c>
      <c r="C168" s="15" t="s">
        <v>3351</v>
      </c>
      <c r="D168" s="15" t="s">
        <v>64</v>
      </c>
      <c r="E168" s="57" t="s">
        <v>1010</v>
      </c>
      <c r="F168" s="30">
        <v>45694</v>
      </c>
      <c r="G168" s="19">
        <v>18980</v>
      </c>
      <c r="H168" s="56" t="s">
        <v>6</v>
      </c>
      <c r="I168" s="56" t="s">
        <v>1180</v>
      </c>
      <c r="J168" s="56">
        <v>40090765</v>
      </c>
      <c r="K168" s="56" t="s">
        <v>1016</v>
      </c>
      <c r="L168" s="56">
        <v>13730</v>
      </c>
      <c r="M168" s="56"/>
      <c r="N168" s="56"/>
      <c r="O168" s="57" t="s">
        <v>1011</v>
      </c>
      <c r="P168" s="64"/>
    </row>
    <row r="169" spans="1:16" s="61" customFormat="1" ht="124.9" customHeight="1" x14ac:dyDescent="0.25">
      <c r="A169" s="56">
        <v>22</v>
      </c>
      <c r="B169" s="57" t="s">
        <v>97</v>
      </c>
      <c r="C169" s="15" t="s">
        <v>228</v>
      </c>
      <c r="D169" s="15" t="s">
        <v>275</v>
      </c>
      <c r="E169" s="57" t="s">
        <v>1012</v>
      </c>
      <c r="F169" s="30">
        <v>45695</v>
      </c>
      <c r="G169" s="19">
        <v>300</v>
      </c>
      <c r="H169" s="56" t="s">
        <v>6</v>
      </c>
      <c r="I169" s="56" t="s">
        <v>1013</v>
      </c>
      <c r="J169" s="56">
        <v>2514513416</v>
      </c>
      <c r="K169" s="15" t="s">
        <v>275</v>
      </c>
      <c r="L169" s="56"/>
      <c r="M169" s="56"/>
      <c r="N169" s="56"/>
      <c r="O169" s="57" t="s">
        <v>1014</v>
      </c>
      <c r="P169" s="64"/>
    </row>
    <row r="170" spans="1:16" s="61" customFormat="1" ht="144.6" customHeight="1" x14ac:dyDescent="0.25">
      <c r="A170" s="56">
        <v>23</v>
      </c>
      <c r="B170" s="57" t="s">
        <v>97</v>
      </c>
      <c r="C170" s="15" t="s">
        <v>3351</v>
      </c>
      <c r="D170" s="15" t="s">
        <v>64</v>
      </c>
      <c r="E170" s="57" t="s">
        <v>1010</v>
      </c>
      <c r="F170" s="30">
        <v>45695</v>
      </c>
      <c r="G170" s="19">
        <v>24220</v>
      </c>
      <c r="H170" s="56" t="s">
        <v>6</v>
      </c>
      <c r="I170" s="56" t="s">
        <v>1180</v>
      </c>
      <c r="J170" s="56">
        <v>40090765</v>
      </c>
      <c r="K170" s="56" t="s">
        <v>1016</v>
      </c>
      <c r="L170" s="56">
        <v>22778</v>
      </c>
      <c r="M170" s="56"/>
      <c r="N170" s="56"/>
      <c r="O170" s="57" t="s">
        <v>1015</v>
      </c>
      <c r="P170" s="64"/>
    </row>
    <row r="171" spans="1:16" s="61" customFormat="1" ht="144" customHeight="1" x14ac:dyDescent="0.25">
      <c r="A171" s="56">
        <v>24</v>
      </c>
      <c r="B171" s="57" t="s">
        <v>97</v>
      </c>
      <c r="C171" s="15" t="s">
        <v>3351</v>
      </c>
      <c r="D171" s="15" t="s">
        <v>64</v>
      </c>
      <c r="E171" s="57" t="s">
        <v>1010</v>
      </c>
      <c r="F171" s="30">
        <v>45698</v>
      </c>
      <c r="G171" s="19">
        <v>16000</v>
      </c>
      <c r="H171" s="56" t="s">
        <v>6</v>
      </c>
      <c r="I171" s="56" t="s">
        <v>1181</v>
      </c>
      <c r="J171" s="56">
        <v>39484698</v>
      </c>
      <c r="K171" s="56" t="s">
        <v>1016</v>
      </c>
      <c r="L171" s="56">
        <v>15000</v>
      </c>
      <c r="M171" s="56"/>
      <c r="N171" s="56"/>
      <c r="O171" s="57" t="s">
        <v>2360</v>
      </c>
      <c r="P171" s="64"/>
    </row>
    <row r="172" spans="1:16" s="61" customFormat="1" ht="96.6" customHeight="1" x14ac:dyDescent="0.25">
      <c r="A172" s="56">
        <v>25</v>
      </c>
      <c r="B172" s="57" t="s">
        <v>97</v>
      </c>
      <c r="C172" s="15" t="s">
        <v>228</v>
      </c>
      <c r="D172" s="15" t="s">
        <v>64</v>
      </c>
      <c r="E172" s="57" t="s">
        <v>1331</v>
      </c>
      <c r="F172" s="30">
        <v>45709</v>
      </c>
      <c r="G172" s="19">
        <v>315.63799999999998</v>
      </c>
      <c r="H172" s="56" t="s">
        <v>6</v>
      </c>
      <c r="I172" s="56" t="s">
        <v>1346</v>
      </c>
      <c r="J172" s="56">
        <v>43699625</v>
      </c>
      <c r="K172" s="56" t="s">
        <v>64</v>
      </c>
      <c r="L172" s="56">
        <v>1</v>
      </c>
      <c r="M172" s="56"/>
      <c r="N172" s="56"/>
      <c r="O172" s="57" t="s">
        <v>1332</v>
      </c>
      <c r="P172" s="64"/>
    </row>
    <row r="173" spans="1:16" s="61" customFormat="1" ht="129" customHeight="1" x14ac:dyDescent="0.25">
      <c r="A173" s="56">
        <v>26</v>
      </c>
      <c r="B173" s="57" t="s">
        <v>97</v>
      </c>
      <c r="C173" s="15" t="s">
        <v>228</v>
      </c>
      <c r="D173" s="15" t="s">
        <v>275</v>
      </c>
      <c r="E173" s="57" t="s">
        <v>1609</v>
      </c>
      <c r="F173" s="30">
        <v>45730</v>
      </c>
      <c r="G173" s="19">
        <v>300</v>
      </c>
      <c r="H173" s="56" t="s">
        <v>6</v>
      </c>
      <c r="I173" s="56" t="s">
        <v>1610</v>
      </c>
      <c r="J173" s="56">
        <v>41588819</v>
      </c>
      <c r="K173" s="56" t="s">
        <v>275</v>
      </c>
      <c r="L173" s="56">
        <v>1</v>
      </c>
      <c r="M173" s="56"/>
      <c r="N173" s="56"/>
      <c r="O173" s="57" t="s">
        <v>1611</v>
      </c>
      <c r="P173" s="64"/>
    </row>
    <row r="174" spans="1:16" s="61" customFormat="1" ht="99" customHeight="1" x14ac:dyDescent="0.25">
      <c r="A174" s="56">
        <v>27</v>
      </c>
      <c r="B174" s="57" t="s">
        <v>97</v>
      </c>
      <c r="C174" s="15" t="s">
        <v>228</v>
      </c>
      <c r="D174" s="15" t="s">
        <v>64</v>
      </c>
      <c r="E174" s="57" t="s">
        <v>1612</v>
      </c>
      <c r="F174" s="30">
        <v>45730</v>
      </c>
      <c r="G174" s="19">
        <v>200</v>
      </c>
      <c r="H174" s="56" t="s">
        <v>6</v>
      </c>
      <c r="I174" s="56" t="s">
        <v>1610</v>
      </c>
      <c r="J174" s="56">
        <v>41588819</v>
      </c>
      <c r="K174" s="56" t="s">
        <v>64</v>
      </c>
      <c r="L174" s="56">
        <v>1</v>
      </c>
      <c r="M174" s="56"/>
      <c r="N174" s="56"/>
      <c r="O174" s="57" t="s">
        <v>1613</v>
      </c>
      <c r="P174" s="64"/>
    </row>
    <row r="175" spans="1:16" s="61" customFormat="1" ht="114.6" customHeight="1" x14ac:dyDescent="0.25">
      <c r="A175" s="56">
        <v>28</v>
      </c>
      <c r="B175" s="57" t="s">
        <v>97</v>
      </c>
      <c r="C175" s="15" t="s">
        <v>3351</v>
      </c>
      <c r="D175" s="15" t="s">
        <v>64</v>
      </c>
      <c r="E175" s="57" t="s">
        <v>1791</v>
      </c>
      <c r="F175" s="30">
        <v>45742</v>
      </c>
      <c r="G175" s="19">
        <v>736.87</v>
      </c>
      <c r="H175" s="56" t="s">
        <v>6</v>
      </c>
      <c r="I175" s="56" t="s">
        <v>1838</v>
      </c>
      <c r="J175" s="56">
        <v>41588819</v>
      </c>
      <c r="K175" s="56" t="s">
        <v>64</v>
      </c>
      <c r="L175" s="56">
        <v>1</v>
      </c>
      <c r="M175" s="56"/>
      <c r="N175" s="56"/>
      <c r="O175" s="57" t="s">
        <v>1792</v>
      </c>
      <c r="P175" s="64"/>
    </row>
    <row r="176" spans="1:16" s="61" customFormat="1" ht="97.15" customHeight="1" x14ac:dyDescent="0.25">
      <c r="A176" s="56">
        <v>29</v>
      </c>
      <c r="B176" s="57" t="s">
        <v>97</v>
      </c>
      <c r="C176" s="15" t="s">
        <v>228</v>
      </c>
      <c r="D176" s="15" t="s">
        <v>64</v>
      </c>
      <c r="E176" s="57" t="s">
        <v>1931</v>
      </c>
      <c r="F176" s="30">
        <v>45758</v>
      </c>
      <c r="G176" s="19">
        <v>560.79</v>
      </c>
      <c r="H176" s="56" t="s">
        <v>6</v>
      </c>
      <c r="I176" s="56" t="s">
        <v>2097</v>
      </c>
      <c r="J176" s="56">
        <v>44342307</v>
      </c>
      <c r="K176" s="56" t="s">
        <v>64</v>
      </c>
      <c r="L176" s="56">
        <v>1</v>
      </c>
      <c r="M176" s="56"/>
      <c r="N176" s="56"/>
      <c r="O176" s="57" t="s">
        <v>1932</v>
      </c>
      <c r="P176" s="64"/>
    </row>
    <row r="177" spans="1:16" s="61" customFormat="1" ht="204.75" x14ac:dyDescent="0.25">
      <c r="A177" s="56">
        <v>30</v>
      </c>
      <c r="B177" s="57" t="s">
        <v>97</v>
      </c>
      <c r="C177" s="15" t="s">
        <v>228</v>
      </c>
      <c r="D177" s="15" t="s">
        <v>64</v>
      </c>
      <c r="E177" s="57" t="s">
        <v>1933</v>
      </c>
      <c r="F177" s="30">
        <v>45761</v>
      </c>
      <c r="G177" s="19">
        <v>619.75800000000004</v>
      </c>
      <c r="H177" s="56" t="s">
        <v>6</v>
      </c>
      <c r="I177" s="56" t="s">
        <v>1934</v>
      </c>
      <c r="J177" s="56">
        <v>44568287</v>
      </c>
      <c r="K177" s="56" t="s">
        <v>64</v>
      </c>
      <c r="L177" s="56">
        <v>1</v>
      </c>
      <c r="M177" s="56"/>
      <c r="N177" s="56"/>
      <c r="O177" s="57" t="s">
        <v>1935</v>
      </c>
      <c r="P177" s="64"/>
    </row>
    <row r="178" spans="1:16" s="61" customFormat="1" ht="204.75" x14ac:dyDescent="0.25">
      <c r="A178" s="56">
        <v>31</v>
      </c>
      <c r="B178" s="57" t="s">
        <v>97</v>
      </c>
      <c r="C178" s="15" t="s">
        <v>294</v>
      </c>
      <c r="D178" s="15" t="s">
        <v>64</v>
      </c>
      <c r="E178" s="57" t="s">
        <v>1933</v>
      </c>
      <c r="F178" s="30">
        <v>45762</v>
      </c>
      <c r="G178" s="19">
        <v>639.01199999999994</v>
      </c>
      <c r="H178" s="56" t="s">
        <v>6</v>
      </c>
      <c r="I178" s="56" t="s">
        <v>2242</v>
      </c>
      <c r="J178" s="56">
        <v>37850486</v>
      </c>
      <c r="K178" s="56" t="s">
        <v>64</v>
      </c>
      <c r="L178" s="56">
        <v>1</v>
      </c>
      <c r="M178" s="56"/>
      <c r="N178" s="56"/>
      <c r="O178" s="57" t="s">
        <v>2243</v>
      </c>
      <c r="P178" s="64"/>
    </row>
    <row r="179" spans="1:16" s="61" customFormat="1" ht="114.6" customHeight="1" x14ac:dyDescent="0.25">
      <c r="A179" s="56">
        <v>32</v>
      </c>
      <c r="B179" s="57" t="s">
        <v>97</v>
      </c>
      <c r="C179" s="15" t="s">
        <v>228</v>
      </c>
      <c r="D179" s="15" t="s">
        <v>275</v>
      </c>
      <c r="E179" s="57" t="s">
        <v>2098</v>
      </c>
      <c r="F179" s="30">
        <v>45770</v>
      </c>
      <c r="G179" s="19">
        <v>18389.987000000001</v>
      </c>
      <c r="H179" s="56" t="s">
        <v>6</v>
      </c>
      <c r="I179" s="56" t="s">
        <v>1532</v>
      </c>
      <c r="J179" s="56">
        <v>38491552</v>
      </c>
      <c r="K179" s="56" t="s">
        <v>275</v>
      </c>
      <c r="L179" s="56">
        <v>1</v>
      </c>
      <c r="M179" s="56"/>
      <c r="N179" s="56"/>
      <c r="O179" s="57" t="s">
        <v>2099</v>
      </c>
      <c r="P179" s="64"/>
    </row>
    <row r="180" spans="1:16" s="61" customFormat="1" ht="90.6" customHeight="1" x14ac:dyDescent="0.25">
      <c r="A180" s="56">
        <v>33</v>
      </c>
      <c r="B180" s="57" t="s">
        <v>97</v>
      </c>
      <c r="C180" s="15" t="s">
        <v>228</v>
      </c>
      <c r="D180" s="15" t="s">
        <v>64</v>
      </c>
      <c r="E180" s="57" t="s">
        <v>2227</v>
      </c>
      <c r="F180" s="30">
        <v>45779</v>
      </c>
      <c r="G180" s="19">
        <v>289.52499999999998</v>
      </c>
      <c r="H180" s="56" t="s">
        <v>6</v>
      </c>
      <c r="I180" s="56" t="s">
        <v>2301</v>
      </c>
      <c r="J180" s="56">
        <v>44526603</v>
      </c>
      <c r="K180" s="56" t="s">
        <v>64</v>
      </c>
      <c r="L180" s="56">
        <v>1</v>
      </c>
      <c r="M180" s="56"/>
      <c r="N180" s="56"/>
      <c r="O180" s="57" t="s">
        <v>2228</v>
      </c>
      <c r="P180" s="57"/>
    </row>
    <row r="181" spans="1:16" s="61" customFormat="1" ht="70.900000000000006" customHeight="1" x14ac:dyDescent="0.25">
      <c r="A181" s="56">
        <v>34</v>
      </c>
      <c r="B181" s="57" t="s">
        <v>97</v>
      </c>
      <c r="C181" s="15" t="s">
        <v>294</v>
      </c>
      <c r="D181" s="15" t="s">
        <v>63</v>
      </c>
      <c r="E181" s="57" t="s">
        <v>2229</v>
      </c>
      <c r="F181" s="30">
        <v>45782</v>
      </c>
      <c r="G181" s="19">
        <v>400</v>
      </c>
      <c r="H181" s="56" t="s">
        <v>6</v>
      </c>
      <c r="I181" s="56" t="s">
        <v>270</v>
      </c>
      <c r="J181" s="56">
        <v>34657789</v>
      </c>
      <c r="K181" s="56"/>
      <c r="L181" s="56"/>
      <c r="M181" s="56"/>
      <c r="N181" s="56"/>
      <c r="O181" s="57" t="s">
        <v>2230</v>
      </c>
      <c r="P181" s="57"/>
    </row>
    <row r="182" spans="1:16" s="61" customFormat="1" ht="85.15" customHeight="1" x14ac:dyDescent="0.25">
      <c r="A182" s="56">
        <v>35</v>
      </c>
      <c r="B182" s="57" t="s">
        <v>97</v>
      </c>
      <c r="C182" s="15" t="s">
        <v>228</v>
      </c>
      <c r="D182" s="15" t="s">
        <v>275</v>
      </c>
      <c r="E182" s="57" t="s">
        <v>2302</v>
      </c>
      <c r="F182" s="30">
        <v>45784</v>
      </c>
      <c r="G182" s="19">
        <v>1966.357</v>
      </c>
      <c r="H182" s="56" t="s">
        <v>6</v>
      </c>
      <c r="I182" s="56" t="s">
        <v>2097</v>
      </c>
      <c r="J182" s="56">
        <v>44342307</v>
      </c>
      <c r="K182" s="56" t="s">
        <v>275</v>
      </c>
      <c r="L182" s="56"/>
      <c r="M182" s="56"/>
      <c r="N182" s="56"/>
      <c r="O182" s="57" t="s">
        <v>2303</v>
      </c>
      <c r="P182" s="57"/>
    </row>
    <row r="183" spans="1:16" s="61" customFormat="1" ht="86.45" customHeight="1" x14ac:dyDescent="0.25">
      <c r="A183" s="56">
        <v>36</v>
      </c>
      <c r="B183" s="57" t="s">
        <v>97</v>
      </c>
      <c r="C183" s="15" t="s">
        <v>228</v>
      </c>
      <c r="D183" s="15" t="s">
        <v>275</v>
      </c>
      <c r="E183" s="57" t="s">
        <v>2304</v>
      </c>
      <c r="F183" s="30">
        <v>45784</v>
      </c>
      <c r="G183" s="19">
        <v>1660.2909999999999</v>
      </c>
      <c r="H183" s="56" t="s">
        <v>6</v>
      </c>
      <c r="I183" s="56" t="s">
        <v>2097</v>
      </c>
      <c r="J183" s="56">
        <v>44342307</v>
      </c>
      <c r="K183" s="56" t="s">
        <v>275</v>
      </c>
      <c r="L183" s="56"/>
      <c r="M183" s="56"/>
      <c r="N183" s="56"/>
      <c r="O183" s="57" t="s">
        <v>2305</v>
      </c>
      <c r="P183" s="57"/>
    </row>
    <row r="184" spans="1:16" s="61" customFormat="1" ht="110.25" x14ac:dyDescent="0.25">
      <c r="A184" s="56">
        <v>37</v>
      </c>
      <c r="B184" s="57" t="s">
        <v>97</v>
      </c>
      <c r="C184" s="15" t="s">
        <v>228</v>
      </c>
      <c r="D184" s="15" t="s">
        <v>275</v>
      </c>
      <c r="E184" s="57" t="s">
        <v>2454</v>
      </c>
      <c r="F184" s="30">
        <v>45800</v>
      </c>
      <c r="G184" s="19">
        <v>1018.793</v>
      </c>
      <c r="H184" s="56" t="s">
        <v>6</v>
      </c>
      <c r="I184" s="56" t="s">
        <v>2301</v>
      </c>
      <c r="J184" s="56">
        <v>44526603</v>
      </c>
      <c r="K184" s="15" t="s">
        <v>275</v>
      </c>
      <c r="L184" s="56"/>
      <c r="M184" s="56"/>
      <c r="N184" s="56"/>
      <c r="O184" s="57" t="s">
        <v>2455</v>
      </c>
      <c r="P184" s="57"/>
    </row>
    <row r="185" spans="1:16" s="61" customFormat="1" ht="130.15" customHeight="1" x14ac:dyDescent="0.25">
      <c r="A185" s="56">
        <v>38</v>
      </c>
      <c r="B185" s="57" t="s">
        <v>97</v>
      </c>
      <c r="C185" s="15" t="s">
        <v>228</v>
      </c>
      <c r="D185" s="15" t="s">
        <v>275</v>
      </c>
      <c r="E185" s="57" t="s">
        <v>2546</v>
      </c>
      <c r="F185" s="30">
        <v>45805</v>
      </c>
      <c r="G185" s="19">
        <v>224.57300000000001</v>
      </c>
      <c r="H185" s="56" t="s">
        <v>6</v>
      </c>
      <c r="I185" s="56" t="s">
        <v>2547</v>
      </c>
      <c r="J185" s="56">
        <v>40478970</v>
      </c>
      <c r="K185" s="56" t="s">
        <v>275</v>
      </c>
      <c r="L185" s="56">
        <v>1</v>
      </c>
      <c r="M185" s="56"/>
      <c r="N185" s="56"/>
      <c r="O185" s="57" t="s">
        <v>2548</v>
      </c>
      <c r="P185" s="57"/>
    </row>
    <row r="186" spans="1:16" s="61" customFormat="1" ht="110.25" x14ac:dyDescent="0.25">
      <c r="A186" s="56">
        <v>39</v>
      </c>
      <c r="B186" s="57" t="s">
        <v>97</v>
      </c>
      <c r="C186" s="15" t="s">
        <v>228</v>
      </c>
      <c r="D186" s="15" t="s">
        <v>64</v>
      </c>
      <c r="E186" s="57" t="s">
        <v>2549</v>
      </c>
      <c r="F186" s="30">
        <v>45805</v>
      </c>
      <c r="G186" s="19">
        <v>360.66199999999998</v>
      </c>
      <c r="H186" s="56" t="s">
        <v>6</v>
      </c>
      <c r="I186" s="56" t="s">
        <v>2097</v>
      </c>
      <c r="J186" s="56">
        <v>44342307</v>
      </c>
      <c r="K186" s="56" t="s">
        <v>64</v>
      </c>
      <c r="L186" s="56">
        <v>1</v>
      </c>
      <c r="M186" s="56"/>
      <c r="N186" s="56"/>
      <c r="O186" s="57" t="s">
        <v>2550</v>
      </c>
      <c r="P186" s="57"/>
    </row>
    <row r="187" spans="1:16" s="61" customFormat="1" ht="93" customHeight="1" x14ac:dyDescent="0.25">
      <c r="A187" s="56">
        <v>40</v>
      </c>
      <c r="B187" s="57" t="s">
        <v>97</v>
      </c>
      <c r="C187" s="15" t="s">
        <v>228</v>
      </c>
      <c r="D187" s="15" t="s">
        <v>64</v>
      </c>
      <c r="E187" s="57" t="s">
        <v>2645</v>
      </c>
      <c r="F187" s="30">
        <v>45819</v>
      </c>
      <c r="G187" s="19">
        <v>212.75800000000001</v>
      </c>
      <c r="H187" s="56" t="s">
        <v>6</v>
      </c>
      <c r="I187" s="56" t="s">
        <v>2301</v>
      </c>
      <c r="J187" s="56">
        <v>44526603</v>
      </c>
      <c r="K187" s="56" t="s">
        <v>64</v>
      </c>
      <c r="L187" s="56"/>
      <c r="M187" s="56"/>
      <c r="N187" s="56"/>
      <c r="O187" s="57" t="s">
        <v>2646</v>
      </c>
      <c r="P187" s="57"/>
    </row>
    <row r="188" spans="1:16" s="61" customFormat="1" ht="93" customHeight="1" x14ac:dyDescent="0.25">
      <c r="A188" s="56">
        <v>41</v>
      </c>
      <c r="B188" s="57" t="s">
        <v>97</v>
      </c>
      <c r="C188" s="15" t="s">
        <v>324</v>
      </c>
      <c r="D188" s="15" t="s">
        <v>63</v>
      </c>
      <c r="E188" s="57" t="s">
        <v>2806</v>
      </c>
      <c r="F188" s="30">
        <v>45831</v>
      </c>
      <c r="G188" s="19">
        <v>4500</v>
      </c>
      <c r="H188" s="56" t="s">
        <v>6</v>
      </c>
      <c r="I188" s="56" t="s">
        <v>2689</v>
      </c>
      <c r="J188" s="56">
        <v>45499932</v>
      </c>
      <c r="K188" s="56" t="s">
        <v>640</v>
      </c>
      <c r="L188" s="56">
        <v>15</v>
      </c>
      <c r="M188" s="56"/>
      <c r="N188" s="56"/>
      <c r="O188" s="57" t="s">
        <v>2807</v>
      </c>
      <c r="P188" s="56" t="s">
        <v>2130</v>
      </c>
    </row>
    <row r="189" spans="1:16" s="61" customFormat="1" ht="110.25" x14ac:dyDescent="0.25">
      <c r="A189" s="56">
        <v>42</v>
      </c>
      <c r="B189" s="57" t="s">
        <v>97</v>
      </c>
      <c r="C189" s="15" t="s">
        <v>228</v>
      </c>
      <c r="D189" s="15" t="s">
        <v>64</v>
      </c>
      <c r="E189" s="57" t="s">
        <v>3114</v>
      </c>
      <c r="F189" s="30">
        <v>45838</v>
      </c>
      <c r="G189" s="19">
        <v>200</v>
      </c>
      <c r="H189" s="56" t="s">
        <v>6</v>
      </c>
      <c r="I189" s="56" t="s">
        <v>1610</v>
      </c>
      <c r="J189" s="56">
        <v>41588819</v>
      </c>
      <c r="K189" s="56" t="s">
        <v>64</v>
      </c>
      <c r="L189" s="56">
        <v>1</v>
      </c>
      <c r="M189" s="56"/>
      <c r="N189" s="56"/>
      <c r="O189" s="57" t="s">
        <v>3115</v>
      </c>
      <c r="P189" s="56"/>
    </row>
    <row r="190" spans="1:16" s="61" customFormat="1" ht="146.44999999999999" customHeight="1" x14ac:dyDescent="0.25">
      <c r="A190" s="56">
        <v>43</v>
      </c>
      <c r="B190" s="57" t="s">
        <v>97</v>
      </c>
      <c r="C190" s="15" t="s">
        <v>3351</v>
      </c>
      <c r="D190" s="15" t="s">
        <v>64</v>
      </c>
      <c r="E190" s="57" t="s">
        <v>1010</v>
      </c>
      <c r="F190" s="30">
        <v>45880</v>
      </c>
      <c r="G190" s="19">
        <v>8300</v>
      </c>
      <c r="H190" s="56" t="s">
        <v>6</v>
      </c>
      <c r="I190" s="56"/>
      <c r="J190" s="56"/>
      <c r="K190" s="56"/>
      <c r="L190" s="56"/>
      <c r="M190" s="56"/>
      <c r="N190" s="56"/>
      <c r="O190" s="57" t="s">
        <v>3338</v>
      </c>
      <c r="P190" s="56"/>
    </row>
    <row r="191" spans="1:16" s="61" customFormat="1" ht="110.25" x14ac:dyDescent="0.25">
      <c r="A191" s="56">
        <v>44</v>
      </c>
      <c r="B191" s="57" t="s">
        <v>695</v>
      </c>
      <c r="C191" s="15" t="s">
        <v>294</v>
      </c>
      <c r="D191" s="15" t="s">
        <v>275</v>
      </c>
      <c r="E191" s="57" t="s">
        <v>276</v>
      </c>
      <c r="F191" s="60" t="s">
        <v>1008</v>
      </c>
      <c r="G191" s="19">
        <v>67458.051999999996</v>
      </c>
      <c r="H191" s="56" t="s">
        <v>6</v>
      </c>
      <c r="I191" s="56" t="s">
        <v>1333</v>
      </c>
      <c r="J191" s="56">
        <v>36112630</v>
      </c>
      <c r="K191" s="15" t="s">
        <v>275</v>
      </c>
      <c r="L191" s="56"/>
      <c r="M191" s="56"/>
      <c r="N191" s="56"/>
      <c r="O191" s="57" t="s">
        <v>1009</v>
      </c>
      <c r="P191" s="64"/>
    </row>
    <row r="192" spans="1:16" s="61" customFormat="1" ht="98.45" customHeight="1" x14ac:dyDescent="0.25">
      <c r="A192" s="56">
        <v>45</v>
      </c>
      <c r="B192" s="57" t="s">
        <v>695</v>
      </c>
      <c r="C192" s="15" t="s">
        <v>448</v>
      </c>
      <c r="D192" s="15" t="s">
        <v>64</v>
      </c>
      <c r="E192" s="57" t="s">
        <v>414</v>
      </c>
      <c r="F192" s="30">
        <v>45674</v>
      </c>
      <c r="G192" s="19">
        <v>329.178</v>
      </c>
      <c r="H192" s="56" t="s">
        <v>6</v>
      </c>
      <c r="I192" s="56" t="s">
        <v>447</v>
      </c>
      <c r="J192" s="56">
        <v>30073882</v>
      </c>
      <c r="K192" s="56" t="s">
        <v>64</v>
      </c>
      <c r="L192" s="56"/>
      <c r="M192" s="56"/>
      <c r="N192" s="56"/>
      <c r="O192" s="57" t="s">
        <v>415</v>
      </c>
      <c r="P192" s="64"/>
    </row>
    <row r="193" spans="1:16" s="61" customFormat="1" ht="81" customHeight="1" x14ac:dyDescent="0.25">
      <c r="A193" s="56">
        <v>46</v>
      </c>
      <c r="B193" s="57" t="s">
        <v>695</v>
      </c>
      <c r="C193" s="15" t="s">
        <v>294</v>
      </c>
      <c r="D193" s="15" t="s">
        <v>275</v>
      </c>
      <c r="E193" s="57" t="s">
        <v>674</v>
      </c>
      <c r="F193" s="30">
        <v>45679</v>
      </c>
      <c r="G193" s="19">
        <v>1444.9469999999999</v>
      </c>
      <c r="H193" s="56" t="s">
        <v>6</v>
      </c>
      <c r="I193" s="56" t="s">
        <v>675</v>
      </c>
      <c r="J193" s="56">
        <v>43178611</v>
      </c>
      <c r="K193" s="56" t="s">
        <v>275</v>
      </c>
      <c r="L193" s="56">
        <v>1</v>
      </c>
      <c r="M193" s="56"/>
      <c r="N193" s="56"/>
      <c r="O193" s="57" t="s">
        <v>676</v>
      </c>
      <c r="P193" s="64"/>
    </row>
    <row r="194" spans="1:16" s="61" customFormat="1" ht="81" customHeight="1" x14ac:dyDescent="0.25">
      <c r="A194" s="56">
        <v>47</v>
      </c>
      <c r="B194" s="57" t="s">
        <v>695</v>
      </c>
      <c r="C194" s="15" t="s">
        <v>67</v>
      </c>
      <c r="D194" s="15" t="s">
        <v>63</v>
      </c>
      <c r="E194" s="57" t="s">
        <v>1182</v>
      </c>
      <c r="F194" s="30">
        <v>45706</v>
      </c>
      <c r="G194" s="19">
        <v>221.2</v>
      </c>
      <c r="H194" s="56" t="s">
        <v>6</v>
      </c>
      <c r="I194" s="56" t="s">
        <v>1184</v>
      </c>
      <c r="J194" s="56">
        <v>24316073</v>
      </c>
      <c r="K194" s="79" t="s">
        <v>116</v>
      </c>
      <c r="L194" s="56">
        <v>3950</v>
      </c>
      <c r="M194" s="56"/>
      <c r="N194" s="56"/>
      <c r="O194" s="57" t="s">
        <v>1183</v>
      </c>
      <c r="P194" s="64"/>
    </row>
    <row r="195" spans="1:16" s="61" customFormat="1" ht="81" customHeight="1" x14ac:dyDescent="0.25">
      <c r="A195" s="56">
        <v>48</v>
      </c>
      <c r="B195" s="57" t="s">
        <v>695</v>
      </c>
      <c r="C195" s="15" t="s">
        <v>324</v>
      </c>
      <c r="D195" s="15" t="s">
        <v>275</v>
      </c>
      <c r="E195" s="57" t="s">
        <v>1334</v>
      </c>
      <c r="F195" s="30">
        <v>45712</v>
      </c>
      <c r="G195" s="19">
        <v>225</v>
      </c>
      <c r="H195" s="56" t="s">
        <v>6</v>
      </c>
      <c r="I195" s="56" t="s">
        <v>1335</v>
      </c>
      <c r="J195" s="56">
        <v>40511745</v>
      </c>
      <c r="K195" s="56" t="s">
        <v>275</v>
      </c>
      <c r="L195" s="56">
        <v>1</v>
      </c>
      <c r="M195" s="56"/>
      <c r="N195" s="56"/>
      <c r="O195" s="57" t="s">
        <v>1345</v>
      </c>
      <c r="P195" s="64"/>
    </row>
    <row r="196" spans="1:16" s="61" customFormat="1" ht="173.25" x14ac:dyDescent="0.25">
      <c r="A196" s="56">
        <v>49</v>
      </c>
      <c r="B196" s="57" t="s">
        <v>695</v>
      </c>
      <c r="C196" s="15" t="s">
        <v>561</v>
      </c>
      <c r="D196" s="15" t="s">
        <v>275</v>
      </c>
      <c r="E196" s="57" t="s">
        <v>1428</v>
      </c>
      <c r="F196" s="30">
        <v>45715</v>
      </c>
      <c r="G196" s="19">
        <v>1238.3910000000001</v>
      </c>
      <c r="H196" s="56" t="s">
        <v>6</v>
      </c>
      <c r="I196" s="56" t="s">
        <v>1446</v>
      </c>
      <c r="J196" s="56">
        <v>2921514170</v>
      </c>
      <c r="K196" s="56" t="s">
        <v>275</v>
      </c>
      <c r="L196" s="56">
        <v>1</v>
      </c>
      <c r="M196" s="56"/>
      <c r="N196" s="56"/>
      <c r="O196" s="57" t="s">
        <v>1429</v>
      </c>
      <c r="P196" s="64"/>
    </row>
    <row r="197" spans="1:16" s="61" customFormat="1" ht="94.9" customHeight="1" x14ac:dyDescent="0.25">
      <c r="A197" s="56">
        <v>50</v>
      </c>
      <c r="B197" s="57" t="s">
        <v>695</v>
      </c>
      <c r="C197" s="15" t="s">
        <v>294</v>
      </c>
      <c r="D197" s="15" t="s">
        <v>275</v>
      </c>
      <c r="E197" s="57" t="s">
        <v>1447</v>
      </c>
      <c r="F197" s="30">
        <v>45719</v>
      </c>
      <c r="G197" s="19">
        <v>200.63</v>
      </c>
      <c r="H197" s="56" t="s">
        <v>6</v>
      </c>
      <c r="I197" s="56" t="s">
        <v>1430</v>
      </c>
      <c r="J197" s="56">
        <v>41588819</v>
      </c>
      <c r="K197" s="56" t="s">
        <v>275</v>
      </c>
      <c r="L197" s="56">
        <v>1</v>
      </c>
      <c r="M197" s="56"/>
      <c r="N197" s="56"/>
      <c r="O197" s="57" t="s">
        <v>1431</v>
      </c>
      <c r="P197" s="64"/>
    </row>
    <row r="198" spans="1:16" s="61" customFormat="1" ht="129" customHeight="1" x14ac:dyDescent="0.25">
      <c r="A198" s="56">
        <v>51</v>
      </c>
      <c r="B198" s="57" t="s">
        <v>695</v>
      </c>
      <c r="C198" s="15" t="s">
        <v>268</v>
      </c>
      <c r="D198" s="15" t="s">
        <v>275</v>
      </c>
      <c r="E198" s="57" t="s">
        <v>1531</v>
      </c>
      <c r="F198" s="30">
        <v>45720</v>
      </c>
      <c r="G198" s="19">
        <v>903.447</v>
      </c>
      <c r="H198" s="56" t="s">
        <v>6</v>
      </c>
      <c r="I198" s="56" t="s">
        <v>1532</v>
      </c>
      <c r="J198" s="56">
        <v>38491552</v>
      </c>
      <c r="K198" s="56" t="s">
        <v>275</v>
      </c>
      <c r="L198" s="56">
        <v>1</v>
      </c>
      <c r="M198" s="64"/>
      <c r="N198" s="57"/>
      <c r="O198" s="84" t="s">
        <v>1533</v>
      </c>
      <c r="P198" s="64"/>
    </row>
    <row r="199" spans="1:16" s="61" customFormat="1" ht="157.15" customHeight="1" x14ac:dyDescent="0.25">
      <c r="A199" s="56">
        <v>52</v>
      </c>
      <c r="B199" s="57" t="s">
        <v>695</v>
      </c>
      <c r="C199" s="15" t="s">
        <v>268</v>
      </c>
      <c r="D199" s="15" t="s">
        <v>275</v>
      </c>
      <c r="E199" s="57" t="s">
        <v>1614</v>
      </c>
      <c r="F199" s="30">
        <v>45734</v>
      </c>
      <c r="G199" s="19">
        <v>88521.457999999999</v>
      </c>
      <c r="H199" s="56" t="s">
        <v>384</v>
      </c>
      <c r="I199" s="56" t="s">
        <v>1839</v>
      </c>
      <c r="J199" s="56">
        <v>42844123</v>
      </c>
      <c r="K199" s="15" t="s">
        <v>275</v>
      </c>
      <c r="L199" s="56"/>
      <c r="M199" s="56"/>
      <c r="N199" s="56"/>
      <c r="O199" s="57" t="s">
        <v>1615</v>
      </c>
      <c r="P199" s="64"/>
    </row>
    <row r="200" spans="1:16" s="61" customFormat="1" ht="112.15" customHeight="1" x14ac:dyDescent="0.25">
      <c r="A200" s="56">
        <v>53</v>
      </c>
      <c r="B200" s="57" t="s">
        <v>695</v>
      </c>
      <c r="C200" s="15" t="s">
        <v>294</v>
      </c>
      <c r="D200" s="15" t="s">
        <v>275</v>
      </c>
      <c r="E200" s="57" t="s">
        <v>1697</v>
      </c>
      <c r="F200" s="30">
        <v>45737</v>
      </c>
      <c r="G200" s="19">
        <v>267</v>
      </c>
      <c r="H200" s="56" t="s">
        <v>6</v>
      </c>
      <c r="I200" s="56" t="s">
        <v>1698</v>
      </c>
      <c r="J200" s="56">
        <v>36782688</v>
      </c>
      <c r="K200" s="56" t="s">
        <v>275</v>
      </c>
      <c r="L200" s="56">
        <v>1</v>
      </c>
      <c r="M200" s="56"/>
      <c r="N200" s="56"/>
      <c r="O200" s="57" t="s">
        <v>1699</v>
      </c>
      <c r="P200" s="64"/>
    </row>
    <row r="201" spans="1:16" s="61" customFormat="1" ht="109.15" customHeight="1" x14ac:dyDescent="0.25">
      <c r="A201" s="56">
        <v>54</v>
      </c>
      <c r="B201" s="57" t="s">
        <v>695</v>
      </c>
      <c r="C201" s="15" t="s">
        <v>268</v>
      </c>
      <c r="D201" s="15" t="s">
        <v>275</v>
      </c>
      <c r="E201" s="57" t="s">
        <v>1793</v>
      </c>
      <c r="F201" s="30">
        <v>45743</v>
      </c>
      <c r="G201" s="19">
        <v>4508.5320000000002</v>
      </c>
      <c r="H201" s="56" t="s">
        <v>6</v>
      </c>
      <c r="I201" s="56" t="s">
        <v>1930</v>
      </c>
      <c r="J201" s="56">
        <v>3088714621</v>
      </c>
      <c r="K201" s="15" t="s">
        <v>275</v>
      </c>
      <c r="L201" s="56"/>
      <c r="M201" s="56"/>
      <c r="N201" s="56"/>
      <c r="O201" s="57" t="s">
        <v>1794</v>
      </c>
      <c r="P201" s="64"/>
    </row>
    <row r="202" spans="1:16" s="61" customFormat="1" ht="141.6" customHeight="1" x14ac:dyDescent="0.25">
      <c r="A202" s="56">
        <v>55</v>
      </c>
      <c r="B202" s="57" t="s">
        <v>695</v>
      </c>
      <c r="C202" s="15" t="s">
        <v>268</v>
      </c>
      <c r="D202" s="15" t="s">
        <v>275</v>
      </c>
      <c r="E202" s="57" t="s">
        <v>1795</v>
      </c>
      <c r="F202" s="30">
        <v>45747</v>
      </c>
      <c r="G202" s="19">
        <v>52684.74</v>
      </c>
      <c r="H202" s="56" t="s">
        <v>6</v>
      </c>
      <c r="I202" s="56" t="s">
        <v>1839</v>
      </c>
      <c r="J202" s="56">
        <v>42844123</v>
      </c>
      <c r="K202" s="15" t="s">
        <v>275</v>
      </c>
      <c r="L202" s="56"/>
      <c r="M202" s="56"/>
      <c r="N202" s="56"/>
      <c r="O202" s="57" t="s">
        <v>1796</v>
      </c>
      <c r="P202" s="64"/>
    </row>
    <row r="203" spans="1:16" s="61" customFormat="1" ht="83.45" customHeight="1" x14ac:dyDescent="0.25">
      <c r="A203" s="56">
        <v>56</v>
      </c>
      <c r="B203" s="57" t="s">
        <v>695</v>
      </c>
      <c r="C203" s="15" t="s">
        <v>268</v>
      </c>
      <c r="D203" s="15" t="s">
        <v>275</v>
      </c>
      <c r="E203" s="57" t="s">
        <v>2100</v>
      </c>
      <c r="F203" s="30">
        <v>45772</v>
      </c>
      <c r="G203" s="19">
        <v>329.67099999999999</v>
      </c>
      <c r="H203" s="56" t="s">
        <v>6</v>
      </c>
      <c r="I203" s="56" t="s">
        <v>1430</v>
      </c>
      <c r="J203" s="56">
        <v>41588819</v>
      </c>
      <c r="K203" s="56" t="s">
        <v>275</v>
      </c>
      <c r="L203" s="56">
        <v>1</v>
      </c>
      <c r="M203" s="56"/>
      <c r="N203" s="56"/>
      <c r="O203" s="57" t="s">
        <v>2101</v>
      </c>
      <c r="P203" s="64"/>
    </row>
    <row r="204" spans="1:16" s="61" customFormat="1" ht="207" customHeight="1" x14ac:dyDescent="0.25">
      <c r="A204" s="56">
        <v>57</v>
      </c>
      <c r="B204" s="57" t="s">
        <v>695</v>
      </c>
      <c r="C204" s="15" t="s">
        <v>268</v>
      </c>
      <c r="D204" s="15" t="s">
        <v>275</v>
      </c>
      <c r="E204" s="57" t="s">
        <v>2061</v>
      </c>
      <c r="F204" s="30">
        <v>45764</v>
      </c>
      <c r="G204" s="19">
        <v>240.3</v>
      </c>
      <c r="H204" s="56" t="s">
        <v>384</v>
      </c>
      <c r="I204" s="56" t="s">
        <v>2062</v>
      </c>
      <c r="J204" s="56">
        <v>37902434</v>
      </c>
      <c r="K204" s="56" t="s">
        <v>275</v>
      </c>
      <c r="L204" s="56">
        <v>1</v>
      </c>
      <c r="M204" s="56"/>
      <c r="N204" s="56"/>
      <c r="O204" s="57" t="s">
        <v>2063</v>
      </c>
      <c r="P204" s="64"/>
    </row>
    <row r="205" spans="1:16" s="61" customFormat="1" ht="191.45" customHeight="1" x14ac:dyDescent="0.25">
      <c r="A205" s="56">
        <v>58</v>
      </c>
      <c r="B205" s="57" t="s">
        <v>695</v>
      </c>
      <c r="C205" s="15" t="s">
        <v>268</v>
      </c>
      <c r="D205" s="15" t="s">
        <v>275</v>
      </c>
      <c r="E205" s="57" t="s">
        <v>2064</v>
      </c>
      <c r="F205" s="30">
        <v>45764</v>
      </c>
      <c r="G205" s="19">
        <v>948.95799999999997</v>
      </c>
      <c r="H205" s="56" t="s">
        <v>384</v>
      </c>
      <c r="I205" s="56" t="s">
        <v>1801</v>
      </c>
      <c r="J205" s="56">
        <v>43478690</v>
      </c>
      <c r="K205" s="56" t="s">
        <v>275</v>
      </c>
      <c r="L205" s="56">
        <v>1</v>
      </c>
      <c r="M205" s="56"/>
      <c r="N205" s="56"/>
      <c r="O205" s="57" t="s">
        <v>2065</v>
      </c>
      <c r="P205" s="64"/>
    </row>
    <row r="206" spans="1:16" s="61" customFormat="1" ht="163.15" customHeight="1" x14ac:dyDescent="0.25">
      <c r="A206" s="56">
        <v>59</v>
      </c>
      <c r="B206" s="57" t="s">
        <v>695</v>
      </c>
      <c r="C206" s="15" t="s">
        <v>268</v>
      </c>
      <c r="D206" s="15" t="s">
        <v>275</v>
      </c>
      <c r="E206" s="57" t="s">
        <v>2231</v>
      </c>
      <c r="F206" s="30">
        <v>45778</v>
      </c>
      <c r="G206" s="19">
        <v>578.25699999999995</v>
      </c>
      <c r="H206" s="56" t="s">
        <v>6</v>
      </c>
      <c r="I206" s="56" t="s">
        <v>1801</v>
      </c>
      <c r="J206" s="56">
        <v>43478690</v>
      </c>
      <c r="K206" s="56" t="s">
        <v>275</v>
      </c>
      <c r="L206" s="56">
        <v>1</v>
      </c>
      <c r="M206" s="56"/>
      <c r="N206" s="56"/>
      <c r="O206" s="57" t="s">
        <v>2232</v>
      </c>
      <c r="P206" s="57"/>
    </row>
    <row r="207" spans="1:16" s="61" customFormat="1" ht="240.6" customHeight="1" x14ac:dyDescent="0.25">
      <c r="A207" s="56">
        <v>60</v>
      </c>
      <c r="B207" s="57" t="s">
        <v>695</v>
      </c>
      <c r="C207" s="15" t="s">
        <v>268</v>
      </c>
      <c r="D207" s="15" t="s">
        <v>275</v>
      </c>
      <c r="E207" s="57" t="s">
        <v>2306</v>
      </c>
      <c r="F207" s="30">
        <v>45785</v>
      </c>
      <c r="G207" s="19">
        <v>7065.2889999999998</v>
      </c>
      <c r="H207" s="56" t="s">
        <v>6</v>
      </c>
      <c r="I207" s="56" t="s">
        <v>2456</v>
      </c>
      <c r="J207" s="56">
        <v>45601843</v>
      </c>
      <c r="K207" s="56" t="s">
        <v>275</v>
      </c>
      <c r="L207" s="56">
        <v>1</v>
      </c>
      <c r="M207" s="56"/>
      <c r="N207" s="56"/>
      <c r="O207" s="57" t="s">
        <v>2307</v>
      </c>
      <c r="P207" s="57"/>
    </row>
    <row r="208" spans="1:16" s="61" customFormat="1" ht="144.6" customHeight="1" x14ac:dyDescent="0.25">
      <c r="A208" s="56">
        <v>61</v>
      </c>
      <c r="B208" s="57" t="s">
        <v>695</v>
      </c>
      <c r="C208" s="15" t="s">
        <v>228</v>
      </c>
      <c r="D208" s="15" t="s">
        <v>275</v>
      </c>
      <c r="E208" s="57" t="s">
        <v>2808</v>
      </c>
      <c r="F208" s="30">
        <v>45827</v>
      </c>
      <c r="G208" s="19">
        <v>200</v>
      </c>
      <c r="H208" s="56" t="s">
        <v>6</v>
      </c>
      <c r="I208" s="56" t="s">
        <v>2832</v>
      </c>
      <c r="J208" s="56">
        <v>43478690</v>
      </c>
      <c r="K208" s="56" t="s">
        <v>275</v>
      </c>
      <c r="L208" s="56">
        <v>1</v>
      </c>
      <c r="M208" s="56"/>
      <c r="N208" s="56"/>
      <c r="O208" s="57" t="s">
        <v>2809</v>
      </c>
      <c r="P208" s="57"/>
    </row>
    <row r="209" spans="1:16" s="61" customFormat="1" ht="158.44999999999999" customHeight="1" x14ac:dyDescent="0.25">
      <c r="A209" s="56">
        <v>62</v>
      </c>
      <c r="B209" s="57" t="s">
        <v>695</v>
      </c>
      <c r="C209" s="15" t="s">
        <v>228</v>
      </c>
      <c r="D209" s="15" t="s">
        <v>275</v>
      </c>
      <c r="E209" s="57" t="s">
        <v>2810</v>
      </c>
      <c r="F209" s="30">
        <v>45827</v>
      </c>
      <c r="G209" s="19">
        <v>989.45299999999997</v>
      </c>
      <c r="H209" s="56" t="s">
        <v>6</v>
      </c>
      <c r="I209" s="56" t="s">
        <v>2833</v>
      </c>
      <c r="J209" s="56">
        <v>2875817295</v>
      </c>
      <c r="K209" s="56" t="s">
        <v>275</v>
      </c>
      <c r="L209" s="56">
        <v>1</v>
      </c>
      <c r="M209" s="56"/>
      <c r="N209" s="56"/>
      <c r="O209" s="57" t="s">
        <v>2811</v>
      </c>
      <c r="P209" s="57"/>
    </row>
    <row r="210" spans="1:16" s="61" customFormat="1" ht="164.45" customHeight="1" x14ac:dyDescent="0.25">
      <c r="A210" s="56">
        <v>63</v>
      </c>
      <c r="B210" s="57" t="s">
        <v>695</v>
      </c>
      <c r="C210" s="15" t="s">
        <v>228</v>
      </c>
      <c r="D210" s="15" t="s">
        <v>275</v>
      </c>
      <c r="E210" s="57" t="s">
        <v>2812</v>
      </c>
      <c r="F210" s="30">
        <v>45831</v>
      </c>
      <c r="G210" s="19">
        <v>1289</v>
      </c>
      <c r="H210" s="56" t="s">
        <v>6</v>
      </c>
      <c r="I210" s="56" t="s">
        <v>1430</v>
      </c>
      <c r="J210" s="56">
        <v>41588819</v>
      </c>
      <c r="K210" s="56" t="s">
        <v>275</v>
      </c>
      <c r="L210" s="56">
        <v>1</v>
      </c>
      <c r="M210" s="56"/>
      <c r="N210" s="56"/>
      <c r="O210" s="57" t="s">
        <v>2813</v>
      </c>
      <c r="P210" s="57"/>
    </row>
    <row r="211" spans="1:16" s="61" customFormat="1" ht="80.45" customHeight="1" x14ac:dyDescent="0.25">
      <c r="A211" s="56">
        <v>64</v>
      </c>
      <c r="B211" s="57" t="s">
        <v>695</v>
      </c>
      <c r="C211" s="15" t="s">
        <v>294</v>
      </c>
      <c r="D211" s="15" t="s">
        <v>275</v>
      </c>
      <c r="E211" s="57" t="s">
        <v>674</v>
      </c>
      <c r="F211" s="30">
        <v>45831</v>
      </c>
      <c r="G211" s="19">
        <v>1647.2370000000001</v>
      </c>
      <c r="H211" s="56" t="s">
        <v>6</v>
      </c>
      <c r="I211" s="56" t="s">
        <v>675</v>
      </c>
      <c r="J211" s="56">
        <v>43178611</v>
      </c>
      <c r="K211" s="15" t="s">
        <v>275</v>
      </c>
      <c r="L211" s="56"/>
      <c r="M211" s="56"/>
      <c r="N211" s="56"/>
      <c r="O211" s="57" t="s">
        <v>2814</v>
      </c>
      <c r="P211" s="57"/>
    </row>
    <row r="212" spans="1:16" s="61" customFormat="1" ht="80.45" customHeight="1" x14ac:dyDescent="0.25">
      <c r="A212" s="56">
        <v>65</v>
      </c>
      <c r="B212" s="57" t="s">
        <v>695</v>
      </c>
      <c r="C212" s="15" t="s">
        <v>228</v>
      </c>
      <c r="D212" s="15" t="s">
        <v>275</v>
      </c>
      <c r="E212" s="57" t="s">
        <v>3072</v>
      </c>
      <c r="F212" s="30">
        <v>45849</v>
      </c>
      <c r="G212" s="19">
        <v>899.17100000000005</v>
      </c>
      <c r="H212" s="56" t="s">
        <v>6</v>
      </c>
      <c r="I212" s="56" t="s">
        <v>3081</v>
      </c>
      <c r="J212" s="56">
        <v>3089302129</v>
      </c>
      <c r="K212" s="56" t="s">
        <v>275</v>
      </c>
      <c r="L212" s="56">
        <v>1</v>
      </c>
      <c r="M212" s="56"/>
      <c r="N212" s="56"/>
      <c r="O212" s="57" t="s">
        <v>3073</v>
      </c>
      <c r="P212" s="57"/>
    </row>
    <row r="213" spans="1:16" s="61" customFormat="1" ht="157.5" x14ac:dyDescent="0.25">
      <c r="A213" s="56">
        <v>66</v>
      </c>
      <c r="B213" s="57" t="s">
        <v>695</v>
      </c>
      <c r="C213" s="15" t="s">
        <v>228</v>
      </c>
      <c r="D213" s="15" t="s">
        <v>275</v>
      </c>
      <c r="E213" s="57" t="s">
        <v>3339</v>
      </c>
      <c r="F213" s="30">
        <v>45882</v>
      </c>
      <c r="G213" s="19">
        <v>230.447</v>
      </c>
      <c r="H213" s="56" t="s">
        <v>6</v>
      </c>
      <c r="I213" s="56" t="s">
        <v>3350</v>
      </c>
      <c r="J213" s="56">
        <v>3075412540</v>
      </c>
      <c r="K213" s="56" t="s">
        <v>275</v>
      </c>
      <c r="L213" s="56">
        <v>1</v>
      </c>
      <c r="M213" s="56"/>
      <c r="N213" s="56"/>
      <c r="O213" s="57" t="s">
        <v>3340</v>
      </c>
      <c r="P213" s="57"/>
    </row>
    <row r="214" spans="1:16" s="61" customFormat="1" ht="64.900000000000006" customHeight="1" x14ac:dyDescent="0.25">
      <c r="A214" s="56">
        <v>67</v>
      </c>
      <c r="B214" s="57" t="s">
        <v>277</v>
      </c>
      <c r="C214" s="15" t="s">
        <v>75</v>
      </c>
      <c r="D214" s="15" t="s">
        <v>64</v>
      </c>
      <c r="E214" s="57" t="s">
        <v>2085</v>
      </c>
      <c r="F214" s="30" t="s">
        <v>278</v>
      </c>
      <c r="G214" s="19">
        <v>583.55600000000004</v>
      </c>
      <c r="H214" s="56" t="s">
        <v>6</v>
      </c>
      <c r="I214" s="56" t="s">
        <v>432</v>
      </c>
      <c r="J214" s="56">
        <v>3337119</v>
      </c>
      <c r="K214" s="56" t="s">
        <v>119</v>
      </c>
      <c r="L214" s="56">
        <v>133.30500000000001</v>
      </c>
      <c r="M214" s="56"/>
      <c r="N214" s="56"/>
      <c r="O214" s="57" t="s">
        <v>279</v>
      </c>
      <c r="P214" s="64"/>
    </row>
    <row r="215" spans="1:16" s="61" customFormat="1" ht="67.150000000000006" customHeight="1" x14ac:dyDescent="0.25">
      <c r="A215" s="56">
        <v>68</v>
      </c>
      <c r="B215" s="57" t="s">
        <v>277</v>
      </c>
      <c r="C215" s="15" t="s">
        <v>66</v>
      </c>
      <c r="D215" s="15" t="s">
        <v>63</v>
      </c>
      <c r="E215" s="57" t="s">
        <v>2086</v>
      </c>
      <c r="F215" s="30">
        <v>45671</v>
      </c>
      <c r="G215" s="19">
        <v>327.9</v>
      </c>
      <c r="H215" s="56" t="s">
        <v>6</v>
      </c>
      <c r="I215" s="56" t="s">
        <v>280</v>
      </c>
      <c r="J215" s="56">
        <v>42086719</v>
      </c>
      <c r="K215" s="56" t="s">
        <v>145</v>
      </c>
      <c r="L215" s="56">
        <v>28009.55</v>
      </c>
      <c r="M215" s="56"/>
      <c r="N215" s="56"/>
      <c r="O215" s="16" t="s">
        <v>281</v>
      </c>
      <c r="P215" s="64"/>
    </row>
    <row r="216" spans="1:16" s="61" customFormat="1" ht="63.6" customHeight="1" x14ac:dyDescent="0.25">
      <c r="A216" s="56">
        <v>69</v>
      </c>
      <c r="B216" s="57" t="s">
        <v>277</v>
      </c>
      <c r="C216" s="15" t="s">
        <v>75</v>
      </c>
      <c r="D216" s="15" t="s">
        <v>64</v>
      </c>
      <c r="E216" s="57" t="s">
        <v>416</v>
      </c>
      <c r="F216" s="30">
        <v>45679</v>
      </c>
      <c r="G216" s="19">
        <v>237.80099999999999</v>
      </c>
      <c r="H216" s="56" t="s">
        <v>6</v>
      </c>
      <c r="I216" s="56" t="s">
        <v>417</v>
      </c>
      <c r="J216" s="56">
        <v>3338030</v>
      </c>
      <c r="K216" s="56" t="s">
        <v>119</v>
      </c>
      <c r="L216" s="56">
        <v>51.892000000000003</v>
      </c>
      <c r="M216" s="56"/>
      <c r="N216" s="56"/>
      <c r="O216" s="16" t="s">
        <v>418</v>
      </c>
      <c r="P216" s="64"/>
    </row>
    <row r="217" spans="1:16" s="61" customFormat="1" ht="84.6" customHeight="1" x14ac:dyDescent="0.25">
      <c r="A217" s="56">
        <v>70</v>
      </c>
      <c r="B217" s="57" t="s">
        <v>694</v>
      </c>
      <c r="C217" s="15" t="s">
        <v>75</v>
      </c>
      <c r="D217" s="15" t="s">
        <v>63</v>
      </c>
      <c r="E217" s="57" t="s">
        <v>677</v>
      </c>
      <c r="F217" s="30">
        <v>45672</v>
      </c>
      <c r="G217" s="19">
        <v>228.886</v>
      </c>
      <c r="H217" s="56" t="s">
        <v>6</v>
      </c>
      <c r="I217" s="56" t="s">
        <v>270</v>
      </c>
      <c r="J217" s="56">
        <v>34657789</v>
      </c>
      <c r="K217" s="56" t="s">
        <v>119</v>
      </c>
      <c r="L217" s="56">
        <v>38.999000000000002</v>
      </c>
      <c r="M217" s="57"/>
      <c r="N217" s="57"/>
      <c r="O217" s="57" t="s">
        <v>678</v>
      </c>
      <c r="P217" s="64"/>
    </row>
    <row r="218" spans="1:16" s="61" customFormat="1" ht="79.150000000000006" customHeight="1" x14ac:dyDescent="0.25">
      <c r="A218" s="56">
        <v>71</v>
      </c>
      <c r="B218" s="57" t="s">
        <v>922</v>
      </c>
      <c r="C218" s="15" t="s">
        <v>75</v>
      </c>
      <c r="D218" s="15" t="s">
        <v>63</v>
      </c>
      <c r="E218" s="57" t="s">
        <v>902</v>
      </c>
      <c r="F218" s="30">
        <v>45691</v>
      </c>
      <c r="G218" s="19">
        <v>289.75</v>
      </c>
      <c r="H218" s="56" t="s">
        <v>6</v>
      </c>
      <c r="I218" s="56" t="s">
        <v>270</v>
      </c>
      <c r="J218" s="56">
        <v>34657789</v>
      </c>
      <c r="K218" s="56" t="s">
        <v>119</v>
      </c>
      <c r="L218" s="56">
        <v>49.371000000000002</v>
      </c>
      <c r="M218" s="56"/>
      <c r="N218" s="56"/>
      <c r="O218" s="57" t="s">
        <v>903</v>
      </c>
      <c r="P218" s="64"/>
    </row>
    <row r="219" spans="1:16" s="61" customFormat="1" ht="52.15" customHeight="1" x14ac:dyDescent="0.25">
      <c r="A219" s="56">
        <v>72</v>
      </c>
      <c r="B219" s="57" t="s">
        <v>923</v>
      </c>
      <c r="C219" s="15" t="s">
        <v>67</v>
      </c>
      <c r="D219" s="15" t="s">
        <v>63</v>
      </c>
      <c r="E219" s="57" t="s">
        <v>904</v>
      </c>
      <c r="F219" s="30">
        <v>45686</v>
      </c>
      <c r="G219" s="19">
        <v>860</v>
      </c>
      <c r="H219" s="56" t="s">
        <v>6</v>
      </c>
      <c r="I219" s="56" t="s">
        <v>1184</v>
      </c>
      <c r="J219" s="56">
        <v>24316073</v>
      </c>
      <c r="K219" s="56"/>
      <c r="L219" s="56"/>
      <c r="M219" s="56"/>
      <c r="N219" s="56"/>
      <c r="O219" s="57" t="s">
        <v>905</v>
      </c>
      <c r="P219" s="64"/>
    </row>
    <row r="220" spans="1:16" s="61" customFormat="1" ht="52.15" customHeight="1" x14ac:dyDescent="0.25">
      <c r="A220" s="56">
        <v>73</v>
      </c>
      <c r="B220" s="57" t="s">
        <v>923</v>
      </c>
      <c r="C220" s="15" t="s">
        <v>324</v>
      </c>
      <c r="D220" s="15" t="s">
        <v>63</v>
      </c>
      <c r="E220" s="57" t="s">
        <v>2815</v>
      </c>
      <c r="F220" s="30">
        <v>45819</v>
      </c>
      <c r="G220" s="19">
        <v>680</v>
      </c>
      <c r="H220" s="56" t="s">
        <v>6</v>
      </c>
      <c r="I220" s="56" t="s">
        <v>2816</v>
      </c>
      <c r="J220" s="56">
        <v>38784624</v>
      </c>
      <c r="K220" s="56"/>
      <c r="L220" s="56"/>
      <c r="M220" s="56"/>
      <c r="N220" s="56"/>
      <c r="O220" s="57" t="s">
        <v>2817</v>
      </c>
      <c r="P220" s="64"/>
    </row>
    <row r="221" spans="1:16" s="61" customFormat="1" ht="110.25" x14ac:dyDescent="0.25">
      <c r="A221" s="56">
        <v>74</v>
      </c>
      <c r="B221" s="57" t="s">
        <v>3116</v>
      </c>
      <c r="C221" s="15" t="s">
        <v>75</v>
      </c>
      <c r="D221" s="15" t="s">
        <v>63</v>
      </c>
      <c r="E221" s="57" t="s">
        <v>419</v>
      </c>
      <c r="F221" s="30">
        <v>45677</v>
      </c>
      <c r="G221" s="19">
        <v>847.76</v>
      </c>
      <c r="H221" s="56" t="s">
        <v>6</v>
      </c>
      <c r="I221" s="56" t="s">
        <v>270</v>
      </c>
      <c r="J221" s="56">
        <v>34657789</v>
      </c>
      <c r="K221" s="56" t="s">
        <v>119</v>
      </c>
      <c r="L221" s="56">
        <v>144.44999999999999</v>
      </c>
      <c r="M221" s="56"/>
      <c r="N221" s="56"/>
      <c r="O221" s="16" t="s">
        <v>420</v>
      </c>
      <c r="P221" s="64"/>
    </row>
    <row r="222" spans="1:16" s="61" customFormat="1" ht="58.15" customHeight="1" x14ac:dyDescent="0.25">
      <c r="A222" s="56">
        <v>75</v>
      </c>
      <c r="B222" s="57" t="s">
        <v>3117</v>
      </c>
      <c r="C222" s="15" t="s">
        <v>66</v>
      </c>
      <c r="D222" s="15" t="s">
        <v>63</v>
      </c>
      <c r="E222" s="57" t="s">
        <v>421</v>
      </c>
      <c r="F222" s="30">
        <v>45677</v>
      </c>
      <c r="G222" s="19">
        <v>316.24400000000003</v>
      </c>
      <c r="H222" s="56" t="s">
        <v>6</v>
      </c>
      <c r="I222" s="56" t="s">
        <v>280</v>
      </c>
      <c r="J222" s="56">
        <v>42086719</v>
      </c>
      <c r="K222" s="56" t="s">
        <v>145</v>
      </c>
      <c r="L222" s="56">
        <v>27013.89</v>
      </c>
      <c r="M222" s="56"/>
      <c r="N222" s="56"/>
      <c r="O222" s="16" t="s">
        <v>422</v>
      </c>
      <c r="P222" s="64"/>
    </row>
    <row r="223" spans="1:16" s="61" customFormat="1" ht="294" customHeight="1" x14ac:dyDescent="0.25">
      <c r="A223" s="56">
        <v>76</v>
      </c>
      <c r="B223" s="57" t="s">
        <v>3117</v>
      </c>
      <c r="C223" s="15" t="s">
        <v>96</v>
      </c>
      <c r="D223" s="56" t="s">
        <v>64</v>
      </c>
      <c r="E223" s="57" t="s">
        <v>423</v>
      </c>
      <c r="F223" s="30">
        <v>45677</v>
      </c>
      <c r="G223" s="19">
        <v>432</v>
      </c>
      <c r="H223" s="56" t="s">
        <v>6</v>
      </c>
      <c r="I223" s="56" t="s">
        <v>424</v>
      </c>
      <c r="J223" s="56">
        <v>38455425</v>
      </c>
      <c r="K223" s="56" t="s">
        <v>64</v>
      </c>
      <c r="L223" s="56">
        <v>12</v>
      </c>
      <c r="M223" s="56"/>
      <c r="N223" s="56"/>
      <c r="O223" s="16" t="s">
        <v>425</v>
      </c>
      <c r="P223" s="64"/>
    </row>
    <row r="224" spans="1:16" s="61" customFormat="1" ht="79.150000000000006" customHeight="1" x14ac:dyDescent="0.25">
      <c r="A224" s="56">
        <v>77</v>
      </c>
      <c r="B224" s="57" t="s">
        <v>1073</v>
      </c>
      <c r="C224" s="15" t="s">
        <v>75</v>
      </c>
      <c r="D224" s="15" t="s">
        <v>63</v>
      </c>
      <c r="E224" s="57" t="s">
        <v>282</v>
      </c>
      <c r="F224" s="30">
        <v>45671</v>
      </c>
      <c r="G224" s="19">
        <v>806.05200000000002</v>
      </c>
      <c r="H224" s="56" t="s">
        <v>6</v>
      </c>
      <c r="I224" s="56" t="s">
        <v>270</v>
      </c>
      <c r="J224" s="56">
        <v>34657789</v>
      </c>
      <c r="K224" s="56" t="s">
        <v>119</v>
      </c>
      <c r="L224" s="56">
        <v>120.699935</v>
      </c>
      <c r="M224" s="56"/>
      <c r="N224" s="56"/>
      <c r="O224" s="16" t="s">
        <v>283</v>
      </c>
      <c r="P224" s="64"/>
    </row>
    <row r="225" spans="1:16" s="61" customFormat="1" ht="78.75" x14ac:dyDescent="0.25">
      <c r="A225" s="56">
        <v>78</v>
      </c>
      <c r="B225" s="57" t="s">
        <v>1073</v>
      </c>
      <c r="C225" s="15" t="s">
        <v>75</v>
      </c>
      <c r="D225" s="15" t="s">
        <v>63</v>
      </c>
      <c r="E225" s="57" t="s">
        <v>906</v>
      </c>
      <c r="F225" s="30">
        <v>45691</v>
      </c>
      <c r="G225" s="19">
        <v>213.815</v>
      </c>
      <c r="H225" s="56" t="s">
        <v>6</v>
      </c>
      <c r="I225" s="56" t="s">
        <v>432</v>
      </c>
      <c r="J225" s="56">
        <v>3337119</v>
      </c>
      <c r="K225" s="56" t="s">
        <v>119</v>
      </c>
      <c r="L225" s="56">
        <v>48.725000000000001</v>
      </c>
      <c r="M225" s="56"/>
      <c r="N225" s="57"/>
      <c r="O225" s="57" t="s">
        <v>907</v>
      </c>
      <c r="P225" s="64"/>
    </row>
    <row r="226" spans="1:16" s="61" customFormat="1" ht="78.75" x14ac:dyDescent="0.25">
      <c r="A226" s="56">
        <v>79</v>
      </c>
      <c r="B226" s="57" t="s">
        <v>1073</v>
      </c>
      <c r="C226" s="15" t="s">
        <v>75</v>
      </c>
      <c r="D226" s="15" t="s">
        <v>63</v>
      </c>
      <c r="E226" s="57" t="s">
        <v>908</v>
      </c>
      <c r="F226" s="30">
        <v>45691</v>
      </c>
      <c r="G226" s="19">
        <v>250.38</v>
      </c>
      <c r="H226" s="56" t="s">
        <v>6</v>
      </c>
      <c r="I226" s="56" t="s">
        <v>147</v>
      </c>
      <c r="J226" s="56">
        <v>131133</v>
      </c>
      <c r="K226" s="56" t="s">
        <v>119</v>
      </c>
      <c r="L226" s="56">
        <v>44.286999999999999</v>
      </c>
      <c r="M226" s="56"/>
      <c r="N226" s="57"/>
      <c r="O226" s="57" t="s">
        <v>909</v>
      </c>
      <c r="P226" s="64"/>
    </row>
    <row r="227" spans="1:16" s="61" customFormat="1" ht="67.900000000000006" customHeight="1" x14ac:dyDescent="0.25">
      <c r="A227" s="56">
        <v>80</v>
      </c>
      <c r="B227" s="57" t="s">
        <v>1073</v>
      </c>
      <c r="C227" s="15" t="s">
        <v>448</v>
      </c>
      <c r="D227" s="15" t="s">
        <v>63</v>
      </c>
      <c r="E227" s="57" t="s">
        <v>2308</v>
      </c>
      <c r="F227" s="30">
        <v>45790</v>
      </c>
      <c r="G227" s="19">
        <v>247.8</v>
      </c>
      <c r="H227" s="56" t="s">
        <v>6</v>
      </c>
      <c r="I227" s="56" t="s">
        <v>1848</v>
      </c>
      <c r="J227" s="56">
        <v>13489818</v>
      </c>
      <c r="K227" s="56" t="s">
        <v>123</v>
      </c>
      <c r="L227" s="56">
        <v>118</v>
      </c>
      <c r="M227" s="56"/>
      <c r="N227" s="56"/>
      <c r="O227" s="57" t="s">
        <v>2309</v>
      </c>
      <c r="P227" s="64"/>
    </row>
    <row r="228" spans="1:16" s="61" customFormat="1" ht="35.450000000000003" customHeight="1" x14ac:dyDescent="0.25">
      <c r="A228" s="56">
        <v>81</v>
      </c>
      <c r="B228" s="57" t="s">
        <v>679</v>
      </c>
      <c r="C228" s="15" t="s">
        <v>67</v>
      </c>
      <c r="D228" s="15" t="s">
        <v>63</v>
      </c>
      <c r="E228" s="57" t="s">
        <v>680</v>
      </c>
      <c r="F228" s="30">
        <v>45684</v>
      </c>
      <c r="G228" s="19">
        <v>847</v>
      </c>
      <c r="H228" s="56" t="s">
        <v>6</v>
      </c>
      <c r="I228" s="56" t="s">
        <v>445</v>
      </c>
      <c r="J228" s="56">
        <v>24316073</v>
      </c>
      <c r="K228" s="79" t="s">
        <v>116</v>
      </c>
      <c r="L228" s="56">
        <v>15400</v>
      </c>
      <c r="M228" s="56"/>
      <c r="N228" s="57"/>
      <c r="O228" s="57" t="s">
        <v>681</v>
      </c>
      <c r="P228" s="64"/>
    </row>
    <row r="229" spans="1:16" s="61" customFormat="1" ht="63.6" customHeight="1" x14ac:dyDescent="0.25">
      <c r="A229" s="56">
        <v>82</v>
      </c>
      <c r="B229" s="57" t="s">
        <v>679</v>
      </c>
      <c r="C229" s="15" t="s">
        <v>75</v>
      </c>
      <c r="D229" s="15" t="s">
        <v>63</v>
      </c>
      <c r="E229" s="57" t="s">
        <v>910</v>
      </c>
      <c r="F229" s="30">
        <v>45692</v>
      </c>
      <c r="G229" s="19">
        <v>1121.5999999999999</v>
      </c>
      <c r="H229" s="56" t="s">
        <v>6</v>
      </c>
      <c r="I229" s="56" t="s">
        <v>270</v>
      </c>
      <c r="J229" s="56">
        <v>34657789</v>
      </c>
      <c r="K229" s="56" t="s">
        <v>119</v>
      </c>
      <c r="L229" s="56">
        <v>191.047</v>
      </c>
      <c r="M229" s="56"/>
      <c r="N229" s="57"/>
      <c r="O229" s="57" t="s">
        <v>911</v>
      </c>
      <c r="P229" s="64"/>
    </row>
    <row r="230" spans="1:16" s="61" customFormat="1" ht="46.15" customHeight="1" x14ac:dyDescent="0.25">
      <c r="A230" s="56">
        <v>83</v>
      </c>
      <c r="B230" s="57" t="s">
        <v>679</v>
      </c>
      <c r="C230" s="15" t="s">
        <v>75</v>
      </c>
      <c r="D230" s="15" t="s">
        <v>63</v>
      </c>
      <c r="E230" s="57" t="s">
        <v>1017</v>
      </c>
      <c r="F230" s="30">
        <v>45698</v>
      </c>
      <c r="G230" s="19">
        <v>240.392</v>
      </c>
      <c r="H230" s="56" t="s">
        <v>6</v>
      </c>
      <c r="I230" s="56" t="s">
        <v>432</v>
      </c>
      <c r="J230" s="56">
        <v>3337119</v>
      </c>
      <c r="K230" s="56" t="s">
        <v>119</v>
      </c>
      <c r="L230" s="56">
        <v>54.914000000000001</v>
      </c>
      <c r="M230" s="56"/>
      <c r="N230" s="56"/>
      <c r="O230" s="57" t="s">
        <v>1018</v>
      </c>
      <c r="P230" s="64"/>
    </row>
    <row r="231" spans="1:16" s="61" customFormat="1" ht="96" customHeight="1" x14ac:dyDescent="0.25">
      <c r="A231" s="56">
        <v>84</v>
      </c>
      <c r="B231" s="57" t="s">
        <v>679</v>
      </c>
      <c r="C231" s="15" t="s">
        <v>96</v>
      </c>
      <c r="D231" s="15" t="s">
        <v>64</v>
      </c>
      <c r="E231" s="57" t="s">
        <v>1616</v>
      </c>
      <c r="F231" s="30">
        <v>45730</v>
      </c>
      <c r="G231" s="19">
        <v>347.04</v>
      </c>
      <c r="H231" s="56" t="s">
        <v>6</v>
      </c>
      <c r="I231" s="56" t="s">
        <v>1635</v>
      </c>
      <c r="J231" s="56">
        <v>16400836</v>
      </c>
      <c r="K231" s="56" t="s">
        <v>64</v>
      </c>
      <c r="L231" s="56">
        <v>1</v>
      </c>
      <c r="M231" s="56"/>
      <c r="N231" s="56"/>
      <c r="O231" s="57" t="s">
        <v>1617</v>
      </c>
      <c r="P231" s="64"/>
    </row>
    <row r="232" spans="1:16" s="61" customFormat="1" ht="94.5" x14ac:dyDescent="0.25">
      <c r="A232" s="56">
        <v>85</v>
      </c>
      <c r="B232" s="57" t="s">
        <v>154</v>
      </c>
      <c r="C232" s="15" t="s">
        <v>101</v>
      </c>
      <c r="D232" s="15" t="s">
        <v>64</v>
      </c>
      <c r="E232" s="57" t="s">
        <v>155</v>
      </c>
      <c r="F232" s="30">
        <v>45664</v>
      </c>
      <c r="G232" s="19">
        <v>200</v>
      </c>
      <c r="H232" s="15" t="s">
        <v>51</v>
      </c>
      <c r="I232" s="56" t="s">
        <v>426</v>
      </c>
      <c r="J232" s="56">
        <v>3414404854</v>
      </c>
      <c r="K232" s="56" t="s">
        <v>64</v>
      </c>
      <c r="L232" s="56"/>
      <c r="M232" s="56"/>
      <c r="N232" s="56"/>
      <c r="O232" s="16" t="s">
        <v>156</v>
      </c>
      <c r="P232" s="64"/>
    </row>
    <row r="233" spans="1:16" s="61" customFormat="1" ht="47.25" x14ac:dyDescent="0.25">
      <c r="A233" s="56">
        <v>86</v>
      </c>
      <c r="B233" s="57" t="s">
        <v>154</v>
      </c>
      <c r="C233" s="15" t="s">
        <v>67</v>
      </c>
      <c r="D233" s="15" t="s">
        <v>63</v>
      </c>
      <c r="E233" s="57" t="s">
        <v>285</v>
      </c>
      <c r="F233" s="30">
        <v>45671</v>
      </c>
      <c r="G233" s="19">
        <v>900</v>
      </c>
      <c r="H233" s="15" t="s">
        <v>51</v>
      </c>
      <c r="I233" s="56" t="s">
        <v>427</v>
      </c>
      <c r="J233" s="56">
        <v>13540086</v>
      </c>
      <c r="K233" s="79" t="s">
        <v>116</v>
      </c>
      <c r="L233" s="56">
        <v>15000</v>
      </c>
      <c r="M233" s="56"/>
      <c r="N233" s="56"/>
      <c r="O233" s="16" t="s">
        <v>286</v>
      </c>
      <c r="P233" s="64"/>
    </row>
    <row r="234" spans="1:16" s="61" customFormat="1" ht="234" customHeight="1" x14ac:dyDescent="0.25">
      <c r="A234" s="56">
        <v>87</v>
      </c>
      <c r="B234" s="57" t="s">
        <v>154</v>
      </c>
      <c r="C234" s="15" t="s">
        <v>83</v>
      </c>
      <c r="D234" s="15" t="s">
        <v>63</v>
      </c>
      <c r="E234" s="57" t="s">
        <v>428</v>
      </c>
      <c r="F234" s="30">
        <v>45673</v>
      </c>
      <c r="G234" s="19">
        <v>434.13</v>
      </c>
      <c r="H234" s="15" t="s">
        <v>51</v>
      </c>
      <c r="I234" s="56" t="s">
        <v>429</v>
      </c>
      <c r="J234" s="56">
        <v>41065510</v>
      </c>
      <c r="K234" s="56" t="s">
        <v>1597</v>
      </c>
      <c r="L234" s="56">
        <v>1522</v>
      </c>
      <c r="M234" s="56"/>
      <c r="N234" s="56"/>
      <c r="O234" s="16" t="s">
        <v>430</v>
      </c>
      <c r="P234" s="64"/>
    </row>
    <row r="235" spans="1:16" s="61" customFormat="1" ht="47.25" x14ac:dyDescent="0.25">
      <c r="A235" s="56">
        <v>88</v>
      </c>
      <c r="B235" s="57" t="s">
        <v>154</v>
      </c>
      <c r="C235" s="15" t="s">
        <v>75</v>
      </c>
      <c r="D235" s="15" t="s">
        <v>63</v>
      </c>
      <c r="E235" s="57" t="s">
        <v>431</v>
      </c>
      <c r="F235" s="30">
        <v>45674</v>
      </c>
      <c r="G235" s="19">
        <v>1391</v>
      </c>
      <c r="H235" s="15" t="s">
        <v>446</v>
      </c>
      <c r="I235" s="56" t="s">
        <v>432</v>
      </c>
      <c r="J235" s="56">
        <v>3337119</v>
      </c>
      <c r="K235" s="56" t="s">
        <v>119</v>
      </c>
      <c r="L235" s="56">
        <v>317.75400000000002</v>
      </c>
      <c r="M235" s="56"/>
      <c r="N235" s="56"/>
      <c r="O235" s="16" t="s">
        <v>433</v>
      </c>
      <c r="P235" s="64"/>
    </row>
    <row r="236" spans="1:16" s="61" customFormat="1" ht="47.25" x14ac:dyDescent="0.25">
      <c r="A236" s="56">
        <v>89</v>
      </c>
      <c r="B236" s="57" t="s">
        <v>154</v>
      </c>
      <c r="C236" s="15" t="s">
        <v>75</v>
      </c>
      <c r="D236" s="15" t="s">
        <v>63</v>
      </c>
      <c r="E236" s="57" t="s">
        <v>431</v>
      </c>
      <c r="F236" s="30">
        <v>45678</v>
      </c>
      <c r="G236" s="19">
        <v>3448.95</v>
      </c>
      <c r="H236" s="15" t="s">
        <v>446</v>
      </c>
      <c r="I236" s="56" t="s">
        <v>912</v>
      </c>
      <c r="J236" s="56">
        <v>34657789</v>
      </c>
      <c r="K236" s="56" t="s">
        <v>119</v>
      </c>
      <c r="L236" s="56">
        <v>587.66800000000001</v>
      </c>
      <c r="M236" s="56"/>
      <c r="N236" s="56"/>
      <c r="O236" s="16" t="s">
        <v>434</v>
      </c>
      <c r="P236" s="64"/>
    </row>
    <row r="237" spans="1:16" s="61" customFormat="1" ht="47.25" x14ac:dyDescent="0.25">
      <c r="A237" s="56">
        <v>90</v>
      </c>
      <c r="B237" s="57" t="s">
        <v>154</v>
      </c>
      <c r="C237" s="15" t="s">
        <v>550</v>
      </c>
      <c r="D237" s="15" t="s">
        <v>64</v>
      </c>
      <c r="E237" s="57" t="s">
        <v>1035</v>
      </c>
      <c r="F237" s="30">
        <v>45694</v>
      </c>
      <c r="G237" s="19">
        <v>233.49299999999999</v>
      </c>
      <c r="H237" s="15" t="s">
        <v>103</v>
      </c>
      <c r="I237" s="56" t="s">
        <v>1019</v>
      </c>
      <c r="J237" s="56">
        <v>5524251</v>
      </c>
      <c r="K237" s="56" t="s">
        <v>64</v>
      </c>
      <c r="L237" s="56"/>
      <c r="M237" s="56"/>
      <c r="N237" s="56"/>
      <c r="O237" s="16" t="s">
        <v>1020</v>
      </c>
      <c r="P237" s="64"/>
    </row>
    <row r="238" spans="1:16" s="61" customFormat="1" ht="263.45" customHeight="1" x14ac:dyDescent="0.25">
      <c r="A238" s="56">
        <v>91</v>
      </c>
      <c r="B238" s="57" t="s">
        <v>154</v>
      </c>
      <c r="C238" s="15" t="s">
        <v>83</v>
      </c>
      <c r="D238" s="15" t="s">
        <v>63</v>
      </c>
      <c r="E238" s="57" t="s">
        <v>1021</v>
      </c>
      <c r="F238" s="30">
        <v>45707</v>
      </c>
      <c r="G238" s="19">
        <v>431.85199999999998</v>
      </c>
      <c r="H238" s="15" t="s">
        <v>51</v>
      </c>
      <c r="I238" s="56" t="s">
        <v>429</v>
      </c>
      <c r="J238" s="56">
        <v>41065510</v>
      </c>
      <c r="K238" s="56" t="s">
        <v>117</v>
      </c>
      <c r="L238" s="56">
        <v>2200</v>
      </c>
      <c r="M238" s="56"/>
      <c r="N238" s="56"/>
      <c r="O238" s="57" t="s">
        <v>1336</v>
      </c>
      <c r="P238" s="64"/>
    </row>
    <row r="239" spans="1:16" s="61" customFormat="1" ht="47.25" x14ac:dyDescent="0.25">
      <c r="A239" s="56">
        <v>92</v>
      </c>
      <c r="B239" s="57" t="s">
        <v>154</v>
      </c>
      <c r="C239" s="15" t="s">
        <v>83</v>
      </c>
      <c r="D239" s="15" t="s">
        <v>63</v>
      </c>
      <c r="E239" s="57" t="s">
        <v>1337</v>
      </c>
      <c r="F239" s="30">
        <v>45712</v>
      </c>
      <c r="G239" s="19">
        <v>1580.5</v>
      </c>
      <c r="H239" s="15" t="s">
        <v>51</v>
      </c>
      <c r="I239" s="56" t="s">
        <v>1534</v>
      </c>
      <c r="J239" s="56">
        <v>42820893</v>
      </c>
      <c r="K239" s="56"/>
      <c r="L239" s="56"/>
      <c r="M239" s="56"/>
      <c r="N239" s="56"/>
      <c r="O239" s="57" t="s">
        <v>1338</v>
      </c>
      <c r="P239" s="64"/>
    </row>
    <row r="240" spans="1:16" s="61" customFormat="1" ht="65.45" customHeight="1" x14ac:dyDescent="0.25">
      <c r="A240" s="56">
        <v>93</v>
      </c>
      <c r="B240" s="57" t="s">
        <v>154</v>
      </c>
      <c r="C240" s="15" t="s">
        <v>83</v>
      </c>
      <c r="D240" s="15" t="s">
        <v>63</v>
      </c>
      <c r="E240" s="57" t="s">
        <v>1432</v>
      </c>
      <c r="F240" s="30">
        <v>45715</v>
      </c>
      <c r="G240" s="19">
        <v>366</v>
      </c>
      <c r="H240" s="15" t="s">
        <v>446</v>
      </c>
      <c r="I240" s="56" t="s">
        <v>1433</v>
      </c>
      <c r="J240" s="56">
        <v>45051927</v>
      </c>
      <c r="K240" s="56"/>
      <c r="L240" s="56"/>
      <c r="M240" s="56"/>
      <c r="N240" s="56"/>
      <c r="O240" s="57" t="s">
        <v>1434</v>
      </c>
      <c r="P240" s="64"/>
    </row>
    <row r="241" spans="1:16" s="61" customFormat="1" ht="47.25" x14ac:dyDescent="0.25">
      <c r="A241" s="56">
        <v>94</v>
      </c>
      <c r="B241" s="57" t="s">
        <v>154</v>
      </c>
      <c r="C241" s="15" t="s">
        <v>75</v>
      </c>
      <c r="D241" s="15" t="s">
        <v>63</v>
      </c>
      <c r="E241" s="57" t="s">
        <v>431</v>
      </c>
      <c r="F241" s="30">
        <v>45728</v>
      </c>
      <c r="G241" s="19">
        <v>424.00299999999999</v>
      </c>
      <c r="H241" s="15" t="s">
        <v>51</v>
      </c>
      <c r="I241" s="56" t="s">
        <v>1618</v>
      </c>
      <c r="J241" s="56">
        <v>131133</v>
      </c>
      <c r="K241" s="56" t="s">
        <v>119</v>
      </c>
      <c r="L241" s="56">
        <v>75</v>
      </c>
      <c r="M241" s="56"/>
      <c r="N241" s="56"/>
      <c r="O241" s="57" t="s">
        <v>1619</v>
      </c>
      <c r="P241" s="64"/>
    </row>
    <row r="242" spans="1:16" s="61" customFormat="1" ht="63" x14ac:dyDescent="0.25">
      <c r="A242" s="56">
        <v>95</v>
      </c>
      <c r="B242" s="57" t="s">
        <v>154</v>
      </c>
      <c r="C242" s="15" t="s">
        <v>83</v>
      </c>
      <c r="D242" s="15" t="s">
        <v>63</v>
      </c>
      <c r="E242" s="57" t="s">
        <v>1840</v>
      </c>
      <c r="F242" s="30">
        <v>45750</v>
      </c>
      <c r="G242" s="19">
        <v>247.2</v>
      </c>
      <c r="H242" s="15" t="s">
        <v>6</v>
      </c>
      <c r="I242" s="56" t="s">
        <v>1927</v>
      </c>
      <c r="J242" s="56">
        <v>39868825</v>
      </c>
      <c r="K242" s="56"/>
      <c r="L242" s="56"/>
      <c r="M242" s="56"/>
      <c r="N242" s="56"/>
      <c r="O242" s="57" t="s">
        <v>1841</v>
      </c>
      <c r="P242" s="64"/>
    </row>
    <row r="243" spans="1:16" s="61" customFormat="1" ht="34.9" customHeight="1" x14ac:dyDescent="0.25">
      <c r="A243" s="56">
        <v>96</v>
      </c>
      <c r="B243" s="57" t="s">
        <v>154</v>
      </c>
      <c r="C243" s="15" t="s">
        <v>67</v>
      </c>
      <c r="D243" s="15" t="s">
        <v>63</v>
      </c>
      <c r="E243" s="57" t="s">
        <v>1928</v>
      </c>
      <c r="F243" s="30">
        <v>45756</v>
      </c>
      <c r="G243" s="19">
        <v>880</v>
      </c>
      <c r="H243" s="15" t="s">
        <v>51</v>
      </c>
      <c r="I243" s="56" t="s">
        <v>427</v>
      </c>
      <c r="J243" s="56">
        <v>13540086</v>
      </c>
      <c r="K243" s="56"/>
      <c r="L243" s="56"/>
      <c r="M243" s="56"/>
      <c r="N243" s="56"/>
      <c r="O243" s="57" t="s">
        <v>1929</v>
      </c>
      <c r="P243" s="64"/>
    </row>
    <row r="244" spans="1:16" s="61" customFormat="1" ht="34.9" customHeight="1" x14ac:dyDescent="0.25">
      <c r="A244" s="56">
        <v>97</v>
      </c>
      <c r="B244" s="57" t="s">
        <v>154</v>
      </c>
      <c r="C244" s="15" t="s">
        <v>83</v>
      </c>
      <c r="D244" s="15" t="s">
        <v>63</v>
      </c>
      <c r="E244" s="57" t="s">
        <v>2102</v>
      </c>
      <c r="F244" s="30">
        <v>45772</v>
      </c>
      <c r="G244" s="19">
        <v>424</v>
      </c>
      <c r="H244" s="15" t="s">
        <v>51</v>
      </c>
      <c r="I244" s="56" t="s">
        <v>2233</v>
      </c>
      <c r="J244" s="56">
        <v>42029247</v>
      </c>
      <c r="K244" s="56" t="s">
        <v>117</v>
      </c>
      <c r="L244" s="56">
        <v>543</v>
      </c>
      <c r="M244" s="56"/>
      <c r="N244" s="56"/>
      <c r="O244" s="57" t="s">
        <v>2103</v>
      </c>
      <c r="P244" s="64"/>
    </row>
    <row r="245" spans="1:16" s="61" customFormat="1" ht="51" customHeight="1" x14ac:dyDescent="0.25">
      <c r="A245" s="56">
        <v>98</v>
      </c>
      <c r="B245" s="57" t="s">
        <v>154</v>
      </c>
      <c r="C245" s="15" t="s">
        <v>83</v>
      </c>
      <c r="D245" s="15" t="s">
        <v>63</v>
      </c>
      <c r="E245" s="57" t="s">
        <v>2234</v>
      </c>
      <c r="F245" s="30">
        <v>45779</v>
      </c>
      <c r="G245" s="19">
        <v>751</v>
      </c>
      <c r="H245" s="15" t="s">
        <v>51</v>
      </c>
      <c r="I245" s="56" t="s">
        <v>2310</v>
      </c>
      <c r="J245" s="56">
        <v>37008766</v>
      </c>
      <c r="K245" s="56" t="s">
        <v>117</v>
      </c>
      <c r="L245" s="56">
        <v>500000</v>
      </c>
      <c r="M245" s="56"/>
      <c r="N245" s="56"/>
      <c r="O245" s="57" t="s">
        <v>2235</v>
      </c>
      <c r="P245" s="64"/>
    </row>
    <row r="246" spans="1:16" s="61" customFormat="1" ht="83.45" customHeight="1" x14ac:dyDescent="0.25">
      <c r="A246" s="56">
        <v>99</v>
      </c>
      <c r="B246" s="57" t="s">
        <v>154</v>
      </c>
      <c r="C246" s="15" t="s">
        <v>83</v>
      </c>
      <c r="D246" s="15" t="s">
        <v>64</v>
      </c>
      <c r="E246" s="57" t="s">
        <v>2236</v>
      </c>
      <c r="F246" s="30">
        <v>45782</v>
      </c>
      <c r="G246" s="19">
        <v>2237.3000000000002</v>
      </c>
      <c r="H246" s="15" t="s">
        <v>6</v>
      </c>
      <c r="I246" s="56" t="s">
        <v>2311</v>
      </c>
      <c r="J246" s="56">
        <v>2862501972</v>
      </c>
      <c r="K246" s="56" t="s">
        <v>64</v>
      </c>
      <c r="L246" s="56">
        <v>1</v>
      </c>
      <c r="M246" s="56"/>
      <c r="N246" s="56"/>
      <c r="O246" s="57" t="s">
        <v>2237</v>
      </c>
      <c r="P246" s="64"/>
    </row>
    <row r="247" spans="1:16" s="61" customFormat="1" ht="110.45" customHeight="1" x14ac:dyDescent="0.25">
      <c r="A247" s="56">
        <v>100</v>
      </c>
      <c r="B247" s="57" t="s">
        <v>154</v>
      </c>
      <c r="C247" s="15" t="s">
        <v>83</v>
      </c>
      <c r="D247" s="15" t="s">
        <v>64</v>
      </c>
      <c r="E247" s="57" t="s">
        <v>2417</v>
      </c>
      <c r="F247" s="30">
        <v>45796</v>
      </c>
      <c r="G247" s="19">
        <v>426</v>
      </c>
      <c r="H247" s="15" t="s">
        <v>51</v>
      </c>
      <c r="I247" s="56" t="s">
        <v>2551</v>
      </c>
      <c r="J247" s="56">
        <v>3303701098</v>
      </c>
      <c r="K247" s="56" t="s">
        <v>64</v>
      </c>
      <c r="L247" s="56">
        <v>1</v>
      </c>
      <c r="M247" s="56"/>
      <c r="N247" s="56"/>
      <c r="O247" s="57" t="s">
        <v>2418</v>
      </c>
      <c r="P247" s="64"/>
    </row>
    <row r="248" spans="1:16" s="61" customFormat="1" ht="78" customHeight="1" x14ac:dyDescent="0.25">
      <c r="A248" s="56">
        <v>101</v>
      </c>
      <c r="B248" s="57" t="s">
        <v>154</v>
      </c>
      <c r="C248" s="15" t="s">
        <v>101</v>
      </c>
      <c r="D248" s="15" t="s">
        <v>64</v>
      </c>
      <c r="E248" s="57" t="s">
        <v>2552</v>
      </c>
      <c r="F248" s="30">
        <v>45807</v>
      </c>
      <c r="G248" s="19">
        <v>200</v>
      </c>
      <c r="H248" s="15" t="s">
        <v>51</v>
      </c>
      <c r="I248" s="56" t="s">
        <v>426</v>
      </c>
      <c r="J248" s="56">
        <v>3414404854</v>
      </c>
      <c r="K248" s="56" t="s">
        <v>64</v>
      </c>
      <c r="L248" s="56">
        <v>1</v>
      </c>
      <c r="M248" s="56"/>
      <c r="N248" s="56"/>
      <c r="O248" s="57" t="s">
        <v>2553</v>
      </c>
      <c r="P248" s="64"/>
    </row>
    <row r="249" spans="1:16" s="61" customFormat="1" ht="31.5" x14ac:dyDescent="0.25">
      <c r="A249" s="56">
        <v>102</v>
      </c>
      <c r="B249" s="57" t="s">
        <v>154</v>
      </c>
      <c r="C249" s="15" t="s">
        <v>67</v>
      </c>
      <c r="D249" s="15" t="s">
        <v>63</v>
      </c>
      <c r="E249" s="57" t="s">
        <v>2647</v>
      </c>
      <c r="F249" s="30">
        <v>45812</v>
      </c>
      <c r="G249" s="19">
        <v>510</v>
      </c>
      <c r="H249" s="15" t="s">
        <v>51</v>
      </c>
      <c r="I249" s="56" t="s">
        <v>445</v>
      </c>
      <c r="J249" s="56">
        <v>24316073</v>
      </c>
      <c r="K249" s="56"/>
      <c r="L249" s="56"/>
      <c r="M249" s="56"/>
      <c r="N249" s="56"/>
      <c r="O249" s="57" t="s">
        <v>2648</v>
      </c>
      <c r="P249" s="64"/>
    </row>
    <row r="250" spans="1:16" s="61" customFormat="1" ht="114.6" customHeight="1" x14ac:dyDescent="0.25">
      <c r="A250" s="56">
        <v>103</v>
      </c>
      <c r="B250" s="57" t="s">
        <v>154</v>
      </c>
      <c r="C250" s="15" t="s">
        <v>83</v>
      </c>
      <c r="D250" s="15" t="s">
        <v>64</v>
      </c>
      <c r="E250" s="57" t="s">
        <v>2726</v>
      </c>
      <c r="F250" s="30">
        <v>45819</v>
      </c>
      <c r="G250" s="19">
        <v>424.86</v>
      </c>
      <c r="H250" s="15" t="s">
        <v>6</v>
      </c>
      <c r="I250" s="56" t="s">
        <v>3008</v>
      </c>
      <c r="J250" s="56"/>
      <c r="K250" s="56" t="s">
        <v>64</v>
      </c>
      <c r="L250" s="56">
        <v>1</v>
      </c>
      <c r="M250" s="56"/>
      <c r="N250" s="56"/>
      <c r="O250" s="57" t="s">
        <v>2727</v>
      </c>
      <c r="P250" s="64"/>
    </row>
    <row r="251" spans="1:16" s="61" customFormat="1" ht="47.25" x14ac:dyDescent="0.25">
      <c r="A251" s="56">
        <v>104</v>
      </c>
      <c r="B251" s="57" t="s">
        <v>154</v>
      </c>
      <c r="C251" s="15" t="s">
        <v>83</v>
      </c>
      <c r="D251" s="15" t="s">
        <v>63</v>
      </c>
      <c r="E251" s="57" t="s">
        <v>2728</v>
      </c>
      <c r="F251" s="30">
        <v>45833</v>
      </c>
      <c r="G251" s="19">
        <v>430</v>
      </c>
      <c r="H251" s="15" t="s">
        <v>51</v>
      </c>
      <c r="I251" s="56" t="s">
        <v>3009</v>
      </c>
      <c r="J251" s="56">
        <v>38716182</v>
      </c>
      <c r="K251" s="56" t="s">
        <v>1756</v>
      </c>
      <c r="L251" s="56">
        <v>260</v>
      </c>
      <c r="M251" s="56"/>
      <c r="O251" s="57" t="s">
        <v>3113</v>
      </c>
      <c r="P251" s="64"/>
    </row>
    <row r="252" spans="1:16" s="61" customFormat="1" ht="143.44999999999999" customHeight="1" x14ac:dyDescent="0.25">
      <c r="A252" s="56">
        <v>105</v>
      </c>
      <c r="B252" s="57" t="s">
        <v>154</v>
      </c>
      <c r="C252" s="15" t="s">
        <v>83</v>
      </c>
      <c r="D252" s="15" t="s">
        <v>64</v>
      </c>
      <c r="E252" s="57" t="s">
        <v>3118</v>
      </c>
      <c r="F252" s="30">
        <v>45834</v>
      </c>
      <c r="G252" s="19">
        <v>304</v>
      </c>
      <c r="H252" s="15" t="s">
        <v>6</v>
      </c>
      <c r="I252" s="15" t="s">
        <v>3130</v>
      </c>
      <c r="J252" s="15">
        <v>44712442</v>
      </c>
      <c r="K252" s="15" t="s">
        <v>64</v>
      </c>
      <c r="L252" s="15">
        <v>1</v>
      </c>
      <c r="M252" s="15"/>
      <c r="N252" s="15"/>
      <c r="O252" s="57" t="s">
        <v>3119</v>
      </c>
      <c r="P252" s="64"/>
    </row>
    <row r="253" spans="1:16" s="61" customFormat="1" ht="31.5" x14ac:dyDescent="0.25">
      <c r="A253" s="56">
        <v>106</v>
      </c>
      <c r="B253" s="57" t="s">
        <v>154</v>
      </c>
      <c r="C253" s="15" t="s">
        <v>83</v>
      </c>
      <c r="D253" s="15" t="s">
        <v>63</v>
      </c>
      <c r="E253" s="57" t="s">
        <v>3287</v>
      </c>
      <c r="F253" s="30">
        <v>45874</v>
      </c>
      <c r="G253" s="19">
        <v>235</v>
      </c>
      <c r="H253" s="15" t="s">
        <v>51</v>
      </c>
      <c r="I253" s="15" t="s">
        <v>3349</v>
      </c>
      <c r="J253" s="15">
        <v>45473605</v>
      </c>
      <c r="K253" s="57"/>
      <c r="L253" s="57"/>
      <c r="M253" s="57"/>
      <c r="N253" s="57"/>
      <c r="O253" s="57" t="s">
        <v>3288</v>
      </c>
      <c r="P253" s="64"/>
    </row>
    <row r="254" spans="1:16" s="61" customFormat="1" ht="47.25" x14ac:dyDescent="0.25">
      <c r="A254" s="56">
        <v>107</v>
      </c>
      <c r="B254" s="57" t="s">
        <v>165</v>
      </c>
      <c r="C254" s="15" t="s">
        <v>66</v>
      </c>
      <c r="D254" s="15" t="s">
        <v>64</v>
      </c>
      <c r="E254" s="57" t="s">
        <v>157</v>
      </c>
      <c r="F254" s="30">
        <v>45660</v>
      </c>
      <c r="G254" s="19">
        <v>30000</v>
      </c>
      <c r="H254" s="15" t="s">
        <v>103</v>
      </c>
      <c r="I254" s="56" t="s">
        <v>287</v>
      </c>
      <c r="J254" s="56">
        <v>45179093</v>
      </c>
      <c r="K254" s="56" t="s">
        <v>145</v>
      </c>
      <c r="L254" s="56">
        <v>3000000</v>
      </c>
      <c r="M254" s="56"/>
      <c r="N254" s="56"/>
      <c r="O254" s="16" t="s">
        <v>158</v>
      </c>
      <c r="P254" s="64"/>
    </row>
    <row r="255" spans="1:16" s="61" customFormat="1" ht="63" x14ac:dyDescent="0.25">
      <c r="A255" s="56">
        <v>108</v>
      </c>
      <c r="B255" s="57" t="s">
        <v>165</v>
      </c>
      <c r="C255" s="15" t="s">
        <v>66</v>
      </c>
      <c r="D255" s="15" t="s">
        <v>64</v>
      </c>
      <c r="E255" s="57" t="s">
        <v>435</v>
      </c>
      <c r="F255" s="30">
        <v>45672</v>
      </c>
      <c r="G255" s="19">
        <v>200</v>
      </c>
      <c r="H255" s="56" t="s">
        <v>6</v>
      </c>
      <c r="I255" s="56" t="s">
        <v>90</v>
      </c>
      <c r="J255" s="56" t="s">
        <v>130</v>
      </c>
      <c r="K255" s="56" t="s">
        <v>64</v>
      </c>
      <c r="L255" s="56"/>
      <c r="M255" s="56"/>
      <c r="N255" s="56"/>
      <c r="O255" s="16" t="s">
        <v>436</v>
      </c>
      <c r="P255" s="64"/>
    </row>
    <row r="256" spans="1:16" s="61" customFormat="1" ht="47.25" x14ac:dyDescent="0.25">
      <c r="A256" s="56">
        <v>109</v>
      </c>
      <c r="B256" s="57" t="s">
        <v>165</v>
      </c>
      <c r="C256" s="15" t="s">
        <v>75</v>
      </c>
      <c r="D256" s="15" t="s">
        <v>63</v>
      </c>
      <c r="E256" s="57" t="s">
        <v>682</v>
      </c>
      <c r="F256" s="30">
        <v>45681</v>
      </c>
      <c r="G256" s="19">
        <v>8803.3140000000003</v>
      </c>
      <c r="H256" s="56" t="s">
        <v>6</v>
      </c>
      <c r="I256" s="56" t="s">
        <v>270</v>
      </c>
      <c r="J256" s="56">
        <v>34657789</v>
      </c>
      <c r="K256" s="56" t="s">
        <v>119</v>
      </c>
      <c r="L256" s="56">
        <v>1500</v>
      </c>
      <c r="M256" s="56"/>
      <c r="N256" s="56"/>
      <c r="O256" s="16" t="s">
        <v>683</v>
      </c>
      <c r="P256" s="64"/>
    </row>
    <row r="257" spans="1:16" s="61" customFormat="1" ht="47.25" x14ac:dyDescent="0.25">
      <c r="A257" s="56">
        <v>110</v>
      </c>
      <c r="B257" s="57" t="s">
        <v>165</v>
      </c>
      <c r="C257" s="15" t="s">
        <v>75</v>
      </c>
      <c r="D257" s="15" t="s">
        <v>63</v>
      </c>
      <c r="E257" s="57" t="s">
        <v>684</v>
      </c>
      <c r="F257" s="30">
        <v>45681</v>
      </c>
      <c r="G257" s="19">
        <v>234.755</v>
      </c>
      <c r="H257" s="56" t="s">
        <v>6</v>
      </c>
      <c r="I257" s="56" t="s">
        <v>270</v>
      </c>
      <c r="J257" s="56">
        <v>34657789</v>
      </c>
      <c r="K257" s="56" t="s">
        <v>119</v>
      </c>
      <c r="L257" s="56">
        <v>40</v>
      </c>
      <c r="M257" s="56"/>
      <c r="N257" s="56"/>
      <c r="O257" s="16" t="s">
        <v>685</v>
      </c>
      <c r="P257" s="64"/>
    </row>
    <row r="258" spans="1:16" s="61" customFormat="1" ht="47.25" x14ac:dyDescent="0.25">
      <c r="A258" s="56">
        <v>111</v>
      </c>
      <c r="B258" s="57" t="s">
        <v>165</v>
      </c>
      <c r="C258" s="15" t="s">
        <v>75</v>
      </c>
      <c r="D258" s="15" t="s">
        <v>63</v>
      </c>
      <c r="E258" s="57" t="s">
        <v>686</v>
      </c>
      <c r="F258" s="30">
        <v>45681</v>
      </c>
      <c r="G258" s="19">
        <v>528.56700000000001</v>
      </c>
      <c r="H258" s="56" t="s">
        <v>6</v>
      </c>
      <c r="I258" s="56" t="s">
        <v>270</v>
      </c>
      <c r="J258" s="56">
        <v>34657789</v>
      </c>
      <c r="K258" s="56" t="s">
        <v>119</v>
      </c>
      <c r="L258" s="56">
        <v>90</v>
      </c>
      <c r="M258" s="56"/>
      <c r="N258" s="56"/>
      <c r="O258" s="16" t="s">
        <v>687</v>
      </c>
      <c r="P258" s="64"/>
    </row>
    <row r="259" spans="1:16" s="61" customFormat="1" ht="63" x14ac:dyDescent="0.25">
      <c r="A259" s="56">
        <v>112</v>
      </c>
      <c r="B259" s="57" t="s">
        <v>165</v>
      </c>
      <c r="C259" s="15" t="s">
        <v>75</v>
      </c>
      <c r="D259" s="15" t="s">
        <v>63</v>
      </c>
      <c r="E259" s="57" t="s">
        <v>688</v>
      </c>
      <c r="F259" s="30">
        <v>45681</v>
      </c>
      <c r="G259" s="19">
        <v>416.38600000000002</v>
      </c>
      <c r="H259" s="56" t="s">
        <v>6</v>
      </c>
      <c r="I259" s="56" t="s">
        <v>432</v>
      </c>
      <c r="J259" s="56">
        <v>3337119</v>
      </c>
      <c r="K259" s="56" t="s">
        <v>119</v>
      </c>
      <c r="L259" s="56">
        <v>95</v>
      </c>
      <c r="M259" s="56"/>
      <c r="N259" s="56"/>
      <c r="O259" s="16" t="s">
        <v>689</v>
      </c>
      <c r="P259" s="64"/>
    </row>
    <row r="260" spans="1:16" s="61" customFormat="1" ht="94.5" x14ac:dyDescent="0.25">
      <c r="A260" s="56">
        <v>113</v>
      </c>
      <c r="B260" s="57" t="s">
        <v>165</v>
      </c>
      <c r="C260" s="56" t="s">
        <v>751</v>
      </c>
      <c r="D260" s="15" t="s">
        <v>64</v>
      </c>
      <c r="E260" s="57" t="s">
        <v>690</v>
      </c>
      <c r="F260" s="30">
        <v>45684</v>
      </c>
      <c r="G260" s="19">
        <v>420.35500000000002</v>
      </c>
      <c r="H260" s="56" t="s">
        <v>6</v>
      </c>
      <c r="I260" s="56" t="s">
        <v>438</v>
      </c>
      <c r="J260" s="56">
        <v>5448946</v>
      </c>
      <c r="K260" s="56" t="s">
        <v>123</v>
      </c>
      <c r="L260" s="56">
        <v>2900</v>
      </c>
      <c r="M260" s="56"/>
      <c r="N260" s="56"/>
      <c r="O260" s="16" t="s">
        <v>691</v>
      </c>
      <c r="P260" s="64"/>
    </row>
    <row r="261" spans="1:16" s="61" customFormat="1" ht="78.75" x14ac:dyDescent="0.25">
      <c r="A261" s="56">
        <v>114</v>
      </c>
      <c r="B261" s="57" t="s">
        <v>165</v>
      </c>
      <c r="C261" s="15" t="s">
        <v>83</v>
      </c>
      <c r="D261" s="15" t="s">
        <v>63</v>
      </c>
      <c r="E261" s="57" t="s">
        <v>913</v>
      </c>
      <c r="F261" s="30">
        <v>45686</v>
      </c>
      <c r="G261" s="19">
        <v>3042</v>
      </c>
      <c r="H261" s="56" t="s">
        <v>6</v>
      </c>
      <c r="I261" s="56" t="s">
        <v>1022</v>
      </c>
      <c r="J261" s="56">
        <v>41331842</v>
      </c>
      <c r="K261" s="56" t="s">
        <v>640</v>
      </c>
      <c r="L261" s="56">
        <v>1</v>
      </c>
      <c r="M261" s="56"/>
      <c r="N261" s="56"/>
      <c r="O261" s="16" t="s">
        <v>914</v>
      </c>
      <c r="P261" s="64"/>
    </row>
    <row r="262" spans="1:16" s="61" customFormat="1" ht="60.6" customHeight="1" x14ac:dyDescent="0.25">
      <c r="A262" s="56">
        <v>115</v>
      </c>
      <c r="B262" s="57" t="s">
        <v>165</v>
      </c>
      <c r="C262" s="15" t="s">
        <v>83</v>
      </c>
      <c r="D262" s="15" t="s">
        <v>63</v>
      </c>
      <c r="E262" s="57" t="s">
        <v>1036</v>
      </c>
      <c r="F262" s="30">
        <v>45694</v>
      </c>
      <c r="G262" s="19">
        <v>439.65</v>
      </c>
      <c r="H262" s="56" t="s">
        <v>6</v>
      </c>
      <c r="I262" s="56" t="s">
        <v>1185</v>
      </c>
      <c r="J262" s="56">
        <v>38569445</v>
      </c>
      <c r="K262" s="56"/>
      <c r="L262" s="56"/>
      <c r="M262" s="56"/>
      <c r="N262" s="56"/>
      <c r="O262" s="16" t="s">
        <v>1023</v>
      </c>
      <c r="P262" s="64"/>
    </row>
    <row r="263" spans="1:16" s="61" customFormat="1" ht="78.75" x14ac:dyDescent="0.25">
      <c r="A263" s="56">
        <v>116</v>
      </c>
      <c r="B263" s="57" t="s">
        <v>165</v>
      </c>
      <c r="C263" s="15" t="s">
        <v>83</v>
      </c>
      <c r="D263" s="15" t="s">
        <v>63</v>
      </c>
      <c r="E263" s="57" t="s">
        <v>1024</v>
      </c>
      <c r="F263" s="30">
        <v>45694</v>
      </c>
      <c r="G263" s="19">
        <v>3030</v>
      </c>
      <c r="H263" s="56" t="s">
        <v>6</v>
      </c>
      <c r="I263" s="56" t="s">
        <v>1186</v>
      </c>
      <c r="J263" s="56">
        <v>41530346</v>
      </c>
      <c r="K263" s="56"/>
      <c r="L263" s="56"/>
      <c r="M263" s="56"/>
      <c r="N263" s="56"/>
      <c r="O263" s="16" t="s">
        <v>1025</v>
      </c>
      <c r="P263" s="64"/>
    </row>
    <row r="264" spans="1:16" s="61" customFormat="1" ht="79.150000000000006" customHeight="1" x14ac:dyDescent="0.25">
      <c r="A264" s="56">
        <v>117</v>
      </c>
      <c r="B264" s="57" t="s">
        <v>165</v>
      </c>
      <c r="C264" s="15" t="s">
        <v>550</v>
      </c>
      <c r="D264" s="15" t="s">
        <v>64</v>
      </c>
      <c r="E264" s="57" t="s">
        <v>1026</v>
      </c>
      <c r="F264" s="30">
        <v>45695</v>
      </c>
      <c r="G264" s="19">
        <v>2894.0839999999998</v>
      </c>
      <c r="H264" s="56" t="s">
        <v>103</v>
      </c>
      <c r="I264" s="56" t="s">
        <v>900</v>
      </c>
      <c r="J264" s="56">
        <v>5524251</v>
      </c>
      <c r="K264" s="56" t="s">
        <v>123</v>
      </c>
      <c r="L264" s="56">
        <v>65900</v>
      </c>
      <c r="M264" s="56"/>
      <c r="N264" s="56"/>
      <c r="O264" s="16" t="s">
        <v>1027</v>
      </c>
      <c r="P264" s="64"/>
    </row>
    <row r="265" spans="1:16" s="61" customFormat="1" ht="94.5" x14ac:dyDescent="0.25">
      <c r="A265" s="56">
        <v>118</v>
      </c>
      <c r="B265" s="57" t="s">
        <v>165</v>
      </c>
      <c r="C265" s="15" t="s">
        <v>549</v>
      </c>
      <c r="D265" s="15" t="s">
        <v>64</v>
      </c>
      <c r="E265" s="57" t="s">
        <v>1028</v>
      </c>
      <c r="F265" s="30">
        <v>45695</v>
      </c>
      <c r="G265" s="19">
        <v>2157.4580000000001</v>
      </c>
      <c r="H265" s="56" t="s">
        <v>103</v>
      </c>
      <c r="I265" s="56" t="s">
        <v>900</v>
      </c>
      <c r="J265" s="56">
        <v>5524251</v>
      </c>
      <c r="K265" s="56" t="s">
        <v>123</v>
      </c>
      <c r="L265" s="56"/>
      <c r="M265" s="56"/>
      <c r="N265" s="56"/>
      <c r="O265" s="16" t="s">
        <v>1029</v>
      </c>
      <c r="P265" s="64"/>
    </row>
    <row r="266" spans="1:16" s="61" customFormat="1" ht="47.25" x14ac:dyDescent="0.25">
      <c r="A266" s="56">
        <v>119</v>
      </c>
      <c r="B266" s="57" t="s">
        <v>165</v>
      </c>
      <c r="C266" s="15" t="s">
        <v>66</v>
      </c>
      <c r="D266" s="15" t="s">
        <v>63</v>
      </c>
      <c r="E266" s="57" t="s">
        <v>1187</v>
      </c>
      <c r="F266" s="30">
        <v>45705</v>
      </c>
      <c r="G266" s="19">
        <v>1449.1479999999999</v>
      </c>
      <c r="H266" s="56" t="s">
        <v>103</v>
      </c>
      <c r="I266" s="56" t="s">
        <v>1188</v>
      </c>
      <c r="J266" s="56">
        <v>19480600</v>
      </c>
      <c r="K266" s="56" t="s">
        <v>145</v>
      </c>
      <c r="L266" s="56">
        <v>146212</v>
      </c>
      <c r="M266" s="56"/>
      <c r="N266" s="56"/>
      <c r="O266" s="16" t="s">
        <v>1189</v>
      </c>
      <c r="P266" s="64"/>
    </row>
    <row r="267" spans="1:16" s="61" customFormat="1" ht="47.25" x14ac:dyDescent="0.25">
      <c r="A267" s="56">
        <v>120</v>
      </c>
      <c r="B267" s="57" t="s">
        <v>165</v>
      </c>
      <c r="C267" s="15" t="s">
        <v>66</v>
      </c>
      <c r="D267" s="15" t="s">
        <v>64</v>
      </c>
      <c r="E267" s="57" t="s">
        <v>1190</v>
      </c>
      <c r="F267" s="30">
        <v>45705</v>
      </c>
      <c r="G267" s="19">
        <v>459.48200000000003</v>
      </c>
      <c r="H267" s="56" t="s">
        <v>6</v>
      </c>
      <c r="I267" s="56" t="s">
        <v>90</v>
      </c>
      <c r="J267" s="56">
        <v>131268</v>
      </c>
      <c r="K267" s="56" t="s">
        <v>145</v>
      </c>
      <c r="L267" s="56">
        <v>136212</v>
      </c>
      <c r="M267" s="56"/>
      <c r="N267" s="56"/>
      <c r="O267" s="16" t="s">
        <v>1191</v>
      </c>
      <c r="P267" s="64"/>
    </row>
    <row r="268" spans="1:16" s="61" customFormat="1" ht="126.6" customHeight="1" x14ac:dyDescent="0.25">
      <c r="A268" s="56">
        <v>121</v>
      </c>
      <c r="B268" s="57" t="s">
        <v>165</v>
      </c>
      <c r="C268" s="15" t="s">
        <v>83</v>
      </c>
      <c r="D268" s="15" t="s">
        <v>63</v>
      </c>
      <c r="E268" s="57" t="s">
        <v>1192</v>
      </c>
      <c r="F268" s="30">
        <v>45706</v>
      </c>
      <c r="G268" s="19">
        <v>5160.4549999999999</v>
      </c>
      <c r="H268" s="56" t="s">
        <v>6</v>
      </c>
      <c r="I268" s="56" t="s">
        <v>1435</v>
      </c>
      <c r="J268" s="56">
        <v>45832648</v>
      </c>
      <c r="K268" s="56" t="s">
        <v>117</v>
      </c>
      <c r="L268" s="56">
        <v>2</v>
      </c>
      <c r="M268" s="56"/>
      <c r="N268" s="56"/>
      <c r="O268" s="16" t="s">
        <v>1193</v>
      </c>
      <c r="P268" s="64"/>
    </row>
    <row r="269" spans="1:16" s="61" customFormat="1" ht="63" x14ac:dyDescent="0.25">
      <c r="A269" s="56">
        <v>122</v>
      </c>
      <c r="B269" s="57" t="s">
        <v>165</v>
      </c>
      <c r="C269" s="15" t="s">
        <v>83</v>
      </c>
      <c r="D269" s="15" t="s">
        <v>63</v>
      </c>
      <c r="E269" s="57" t="s">
        <v>1194</v>
      </c>
      <c r="F269" s="30">
        <v>45707</v>
      </c>
      <c r="G269" s="19">
        <v>900</v>
      </c>
      <c r="H269" s="56" t="s">
        <v>6</v>
      </c>
      <c r="I269" s="56" t="s">
        <v>3274</v>
      </c>
      <c r="J269" s="56">
        <v>3542202265</v>
      </c>
      <c r="K269" s="56" t="s">
        <v>117</v>
      </c>
      <c r="L269" s="56">
        <v>2</v>
      </c>
      <c r="M269" s="56"/>
      <c r="N269" s="56"/>
      <c r="O269" s="16" t="s">
        <v>1195</v>
      </c>
      <c r="P269" s="64"/>
    </row>
    <row r="270" spans="1:16" s="61" customFormat="1" ht="82.15" customHeight="1" x14ac:dyDescent="0.25">
      <c r="A270" s="56">
        <v>123</v>
      </c>
      <c r="B270" s="57" t="s">
        <v>165</v>
      </c>
      <c r="C270" s="15" t="s">
        <v>294</v>
      </c>
      <c r="D270" s="15" t="s">
        <v>275</v>
      </c>
      <c r="E270" s="57" t="s">
        <v>1700</v>
      </c>
      <c r="F270" s="30">
        <v>45741</v>
      </c>
      <c r="G270" s="19">
        <v>306</v>
      </c>
      <c r="H270" s="56" t="s">
        <v>6</v>
      </c>
      <c r="I270" s="56" t="s">
        <v>1701</v>
      </c>
      <c r="J270" s="56">
        <v>44712442</v>
      </c>
      <c r="K270" s="56" t="s">
        <v>275</v>
      </c>
      <c r="L270" s="56">
        <v>1</v>
      </c>
      <c r="M270" s="56"/>
      <c r="N270" s="56"/>
      <c r="O270" s="57" t="s">
        <v>1702</v>
      </c>
      <c r="P270" s="64"/>
    </row>
    <row r="271" spans="1:16" s="61" customFormat="1" ht="96" customHeight="1" x14ac:dyDescent="0.25">
      <c r="A271" s="56">
        <v>124</v>
      </c>
      <c r="B271" s="57" t="s">
        <v>165</v>
      </c>
      <c r="C271" s="15" t="s">
        <v>294</v>
      </c>
      <c r="D271" s="15" t="s">
        <v>275</v>
      </c>
      <c r="E271" s="57" t="s">
        <v>1703</v>
      </c>
      <c r="F271" s="30">
        <v>45741</v>
      </c>
      <c r="G271" s="19">
        <v>324</v>
      </c>
      <c r="H271" s="56" t="s">
        <v>6</v>
      </c>
      <c r="I271" s="56" t="s">
        <v>1701</v>
      </c>
      <c r="J271" s="56">
        <v>44712442</v>
      </c>
      <c r="K271" s="56" t="s">
        <v>275</v>
      </c>
      <c r="L271" s="56">
        <v>1</v>
      </c>
      <c r="M271" s="56"/>
      <c r="N271" s="56"/>
      <c r="O271" s="57" t="s">
        <v>1704</v>
      </c>
      <c r="P271" s="64"/>
    </row>
    <row r="272" spans="1:16" s="61" customFormat="1" ht="129" customHeight="1" x14ac:dyDescent="0.25">
      <c r="A272" s="56">
        <v>125</v>
      </c>
      <c r="B272" s="57" t="s">
        <v>165</v>
      </c>
      <c r="C272" s="15" t="s">
        <v>66</v>
      </c>
      <c r="D272" s="15" t="s">
        <v>275</v>
      </c>
      <c r="E272" s="57" t="s">
        <v>1842</v>
      </c>
      <c r="F272" s="30">
        <v>45749</v>
      </c>
      <c r="G272" s="19">
        <v>254.91300000000001</v>
      </c>
      <c r="H272" s="56" t="s">
        <v>6</v>
      </c>
      <c r="I272" s="56" t="s">
        <v>1843</v>
      </c>
      <c r="J272" s="56">
        <v>37747419</v>
      </c>
      <c r="K272" s="56" t="s">
        <v>275</v>
      </c>
      <c r="L272" s="56">
        <v>2</v>
      </c>
      <c r="M272" s="56"/>
      <c r="N272" s="56"/>
      <c r="O272" s="57" t="s">
        <v>1844</v>
      </c>
      <c r="P272" s="64"/>
    </row>
    <row r="273" spans="1:16" s="61" customFormat="1" ht="157.15" customHeight="1" x14ac:dyDescent="0.25">
      <c r="A273" s="56">
        <v>126</v>
      </c>
      <c r="B273" s="57" t="s">
        <v>165</v>
      </c>
      <c r="C273" s="15" t="s">
        <v>83</v>
      </c>
      <c r="D273" s="15" t="s">
        <v>63</v>
      </c>
      <c r="E273" s="57" t="s">
        <v>1917</v>
      </c>
      <c r="F273" s="30">
        <v>45758</v>
      </c>
      <c r="G273" s="19">
        <v>6294.9</v>
      </c>
      <c r="H273" s="56" t="s">
        <v>6</v>
      </c>
      <c r="I273" s="56" t="s">
        <v>2419</v>
      </c>
      <c r="J273" s="56">
        <v>45660668</v>
      </c>
      <c r="K273" s="56"/>
      <c r="L273" s="56"/>
      <c r="M273" s="56"/>
      <c r="N273" s="56"/>
      <c r="O273" s="57" t="s">
        <v>1918</v>
      </c>
      <c r="P273" s="64"/>
    </row>
    <row r="274" spans="1:16" s="61" customFormat="1" ht="81" customHeight="1" x14ac:dyDescent="0.25">
      <c r="A274" s="56">
        <v>127</v>
      </c>
      <c r="B274" s="57" t="s">
        <v>165</v>
      </c>
      <c r="C274" s="15" t="s">
        <v>83</v>
      </c>
      <c r="D274" s="15" t="s">
        <v>63</v>
      </c>
      <c r="E274" s="57" t="s">
        <v>1919</v>
      </c>
      <c r="F274" s="30">
        <v>45758</v>
      </c>
      <c r="G274" s="19">
        <v>439.2</v>
      </c>
      <c r="H274" s="56" t="s">
        <v>6</v>
      </c>
      <c r="I274" s="56" t="s">
        <v>2066</v>
      </c>
      <c r="J274" s="56">
        <v>3373502428</v>
      </c>
      <c r="K274" s="56" t="s">
        <v>117</v>
      </c>
      <c r="L274" s="56">
        <v>1</v>
      </c>
      <c r="M274" s="56"/>
      <c r="N274" s="56"/>
      <c r="O274" s="57" t="s">
        <v>1920</v>
      </c>
      <c r="P274" s="64"/>
    </row>
    <row r="275" spans="1:16" s="61" customFormat="1" ht="96.6" customHeight="1" x14ac:dyDescent="0.25">
      <c r="A275" s="56">
        <v>128</v>
      </c>
      <c r="B275" s="57" t="s">
        <v>165</v>
      </c>
      <c r="C275" s="15" t="s">
        <v>83</v>
      </c>
      <c r="D275" s="15" t="s">
        <v>63</v>
      </c>
      <c r="E275" s="57" t="s">
        <v>1921</v>
      </c>
      <c r="F275" s="30">
        <v>45758</v>
      </c>
      <c r="G275" s="19">
        <v>1793.8</v>
      </c>
      <c r="H275" s="56" t="s">
        <v>6</v>
      </c>
      <c r="I275" s="56" t="s">
        <v>1276</v>
      </c>
      <c r="J275" s="56">
        <v>3446801939</v>
      </c>
      <c r="K275" s="56" t="s">
        <v>117</v>
      </c>
      <c r="L275" s="56">
        <v>2</v>
      </c>
      <c r="M275" s="56"/>
      <c r="N275" s="56"/>
      <c r="O275" s="57" t="s">
        <v>1922</v>
      </c>
      <c r="P275" s="64"/>
    </row>
    <row r="276" spans="1:16" s="61" customFormat="1" ht="64.900000000000006" customHeight="1" x14ac:dyDescent="0.25">
      <c r="A276" s="56">
        <v>129</v>
      </c>
      <c r="B276" s="57" t="s">
        <v>165</v>
      </c>
      <c r="C276" s="15" t="s">
        <v>83</v>
      </c>
      <c r="D276" s="15" t="s">
        <v>63</v>
      </c>
      <c r="E276" s="57" t="s">
        <v>1923</v>
      </c>
      <c r="F276" s="30">
        <v>45758</v>
      </c>
      <c r="G276" s="19">
        <v>281.8</v>
      </c>
      <c r="H276" s="56" t="s">
        <v>6</v>
      </c>
      <c r="I276" s="56" t="s">
        <v>2066</v>
      </c>
      <c r="J276" s="56">
        <v>3373502428</v>
      </c>
      <c r="K276" s="56" t="s">
        <v>117</v>
      </c>
      <c r="L276" s="56">
        <v>2</v>
      </c>
      <c r="M276" s="56"/>
      <c r="N276" s="56"/>
      <c r="O276" s="57" t="s">
        <v>1924</v>
      </c>
      <c r="P276" s="64"/>
    </row>
    <row r="277" spans="1:16" s="61" customFormat="1" ht="108.6" customHeight="1" x14ac:dyDescent="0.25">
      <c r="A277" s="56">
        <v>130</v>
      </c>
      <c r="B277" s="57" t="s">
        <v>165</v>
      </c>
      <c r="C277" s="15" t="s">
        <v>83</v>
      </c>
      <c r="D277" s="15" t="s">
        <v>64</v>
      </c>
      <c r="E277" s="57" t="s">
        <v>1925</v>
      </c>
      <c r="F277" s="30">
        <v>45762</v>
      </c>
      <c r="G277" s="19">
        <v>4921</v>
      </c>
      <c r="H277" s="56" t="s">
        <v>6</v>
      </c>
      <c r="I277" s="56" t="s">
        <v>2104</v>
      </c>
      <c r="J277" s="56">
        <v>2498603798</v>
      </c>
      <c r="K277" s="56" t="s">
        <v>64</v>
      </c>
      <c r="L277" s="56">
        <v>1</v>
      </c>
      <c r="M277" s="56"/>
      <c r="N277" s="56"/>
      <c r="O277" s="57" t="s">
        <v>1926</v>
      </c>
      <c r="P277" s="64"/>
    </row>
    <row r="278" spans="1:16" s="61" customFormat="1" ht="67.900000000000006" customHeight="1" x14ac:dyDescent="0.25">
      <c r="A278" s="56">
        <v>131</v>
      </c>
      <c r="B278" s="57" t="s">
        <v>165</v>
      </c>
      <c r="C278" s="15" t="s">
        <v>1201</v>
      </c>
      <c r="D278" s="15" t="s">
        <v>63</v>
      </c>
      <c r="E278" s="57" t="s">
        <v>2462</v>
      </c>
      <c r="F278" s="30">
        <v>45790</v>
      </c>
      <c r="G278" s="19">
        <v>204.631</v>
      </c>
      <c r="H278" s="56" t="s">
        <v>103</v>
      </c>
      <c r="I278" s="56" t="s">
        <v>2554</v>
      </c>
      <c r="J278" s="56">
        <v>42399676</v>
      </c>
      <c r="K278" s="56" t="s">
        <v>123</v>
      </c>
      <c r="L278" s="56">
        <v>12000</v>
      </c>
      <c r="M278" s="56"/>
      <c r="N278" s="56"/>
      <c r="O278" s="57" t="s">
        <v>2312</v>
      </c>
      <c r="P278" s="64"/>
    </row>
    <row r="279" spans="1:16" s="61" customFormat="1" ht="78" customHeight="1" x14ac:dyDescent="0.25">
      <c r="A279" s="56">
        <v>132</v>
      </c>
      <c r="B279" s="57" t="s">
        <v>165</v>
      </c>
      <c r="C279" s="15" t="s">
        <v>83</v>
      </c>
      <c r="D279" s="15" t="s">
        <v>63</v>
      </c>
      <c r="E279" s="57" t="s">
        <v>2457</v>
      </c>
      <c r="F279" s="30">
        <v>45798</v>
      </c>
      <c r="G279" s="19">
        <v>250</v>
      </c>
      <c r="H279" s="56" t="s">
        <v>6</v>
      </c>
      <c r="I279" s="56" t="s">
        <v>2555</v>
      </c>
      <c r="J279" s="56">
        <v>3280601524</v>
      </c>
      <c r="K279" s="56" t="s">
        <v>640</v>
      </c>
      <c r="L279" s="56">
        <v>4</v>
      </c>
      <c r="M279" s="56"/>
      <c r="N279" s="56"/>
      <c r="O279" s="57" t="s">
        <v>2458</v>
      </c>
      <c r="P279" s="64"/>
    </row>
    <row r="280" spans="1:16" s="61" customFormat="1" ht="144.6" customHeight="1" x14ac:dyDescent="0.25">
      <c r="A280" s="56">
        <v>133</v>
      </c>
      <c r="B280" s="57" t="s">
        <v>165</v>
      </c>
      <c r="C280" s="15" t="s">
        <v>83</v>
      </c>
      <c r="D280" s="15" t="s">
        <v>63</v>
      </c>
      <c r="E280" s="57" t="s">
        <v>2649</v>
      </c>
      <c r="F280" s="30">
        <v>45818</v>
      </c>
      <c r="G280" s="19">
        <v>7963.13</v>
      </c>
      <c r="H280" s="56" t="s">
        <v>6</v>
      </c>
      <c r="I280" s="56" t="s">
        <v>2419</v>
      </c>
      <c r="J280" s="56">
        <v>45660668</v>
      </c>
      <c r="K280" s="56"/>
      <c r="L280" s="56"/>
      <c r="M280" s="56"/>
      <c r="N280" s="56"/>
      <c r="O280" s="57" t="s">
        <v>2650</v>
      </c>
      <c r="P280" s="64"/>
    </row>
    <row r="281" spans="1:16" s="61" customFormat="1" ht="63" customHeight="1" x14ac:dyDescent="0.25">
      <c r="A281" s="56">
        <v>134</v>
      </c>
      <c r="B281" s="57" t="s">
        <v>165</v>
      </c>
      <c r="C281" s="15" t="s">
        <v>83</v>
      </c>
      <c r="D281" s="15" t="s">
        <v>63</v>
      </c>
      <c r="E281" s="57" t="s">
        <v>2651</v>
      </c>
      <c r="F281" s="30">
        <v>45818</v>
      </c>
      <c r="G281" s="19">
        <v>482.03300000000002</v>
      </c>
      <c r="H281" s="56" t="s">
        <v>6</v>
      </c>
      <c r="I281" s="56" t="s">
        <v>2729</v>
      </c>
      <c r="J281" s="56">
        <v>44468332</v>
      </c>
      <c r="K281" s="56" t="s">
        <v>117</v>
      </c>
      <c r="L281" s="56">
        <v>3</v>
      </c>
      <c r="M281" s="56"/>
      <c r="N281" s="56"/>
      <c r="O281" s="57" t="s">
        <v>2652</v>
      </c>
      <c r="P281" s="64"/>
    </row>
    <row r="282" spans="1:16" s="61" customFormat="1" ht="204.75" x14ac:dyDescent="0.25">
      <c r="A282" s="56">
        <v>135</v>
      </c>
      <c r="B282" s="57" t="s">
        <v>165</v>
      </c>
      <c r="C282" s="15" t="s">
        <v>3351</v>
      </c>
      <c r="D282" s="15" t="s">
        <v>64</v>
      </c>
      <c r="E282" s="57" t="s">
        <v>3010</v>
      </c>
      <c r="F282" s="30">
        <v>45838</v>
      </c>
      <c r="G282" s="19">
        <v>717</v>
      </c>
      <c r="H282" s="56" t="s">
        <v>6</v>
      </c>
      <c r="I282" s="56" t="s">
        <v>1848</v>
      </c>
      <c r="J282" s="56">
        <v>13489818</v>
      </c>
      <c r="K282" s="56" t="s">
        <v>64</v>
      </c>
      <c r="L282" s="56">
        <v>1</v>
      </c>
      <c r="M282" s="56"/>
      <c r="N282" s="56"/>
      <c r="O282" s="57" t="s">
        <v>3011</v>
      </c>
      <c r="P282" s="64"/>
    </row>
    <row r="283" spans="1:16" s="61" customFormat="1" ht="107.45" customHeight="1" x14ac:dyDescent="0.25">
      <c r="A283" s="56">
        <v>136</v>
      </c>
      <c r="B283" s="57" t="s">
        <v>165</v>
      </c>
      <c r="C283" s="15" t="s">
        <v>83</v>
      </c>
      <c r="D283" s="15" t="s">
        <v>63</v>
      </c>
      <c r="E283" s="57" t="s">
        <v>3074</v>
      </c>
      <c r="F283" s="30">
        <v>45849</v>
      </c>
      <c r="G283" s="19">
        <v>9741.24</v>
      </c>
      <c r="H283" s="56" t="s">
        <v>6</v>
      </c>
      <c r="I283" s="56" t="s">
        <v>3120</v>
      </c>
      <c r="J283" s="56">
        <v>44547911</v>
      </c>
      <c r="K283" s="101"/>
      <c r="L283" s="101"/>
      <c r="M283" s="78"/>
      <c r="N283" s="16"/>
      <c r="O283" s="57" t="s">
        <v>3075</v>
      </c>
      <c r="P283" s="64"/>
    </row>
    <row r="284" spans="1:16" s="61" customFormat="1" ht="47.25" x14ac:dyDescent="0.25">
      <c r="A284" s="56">
        <v>137</v>
      </c>
      <c r="B284" s="57" t="s">
        <v>165</v>
      </c>
      <c r="C284" s="15" t="s">
        <v>83</v>
      </c>
      <c r="D284" s="15" t="s">
        <v>63</v>
      </c>
      <c r="E284" s="57" t="s">
        <v>3076</v>
      </c>
      <c r="F284" s="30">
        <v>45849</v>
      </c>
      <c r="G284" s="19">
        <v>1081.155</v>
      </c>
      <c r="H284" s="56" t="s">
        <v>103</v>
      </c>
      <c r="I284" s="56" t="s">
        <v>3120</v>
      </c>
      <c r="J284" s="56">
        <v>44547911</v>
      </c>
      <c r="K284" s="101" t="s">
        <v>117</v>
      </c>
      <c r="L284" s="101">
        <v>4</v>
      </c>
      <c r="M284" s="78"/>
      <c r="N284" s="16"/>
      <c r="O284" s="57" t="s">
        <v>3077</v>
      </c>
      <c r="P284" s="64"/>
    </row>
    <row r="285" spans="1:16" s="61" customFormat="1" ht="78.75" x14ac:dyDescent="0.25">
      <c r="A285" s="56">
        <v>138</v>
      </c>
      <c r="B285" s="57" t="s">
        <v>165</v>
      </c>
      <c r="C285" s="15" t="s">
        <v>83</v>
      </c>
      <c r="D285" s="15" t="s">
        <v>63</v>
      </c>
      <c r="E285" s="57" t="s">
        <v>3289</v>
      </c>
      <c r="F285" s="30">
        <v>45873</v>
      </c>
      <c r="G285" s="19">
        <v>517.20000000000005</v>
      </c>
      <c r="H285" s="56" t="s">
        <v>51</v>
      </c>
      <c r="I285" s="56" t="s">
        <v>3348</v>
      </c>
      <c r="J285" s="56">
        <v>3035522086</v>
      </c>
      <c r="K285" s="56"/>
      <c r="L285" s="56"/>
      <c r="M285" s="56"/>
      <c r="N285" s="56"/>
      <c r="O285" s="57" t="s">
        <v>3290</v>
      </c>
      <c r="P285" s="64"/>
    </row>
    <row r="286" spans="1:16" s="61" customFormat="1" ht="47.25" x14ac:dyDescent="0.25">
      <c r="A286" s="56">
        <v>139</v>
      </c>
      <c r="B286" s="57" t="s">
        <v>2105</v>
      </c>
      <c r="C286" s="15" t="s">
        <v>67</v>
      </c>
      <c r="D286" s="15" t="s">
        <v>63</v>
      </c>
      <c r="E286" s="57" t="s">
        <v>2106</v>
      </c>
      <c r="F286" s="30">
        <v>45770</v>
      </c>
      <c r="G286" s="19">
        <v>1696</v>
      </c>
      <c r="H286" s="56" t="s">
        <v>103</v>
      </c>
      <c r="I286" s="56" t="s">
        <v>1413</v>
      </c>
      <c r="J286" s="56">
        <v>43699122</v>
      </c>
      <c r="K286" s="56" t="s">
        <v>116</v>
      </c>
      <c r="L286" s="56" t="s">
        <v>2107</v>
      </c>
      <c r="M286" s="56"/>
      <c r="N286" s="56"/>
      <c r="O286" s="57" t="s">
        <v>2108</v>
      </c>
      <c r="P286" s="64"/>
    </row>
    <row r="287" spans="1:16" s="61" customFormat="1" ht="63" x14ac:dyDescent="0.25">
      <c r="A287" s="56">
        <v>140</v>
      </c>
      <c r="B287" s="57" t="s">
        <v>2105</v>
      </c>
      <c r="C287" s="15" t="s">
        <v>2422</v>
      </c>
      <c r="D287" s="15" t="s">
        <v>63</v>
      </c>
      <c r="E287" s="57" t="s">
        <v>2420</v>
      </c>
      <c r="F287" s="30">
        <v>45793</v>
      </c>
      <c r="G287" s="19">
        <v>589</v>
      </c>
      <c r="H287" s="56" t="s">
        <v>103</v>
      </c>
      <c r="I287" s="56" t="s">
        <v>2459</v>
      </c>
      <c r="J287" s="56">
        <v>43496149</v>
      </c>
      <c r="K287" s="56" t="s">
        <v>1403</v>
      </c>
      <c r="L287" s="56">
        <v>14600</v>
      </c>
      <c r="M287" s="56"/>
      <c r="N287" s="56"/>
      <c r="O287" s="57" t="s">
        <v>2421</v>
      </c>
      <c r="P287" s="64"/>
    </row>
    <row r="288" spans="1:16" s="61" customFormat="1" ht="78.75" x14ac:dyDescent="0.25">
      <c r="A288" s="56">
        <v>141</v>
      </c>
      <c r="B288" s="57" t="s">
        <v>2105</v>
      </c>
      <c r="C288" s="15" t="s">
        <v>448</v>
      </c>
      <c r="D288" s="15" t="s">
        <v>63</v>
      </c>
      <c r="E288" s="57" t="s">
        <v>2730</v>
      </c>
      <c r="F288" s="30">
        <v>45819</v>
      </c>
      <c r="G288" s="19">
        <v>430</v>
      </c>
      <c r="H288" s="56" t="s">
        <v>6</v>
      </c>
      <c r="I288" s="56" t="s">
        <v>2834</v>
      </c>
      <c r="J288" s="56">
        <v>44457857</v>
      </c>
      <c r="K288" s="56" t="s">
        <v>117</v>
      </c>
      <c r="L288" s="56">
        <v>10</v>
      </c>
      <c r="M288" s="56"/>
      <c r="N288" s="56"/>
      <c r="O288" s="57" t="s">
        <v>2731</v>
      </c>
      <c r="P288" s="64"/>
    </row>
    <row r="289" spans="1:16" s="61" customFormat="1" ht="47.25" x14ac:dyDescent="0.25">
      <c r="A289" s="56">
        <v>142</v>
      </c>
      <c r="B289" s="57" t="s">
        <v>2105</v>
      </c>
      <c r="C289" s="15" t="s">
        <v>324</v>
      </c>
      <c r="D289" s="15" t="s">
        <v>63</v>
      </c>
      <c r="E289" s="57" t="s">
        <v>3078</v>
      </c>
      <c r="F289" s="30">
        <v>45853</v>
      </c>
      <c r="G289" s="19">
        <v>370.74200000000002</v>
      </c>
      <c r="H289" s="56" t="s">
        <v>6</v>
      </c>
      <c r="I289" s="56" t="s">
        <v>617</v>
      </c>
      <c r="J289" s="56">
        <v>5393145</v>
      </c>
      <c r="K289" s="56" t="s">
        <v>376</v>
      </c>
      <c r="L289" s="56">
        <v>8.6999999999999993</v>
      </c>
      <c r="M289" s="56"/>
      <c r="N289" s="56"/>
      <c r="O289" s="57" t="s">
        <v>3079</v>
      </c>
      <c r="P289" s="56" t="s">
        <v>2130</v>
      </c>
    </row>
    <row r="290" spans="1:16" s="61" customFormat="1" ht="78.75" x14ac:dyDescent="0.25">
      <c r="A290" s="56">
        <v>143</v>
      </c>
      <c r="B290" s="57" t="s">
        <v>2105</v>
      </c>
      <c r="C290" s="15" t="s">
        <v>324</v>
      </c>
      <c r="D290" s="15" t="s">
        <v>63</v>
      </c>
      <c r="E290" s="57" t="s">
        <v>3121</v>
      </c>
      <c r="F290" s="30">
        <v>45860</v>
      </c>
      <c r="G290" s="19">
        <v>1149.58</v>
      </c>
      <c r="H290" s="56" t="s">
        <v>6</v>
      </c>
      <c r="I290" s="56" t="s">
        <v>3122</v>
      </c>
      <c r="J290" s="56">
        <v>2352004094</v>
      </c>
      <c r="K290" s="56" t="s">
        <v>1016</v>
      </c>
      <c r="L290" s="56">
        <v>39420</v>
      </c>
      <c r="M290" s="56"/>
      <c r="N290" s="56"/>
      <c r="O290" s="57" t="s">
        <v>3123</v>
      </c>
      <c r="P290" s="56" t="s">
        <v>2130</v>
      </c>
    </row>
    <row r="291" spans="1:16" s="61" customFormat="1" ht="50.45" customHeight="1" x14ac:dyDescent="0.25">
      <c r="A291" s="56">
        <v>144</v>
      </c>
      <c r="B291" s="57" t="s">
        <v>2105</v>
      </c>
      <c r="C291" s="15" t="s">
        <v>324</v>
      </c>
      <c r="D291" s="15" t="s">
        <v>63</v>
      </c>
      <c r="E291" s="57" t="s">
        <v>3124</v>
      </c>
      <c r="F291" s="30">
        <v>45860</v>
      </c>
      <c r="G291" s="19">
        <v>2396.2399999999998</v>
      </c>
      <c r="H291" s="56" t="s">
        <v>6</v>
      </c>
      <c r="I291" s="56" t="s">
        <v>3125</v>
      </c>
      <c r="J291" s="56">
        <v>2458306022</v>
      </c>
      <c r="K291" s="56" t="s">
        <v>1016</v>
      </c>
      <c r="L291" s="56">
        <v>85580</v>
      </c>
      <c r="M291" s="56"/>
      <c r="N291" s="56"/>
      <c r="O291" s="57" t="s">
        <v>3126</v>
      </c>
      <c r="P291" s="56" t="s">
        <v>2130</v>
      </c>
    </row>
    <row r="292" spans="1:16" s="61" customFormat="1" ht="50.45" customHeight="1" x14ac:dyDescent="0.25">
      <c r="A292" s="56">
        <v>145</v>
      </c>
      <c r="B292" s="57" t="s">
        <v>2105</v>
      </c>
      <c r="C292" s="15" t="s">
        <v>67</v>
      </c>
      <c r="D292" s="15" t="s">
        <v>63</v>
      </c>
      <c r="E292" s="57" t="s">
        <v>3132</v>
      </c>
      <c r="F292" s="30">
        <v>45875</v>
      </c>
      <c r="G292" s="19">
        <v>1195</v>
      </c>
      <c r="H292" s="56" t="s">
        <v>6</v>
      </c>
      <c r="I292" s="56" t="s">
        <v>572</v>
      </c>
      <c r="J292" s="56">
        <v>31366203</v>
      </c>
      <c r="K292" s="56" t="s">
        <v>116</v>
      </c>
      <c r="L292" s="56">
        <v>21000</v>
      </c>
      <c r="M292" s="56"/>
      <c r="N292" s="56"/>
      <c r="O292" s="57" t="s">
        <v>3341</v>
      </c>
      <c r="P292" s="56"/>
    </row>
    <row r="293" spans="1:16" s="61" customFormat="1" ht="50.45" customHeight="1" x14ac:dyDescent="0.25">
      <c r="A293" s="56">
        <v>146</v>
      </c>
      <c r="B293" s="57" t="s">
        <v>2105</v>
      </c>
      <c r="C293" s="15" t="s">
        <v>448</v>
      </c>
      <c r="D293" s="15" t="s">
        <v>63</v>
      </c>
      <c r="E293" s="57" t="s">
        <v>3342</v>
      </c>
      <c r="F293" s="30">
        <v>45876</v>
      </c>
      <c r="G293" s="19">
        <v>680</v>
      </c>
      <c r="H293" s="56" t="s">
        <v>6</v>
      </c>
      <c r="I293" s="56"/>
      <c r="J293" s="56"/>
      <c r="K293" s="56"/>
      <c r="L293" s="56"/>
      <c r="M293" s="56"/>
      <c r="N293" s="56"/>
      <c r="O293" s="57" t="s">
        <v>3343</v>
      </c>
      <c r="P293" s="56"/>
    </row>
    <row r="294" spans="1:16" s="61" customFormat="1" ht="32.450000000000003" customHeight="1" x14ac:dyDescent="0.25">
      <c r="A294" s="56">
        <v>147</v>
      </c>
      <c r="B294" s="57" t="s">
        <v>1019</v>
      </c>
      <c r="C294" s="15" t="s">
        <v>101</v>
      </c>
      <c r="D294" s="15" t="s">
        <v>63</v>
      </c>
      <c r="E294" s="57" t="s">
        <v>1797</v>
      </c>
      <c r="F294" s="30">
        <v>45744</v>
      </c>
      <c r="G294" s="19">
        <v>10600</v>
      </c>
      <c r="H294" s="56" t="s">
        <v>6</v>
      </c>
      <c r="I294" s="56" t="s">
        <v>1845</v>
      </c>
      <c r="J294" s="56">
        <v>32828388</v>
      </c>
      <c r="K294" s="56" t="s">
        <v>117</v>
      </c>
      <c r="L294" s="56">
        <v>1</v>
      </c>
      <c r="M294" s="56"/>
      <c r="N294" s="56"/>
      <c r="O294" s="57" t="s">
        <v>1798</v>
      </c>
      <c r="P294" s="64"/>
    </row>
    <row r="295" spans="1:16" s="61" customFormat="1" ht="78.75" x14ac:dyDescent="0.25">
      <c r="A295" s="56">
        <v>148</v>
      </c>
      <c r="B295" s="57" t="s">
        <v>163</v>
      </c>
      <c r="C295" s="15" t="s">
        <v>95</v>
      </c>
      <c r="D295" s="15" t="s">
        <v>63</v>
      </c>
      <c r="E295" s="57" t="s">
        <v>159</v>
      </c>
      <c r="F295" s="30">
        <v>45660</v>
      </c>
      <c r="G295" s="19">
        <v>6700</v>
      </c>
      <c r="H295" s="56" t="s">
        <v>6</v>
      </c>
      <c r="I295" s="56" t="s">
        <v>437</v>
      </c>
      <c r="J295" s="56">
        <v>37383046</v>
      </c>
      <c r="K295" s="56" t="s">
        <v>117</v>
      </c>
      <c r="L295" s="56">
        <v>1</v>
      </c>
      <c r="M295" s="56"/>
      <c r="N295" s="56"/>
      <c r="O295" s="16" t="s">
        <v>160</v>
      </c>
      <c r="P295" s="64"/>
    </row>
    <row r="296" spans="1:16" s="61" customFormat="1" ht="94.5" x14ac:dyDescent="0.25">
      <c r="A296" s="56">
        <v>149</v>
      </c>
      <c r="B296" s="57" t="s">
        <v>3344</v>
      </c>
      <c r="C296" s="15" t="s">
        <v>294</v>
      </c>
      <c r="D296" s="15" t="s">
        <v>63</v>
      </c>
      <c r="E296" s="16" t="s">
        <v>1339</v>
      </c>
      <c r="F296" s="30">
        <v>45707</v>
      </c>
      <c r="G296" s="19">
        <v>4500</v>
      </c>
      <c r="H296" s="56" t="s">
        <v>6</v>
      </c>
      <c r="I296" s="56" t="s">
        <v>1436</v>
      </c>
      <c r="J296" s="56">
        <v>45294270</v>
      </c>
      <c r="K296" s="56"/>
      <c r="L296" s="56"/>
      <c r="M296" s="56"/>
      <c r="N296" s="56"/>
      <c r="O296" s="57" t="s">
        <v>1340</v>
      </c>
      <c r="P296" s="64"/>
    </row>
    <row r="297" spans="1:16" s="61" customFormat="1" ht="144.6" customHeight="1" x14ac:dyDescent="0.25">
      <c r="A297" s="56">
        <v>150</v>
      </c>
      <c r="B297" s="57" t="s">
        <v>3344</v>
      </c>
      <c r="C297" s="15" t="s">
        <v>294</v>
      </c>
      <c r="D297" s="15" t="s">
        <v>275</v>
      </c>
      <c r="E297" s="16" t="s">
        <v>2067</v>
      </c>
      <c r="F297" s="30">
        <v>45765</v>
      </c>
      <c r="G297" s="19">
        <v>248.934</v>
      </c>
      <c r="H297" s="56" t="s">
        <v>6</v>
      </c>
      <c r="I297" s="56" t="s">
        <v>2072</v>
      </c>
      <c r="J297" s="56">
        <v>31083972</v>
      </c>
      <c r="K297" s="56" t="s">
        <v>275</v>
      </c>
      <c r="L297" s="56">
        <v>1</v>
      </c>
      <c r="M297" s="56"/>
      <c r="N297" s="16"/>
      <c r="O297" s="16" t="s">
        <v>2068</v>
      </c>
      <c r="P297" s="64"/>
    </row>
    <row r="298" spans="1:16" s="61" customFormat="1" ht="141.75" x14ac:dyDescent="0.25">
      <c r="A298" s="56">
        <v>151</v>
      </c>
      <c r="B298" s="57" t="s">
        <v>3344</v>
      </c>
      <c r="C298" s="15" t="s">
        <v>294</v>
      </c>
      <c r="D298" s="15" t="s">
        <v>275</v>
      </c>
      <c r="E298" s="16" t="s">
        <v>2069</v>
      </c>
      <c r="F298" s="30">
        <v>45765</v>
      </c>
      <c r="G298" s="19">
        <v>207.87</v>
      </c>
      <c r="H298" s="56" t="s">
        <v>6</v>
      </c>
      <c r="I298" s="56" t="s">
        <v>2072</v>
      </c>
      <c r="J298" s="56">
        <v>31083972</v>
      </c>
      <c r="K298" s="56" t="s">
        <v>275</v>
      </c>
      <c r="L298" s="56">
        <v>1</v>
      </c>
      <c r="M298" s="56"/>
      <c r="N298" s="16"/>
      <c r="O298" s="16" t="s">
        <v>2070</v>
      </c>
      <c r="P298" s="64"/>
    </row>
    <row r="299" spans="1:16" s="61" customFormat="1" ht="94.5" x14ac:dyDescent="0.25">
      <c r="A299" s="56">
        <v>152</v>
      </c>
      <c r="B299" s="57" t="s">
        <v>3344</v>
      </c>
      <c r="C299" s="15" t="s">
        <v>294</v>
      </c>
      <c r="D299" s="15" t="s">
        <v>63</v>
      </c>
      <c r="E299" s="16" t="s">
        <v>1339</v>
      </c>
      <c r="F299" s="30">
        <v>45765</v>
      </c>
      <c r="G299" s="19">
        <v>1600</v>
      </c>
      <c r="H299" s="56" t="s">
        <v>6</v>
      </c>
      <c r="I299" s="56" t="s">
        <v>2315</v>
      </c>
      <c r="J299" s="56">
        <v>21190223</v>
      </c>
      <c r="K299" s="56" t="s">
        <v>123</v>
      </c>
      <c r="L299" s="56">
        <v>160</v>
      </c>
      <c r="M299" s="56"/>
      <c r="N299" s="16"/>
      <c r="O299" s="16" t="s">
        <v>2071</v>
      </c>
      <c r="P299" s="64"/>
    </row>
    <row r="300" spans="1:16" s="61" customFormat="1" ht="125.45" customHeight="1" x14ac:dyDescent="0.25">
      <c r="A300" s="56">
        <v>153</v>
      </c>
      <c r="B300" s="57" t="s">
        <v>3344</v>
      </c>
      <c r="C300" s="15" t="s">
        <v>294</v>
      </c>
      <c r="D300" s="15" t="s">
        <v>275</v>
      </c>
      <c r="E300" s="16" t="s">
        <v>2653</v>
      </c>
      <c r="F300" s="30">
        <v>45817</v>
      </c>
      <c r="G300" s="19">
        <v>201.00299999999999</v>
      </c>
      <c r="H300" s="56" t="s">
        <v>6</v>
      </c>
      <c r="I300" s="56" t="s">
        <v>1333</v>
      </c>
      <c r="J300" s="56">
        <v>36112630</v>
      </c>
      <c r="K300" s="56" t="s">
        <v>275</v>
      </c>
      <c r="L300" s="56">
        <v>1</v>
      </c>
      <c r="M300" s="56"/>
      <c r="N300" s="56"/>
      <c r="O300" s="16" t="s">
        <v>2654</v>
      </c>
      <c r="P300" s="64"/>
    </row>
    <row r="301" spans="1:16" s="61" customFormat="1" ht="125.45" customHeight="1" x14ac:dyDescent="0.25">
      <c r="A301" s="56">
        <v>154</v>
      </c>
      <c r="B301" s="57" t="s">
        <v>3344</v>
      </c>
      <c r="C301" s="15" t="s">
        <v>91</v>
      </c>
      <c r="D301" s="15" t="s">
        <v>275</v>
      </c>
      <c r="E301" s="16" t="s">
        <v>3345</v>
      </c>
      <c r="F301" s="30">
        <v>45876</v>
      </c>
      <c r="G301" s="19">
        <v>2092</v>
      </c>
      <c r="H301" s="56" t="s">
        <v>6</v>
      </c>
      <c r="I301" s="56"/>
      <c r="J301" s="56"/>
      <c r="K301" s="56"/>
      <c r="L301" s="56"/>
      <c r="M301" s="56"/>
      <c r="N301" s="56"/>
      <c r="O301" s="16" t="s">
        <v>3346</v>
      </c>
      <c r="P301" s="64"/>
    </row>
    <row r="302" spans="1:16" s="61" customFormat="1" ht="47.25" x14ac:dyDescent="0.25">
      <c r="A302" s="56">
        <v>155</v>
      </c>
      <c r="B302" s="57" t="s">
        <v>438</v>
      </c>
      <c r="C302" s="15" t="s">
        <v>324</v>
      </c>
      <c r="D302" s="15" t="s">
        <v>63</v>
      </c>
      <c r="E302" s="57" t="s">
        <v>439</v>
      </c>
      <c r="F302" s="30">
        <v>45678</v>
      </c>
      <c r="G302" s="19">
        <v>3815</v>
      </c>
      <c r="H302" s="56" t="s">
        <v>6</v>
      </c>
      <c r="I302" s="56" t="s">
        <v>915</v>
      </c>
      <c r="J302" s="56">
        <v>3136816665</v>
      </c>
      <c r="K302" s="56" t="s">
        <v>123</v>
      </c>
      <c r="L302" s="56">
        <v>700</v>
      </c>
      <c r="M302" s="56"/>
      <c r="N302" s="56"/>
      <c r="O302" s="16" t="s">
        <v>440</v>
      </c>
      <c r="P302" s="56" t="s">
        <v>2130</v>
      </c>
    </row>
    <row r="303" spans="1:16" s="61" customFormat="1" ht="36.6" customHeight="1" x14ac:dyDescent="0.25">
      <c r="A303" s="56">
        <v>156</v>
      </c>
      <c r="B303" s="57" t="s">
        <v>438</v>
      </c>
      <c r="C303" s="15" t="s">
        <v>324</v>
      </c>
      <c r="D303" s="15" t="s">
        <v>63</v>
      </c>
      <c r="E303" s="57" t="s">
        <v>916</v>
      </c>
      <c r="F303" s="30">
        <v>45691</v>
      </c>
      <c r="G303" s="19">
        <v>8999.4069999999992</v>
      </c>
      <c r="H303" s="56" t="s">
        <v>6</v>
      </c>
      <c r="I303" s="56" t="s">
        <v>1750</v>
      </c>
      <c r="J303" s="56">
        <v>37941143</v>
      </c>
      <c r="K303" s="56" t="s">
        <v>321</v>
      </c>
      <c r="L303" s="56">
        <v>1698</v>
      </c>
      <c r="M303" s="56"/>
      <c r="N303" s="56"/>
      <c r="O303" s="16" t="s">
        <v>917</v>
      </c>
      <c r="P303" s="56" t="s">
        <v>2130</v>
      </c>
    </row>
    <row r="304" spans="1:16" s="61" customFormat="1" ht="34.15" customHeight="1" x14ac:dyDescent="0.25">
      <c r="A304" s="56">
        <v>157</v>
      </c>
      <c r="B304" s="57" t="s">
        <v>438</v>
      </c>
      <c r="C304" s="15" t="s">
        <v>324</v>
      </c>
      <c r="D304" s="15" t="s">
        <v>63</v>
      </c>
      <c r="E304" s="57" t="s">
        <v>916</v>
      </c>
      <c r="F304" s="30">
        <v>45706</v>
      </c>
      <c r="G304" s="19">
        <v>10600</v>
      </c>
      <c r="H304" s="56" t="s">
        <v>6</v>
      </c>
      <c r="I304" s="56" t="s">
        <v>1750</v>
      </c>
      <c r="J304" s="56">
        <v>37941143</v>
      </c>
      <c r="K304" s="56" t="s">
        <v>321</v>
      </c>
      <c r="L304" s="56">
        <v>2000</v>
      </c>
      <c r="M304" s="56"/>
      <c r="N304" s="56"/>
      <c r="O304" s="16" t="s">
        <v>1196</v>
      </c>
      <c r="P304" s="56" t="s">
        <v>2130</v>
      </c>
    </row>
    <row r="305" spans="1:16" s="61" customFormat="1" ht="63" x14ac:dyDescent="0.25">
      <c r="A305" s="56">
        <v>158</v>
      </c>
      <c r="B305" s="57" t="s">
        <v>438</v>
      </c>
      <c r="C305" s="15" t="s">
        <v>324</v>
      </c>
      <c r="D305" s="15" t="s">
        <v>63</v>
      </c>
      <c r="E305" s="57" t="s">
        <v>1341</v>
      </c>
      <c r="F305" s="30">
        <v>45709</v>
      </c>
      <c r="G305" s="19">
        <v>3852</v>
      </c>
      <c r="H305" s="56" t="s">
        <v>6</v>
      </c>
      <c r="I305" s="56" t="s">
        <v>366</v>
      </c>
      <c r="J305" s="56">
        <v>44437592</v>
      </c>
      <c r="K305" s="15" t="s">
        <v>1058</v>
      </c>
      <c r="L305" s="56">
        <v>30000</v>
      </c>
      <c r="M305" s="56"/>
      <c r="N305" s="56"/>
      <c r="O305" s="57" t="s">
        <v>1342</v>
      </c>
      <c r="P305" s="56" t="s">
        <v>2130</v>
      </c>
    </row>
    <row r="306" spans="1:16" s="61" customFormat="1" ht="47.25" x14ac:dyDescent="0.25">
      <c r="A306" s="56">
        <v>159</v>
      </c>
      <c r="B306" s="57" t="s">
        <v>438</v>
      </c>
      <c r="C306" s="15" t="s">
        <v>324</v>
      </c>
      <c r="D306" s="15" t="s">
        <v>63</v>
      </c>
      <c r="E306" s="57" t="s">
        <v>1620</v>
      </c>
      <c r="F306" s="30">
        <v>45733</v>
      </c>
      <c r="G306" s="19">
        <v>11919.84</v>
      </c>
      <c r="H306" s="56" t="s">
        <v>6</v>
      </c>
      <c r="I306" s="56" t="s">
        <v>1258</v>
      </c>
      <c r="J306" s="56">
        <v>40144878</v>
      </c>
      <c r="K306" s="56" t="s">
        <v>117</v>
      </c>
      <c r="L306" s="56">
        <v>8000</v>
      </c>
      <c r="M306" s="56"/>
      <c r="N306" s="56"/>
      <c r="O306" s="57" t="s">
        <v>1621</v>
      </c>
      <c r="P306" s="56" t="s">
        <v>2130</v>
      </c>
    </row>
    <row r="307" spans="1:16" s="61" customFormat="1" ht="78.75" x14ac:dyDescent="0.25">
      <c r="A307" s="56">
        <v>160</v>
      </c>
      <c r="B307" s="57" t="s">
        <v>438</v>
      </c>
      <c r="C307" s="15" t="s">
        <v>101</v>
      </c>
      <c r="D307" s="15" t="s">
        <v>63</v>
      </c>
      <c r="E307" s="57" t="s">
        <v>1705</v>
      </c>
      <c r="F307" s="30">
        <v>45735</v>
      </c>
      <c r="G307" s="19">
        <v>1300</v>
      </c>
      <c r="H307" s="56" t="s">
        <v>103</v>
      </c>
      <c r="I307" s="56" t="s">
        <v>1799</v>
      </c>
      <c r="J307" s="56">
        <v>42974700</v>
      </c>
      <c r="K307" s="56"/>
      <c r="L307" s="56"/>
      <c r="M307" s="56"/>
      <c r="N307" s="56"/>
      <c r="O307" s="57" t="s">
        <v>1706</v>
      </c>
      <c r="P307" s="64"/>
    </row>
    <row r="308" spans="1:16" s="61" customFormat="1" ht="112.9" customHeight="1" x14ac:dyDescent="0.25">
      <c r="A308" s="56">
        <v>161</v>
      </c>
      <c r="B308" s="57" t="s">
        <v>438</v>
      </c>
      <c r="C308" s="15" t="s">
        <v>751</v>
      </c>
      <c r="D308" s="15" t="s">
        <v>63</v>
      </c>
      <c r="E308" s="57" t="s">
        <v>1707</v>
      </c>
      <c r="F308" s="30">
        <v>45740</v>
      </c>
      <c r="G308" s="19">
        <v>337.2</v>
      </c>
      <c r="H308" s="56" t="s">
        <v>6</v>
      </c>
      <c r="I308" s="56" t="s">
        <v>1750</v>
      </c>
      <c r="J308" s="56">
        <v>37941143</v>
      </c>
      <c r="K308" s="56"/>
      <c r="L308" s="56"/>
      <c r="M308" s="56"/>
      <c r="N308" s="56"/>
      <c r="O308" s="57" t="s">
        <v>1708</v>
      </c>
      <c r="P308" s="64"/>
    </row>
    <row r="309" spans="1:16" s="61" customFormat="1" ht="34.9" customHeight="1" x14ac:dyDescent="0.25">
      <c r="A309" s="56">
        <v>162</v>
      </c>
      <c r="B309" s="57" t="s">
        <v>438</v>
      </c>
      <c r="C309" s="15" t="s">
        <v>324</v>
      </c>
      <c r="D309" s="15" t="s">
        <v>63</v>
      </c>
      <c r="E309" s="57" t="s">
        <v>1846</v>
      </c>
      <c r="F309" s="30">
        <v>45749</v>
      </c>
      <c r="G309" s="19">
        <v>947</v>
      </c>
      <c r="H309" s="56" t="s">
        <v>6</v>
      </c>
      <c r="I309" s="56" t="s">
        <v>1711</v>
      </c>
      <c r="J309" s="56">
        <v>3420003831</v>
      </c>
      <c r="K309" s="56" t="s">
        <v>123</v>
      </c>
      <c r="L309" s="56">
        <v>182</v>
      </c>
      <c r="M309" s="56"/>
      <c r="N309" s="56"/>
      <c r="O309" s="57" t="s">
        <v>1847</v>
      </c>
      <c r="P309" s="56" t="s">
        <v>2130</v>
      </c>
    </row>
    <row r="310" spans="1:16" s="61" customFormat="1" ht="36.6" customHeight="1" x14ac:dyDescent="0.25">
      <c r="A310" s="56">
        <v>163</v>
      </c>
      <c r="B310" s="57" t="s">
        <v>438</v>
      </c>
      <c r="C310" s="15" t="s">
        <v>324</v>
      </c>
      <c r="D310" s="15" t="s">
        <v>63</v>
      </c>
      <c r="E310" s="57" t="s">
        <v>916</v>
      </c>
      <c r="F310" s="30">
        <v>45757</v>
      </c>
      <c r="G310" s="19">
        <v>3975.0030000000002</v>
      </c>
      <c r="H310" s="56" t="s">
        <v>6</v>
      </c>
      <c r="I310" s="56" t="s">
        <v>1750</v>
      </c>
      <c r="J310" s="56">
        <v>37941143</v>
      </c>
      <c r="K310" s="56" t="s">
        <v>321</v>
      </c>
      <c r="L310" s="56">
        <v>750</v>
      </c>
      <c r="M310" s="56"/>
      <c r="N310" s="56"/>
      <c r="O310" s="57" t="s">
        <v>1916</v>
      </c>
      <c r="P310" s="56" t="s">
        <v>2130</v>
      </c>
    </row>
    <row r="311" spans="1:16" s="61" customFormat="1" ht="35.450000000000003" customHeight="1" x14ac:dyDescent="0.25">
      <c r="A311" s="56">
        <v>164</v>
      </c>
      <c r="B311" s="57" t="s">
        <v>438</v>
      </c>
      <c r="C311" s="15" t="s">
        <v>324</v>
      </c>
      <c r="D311" s="15" t="s">
        <v>63</v>
      </c>
      <c r="E311" s="57" t="s">
        <v>916</v>
      </c>
      <c r="F311" s="30">
        <v>45775</v>
      </c>
      <c r="G311" s="19">
        <v>12790.01</v>
      </c>
      <c r="H311" s="56" t="s">
        <v>6</v>
      </c>
      <c r="I311" s="56" t="s">
        <v>1750</v>
      </c>
      <c r="J311" s="56">
        <v>37941143</v>
      </c>
      <c r="K311" s="56" t="s">
        <v>321</v>
      </c>
      <c r="L311" s="56">
        <v>2400</v>
      </c>
      <c r="M311" s="56"/>
      <c r="N311" s="57"/>
      <c r="O311" s="57" t="s">
        <v>2109</v>
      </c>
      <c r="P311" s="56" t="s">
        <v>2130</v>
      </c>
    </row>
    <row r="312" spans="1:16" s="61" customFormat="1" ht="31.5" x14ac:dyDescent="0.25">
      <c r="A312" s="56">
        <v>165</v>
      </c>
      <c r="B312" s="57" t="s">
        <v>438</v>
      </c>
      <c r="C312" s="15" t="s">
        <v>324</v>
      </c>
      <c r="D312" s="15" t="s">
        <v>63</v>
      </c>
      <c r="E312" s="57" t="s">
        <v>1846</v>
      </c>
      <c r="F312" s="30">
        <v>45799</v>
      </c>
      <c r="G312" s="19">
        <v>1300</v>
      </c>
      <c r="H312" s="56" t="s">
        <v>6</v>
      </c>
      <c r="I312" s="56" t="s">
        <v>2556</v>
      </c>
      <c r="J312" s="56">
        <v>45612189</v>
      </c>
      <c r="K312" s="56"/>
      <c r="L312" s="56"/>
      <c r="M312" s="56"/>
      <c r="N312" s="56"/>
      <c r="O312" s="57" t="s">
        <v>2460</v>
      </c>
      <c r="P312" s="56" t="s">
        <v>2130</v>
      </c>
    </row>
    <row r="313" spans="1:16" s="61" customFormat="1" ht="126" customHeight="1" x14ac:dyDescent="0.25">
      <c r="A313" s="56">
        <v>166</v>
      </c>
      <c r="B313" s="57" t="s">
        <v>438</v>
      </c>
      <c r="C313" s="15" t="s">
        <v>751</v>
      </c>
      <c r="D313" s="15" t="s">
        <v>63</v>
      </c>
      <c r="E313" s="57" t="s">
        <v>2818</v>
      </c>
      <c r="F313" s="30">
        <v>45828</v>
      </c>
      <c r="G313" s="19">
        <v>1413</v>
      </c>
      <c r="H313" s="56" t="s">
        <v>6</v>
      </c>
      <c r="I313" s="56" t="s">
        <v>1750</v>
      </c>
      <c r="J313" s="56">
        <v>37941143</v>
      </c>
      <c r="K313" s="56" t="s">
        <v>117</v>
      </c>
      <c r="L313" s="56">
        <v>150</v>
      </c>
      <c r="M313" s="56"/>
      <c r="N313" s="56"/>
      <c r="O313" s="57" t="s">
        <v>2819</v>
      </c>
      <c r="P313" s="57"/>
    </row>
    <row r="314" spans="1:16" s="61" customFormat="1" ht="34.15" customHeight="1" x14ac:dyDescent="0.25">
      <c r="A314" s="56">
        <v>167</v>
      </c>
      <c r="B314" s="57" t="s">
        <v>438</v>
      </c>
      <c r="C314" s="15" t="s">
        <v>324</v>
      </c>
      <c r="D314" s="15" t="s">
        <v>63</v>
      </c>
      <c r="E314" s="57" t="s">
        <v>2820</v>
      </c>
      <c r="F314" s="30">
        <v>45828</v>
      </c>
      <c r="G314" s="19">
        <v>8160</v>
      </c>
      <c r="H314" s="56" t="s">
        <v>6</v>
      </c>
      <c r="I314" s="56" t="s">
        <v>3012</v>
      </c>
      <c r="J314" s="56">
        <v>45169766</v>
      </c>
      <c r="K314" s="56" t="s">
        <v>321</v>
      </c>
      <c r="L314" s="56">
        <v>1600</v>
      </c>
      <c r="M314" s="56"/>
      <c r="N314" s="56"/>
      <c r="O314" s="57" t="s">
        <v>2821</v>
      </c>
      <c r="P314" s="56" t="s">
        <v>2130</v>
      </c>
    </row>
    <row r="315" spans="1:16" s="61" customFormat="1" ht="62.45" customHeight="1" x14ac:dyDescent="0.25">
      <c r="A315" s="56">
        <v>168</v>
      </c>
      <c r="B315" s="57" t="s">
        <v>164</v>
      </c>
      <c r="C315" s="15" t="s">
        <v>101</v>
      </c>
      <c r="D315" s="15" t="s">
        <v>63</v>
      </c>
      <c r="E315" s="57" t="s">
        <v>161</v>
      </c>
      <c r="F315" s="30">
        <v>45660</v>
      </c>
      <c r="G315" s="19">
        <v>6700</v>
      </c>
      <c r="H315" s="56" t="s">
        <v>6</v>
      </c>
      <c r="I315" s="56" t="s">
        <v>288</v>
      </c>
      <c r="J315" s="56">
        <v>37383046</v>
      </c>
      <c r="K315" s="56" t="s">
        <v>117</v>
      </c>
      <c r="L315" s="56">
        <v>1</v>
      </c>
      <c r="M315" s="56"/>
      <c r="N315" s="56"/>
      <c r="O315" s="16" t="s">
        <v>162</v>
      </c>
      <c r="P315" s="64"/>
    </row>
    <row r="316" spans="1:16" s="61" customFormat="1" ht="49.9" customHeight="1" x14ac:dyDescent="0.25">
      <c r="A316" s="56">
        <v>169</v>
      </c>
      <c r="B316" s="57" t="s">
        <v>164</v>
      </c>
      <c r="C316" s="15" t="s">
        <v>101</v>
      </c>
      <c r="D316" s="15" t="s">
        <v>64</v>
      </c>
      <c r="E316" s="57" t="s">
        <v>125</v>
      </c>
      <c r="F316" s="30">
        <v>45695</v>
      </c>
      <c r="G316" s="19">
        <v>403.2</v>
      </c>
      <c r="H316" s="56" t="s">
        <v>6</v>
      </c>
      <c r="I316" s="56" t="s">
        <v>1030</v>
      </c>
      <c r="J316" s="56">
        <v>3113905</v>
      </c>
      <c r="K316" s="56" t="s">
        <v>166</v>
      </c>
      <c r="L316" s="56">
        <v>576</v>
      </c>
      <c r="M316" s="56"/>
      <c r="N316" s="56"/>
      <c r="O316" s="16" t="s">
        <v>1031</v>
      </c>
      <c r="P316" s="64"/>
    </row>
    <row r="317" spans="1:16" s="61" customFormat="1" ht="63.6" customHeight="1" x14ac:dyDescent="0.25">
      <c r="A317" s="56">
        <v>170</v>
      </c>
      <c r="B317" s="57" t="s">
        <v>164</v>
      </c>
      <c r="C317" s="15" t="s">
        <v>101</v>
      </c>
      <c r="D317" s="15" t="s">
        <v>64</v>
      </c>
      <c r="E317" s="57" t="s">
        <v>107</v>
      </c>
      <c r="F317" s="30">
        <v>45695</v>
      </c>
      <c r="G317" s="19">
        <v>240</v>
      </c>
      <c r="H317" s="56" t="s">
        <v>6</v>
      </c>
      <c r="I317" s="56" t="s">
        <v>1030</v>
      </c>
      <c r="J317" s="56">
        <v>3113905</v>
      </c>
      <c r="K317" s="56" t="s">
        <v>166</v>
      </c>
      <c r="L317" s="56">
        <v>240</v>
      </c>
      <c r="M317" s="56"/>
      <c r="N317" s="56"/>
      <c r="O317" s="16" t="s">
        <v>1032</v>
      </c>
      <c r="P317" s="64"/>
    </row>
    <row r="318" spans="1:16" s="61" customFormat="1" ht="45" customHeight="1" x14ac:dyDescent="0.25">
      <c r="A318" s="56">
        <v>171</v>
      </c>
      <c r="B318" s="57" t="s">
        <v>164</v>
      </c>
      <c r="C318" s="15" t="s">
        <v>67</v>
      </c>
      <c r="D318" s="15" t="s">
        <v>63</v>
      </c>
      <c r="E318" s="57" t="s">
        <v>289</v>
      </c>
      <c r="F318" s="30">
        <v>45667</v>
      </c>
      <c r="G318" s="19">
        <v>4480</v>
      </c>
      <c r="H318" s="56" t="s">
        <v>6</v>
      </c>
      <c r="I318" s="56" t="s">
        <v>445</v>
      </c>
      <c r="J318" s="56">
        <v>24316073</v>
      </c>
      <c r="K318" s="56"/>
      <c r="L318" s="56"/>
      <c r="M318" s="56"/>
      <c r="N318" s="56"/>
      <c r="O318" s="16" t="s">
        <v>290</v>
      </c>
      <c r="P318" s="64"/>
    </row>
    <row r="319" spans="1:16" s="61" customFormat="1" ht="51" customHeight="1" x14ac:dyDescent="0.25">
      <c r="A319" s="56">
        <v>172</v>
      </c>
      <c r="B319" s="57" t="s">
        <v>164</v>
      </c>
      <c r="C319" s="15" t="s">
        <v>324</v>
      </c>
      <c r="D319" s="15" t="s">
        <v>63</v>
      </c>
      <c r="E319" s="57" t="s">
        <v>441</v>
      </c>
      <c r="F319" s="30">
        <v>45675</v>
      </c>
      <c r="G319" s="19">
        <v>1199</v>
      </c>
      <c r="H319" s="56" t="s">
        <v>6</v>
      </c>
      <c r="I319" s="56" t="s">
        <v>692</v>
      </c>
      <c r="J319" s="56">
        <v>40964506</v>
      </c>
      <c r="K319" s="56" t="s">
        <v>123</v>
      </c>
      <c r="L319" s="56">
        <v>220</v>
      </c>
      <c r="M319" s="56"/>
      <c r="N319" s="56"/>
      <c r="O319" s="16" t="s">
        <v>442</v>
      </c>
      <c r="P319" s="56" t="s">
        <v>2130</v>
      </c>
    </row>
    <row r="320" spans="1:16" s="61" customFormat="1" ht="76.150000000000006" customHeight="1" x14ac:dyDescent="0.25">
      <c r="A320" s="56">
        <v>173</v>
      </c>
      <c r="B320" s="57" t="s">
        <v>164</v>
      </c>
      <c r="C320" s="15" t="s">
        <v>324</v>
      </c>
      <c r="D320" s="15" t="s">
        <v>63</v>
      </c>
      <c r="E320" s="57" t="s">
        <v>443</v>
      </c>
      <c r="F320" s="30">
        <v>45678</v>
      </c>
      <c r="G320" s="19">
        <v>254.05</v>
      </c>
      <c r="H320" s="56" t="s">
        <v>6</v>
      </c>
      <c r="I320" s="56" t="s">
        <v>918</v>
      </c>
      <c r="J320" s="56">
        <v>3222705153</v>
      </c>
      <c r="K320" s="56" t="s">
        <v>117</v>
      </c>
      <c r="L320" s="56">
        <v>1</v>
      </c>
      <c r="M320" s="56"/>
      <c r="N320" s="56"/>
      <c r="O320" s="16" t="s">
        <v>444</v>
      </c>
      <c r="P320" s="64"/>
    </row>
    <row r="321" spans="1:16" s="61" customFormat="1" ht="63" x14ac:dyDescent="0.25">
      <c r="A321" s="56">
        <v>174</v>
      </c>
      <c r="B321" s="57" t="s">
        <v>164</v>
      </c>
      <c r="C321" s="15" t="s">
        <v>101</v>
      </c>
      <c r="D321" s="15" t="s">
        <v>64</v>
      </c>
      <c r="E321" s="57" t="s">
        <v>693</v>
      </c>
      <c r="F321" s="30">
        <v>45692</v>
      </c>
      <c r="G321" s="19">
        <v>603.36</v>
      </c>
      <c r="H321" s="56" t="s">
        <v>6</v>
      </c>
      <c r="I321" s="56" t="s">
        <v>147</v>
      </c>
      <c r="J321" s="56">
        <v>131133</v>
      </c>
      <c r="K321" s="56" t="s">
        <v>64</v>
      </c>
      <c r="L321" s="56"/>
      <c r="M321" s="56"/>
      <c r="N321" s="56"/>
      <c r="O321" s="16" t="s">
        <v>919</v>
      </c>
      <c r="P321" s="56" t="s">
        <v>2130</v>
      </c>
    </row>
    <row r="322" spans="1:16" s="61" customFormat="1" ht="65.45" customHeight="1" x14ac:dyDescent="0.25">
      <c r="A322" s="56">
        <v>175</v>
      </c>
      <c r="B322" s="57" t="s">
        <v>164</v>
      </c>
      <c r="C322" s="15" t="s">
        <v>324</v>
      </c>
      <c r="D322" s="15" t="s">
        <v>63</v>
      </c>
      <c r="E322" s="57" t="s">
        <v>920</v>
      </c>
      <c r="F322" s="30">
        <v>45686</v>
      </c>
      <c r="G322" s="19">
        <v>4443.6000000000004</v>
      </c>
      <c r="H322" s="56" t="s">
        <v>6</v>
      </c>
      <c r="I322" s="56" t="s">
        <v>879</v>
      </c>
      <c r="J322" s="56" t="s">
        <v>735</v>
      </c>
      <c r="K322" s="56"/>
      <c r="L322" s="56"/>
      <c r="M322" s="56"/>
      <c r="N322" s="56"/>
      <c r="O322" s="16" t="s">
        <v>921</v>
      </c>
      <c r="P322" s="56" t="s">
        <v>2130</v>
      </c>
    </row>
    <row r="323" spans="1:16" s="61" customFormat="1" ht="49.9" customHeight="1" x14ac:dyDescent="0.25">
      <c r="A323" s="56">
        <v>176</v>
      </c>
      <c r="B323" s="57" t="s">
        <v>164</v>
      </c>
      <c r="C323" s="15" t="s">
        <v>67</v>
      </c>
      <c r="D323" s="15" t="s">
        <v>63</v>
      </c>
      <c r="E323" s="57" t="s">
        <v>1033</v>
      </c>
      <c r="F323" s="30">
        <v>45693</v>
      </c>
      <c r="G323" s="19">
        <v>1785</v>
      </c>
      <c r="H323" s="56" t="s">
        <v>6</v>
      </c>
      <c r="I323" s="56" t="s">
        <v>572</v>
      </c>
      <c r="J323" s="56">
        <v>31366203</v>
      </c>
      <c r="K323" s="79" t="s">
        <v>116</v>
      </c>
      <c r="L323" s="56">
        <v>30000</v>
      </c>
      <c r="M323" s="56"/>
      <c r="N323" s="56"/>
      <c r="O323" s="16" t="s">
        <v>1034</v>
      </c>
      <c r="P323" s="64"/>
    </row>
    <row r="324" spans="1:16" s="61" customFormat="1" ht="49.9" customHeight="1" x14ac:dyDescent="0.25">
      <c r="A324" s="56">
        <v>177</v>
      </c>
      <c r="B324" s="57" t="s">
        <v>164</v>
      </c>
      <c r="C324" s="15" t="s">
        <v>1201</v>
      </c>
      <c r="D324" s="15" t="s">
        <v>63</v>
      </c>
      <c r="E324" s="57" t="s">
        <v>1197</v>
      </c>
      <c r="F324" s="30">
        <v>45702</v>
      </c>
      <c r="G324" s="19">
        <v>308</v>
      </c>
      <c r="H324" s="56" t="s">
        <v>6</v>
      </c>
      <c r="I324" s="56" t="s">
        <v>572</v>
      </c>
      <c r="J324" s="56">
        <v>31366203</v>
      </c>
      <c r="K324" s="79" t="s">
        <v>116</v>
      </c>
      <c r="L324" s="56">
        <v>8000</v>
      </c>
      <c r="M324" s="56"/>
      <c r="N324" s="56"/>
      <c r="O324" s="57" t="s">
        <v>1198</v>
      </c>
      <c r="P324" s="64"/>
    </row>
    <row r="325" spans="1:16" s="61" customFormat="1" ht="49.9" customHeight="1" x14ac:dyDescent="0.25">
      <c r="A325" s="56">
        <v>178</v>
      </c>
      <c r="B325" s="57" t="s">
        <v>164</v>
      </c>
      <c r="C325" s="15" t="s">
        <v>324</v>
      </c>
      <c r="D325" s="15" t="s">
        <v>63</v>
      </c>
      <c r="E325" s="57" t="s">
        <v>1199</v>
      </c>
      <c r="F325" s="30">
        <v>45705</v>
      </c>
      <c r="G325" s="19">
        <v>9240</v>
      </c>
      <c r="H325" s="56" t="s">
        <v>6</v>
      </c>
      <c r="I325" s="56" t="s">
        <v>320</v>
      </c>
      <c r="J325" s="56">
        <v>43445183</v>
      </c>
      <c r="K325" s="56" t="s">
        <v>640</v>
      </c>
      <c r="L325" s="56">
        <v>1500</v>
      </c>
      <c r="M325" s="56"/>
      <c r="N325" s="56"/>
      <c r="O325" s="57" t="s">
        <v>1200</v>
      </c>
      <c r="P325" s="56" t="s">
        <v>2130</v>
      </c>
    </row>
    <row r="326" spans="1:16" s="61" customFormat="1" ht="48" customHeight="1" x14ac:dyDescent="0.25">
      <c r="A326" s="56">
        <v>179</v>
      </c>
      <c r="B326" s="57" t="s">
        <v>164</v>
      </c>
      <c r="C326" s="15" t="s">
        <v>324</v>
      </c>
      <c r="D326" s="15" t="s">
        <v>63</v>
      </c>
      <c r="E326" s="57" t="s">
        <v>1343</v>
      </c>
      <c r="F326" s="30">
        <v>45712</v>
      </c>
      <c r="G326" s="19">
        <v>412</v>
      </c>
      <c r="H326" s="56" t="s">
        <v>6</v>
      </c>
      <c r="I326" s="56" t="s">
        <v>692</v>
      </c>
      <c r="J326" s="56">
        <v>40964506</v>
      </c>
      <c r="K326" s="56" t="s">
        <v>123</v>
      </c>
      <c r="L326" s="56">
        <v>80</v>
      </c>
      <c r="M326" s="56"/>
      <c r="N326" s="56"/>
      <c r="O326" s="57" t="s">
        <v>1344</v>
      </c>
      <c r="P326" s="56" t="s">
        <v>2130</v>
      </c>
    </row>
    <row r="327" spans="1:16" s="61" customFormat="1" ht="48" customHeight="1" x14ac:dyDescent="0.25">
      <c r="A327" s="56">
        <v>180</v>
      </c>
      <c r="B327" s="57" t="s">
        <v>164</v>
      </c>
      <c r="C327" s="15" t="s">
        <v>324</v>
      </c>
      <c r="D327" s="15" t="s">
        <v>63</v>
      </c>
      <c r="E327" s="57" t="s">
        <v>1437</v>
      </c>
      <c r="F327" s="30">
        <v>45714</v>
      </c>
      <c r="G327" s="19">
        <v>306</v>
      </c>
      <c r="H327" s="56" t="s">
        <v>6</v>
      </c>
      <c r="I327" s="56" t="s">
        <v>1535</v>
      </c>
      <c r="J327" s="56">
        <v>42782298</v>
      </c>
      <c r="K327" s="56" t="s">
        <v>517</v>
      </c>
      <c r="L327" s="56">
        <v>5000</v>
      </c>
      <c r="M327" s="56"/>
      <c r="N327" s="56"/>
      <c r="O327" s="57" t="s">
        <v>1438</v>
      </c>
      <c r="P327" s="56" t="s">
        <v>2130</v>
      </c>
    </row>
    <row r="328" spans="1:16" s="61" customFormat="1" ht="48" customHeight="1" x14ac:dyDescent="0.25">
      <c r="A328" s="56">
        <v>181</v>
      </c>
      <c r="B328" s="57" t="s">
        <v>164</v>
      </c>
      <c r="C328" s="15" t="s">
        <v>3351</v>
      </c>
      <c r="D328" s="15" t="s">
        <v>63</v>
      </c>
      <c r="E328" s="57" t="s">
        <v>1439</v>
      </c>
      <c r="F328" s="30">
        <v>45714</v>
      </c>
      <c r="G328" s="19">
        <v>1763.28</v>
      </c>
      <c r="H328" s="56" t="s">
        <v>6</v>
      </c>
      <c r="I328" s="56" t="s">
        <v>1536</v>
      </c>
      <c r="J328" s="56">
        <v>34328580</v>
      </c>
      <c r="K328" s="56" t="s">
        <v>517</v>
      </c>
      <c r="L328" s="56">
        <v>16320</v>
      </c>
      <c r="M328" s="56"/>
      <c r="N328" s="56"/>
      <c r="O328" s="57" t="s">
        <v>1440</v>
      </c>
      <c r="P328" s="64"/>
    </row>
    <row r="329" spans="1:16" s="61" customFormat="1" ht="46.9" customHeight="1" x14ac:dyDescent="0.25">
      <c r="A329" s="56">
        <v>182</v>
      </c>
      <c r="B329" s="57" t="s">
        <v>164</v>
      </c>
      <c r="C329" s="15" t="s">
        <v>3351</v>
      </c>
      <c r="D329" s="15" t="s">
        <v>63</v>
      </c>
      <c r="E329" s="57" t="s">
        <v>1537</v>
      </c>
      <c r="F329" s="30">
        <v>45721</v>
      </c>
      <c r="G329" s="19">
        <v>3100</v>
      </c>
      <c r="H329" s="56" t="s">
        <v>6</v>
      </c>
      <c r="I329" s="56" t="s">
        <v>1622</v>
      </c>
      <c r="J329" s="56">
        <v>40110681</v>
      </c>
      <c r="K329" s="56" t="s">
        <v>376</v>
      </c>
      <c r="L329" s="56">
        <v>500</v>
      </c>
      <c r="M329" s="56"/>
      <c r="N329" s="56"/>
      <c r="O329" s="57" t="s">
        <v>1538</v>
      </c>
      <c r="P329" s="64"/>
    </row>
    <row r="330" spans="1:16" s="61" customFormat="1" ht="48" customHeight="1" x14ac:dyDescent="0.25">
      <c r="A330" s="56">
        <v>183</v>
      </c>
      <c r="B330" s="57" t="s">
        <v>164</v>
      </c>
      <c r="C330" s="15" t="s">
        <v>101</v>
      </c>
      <c r="D330" s="15" t="s">
        <v>63</v>
      </c>
      <c r="E330" s="57" t="s">
        <v>1623</v>
      </c>
      <c r="F330" s="30">
        <v>45728</v>
      </c>
      <c r="G330" s="19">
        <v>249</v>
      </c>
      <c r="H330" s="56" t="s">
        <v>6</v>
      </c>
      <c r="I330" s="56" t="s">
        <v>1709</v>
      </c>
      <c r="J330" s="56">
        <v>45504596</v>
      </c>
      <c r="K330" s="56"/>
      <c r="L330" s="56"/>
      <c r="M330" s="56"/>
      <c r="N330" s="56"/>
      <c r="O330" s="57" t="s">
        <v>1624</v>
      </c>
      <c r="P330" s="64"/>
    </row>
    <row r="331" spans="1:16" s="61" customFormat="1" ht="49.9" customHeight="1" x14ac:dyDescent="0.25">
      <c r="A331" s="56">
        <v>184</v>
      </c>
      <c r="B331" s="57" t="s">
        <v>164</v>
      </c>
      <c r="C331" s="15" t="s">
        <v>3351</v>
      </c>
      <c r="D331" s="15" t="s">
        <v>63</v>
      </c>
      <c r="E331" s="57" t="s">
        <v>1625</v>
      </c>
      <c r="F331" s="30">
        <v>45729</v>
      </c>
      <c r="G331" s="19">
        <v>920</v>
      </c>
      <c r="H331" s="56" t="s">
        <v>6</v>
      </c>
      <c r="I331" s="56" t="s">
        <v>1710</v>
      </c>
      <c r="J331" s="56">
        <v>43278807</v>
      </c>
      <c r="K331" s="56"/>
      <c r="L331" s="56"/>
      <c r="M331" s="56"/>
      <c r="N331" s="56"/>
      <c r="O331" s="57" t="s">
        <v>1626</v>
      </c>
      <c r="P331" s="64"/>
    </row>
    <row r="332" spans="1:16" s="61" customFormat="1" ht="49.9" customHeight="1" x14ac:dyDescent="0.25">
      <c r="A332" s="56">
        <v>185</v>
      </c>
      <c r="B332" s="57" t="s">
        <v>164</v>
      </c>
      <c r="C332" s="15" t="s">
        <v>324</v>
      </c>
      <c r="D332" s="15" t="s">
        <v>63</v>
      </c>
      <c r="E332" s="57" t="s">
        <v>1343</v>
      </c>
      <c r="F332" s="30">
        <v>45730</v>
      </c>
      <c r="G332" s="19">
        <v>618</v>
      </c>
      <c r="H332" s="56" t="s">
        <v>6</v>
      </c>
      <c r="I332" s="56" t="s">
        <v>1711</v>
      </c>
      <c r="J332" s="56">
        <v>3420003831</v>
      </c>
      <c r="K332" s="56"/>
      <c r="L332" s="56"/>
      <c r="M332" s="56"/>
      <c r="N332" s="56"/>
      <c r="O332" s="57" t="s">
        <v>1628</v>
      </c>
      <c r="P332" s="56" t="s">
        <v>2130</v>
      </c>
    </row>
    <row r="333" spans="1:16" s="61" customFormat="1" ht="49.9" customHeight="1" x14ac:dyDescent="0.25">
      <c r="A333" s="56">
        <v>186</v>
      </c>
      <c r="B333" s="57" t="s">
        <v>164</v>
      </c>
      <c r="C333" s="15" t="s">
        <v>324</v>
      </c>
      <c r="D333" s="15" t="s">
        <v>63</v>
      </c>
      <c r="E333" s="57" t="s">
        <v>1629</v>
      </c>
      <c r="F333" s="30">
        <v>45730</v>
      </c>
      <c r="G333" s="19">
        <v>566</v>
      </c>
      <c r="H333" s="56" t="s">
        <v>6</v>
      </c>
      <c r="I333" s="56" t="s">
        <v>1712</v>
      </c>
      <c r="J333" s="56">
        <v>3216202353</v>
      </c>
      <c r="K333" s="56"/>
      <c r="L333" s="56"/>
      <c r="M333" s="56"/>
      <c r="N333" s="56"/>
      <c r="O333" s="57" t="s">
        <v>1630</v>
      </c>
      <c r="P333" s="56" t="s">
        <v>2130</v>
      </c>
    </row>
    <row r="334" spans="1:16" s="61" customFormat="1" ht="79.150000000000006" customHeight="1" x14ac:dyDescent="0.25">
      <c r="A334" s="56">
        <v>187</v>
      </c>
      <c r="B334" s="57" t="s">
        <v>164</v>
      </c>
      <c r="C334" s="15" t="s">
        <v>550</v>
      </c>
      <c r="D334" s="15" t="s">
        <v>63</v>
      </c>
      <c r="E334" s="57" t="s">
        <v>1631</v>
      </c>
      <c r="F334" s="30">
        <v>45734</v>
      </c>
      <c r="G334" s="19">
        <v>878.30200000000002</v>
      </c>
      <c r="H334" s="56" t="s">
        <v>6</v>
      </c>
      <c r="I334" s="56" t="s">
        <v>900</v>
      </c>
      <c r="J334" s="56">
        <v>5524251</v>
      </c>
      <c r="K334" s="56"/>
      <c r="L334" s="56"/>
      <c r="M334" s="56"/>
      <c r="N334" s="56"/>
      <c r="O334" s="57" t="s">
        <v>1632</v>
      </c>
      <c r="P334" s="64"/>
    </row>
    <row r="335" spans="1:16" s="61" customFormat="1" ht="45" customHeight="1" x14ac:dyDescent="0.25">
      <c r="A335" s="56">
        <v>188</v>
      </c>
      <c r="B335" s="57" t="s">
        <v>164</v>
      </c>
      <c r="C335" s="15" t="s">
        <v>3351</v>
      </c>
      <c r="D335" s="15" t="s">
        <v>63</v>
      </c>
      <c r="E335" s="57" t="s">
        <v>1627</v>
      </c>
      <c r="F335" s="30">
        <v>45736</v>
      </c>
      <c r="G335" s="19">
        <v>760</v>
      </c>
      <c r="H335" s="56" t="s">
        <v>6</v>
      </c>
      <c r="I335" s="56" t="s">
        <v>1800</v>
      </c>
      <c r="J335" s="56">
        <v>43278807</v>
      </c>
      <c r="K335" s="56" t="s">
        <v>376</v>
      </c>
      <c r="L335" s="56">
        <v>20</v>
      </c>
      <c r="M335" s="56"/>
      <c r="N335" s="56"/>
      <c r="O335" s="57" t="s">
        <v>1713</v>
      </c>
      <c r="P335" s="64"/>
    </row>
    <row r="336" spans="1:16" s="61" customFormat="1" ht="48" customHeight="1" x14ac:dyDescent="0.25">
      <c r="A336" s="56">
        <v>189</v>
      </c>
      <c r="B336" s="57" t="s">
        <v>164</v>
      </c>
      <c r="C336" s="15" t="s">
        <v>324</v>
      </c>
      <c r="D336" s="15" t="s">
        <v>63</v>
      </c>
      <c r="E336" s="57" t="s">
        <v>1343</v>
      </c>
      <c r="F336" s="30">
        <v>45758</v>
      </c>
      <c r="G336" s="19">
        <v>3090</v>
      </c>
      <c r="H336" s="56" t="s">
        <v>6</v>
      </c>
      <c r="I336" s="56" t="s">
        <v>1711</v>
      </c>
      <c r="J336" s="56">
        <v>3420003831</v>
      </c>
      <c r="K336" s="56" t="s">
        <v>123</v>
      </c>
      <c r="L336" s="56">
        <v>600</v>
      </c>
      <c r="M336" s="56"/>
      <c r="N336" s="56"/>
      <c r="O336" s="57" t="s">
        <v>1915</v>
      </c>
      <c r="P336" s="56" t="s">
        <v>2130</v>
      </c>
    </row>
    <row r="337" spans="1:16" s="61" customFormat="1" ht="48" customHeight="1" x14ac:dyDescent="0.25">
      <c r="A337" s="56">
        <v>190</v>
      </c>
      <c r="B337" s="57" t="s">
        <v>164</v>
      </c>
      <c r="C337" s="15" t="s">
        <v>324</v>
      </c>
      <c r="D337" s="15" t="s">
        <v>63</v>
      </c>
      <c r="E337" s="57" t="s">
        <v>2110</v>
      </c>
      <c r="F337" s="30">
        <v>45810</v>
      </c>
      <c r="G337" s="19">
        <v>810</v>
      </c>
      <c r="H337" s="56" t="s">
        <v>6</v>
      </c>
      <c r="I337" s="56" t="s">
        <v>2557</v>
      </c>
      <c r="J337" s="56">
        <v>41841818</v>
      </c>
      <c r="K337" s="56" t="s">
        <v>376</v>
      </c>
      <c r="L337" s="56">
        <v>500</v>
      </c>
      <c r="M337" s="56"/>
      <c r="N337" s="57"/>
      <c r="O337" s="57" t="s">
        <v>2111</v>
      </c>
      <c r="P337" s="56" t="s">
        <v>2130</v>
      </c>
    </row>
    <row r="338" spans="1:16" s="61" customFormat="1" ht="48" customHeight="1" x14ac:dyDescent="0.25">
      <c r="A338" s="56">
        <v>191</v>
      </c>
      <c r="B338" s="57" t="s">
        <v>164</v>
      </c>
      <c r="C338" s="15" t="s">
        <v>324</v>
      </c>
      <c r="D338" s="15" t="s">
        <v>63</v>
      </c>
      <c r="E338" s="57" t="s">
        <v>1199</v>
      </c>
      <c r="F338" s="30">
        <v>45799</v>
      </c>
      <c r="G338" s="19">
        <v>26100</v>
      </c>
      <c r="H338" s="56" t="s">
        <v>6</v>
      </c>
      <c r="I338" s="56" t="s">
        <v>1562</v>
      </c>
      <c r="J338" s="56">
        <v>45559404</v>
      </c>
      <c r="K338" s="56" t="s">
        <v>640</v>
      </c>
      <c r="L338" s="56">
        <v>300</v>
      </c>
      <c r="M338" s="56"/>
      <c r="N338" s="56"/>
      <c r="O338" s="57" t="s">
        <v>2461</v>
      </c>
      <c r="P338" s="56" t="s">
        <v>2130</v>
      </c>
    </row>
    <row r="339" spans="1:16" s="61" customFormat="1" ht="52.15" customHeight="1" x14ac:dyDescent="0.25">
      <c r="A339" s="56">
        <v>192</v>
      </c>
      <c r="B339" s="57" t="s">
        <v>164</v>
      </c>
      <c r="C339" s="15" t="s">
        <v>324</v>
      </c>
      <c r="D339" s="15" t="s">
        <v>63</v>
      </c>
      <c r="E339" s="57" t="s">
        <v>2112</v>
      </c>
      <c r="F339" s="30">
        <v>45776</v>
      </c>
      <c r="G339" s="19">
        <v>264</v>
      </c>
      <c r="H339" s="56" t="s">
        <v>6</v>
      </c>
      <c r="I339" s="56" t="s">
        <v>2113</v>
      </c>
      <c r="J339" s="56">
        <v>3487701547</v>
      </c>
      <c r="K339" s="56" t="s">
        <v>117</v>
      </c>
      <c r="L339" s="56">
        <v>22000</v>
      </c>
      <c r="M339" s="56"/>
      <c r="N339" s="57"/>
      <c r="O339" s="57" t="s">
        <v>2114</v>
      </c>
      <c r="P339" s="56" t="s">
        <v>2130</v>
      </c>
    </row>
    <row r="340" spans="1:16" s="61" customFormat="1" ht="52.15" customHeight="1" x14ac:dyDescent="0.25">
      <c r="A340" s="56">
        <v>193</v>
      </c>
      <c r="B340" s="57" t="s">
        <v>164</v>
      </c>
      <c r="C340" s="15" t="s">
        <v>3351</v>
      </c>
      <c r="D340" s="15" t="s">
        <v>63</v>
      </c>
      <c r="E340" s="57" t="s">
        <v>1627</v>
      </c>
      <c r="F340" s="30">
        <v>45777</v>
      </c>
      <c r="G340" s="19">
        <v>696</v>
      </c>
      <c r="H340" s="56" t="s">
        <v>6</v>
      </c>
      <c r="I340" s="94" t="s">
        <v>1800</v>
      </c>
      <c r="J340" s="95">
        <v>43278807</v>
      </c>
      <c r="K340" s="56" t="s">
        <v>376</v>
      </c>
      <c r="L340" s="56">
        <v>20</v>
      </c>
      <c r="M340" s="56"/>
      <c r="N340" s="56"/>
      <c r="O340" s="57" t="s">
        <v>2238</v>
      </c>
      <c r="P340" s="56"/>
    </row>
    <row r="341" spans="1:16" s="61" customFormat="1" ht="54" customHeight="1" x14ac:dyDescent="0.25">
      <c r="A341" s="56">
        <v>194</v>
      </c>
      <c r="B341" s="57" t="s">
        <v>164</v>
      </c>
      <c r="C341" s="15" t="s">
        <v>3351</v>
      </c>
      <c r="D341" s="15" t="s">
        <v>63</v>
      </c>
      <c r="E341" s="57" t="s">
        <v>1625</v>
      </c>
      <c r="F341" s="30">
        <v>45777</v>
      </c>
      <c r="G341" s="19">
        <v>907.8</v>
      </c>
      <c r="H341" s="56" t="s">
        <v>6</v>
      </c>
      <c r="I341" s="94" t="s">
        <v>1800</v>
      </c>
      <c r="J341" s="95">
        <v>43278807</v>
      </c>
      <c r="K341" s="56" t="s">
        <v>376</v>
      </c>
      <c r="L341" s="56">
        <v>10</v>
      </c>
      <c r="M341" s="56"/>
      <c r="N341" s="56"/>
      <c r="O341" s="57" t="s">
        <v>2239</v>
      </c>
      <c r="P341" s="56"/>
    </row>
    <row r="342" spans="1:16" s="61" customFormat="1" ht="49.9" customHeight="1" x14ac:dyDescent="0.25">
      <c r="A342" s="56">
        <v>195</v>
      </c>
      <c r="B342" s="57" t="s">
        <v>164</v>
      </c>
      <c r="C342" s="15" t="s">
        <v>67</v>
      </c>
      <c r="D342" s="15" t="s">
        <v>63</v>
      </c>
      <c r="E342" s="57" t="s">
        <v>289</v>
      </c>
      <c r="F342" s="30">
        <v>45779</v>
      </c>
      <c r="G342" s="19">
        <v>4560</v>
      </c>
      <c r="H342" s="56" t="s">
        <v>6</v>
      </c>
      <c r="I342" s="96" t="s">
        <v>572</v>
      </c>
      <c r="J342" s="96">
        <v>31366203</v>
      </c>
      <c r="K342" s="56" t="s">
        <v>116</v>
      </c>
      <c r="L342" s="56">
        <v>80000</v>
      </c>
      <c r="M342" s="56"/>
      <c r="N342" s="56"/>
      <c r="O342" s="57" t="s">
        <v>2240</v>
      </c>
      <c r="P342" s="56"/>
    </row>
    <row r="343" spans="1:16" s="61" customFormat="1" ht="49.9" customHeight="1" x14ac:dyDescent="0.25">
      <c r="A343" s="56">
        <v>196</v>
      </c>
      <c r="B343" s="57" t="s">
        <v>164</v>
      </c>
      <c r="C343" s="15" t="s">
        <v>3351</v>
      </c>
      <c r="D343" s="15" t="s">
        <v>63</v>
      </c>
      <c r="E343" s="57" t="s">
        <v>1537</v>
      </c>
      <c r="F343" s="30">
        <v>45782</v>
      </c>
      <c r="G343" s="19">
        <v>3100</v>
      </c>
      <c r="H343" s="56" t="s">
        <v>6</v>
      </c>
      <c r="I343" s="96" t="s">
        <v>1622</v>
      </c>
      <c r="J343" s="96">
        <v>40110681</v>
      </c>
      <c r="K343" s="56" t="s">
        <v>376</v>
      </c>
      <c r="L343" s="56">
        <v>500</v>
      </c>
      <c r="M343" s="56"/>
      <c r="N343" s="56"/>
      <c r="O343" s="57" t="s">
        <v>2241</v>
      </c>
      <c r="P343" s="56"/>
    </row>
    <row r="344" spans="1:16" s="61" customFormat="1" ht="49.9" customHeight="1" x14ac:dyDescent="0.25">
      <c r="A344" s="56">
        <v>197</v>
      </c>
      <c r="B344" s="57" t="s">
        <v>164</v>
      </c>
      <c r="C344" s="15" t="s">
        <v>3351</v>
      </c>
      <c r="D344" s="15" t="s">
        <v>63</v>
      </c>
      <c r="E344" s="16" t="s">
        <v>2558</v>
      </c>
      <c r="F344" s="30">
        <v>45811</v>
      </c>
      <c r="G344" s="19">
        <v>442</v>
      </c>
      <c r="H344" s="56" t="s">
        <v>6</v>
      </c>
      <c r="I344" s="96" t="s">
        <v>1800</v>
      </c>
      <c r="J344" s="96">
        <v>43278807</v>
      </c>
      <c r="K344" s="96" t="s">
        <v>376</v>
      </c>
      <c r="L344" s="96">
        <v>10</v>
      </c>
      <c r="M344" s="96"/>
      <c r="N344" s="96"/>
      <c r="O344" s="57" t="s">
        <v>2559</v>
      </c>
      <c r="P344" s="56"/>
    </row>
    <row r="345" spans="1:16" s="61" customFormat="1" ht="51" customHeight="1" x14ac:dyDescent="0.25">
      <c r="A345" s="56">
        <v>198</v>
      </c>
      <c r="B345" s="57" t="s">
        <v>164</v>
      </c>
      <c r="C345" s="15" t="s">
        <v>3351</v>
      </c>
      <c r="D345" s="15" t="s">
        <v>63</v>
      </c>
      <c r="E345" s="16" t="s">
        <v>1537</v>
      </c>
      <c r="F345" s="30">
        <v>45821</v>
      </c>
      <c r="G345" s="19">
        <v>3100</v>
      </c>
      <c r="H345" s="56" t="s">
        <v>6</v>
      </c>
      <c r="I345" s="96" t="s">
        <v>1622</v>
      </c>
      <c r="J345" s="96">
        <v>40110681</v>
      </c>
      <c r="K345" s="96" t="s">
        <v>376</v>
      </c>
      <c r="L345" s="96">
        <v>500</v>
      </c>
      <c r="M345" s="96"/>
      <c r="N345" s="96"/>
      <c r="O345" s="16" t="s">
        <v>2732</v>
      </c>
      <c r="P345" s="56"/>
    </row>
    <row r="346" spans="1:16" s="61" customFormat="1" ht="51" customHeight="1" x14ac:dyDescent="0.25">
      <c r="A346" s="56">
        <v>199</v>
      </c>
      <c r="B346" s="57" t="s">
        <v>164</v>
      </c>
      <c r="C346" s="15" t="s">
        <v>324</v>
      </c>
      <c r="D346" s="15" t="s">
        <v>63</v>
      </c>
      <c r="E346" s="16" t="s">
        <v>2822</v>
      </c>
      <c r="F346" s="30">
        <v>45827</v>
      </c>
      <c r="G346" s="19">
        <v>3795.55</v>
      </c>
      <c r="H346" s="56" t="s">
        <v>6</v>
      </c>
      <c r="I346" s="96" t="s">
        <v>3080</v>
      </c>
      <c r="J346" s="96">
        <v>45612189</v>
      </c>
      <c r="K346" s="96" t="s">
        <v>123</v>
      </c>
      <c r="L346" s="96">
        <v>737</v>
      </c>
      <c r="M346" s="96"/>
      <c r="N346" s="96"/>
      <c r="O346" s="16" t="s">
        <v>2823</v>
      </c>
      <c r="P346" s="15" t="s">
        <v>2130</v>
      </c>
    </row>
    <row r="347" spans="1:16" s="61" customFormat="1" ht="51" customHeight="1" x14ac:dyDescent="0.25">
      <c r="A347" s="56">
        <v>200</v>
      </c>
      <c r="B347" s="57" t="s">
        <v>164</v>
      </c>
      <c r="C347" s="15" t="s">
        <v>324</v>
      </c>
      <c r="D347" s="15" t="s">
        <v>63</v>
      </c>
      <c r="E347" s="16" t="s">
        <v>1629</v>
      </c>
      <c r="F347" s="30">
        <v>45855</v>
      </c>
      <c r="G347" s="19">
        <v>1261.75</v>
      </c>
      <c r="H347" s="56" t="s">
        <v>6</v>
      </c>
      <c r="I347" s="96" t="s">
        <v>3080</v>
      </c>
      <c r="J347" s="96">
        <v>45612189</v>
      </c>
      <c r="K347" s="96"/>
      <c r="L347" s="96"/>
      <c r="M347" s="96"/>
      <c r="N347" s="96"/>
      <c r="O347" s="16" t="s">
        <v>3127</v>
      </c>
      <c r="P347" s="15" t="s">
        <v>2130</v>
      </c>
    </row>
    <row r="348" spans="1:16" s="61" customFormat="1" ht="51" customHeight="1" x14ac:dyDescent="0.25">
      <c r="A348" s="56">
        <v>201</v>
      </c>
      <c r="B348" s="57" t="s">
        <v>164</v>
      </c>
      <c r="C348" s="15" t="s">
        <v>3351</v>
      </c>
      <c r="D348" s="15" t="s">
        <v>63</v>
      </c>
      <c r="E348" s="16" t="s">
        <v>1625</v>
      </c>
      <c r="F348" s="30">
        <v>45856</v>
      </c>
      <c r="G348" s="19">
        <v>920</v>
      </c>
      <c r="H348" s="56" t="s">
        <v>6</v>
      </c>
      <c r="I348" s="96" t="s">
        <v>1800</v>
      </c>
      <c r="J348" s="96">
        <v>43278807</v>
      </c>
      <c r="K348" s="96"/>
      <c r="L348" s="96"/>
      <c r="M348" s="96"/>
      <c r="N348" s="96"/>
      <c r="O348" s="16" t="s">
        <v>3128</v>
      </c>
      <c r="P348" s="15"/>
    </row>
    <row r="349" spans="1:16" s="61" customFormat="1" ht="51" customHeight="1" x14ac:dyDescent="0.25">
      <c r="A349" s="56">
        <v>202</v>
      </c>
      <c r="B349" s="57" t="s">
        <v>164</v>
      </c>
      <c r="C349" s="15" t="s">
        <v>3351</v>
      </c>
      <c r="D349" s="15" t="s">
        <v>63</v>
      </c>
      <c r="E349" s="16" t="s">
        <v>1627</v>
      </c>
      <c r="F349" s="30">
        <v>45856</v>
      </c>
      <c r="G349" s="19">
        <v>760</v>
      </c>
      <c r="H349" s="56" t="s">
        <v>6</v>
      </c>
      <c r="I349" s="96" t="s">
        <v>1622</v>
      </c>
      <c r="J349" s="96">
        <v>40110681</v>
      </c>
      <c r="K349" s="96"/>
      <c r="L349" s="96"/>
      <c r="M349" s="96"/>
      <c r="N349" s="96"/>
      <c r="O349" s="16" t="s">
        <v>3129</v>
      </c>
      <c r="P349" s="15"/>
    </row>
    <row r="350" spans="1:16" s="61" customFormat="1" ht="48.6" customHeight="1" x14ac:dyDescent="0.25">
      <c r="A350" s="56">
        <v>203</v>
      </c>
      <c r="B350" s="57" t="s">
        <v>164</v>
      </c>
      <c r="C350" s="15" t="s">
        <v>324</v>
      </c>
      <c r="D350" s="15" t="s">
        <v>63</v>
      </c>
      <c r="E350" s="16" t="s">
        <v>1629</v>
      </c>
      <c r="F350" s="30">
        <v>45861</v>
      </c>
      <c r="G350" s="19">
        <v>3090</v>
      </c>
      <c r="H350" s="56" t="s">
        <v>6</v>
      </c>
      <c r="I350" s="96" t="s">
        <v>3291</v>
      </c>
      <c r="J350" s="96">
        <v>44278017</v>
      </c>
      <c r="K350" s="96" t="s">
        <v>123</v>
      </c>
      <c r="L350" s="96">
        <v>600</v>
      </c>
      <c r="M350" s="16"/>
      <c r="N350" s="16"/>
      <c r="O350" s="16" t="s">
        <v>3275</v>
      </c>
      <c r="P350" s="15" t="s">
        <v>2130</v>
      </c>
    </row>
    <row r="351" spans="1:16" s="61" customFormat="1" ht="48.6" customHeight="1" x14ac:dyDescent="0.25">
      <c r="A351" s="56">
        <v>204</v>
      </c>
      <c r="B351" s="57" t="s">
        <v>164</v>
      </c>
      <c r="C351" s="15" t="s">
        <v>324</v>
      </c>
      <c r="D351" s="15" t="s">
        <v>63</v>
      </c>
      <c r="E351" s="16" t="s">
        <v>1199</v>
      </c>
      <c r="F351" s="30">
        <v>45880</v>
      </c>
      <c r="G351" s="19">
        <v>13050</v>
      </c>
      <c r="H351" s="56" t="s">
        <v>6</v>
      </c>
      <c r="I351" s="96"/>
      <c r="J351" s="96"/>
      <c r="K351" s="96" t="s">
        <v>640</v>
      </c>
      <c r="L351" s="96">
        <v>1500</v>
      </c>
      <c r="M351" s="96"/>
      <c r="N351" s="96"/>
      <c r="O351" s="16" t="s">
        <v>3347</v>
      </c>
      <c r="P351" s="15"/>
    </row>
    <row r="352" spans="1:16" s="61" customFormat="1" ht="53.45" customHeight="1" x14ac:dyDescent="0.25">
      <c r="A352" s="56">
        <v>205</v>
      </c>
      <c r="B352" s="57" t="s">
        <v>291</v>
      </c>
      <c r="C352" s="15" t="s">
        <v>67</v>
      </c>
      <c r="D352" s="15" t="s">
        <v>63</v>
      </c>
      <c r="E352" s="57" t="s">
        <v>292</v>
      </c>
      <c r="F352" s="30">
        <v>45667</v>
      </c>
      <c r="G352" s="19">
        <v>400</v>
      </c>
      <c r="H352" s="56" t="s">
        <v>6</v>
      </c>
      <c r="I352" s="56" t="s">
        <v>572</v>
      </c>
      <c r="J352" s="56">
        <v>31366203</v>
      </c>
      <c r="K352" s="79" t="s">
        <v>116</v>
      </c>
      <c r="L352" s="56">
        <v>7255</v>
      </c>
      <c r="M352" s="56"/>
      <c r="N352" s="56"/>
      <c r="O352" s="57" t="s">
        <v>293</v>
      </c>
      <c r="P352" s="64"/>
    </row>
    <row r="353" spans="1:16" s="61" customFormat="1" ht="94.5" x14ac:dyDescent="0.25">
      <c r="A353" s="56">
        <v>206</v>
      </c>
      <c r="B353" s="57" t="s">
        <v>1441</v>
      </c>
      <c r="C353" s="15" t="s">
        <v>294</v>
      </c>
      <c r="D353" s="15" t="s">
        <v>275</v>
      </c>
      <c r="E353" s="57" t="s">
        <v>1442</v>
      </c>
      <c r="F353" s="30">
        <v>45709</v>
      </c>
      <c r="G353" s="19">
        <v>298.33699999999999</v>
      </c>
      <c r="H353" s="56" t="s">
        <v>6</v>
      </c>
      <c r="I353" s="56" t="s">
        <v>1539</v>
      </c>
      <c r="J353" s="56">
        <v>13489818</v>
      </c>
      <c r="K353" s="56" t="s">
        <v>275</v>
      </c>
      <c r="L353" s="56">
        <v>1</v>
      </c>
      <c r="M353" s="56"/>
      <c r="N353" s="56"/>
      <c r="O353" s="57" t="s">
        <v>1443</v>
      </c>
      <c r="P353" s="64"/>
    </row>
    <row r="354" spans="1:16" s="61" customFormat="1" ht="100.9" customHeight="1" x14ac:dyDescent="0.25">
      <c r="A354" s="56">
        <v>207</v>
      </c>
      <c r="B354" s="57" t="s">
        <v>1441</v>
      </c>
      <c r="C354" s="15" t="s">
        <v>294</v>
      </c>
      <c r="D354" s="15" t="s">
        <v>275</v>
      </c>
      <c r="E354" s="57" t="s">
        <v>1444</v>
      </c>
      <c r="F354" s="30">
        <v>45709</v>
      </c>
      <c r="G354" s="19">
        <v>377.47</v>
      </c>
      <c r="H354" s="56" t="s">
        <v>6</v>
      </c>
      <c r="I354" s="56" t="s">
        <v>1539</v>
      </c>
      <c r="J354" s="56">
        <v>13489818</v>
      </c>
      <c r="K354" s="56" t="s">
        <v>275</v>
      </c>
      <c r="L354" s="56">
        <v>1</v>
      </c>
      <c r="M354" s="56"/>
      <c r="N354" s="56"/>
      <c r="O354" s="57" t="s">
        <v>1445</v>
      </c>
      <c r="P354" s="64"/>
    </row>
    <row r="355" spans="1:16" s="61" customFormat="1" ht="116.45" customHeight="1" x14ac:dyDescent="0.25">
      <c r="A355" s="56">
        <v>208</v>
      </c>
      <c r="B355" s="57" t="s">
        <v>1441</v>
      </c>
      <c r="C355" s="15" t="s">
        <v>294</v>
      </c>
      <c r="D355" s="15" t="s">
        <v>275</v>
      </c>
      <c r="E355" s="57" t="s">
        <v>1633</v>
      </c>
      <c r="F355" s="30">
        <v>45734</v>
      </c>
      <c r="G355" s="19">
        <v>490.91300000000001</v>
      </c>
      <c r="H355" s="56" t="s">
        <v>6</v>
      </c>
      <c r="I355" s="56" t="s">
        <v>1848</v>
      </c>
      <c r="J355" s="56">
        <v>13489818</v>
      </c>
      <c r="K355" s="56" t="s">
        <v>275</v>
      </c>
      <c r="L355" s="56">
        <v>1</v>
      </c>
      <c r="M355" s="56"/>
      <c r="N355" s="56"/>
      <c r="O355" s="74" t="s">
        <v>1634</v>
      </c>
      <c r="P355" s="64"/>
    </row>
    <row r="356" spans="1:16" s="61" customFormat="1" ht="133.15" customHeight="1" x14ac:dyDescent="0.25">
      <c r="A356" s="56">
        <v>209</v>
      </c>
      <c r="B356" s="57" t="s">
        <v>1441</v>
      </c>
      <c r="C356" s="15" t="s">
        <v>294</v>
      </c>
      <c r="D356" s="15" t="s">
        <v>275</v>
      </c>
      <c r="E356" s="57" t="s">
        <v>1714</v>
      </c>
      <c r="F356" s="30">
        <v>45742</v>
      </c>
      <c r="G356" s="19">
        <v>212.351</v>
      </c>
      <c r="H356" s="56" t="s">
        <v>6</v>
      </c>
      <c r="I356" s="56" t="s">
        <v>1801</v>
      </c>
      <c r="J356" s="56">
        <v>43478690</v>
      </c>
      <c r="K356" s="56" t="s">
        <v>275</v>
      </c>
      <c r="L356" s="56">
        <v>2</v>
      </c>
      <c r="M356" s="56"/>
      <c r="N356" s="57"/>
      <c r="O356" s="57" t="s">
        <v>1715</v>
      </c>
      <c r="P356" s="64"/>
    </row>
    <row r="357" spans="1:16" s="61" customFormat="1" ht="114" customHeight="1" x14ac:dyDescent="0.25">
      <c r="A357" s="56">
        <v>210</v>
      </c>
      <c r="B357" s="57" t="s">
        <v>1441</v>
      </c>
      <c r="C357" s="15" t="s">
        <v>294</v>
      </c>
      <c r="D357" s="15" t="s">
        <v>275</v>
      </c>
      <c r="E357" s="16" t="s">
        <v>1849</v>
      </c>
      <c r="F357" s="30">
        <v>45755</v>
      </c>
      <c r="G357" s="19">
        <v>259.45999999999998</v>
      </c>
      <c r="H357" s="56" t="s">
        <v>6</v>
      </c>
      <c r="I357" s="56" t="s">
        <v>1848</v>
      </c>
      <c r="J357" s="56">
        <v>13489818</v>
      </c>
      <c r="K357" s="56" t="s">
        <v>275</v>
      </c>
      <c r="L357" s="56">
        <v>1</v>
      </c>
      <c r="M357" s="78"/>
      <c r="N357" s="78"/>
      <c r="O357" s="57" t="s">
        <v>1850</v>
      </c>
      <c r="P357" s="64"/>
    </row>
    <row r="358" spans="1:16" s="61" customFormat="1" ht="112.15" customHeight="1" x14ac:dyDescent="0.25">
      <c r="A358" s="56">
        <v>211</v>
      </c>
      <c r="B358" s="57" t="s">
        <v>1441</v>
      </c>
      <c r="C358" s="15" t="s">
        <v>294</v>
      </c>
      <c r="D358" s="15" t="s">
        <v>275</v>
      </c>
      <c r="E358" s="16" t="s">
        <v>2313</v>
      </c>
      <c r="F358" s="30">
        <v>45791</v>
      </c>
      <c r="G358" s="19">
        <v>478.05</v>
      </c>
      <c r="H358" s="56" t="s">
        <v>6</v>
      </c>
      <c r="I358" s="56" t="s">
        <v>1848</v>
      </c>
      <c r="J358" s="56">
        <v>13489818</v>
      </c>
      <c r="K358" s="56" t="s">
        <v>275</v>
      </c>
      <c r="L358" s="56">
        <v>1</v>
      </c>
      <c r="M358" s="56"/>
      <c r="N358" s="56"/>
      <c r="O358" s="16" t="s">
        <v>2314</v>
      </c>
      <c r="P358" s="64"/>
    </row>
    <row r="359" spans="1:16" s="61" customFormat="1" ht="110.25" x14ac:dyDescent="0.25">
      <c r="A359" s="56">
        <v>212</v>
      </c>
      <c r="B359" s="57" t="s">
        <v>1441</v>
      </c>
      <c r="C359" s="15" t="s">
        <v>294</v>
      </c>
      <c r="D359" s="15" t="s">
        <v>275</v>
      </c>
      <c r="E359" s="16" t="s">
        <v>2824</v>
      </c>
      <c r="F359" s="30">
        <v>45828</v>
      </c>
      <c r="G359" s="19">
        <v>1039.5650000000001</v>
      </c>
      <c r="H359" s="56" t="s">
        <v>6</v>
      </c>
      <c r="I359" s="56" t="s">
        <v>1532</v>
      </c>
      <c r="J359" s="56">
        <v>38491552</v>
      </c>
      <c r="K359" s="56" t="s">
        <v>275</v>
      </c>
      <c r="L359" s="56">
        <v>1</v>
      </c>
      <c r="M359" s="56"/>
      <c r="N359" s="56"/>
      <c r="O359" s="16" t="s">
        <v>2825</v>
      </c>
      <c r="P359" s="64"/>
    </row>
    <row r="360" spans="1:16" s="61" customFormat="1" ht="110.25" x14ac:dyDescent="0.25">
      <c r="A360" s="56">
        <v>213</v>
      </c>
      <c r="B360" s="57" t="s">
        <v>1441</v>
      </c>
      <c r="C360" s="15" t="s">
        <v>294</v>
      </c>
      <c r="D360" s="15" t="s">
        <v>275</v>
      </c>
      <c r="E360" s="16" t="s">
        <v>2826</v>
      </c>
      <c r="F360" s="30">
        <v>45828</v>
      </c>
      <c r="G360" s="19">
        <v>1338.326</v>
      </c>
      <c r="H360" s="56" t="s">
        <v>6</v>
      </c>
      <c r="I360" s="56" t="s">
        <v>1532</v>
      </c>
      <c r="J360" s="56">
        <v>38491552</v>
      </c>
      <c r="K360" s="56" t="s">
        <v>275</v>
      </c>
      <c r="L360" s="56">
        <v>1</v>
      </c>
      <c r="M360" s="56"/>
      <c r="N360" s="56"/>
      <c r="O360" s="16" t="s">
        <v>2827</v>
      </c>
      <c r="P360" s="64"/>
    </row>
    <row r="361" spans="1:16" s="61" customFormat="1" ht="110.25" x14ac:dyDescent="0.25">
      <c r="A361" s="56">
        <v>214</v>
      </c>
      <c r="B361" s="57" t="s">
        <v>1441</v>
      </c>
      <c r="C361" s="15" t="s">
        <v>294</v>
      </c>
      <c r="D361" s="15" t="s">
        <v>275</v>
      </c>
      <c r="E361" s="16" t="s">
        <v>2828</v>
      </c>
      <c r="F361" s="30">
        <v>45828</v>
      </c>
      <c r="G361" s="19">
        <v>3549.92</v>
      </c>
      <c r="H361" s="56" t="s">
        <v>6</v>
      </c>
      <c r="I361" s="56" t="s">
        <v>1532</v>
      </c>
      <c r="J361" s="56">
        <v>38491552</v>
      </c>
      <c r="K361" s="56" t="s">
        <v>275</v>
      </c>
      <c r="L361" s="56">
        <v>1</v>
      </c>
      <c r="M361" s="56"/>
      <c r="N361" s="56"/>
      <c r="O361" s="16" t="s">
        <v>2829</v>
      </c>
      <c r="P361" s="64"/>
    </row>
    <row r="362" spans="1:16" s="61" customFormat="1" ht="110.25" x14ac:dyDescent="0.25">
      <c r="A362" s="56">
        <v>215</v>
      </c>
      <c r="B362" s="57" t="s">
        <v>1441</v>
      </c>
      <c r="C362" s="15" t="s">
        <v>294</v>
      </c>
      <c r="D362" s="15" t="s">
        <v>275</v>
      </c>
      <c r="E362" s="16" t="s">
        <v>2830</v>
      </c>
      <c r="F362" s="30">
        <v>45828</v>
      </c>
      <c r="G362" s="19">
        <v>12702.495999999999</v>
      </c>
      <c r="H362" s="56" t="s">
        <v>6</v>
      </c>
      <c r="I362" s="56" t="s">
        <v>3131</v>
      </c>
      <c r="J362" s="56">
        <v>39894111</v>
      </c>
      <c r="K362" s="56" t="s">
        <v>275</v>
      </c>
      <c r="L362" s="56">
        <v>1</v>
      </c>
      <c r="M362" s="56"/>
      <c r="N362" s="56"/>
      <c r="O362" s="16" t="s">
        <v>2831</v>
      </c>
      <c r="P362" s="64"/>
    </row>
    <row r="363" spans="1:16" s="61" customFormat="1" ht="94.5" x14ac:dyDescent="0.25">
      <c r="A363" s="56">
        <v>216</v>
      </c>
      <c r="B363" s="57" t="s">
        <v>1441</v>
      </c>
      <c r="C363" s="15" t="s">
        <v>294</v>
      </c>
      <c r="D363" s="15" t="s">
        <v>275</v>
      </c>
      <c r="E363" s="16" t="s">
        <v>3013</v>
      </c>
      <c r="F363" s="30">
        <v>45841</v>
      </c>
      <c r="G363" s="19">
        <v>6363.45</v>
      </c>
      <c r="H363" s="56" t="s">
        <v>6</v>
      </c>
      <c r="I363" s="56" t="s">
        <v>1333</v>
      </c>
      <c r="J363" s="56">
        <v>36112630</v>
      </c>
      <c r="K363" s="56" t="s">
        <v>275</v>
      </c>
      <c r="L363" s="56">
        <v>1</v>
      </c>
      <c r="M363" s="56"/>
      <c r="N363" s="56"/>
      <c r="O363" s="16" t="s">
        <v>3014</v>
      </c>
      <c r="P363" s="64"/>
    </row>
    <row r="364" spans="1:16" s="61" customFormat="1" ht="129" customHeight="1" x14ac:dyDescent="0.25">
      <c r="A364" s="56">
        <v>217</v>
      </c>
      <c r="B364" s="57" t="s">
        <v>1441</v>
      </c>
      <c r="C364" s="15" t="s">
        <v>294</v>
      </c>
      <c r="D364" s="15" t="s">
        <v>275</v>
      </c>
      <c r="E364" s="16" t="s">
        <v>3015</v>
      </c>
      <c r="F364" s="30">
        <v>45845</v>
      </c>
      <c r="G364" s="19">
        <v>432.267</v>
      </c>
      <c r="H364" s="56" t="s">
        <v>6</v>
      </c>
      <c r="I364" s="56" t="s">
        <v>1532</v>
      </c>
      <c r="J364" s="56">
        <v>38491552</v>
      </c>
      <c r="K364" s="56" t="s">
        <v>275</v>
      </c>
      <c r="L364" s="56">
        <v>1</v>
      </c>
      <c r="M364" s="56"/>
      <c r="N364" s="56"/>
      <c r="O364" s="16" t="s">
        <v>3016</v>
      </c>
      <c r="P364" s="64"/>
    </row>
    <row r="365" spans="1:16" s="61" customFormat="1" ht="127.9" customHeight="1" x14ac:dyDescent="0.25">
      <c r="A365" s="56">
        <v>218</v>
      </c>
      <c r="B365" s="57" t="s">
        <v>1441</v>
      </c>
      <c r="C365" s="15" t="s">
        <v>294</v>
      </c>
      <c r="D365" s="15" t="s">
        <v>275</v>
      </c>
      <c r="E365" s="16" t="s">
        <v>3017</v>
      </c>
      <c r="F365" s="30">
        <v>45845</v>
      </c>
      <c r="G365" s="19">
        <v>373.291</v>
      </c>
      <c r="H365" s="56" t="s">
        <v>6</v>
      </c>
      <c r="I365" s="56" t="s">
        <v>1532</v>
      </c>
      <c r="J365" s="56">
        <v>38491552</v>
      </c>
      <c r="K365" s="56" t="s">
        <v>275</v>
      </c>
      <c r="L365" s="56">
        <v>1</v>
      </c>
      <c r="M365" s="56"/>
      <c r="N365" s="56"/>
      <c r="O365" s="16" t="s">
        <v>3018</v>
      </c>
      <c r="P365" s="64"/>
    </row>
    <row r="366" spans="1:16" s="61" customFormat="1" ht="113.45" customHeight="1" x14ac:dyDescent="0.25">
      <c r="A366" s="56">
        <v>219</v>
      </c>
      <c r="B366" s="57" t="s">
        <v>1441</v>
      </c>
      <c r="C366" s="15" t="s">
        <v>294</v>
      </c>
      <c r="D366" s="15" t="s">
        <v>275</v>
      </c>
      <c r="E366" s="16" t="s">
        <v>3019</v>
      </c>
      <c r="F366" s="30">
        <v>45845</v>
      </c>
      <c r="G366" s="19">
        <v>221.184</v>
      </c>
      <c r="H366" s="56" t="s">
        <v>6</v>
      </c>
      <c r="I366" s="56" t="s">
        <v>1532</v>
      </c>
      <c r="J366" s="56">
        <v>38491552</v>
      </c>
      <c r="K366" s="56" t="s">
        <v>275</v>
      </c>
      <c r="L366" s="56">
        <v>1</v>
      </c>
      <c r="M366" s="56"/>
      <c r="N366" s="56"/>
      <c r="O366" s="16" t="s">
        <v>3020</v>
      </c>
      <c r="P366" s="64"/>
    </row>
    <row r="367" spans="1:16" s="61" customFormat="1" ht="116.45" customHeight="1" x14ac:dyDescent="0.25">
      <c r="A367" s="56">
        <v>220</v>
      </c>
      <c r="B367" s="57" t="s">
        <v>1441</v>
      </c>
      <c r="C367" s="15" t="s">
        <v>294</v>
      </c>
      <c r="D367" s="15" t="s">
        <v>275</v>
      </c>
      <c r="E367" s="16" t="s">
        <v>3021</v>
      </c>
      <c r="F367" s="30">
        <v>45845</v>
      </c>
      <c r="G367" s="19">
        <v>387.827</v>
      </c>
      <c r="H367" s="56" t="s">
        <v>6</v>
      </c>
      <c r="I367" s="56" t="s">
        <v>1532</v>
      </c>
      <c r="J367" s="56">
        <v>38491552</v>
      </c>
      <c r="K367" s="56" t="s">
        <v>275</v>
      </c>
      <c r="L367" s="56">
        <v>1</v>
      </c>
      <c r="M367" s="56"/>
      <c r="N367" s="56"/>
      <c r="O367" s="16" t="s">
        <v>3022</v>
      </c>
      <c r="P367" s="64"/>
    </row>
    <row r="368" spans="1:16" s="61" customFormat="1" ht="123" customHeight="1" x14ac:dyDescent="0.25">
      <c r="A368" s="56">
        <v>221</v>
      </c>
      <c r="B368" s="57" t="s">
        <v>1441</v>
      </c>
      <c r="C368" s="15" t="s">
        <v>294</v>
      </c>
      <c r="D368" s="15" t="s">
        <v>275</v>
      </c>
      <c r="E368" s="16" t="s">
        <v>3023</v>
      </c>
      <c r="F368" s="30">
        <v>45845</v>
      </c>
      <c r="G368" s="19">
        <v>218.05</v>
      </c>
      <c r="H368" s="56" t="s">
        <v>6</v>
      </c>
      <c r="I368" s="56" t="s">
        <v>1532</v>
      </c>
      <c r="J368" s="56">
        <v>38491552</v>
      </c>
      <c r="K368" s="56" t="s">
        <v>275</v>
      </c>
      <c r="L368" s="56">
        <v>1</v>
      </c>
      <c r="M368" s="56"/>
      <c r="N368" s="56"/>
      <c r="O368" s="16" t="s">
        <v>3024</v>
      </c>
      <c r="P368" s="64"/>
    </row>
    <row r="369" spans="1:16" x14ac:dyDescent="0.25">
      <c r="A369" s="51"/>
      <c r="B369" s="52" t="s">
        <v>43</v>
      </c>
      <c r="C369" s="53"/>
      <c r="D369" s="53"/>
      <c r="E369" s="54"/>
      <c r="F369" s="51"/>
      <c r="G369" s="59"/>
      <c r="H369" s="51"/>
      <c r="I369" s="51"/>
      <c r="J369" s="51"/>
      <c r="K369" s="51"/>
      <c r="L369" s="51"/>
      <c r="M369" s="69"/>
      <c r="N369" s="54"/>
      <c r="O369" s="54"/>
      <c r="P369" s="54"/>
    </row>
    <row r="370" spans="1:16" s="61" customFormat="1" ht="106.9" customHeight="1" x14ac:dyDescent="0.25">
      <c r="A370" s="56">
        <v>1</v>
      </c>
      <c r="B370" s="57" t="s">
        <v>625</v>
      </c>
      <c r="C370" s="15" t="s">
        <v>550</v>
      </c>
      <c r="D370" s="15" t="s">
        <v>64</v>
      </c>
      <c r="E370" s="57" t="s">
        <v>626</v>
      </c>
      <c r="F370" s="30">
        <v>45677</v>
      </c>
      <c r="G370" s="19">
        <v>270</v>
      </c>
      <c r="H370" s="56" t="s">
        <v>6</v>
      </c>
      <c r="I370" s="56" t="s">
        <v>998</v>
      </c>
      <c r="J370" s="56">
        <v>34150234</v>
      </c>
      <c r="K370" s="56" t="s">
        <v>64</v>
      </c>
      <c r="L370" s="15"/>
      <c r="M370" s="15"/>
      <c r="N370" s="15"/>
      <c r="O370" s="74" t="s">
        <v>627</v>
      </c>
      <c r="P370" s="64"/>
    </row>
    <row r="371" spans="1:16" s="61" customFormat="1" ht="125.45" customHeight="1" x14ac:dyDescent="0.25">
      <c r="A371" s="56">
        <v>2</v>
      </c>
      <c r="B371" s="57" t="s">
        <v>625</v>
      </c>
      <c r="C371" s="15" t="s">
        <v>630</v>
      </c>
      <c r="D371" s="15" t="s">
        <v>64</v>
      </c>
      <c r="E371" s="57" t="s">
        <v>628</v>
      </c>
      <c r="F371" s="30">
        <v>45678</v>
      </c>
      <c r="G371" s="19">
        <v>300</v>
      </c>
      <c r="H371" s="56" t="s">
        <v>6</v>
      </c>
      <c r="I371" s="56" t="s">
        <v>998</v>
      </c>
      <c r="J371" s="56">
        <v>34150234</v>
      </c>
      <c r="K371" s="56" t="s">
        <v>64</v>
      </c>
      <c r="L371" s="15"/>
      <c r="M371" s="15"/>
      <c r="N371" s="15"/>
      <c r="O371" s="74" t="s">
        <v>629</v>
      </c>
      <c r="P371" s="64"/>
    </row>
    <row r="372" spans="1:16" s="61" customFormat="1" ht="47.25" x14ac:dyDescent="0.25">
      <c r="A372" s="56">
        <v>3</v>
      </c>
      <c r="B372" s="57" t="s">
        <v>625</v>
      </c>
      <c r="C372" s="15" t="s">
        <v>67</v>
      </c>
      <c r="D372" s="15" t="s">
        <v>63</v>
      </c>
      <c r="E372" s="57" t="s">
        <v>1662</v>
      </c>
      <c r="F372" s="30">
        <v>45734</v>
      </c>
      <c r="G372" s="19">
        <v>290</v>
      </c>
      <c r="H372" s="56" t="s">
        <v>6</v>
      </c>
      <c r="I372" s="56" t="s">
        <v>1831</v>
      </c>
      <c r="J372" s="56">
        <v>24316073</v>
      </c>
      <c r="K372" s="56" t="s">
        <v>116</v>
      </c>
      <c r="L372" s="56">
        <v>5000</v>
      </c>
      <c r="M372" s="68">
        <v>58</v>
      </c>
      <c r="N372" s="74" t="s">
        <v>1663</v>
      </c>
      <c r="O372" s="74" t="s">
        <v>1664</v>
      </c>
      <c r="P372" s="64"/>
    </row>
    <row r="373" spans="1:16" s="61" customFormat="1" ht="31.15" customHeight="1" x14ac:dyDescent="0.25">
      <c r="A373" s="56">
        <v>4</v>
      </c>
      <c r="B373" s="57" t="s">
        <v>625</v>
      </c>
      <c r="C373" s="15" t="s">
        <v>91</v>
      </c>
      <c r="D373" s="15" t="s">
        <v>63</v>
      </c>
      <c r="E373" s="57" t="s">
        <v>2424</v>
      </c>
      <c r="F373" s="30">
        <v>45796</v>
      </c>
      <c r="G373" s="19">
        <v>250</v>
      </c>
      <c r="H373" s="56" t="s">
        <v>6</v>
      </c>
      <c r="I373" s="56" t="s">
        <v>2606</v>
      </c>
      <c r="J373" s="56">
        <v>43686034</v>
      </c>
      <c r="K373" s="56" t="s">
        <v>117</v>
      </c>
      <c r="L373" s="56">
        <v>1</v>
      </c>
      <c r="M373" s="68">
        <v>250</v>
      </c>
      <c r="N373" s="74" t="s">
        <v>2425</v>
      </c>
      <c r="O373" s="74" t="s">
        <v>2426</v>
      </c>
      <c r="P373" s="64"/>
    </row>
    <row r="374" spans="1:16" s="61" customFormat="1" ht="110.25" x14ac:dyDescent="0.25">
      <c r="A374" s="56">
        <v>5</v>
      </c>
      <c r="B374" s="57" t="s">
        <v>625</v>
      </c>
      <c r="C374" s="15" t="s">
        <v>101</v>
      </c>
      <c r="D374" s="15" t="s">
        <v>63</v>
      </c>
      <c r="E374" s="57" t="s">
        <v>2607</v>
      </c>
      <c r="F374" s="30">
        <v>45807</v>
      </c>
      <c r="G374" s="19">
        <v>3556</v>
      </c>
      <c r="H374" s="56" t="s">
        <v>6</v>
      </c>
      <c r="I374" s="56" t="s">
        <v>2655</v>
      </c>
      <c r="J374" s="56">
        <v>43615126</v>
      </c>
      <c r="K374" s="68" t="s">
        <v>117</v>
      </c>
      <c r="L374" s="15">
        <v>1</v>
      </c>
      <c r="M374" s="68">
        <v>3556000</v>
      </c>
      <c r="N374" s="74" t="s">
        <v>2608</v>
      </c>
      <c r="O374" s="74" t="s">
        <v>2609</v>
      </c>
      <c r="P374" s="64"/>
    </row>
    <row r="375" spans="1:16" s="61" customFormat="1" ht="79.150000000000006" customHeight="1" x14ac:dyDescent="0.25">
      <c r="A375" s="56">
        <v>6</v>
      </c>
      <c r="B375" s="57" t="s">
        <v>625</v>
      </c>
      <c r="C375" s="15" t="s">
        <v>101</v>
      </c>
      <c r="D375" s="15" t="s">
        <v>63</v>
      </c>
      <c r="E375" s="57" t="s">
        <v>2733</v>
      </c>
      <c r="F375" s="30">
        <v>45790</v>
      </c>
      <c r="G375" s="19">
        <v>3134.6</v>
      </c>
      <c r="H375" s="56" t="s">
        <v>6</v>
      </c>
      <c r="I375" s="56" t="s">
        <v>3025</v>
      </c>
      <c r="J375" s="56">
        <v>32268173</v>
      </c>
      <c r="K375" s="68" t="s">
        <v>117</v>
      </c>
      <c r="L375" s="15">
        <v>1</v>
      </c>
      <c r="M375" s="68">
        <v>3134600</v>
      </c>
      <c r="N375" s="74" t="s">
        <v>2734</v>
      </c>
      <c r="O375" s="99" t="s">
        <v>2735</v>
      </c>
      <c r="P375" s="64"/>
    </row>
    <row r="376" spans="1:16" s="61" customFormat="1" ht="79.150000000000006" customHeight="1" x14ac:dyDescent="0.25">
      <c r="A376" s="56">
        <v>7</v>
      </c>
      <c r="B376" s="57" t="s">
        <v>625</v>
      </c>
      <c r="C376" s="15" t="s">
        <v>324</v>
      </c>
      <c r="D376" s="15" t="s">
        <v>63</v>
      </c>
      <c r="E376" s="57" t="s">
        <v>3353</v>
      </c>
      <c r="F376" s="58">
        <v>45877</v>
      </c>
      <c r="G376" s="19">
        <v>345</v>
      </c>
      <c r="H376" s="56" t="s">
        <v>6</v>
      </c>
      <c r="I376" s="56" t="s">
        <v>3354</v>
      </c>
      <c r="J376" s="15">
        <v>2889407493</v>
      </c>
      <c r="K376" s="68" t="s">
        <v>117</v>
      </c>
      <c r="L376" s="15">
        <v>1</v>
      </c>
      <c r="M376" s="73">
        <v>345</v>
      </c>
      <c r="N376" s="74" t="s">
        <v>3355</v>
      </c>
      <c r="O376" s="104" t="s">
        <v>3356</v>
      </c>
      <c r="P376" s="64"/>
    </row>
    <row r="377" spans="1:16" ht="15" customHeight="1" x14ac:dyDescent="0.25">
      <c r="A377" s="51"/>
      <c r="B377" s="52" t="s">
        <v>17</v>
      </c>
      <c r="C377" s="53"/>
      <c r="D377" s="53"/>
      <c r="E377" s="54"/>
      <c r="F377" s="51"/>
      <c r="G377" s="59"/>
      <c r="H377" s="51"/>
      <c r="I377" s="51"/>
      <c r="J377" s="51"/>
      <c r="K377" s="51"/>
      <c r="L377" s="51"/>
      <c r="M377" s="69"/>
      <c r="N377" s="54"/>
      <c r="O377" s="54"/>
      <c r="P377" s="54"/>
    </row>
    <row r="378" spans="1:16" s="61" customFormat="1" ht="62.45" customHeight="1" x14ac:dyDescent="0.25">
      <c r="A378" s="56">
        <v>1</v>
      </c>
      <c r="B378" s="57" t="s">
        <v>137</v>
      </c>
      <c r="C378" s="56" t="s">
        <v>66</v>
      </c>
      <c r="D378" s="56" t="s">
        <v>63</v>
      </c>
      <c r="E378" s="57" t="s">
        <v>138</v>
      </c>
      <c r="F378" s="58">
        <v>45659</v>
      </c>
      <c r="G378" s="19">
        <v>481.25</v>
      </c>
      <c r="H378" s="56" t="s">
        <v>6</v>
      </c>
      <c r="I378" s="56" t="s">
        <v>387</v>
      </c>
      <c r="J378" s="56" t="s">
        <v>388</v>
      </c>
      <c r="K378" s="15" t="s">
        <v>145</v>
      </c>
      <c r="L378" s="56">
        <v>43750</v>
      </c>
      <c r="M378" s="68">
        <v>11</v>
      </c>
      <c r="N378" s="74" t="s">
        <v>139</v>
      </c>
      <c r="O378" s="74" t="s">
        <v>140</v>
      </c>
      <c r="P378" s="64"/>
    </row>
    <row r="379" spans="1:16" s="61" customFormat="1" ht="51.6" customHeight="1" x14ac:dyDescent="0.25">
      <c r="A379" s="56">
        <v>2</v>
      </c>
      <c r="B379" s="57" t="s">
        <v>141</v>
      </c>
      <c r="C379" s="56" t="s">
        <v>66</v>
      </c>
      <c r="D379" s="56" t="s">
        <v>64</v>
      </c>
      <c r="E379" s="57" t="s">
        <v>129</v>
      </c>
      <c r="F379" s="58">
        <v>45660</v>
      </c>
      <c r="G379" s="19">
        <v>2244.75</v>
      </c>
      <c r="H379" s="56" t="s">
        <v>6</v>
      </c>
      <c r="I379" s="56" t="s">
        <v>87</v>
      </c>
      <c r="J379" s="56" t="s">
        <v>142</v>
      </c>
      <c r="K379" s="15" t="s">
        <v>145</v>
      </c>
      <c r="L379" s="56">
        <v>556177</v>
      </c>
      <c r="M379" s="68">
        <v>4.0359999999999996</v>
      </c>
      <c r="N379" s="74" t="s">
        <v>143</v>
      </c>
      <c r="O379" s="74" t="s">
        <v>144</v>
      </c>
      <c r="P379" s="64"/>
    </row>
    <row r="380" spans="1:16" s="61" customFormat="1" ht="63" customHeight="1" x14ac:dyDescent="0.25">
      <c r="A380" s="56">
        <v>3</v>
      </c>
      <c r="B380" s="57" t="s">
        <v>92</v>
      </c>
      <c r="C380" s="56" t="s">
        <v>66</v>
      </c>
      <c r="D380" s="56" t="s">
        <v>63</v>
      </c>
      <c r="E380" s="57" t="s">
        <v>135</v>
      </c>
      <c r="F380" s="58">
        <v>45664</v>
      </c>
      <c r="G380" s="19">
        <v>280</v>
      </c>
      <c r="H380" s="56" t="s">
        <v>6</v>
      </c>
      <c r="I380" s="56" t="s">
        <v>389</v>
      </c>
      <c r="J380" s="56">
        <v>44823241</v>
      </c>
      <c r="K380" s="15" t="s">
        <v>145</v>
      </c>
      <c r="L380" s="56">
        <v>27300</v>
      </c>
      <c r="M380" s="68">
        <v>12</v>
      </c>
      <c r="N380" s="74" t="s">
        <v>133</v>
      </c>
      <c r="O380" s="74" t="s">
        <v>146</v>
      </c>
      <c r="P380" s="64"/>
    </row>
    <row r="381" spans="1:16" s="61" customFormat="1" ht="65.45" customHeight="1" x14ac:dyDescent="0.25">
      <c r="A381" s="56">
        <v>4</v>
      </c>
      <c r="B381" s="57" t="s">
        <v>92</v>
      </c>
      <c r="C381" s="56" t="s">
        <v>75</v>
      </c>
      <c r="D381" s="56" t="s">
        <v>63</v>
      </c>
      <c r="E381" s="57" t="s">
        <v>236</v>
      </c>
      <c r="F381" s="58">
        <v>45670</v>
      </c>
      <c r="G381" s="19">
        <v>435</v>
      </c>
      <c r="H381" s="56" t="s">
        <v>6</v>
      </c>
      <c r="I381" s="56" t="s">
        <v>267</v>
      </c>
      <c r="J381" s="56">
        <v>43806026</v>
      </c>
      <c r="K381" s="56" t="s">
        <v>119</v>
      </c>
      <c r="L381" s="56" t="s">
        <v>720</v>
      </c>
      <c r="M381" s="68">
        <v>4377.6000000000004</v>
      </c>
      <c r="N381" s="74" t="s">
        <v>237</v>
      </c>
      <c r="O381" s="74" t="s">
        <v>238</v>
      </c>
      <c r="P381" s="64"/>
    </row>
    <row r="382" spans="1:16" s="61" customFormat="1" ht="65.45" customHeight="1" x14ac:dyDescent="0.25">
      <c r="A382" s="56">
        <v>5</v>
      </c>
      <c r="B382" s="57" t="s">
        <v>92</v>
      </c>
      <c r="C382" s="56" t="s">
        <v>66</v>
      </c>
      <c r="D382" s="56" t="s">
        <v>63</v>
      </c>
      <c r="E382" s="57" t="s">
        <v>2463</v>
      </c>
      <c r="F382" s="58">
        <v>45798</v>
      </c>
      <c r="G382" s="19">
        <v>334.37599999999998</v>
      </c>
      <c r="H382" s="56" t="s">
        <v>6</v>
      </c>
      <c r="I382" s="56" t="s">
        <v>284</v>
      </c>
      <c r="J382" s="56">
        <v>44823241</v>
      </c>
      <c r="K382" s="15" t="s">
        <v>145</v>
      </c>
      <c r="L382" s="56">
        <v>29000</v>
      </c>
      <c r="M382" s="56">
        <v>11.53</v>
      </c>
      <c r="N382" s="74" t="s">
        <v>94</v>
      </c>
      <c r="O382" s="74" t="s">
        <v>2464</v>
      </c>
      <c r="P382" s="64"/>
    </row>
    <row r="383" spans="1:16" s="61" customFormat="1" ht="63" x14ac:dyDescent="0.25">
      <c r="A383" s="56">
        <v>6</v>
      </c>
      <c r="B383" s="57" t="s">
        <v>239</v>
      </c>
      <c r="C383" s="56" t="s">
        <v>66</v>
      </c>
      <c r="D383" s="56" t="s">
        <v>63</v>
      </c>
      <c r="E383" s="57" t="s">
        <v>135</v>
      </c>
      <c r="F383" s="58">
        <v>45694</v>
      </c>
      <c r="G383" s="19">
        <v>440.2</v>
      </c>
      <c r="H383" s="56" t="s">
        <v>6</v>
      </c>
      <c r="I383" s="56" t="s">
        <v>338</v>
      </c>
      <c r="J383" s="56">
        <v>32654545</v>
      </c>
      <c r="K383" s="15" t="s">
        <v>145</v>
      </c>
      <c r="L383" s="56">
        <v>41500</v>
      </c>
      <c r="M383" s="68">
        <v>11.77</v>
      </c>
      <c r="N383" s="74" t="s">
        <v>133</v>
      </c>
      <c r="O383" s="74" t="s">
        <v>390</v>
      </c>
      <c r="P383" s="64"/>
    </row>
    <row r="384" spans="1:16" s="61" customFormat="1" ht="77.45" customHeight="1" x14ac:dyDescent="0.25">
      <c r="A384" s="56">
        <v>7</v>
      </c>
      <c r="B384" s="57" t="s">
        <v>240</v>
      </c>
      <c r="C384" s="56" t="s">
        <v>66</v>
      </c>
      <c r="D384" s="56" t="s">
        <v>63</v>
      </c>
      <c r="E384" s="57" t="s">
        <v>135</v>
      </c>
      <c r="F384" s="58">
        <v>45702</v>
      </c>
      <c r="G384" s="19">
        <v>218.59</v>
      </c>
      <c r="H384" s="56" t="s">
        <v>6</v>
      </c>
      <c r="I384" s="56" t="s">
        <v>1347</v>
      </c>
      <c r="J384" s="56">
        <v>45225029</v>
      </c>
      <c r="K384" s="15" t="s">
        <v>145</v>
      </c>
      <c r="L384" s="56">
        <v>21200</v>
      </c>
      <c r="M384" s="68"/>
      <c r="N384" s="74" t="s">
        <v>133</v>
      </c>
      <c r="O384" s="74" t="s">
        <v>1161</v>
      </c>
      <c r="P384" s="64"/>
    </row>
    <row r="385" spans="1:16" s="61" customFormat="1" ht="77.45" customHeight="1" x14ac:dyDescent="0.25">
      <c r="A385" s="56">
        <v>8</v>
      </c>
      <c r="B385" s="57" t="s">
        <v>240</v>
      </c>
      <c r="C385" s="56" t="s">
        <v>75</v>
      </c>
      <c r="D385" s="56" t="s">
        <v>63</v>
      </c>
      <c r="E385" s="57" t="s">
        <v>236</v>
      </c>
      <c r="F385" s="58">
        <v>45680</v>
      </c>
      <c r="G385" s="19">
        <v>863.89</v>
      </c>
      <c r="H385" s="56" t="s">
        <v>6</v>
      </c>
      <c r="I385" s="56" t="s">
        <v>432</v>
      </c>
      <c r="J385" s="56">
        <v>3337119</v>
      </c>
      <c r="K385" s="56" t="s">
        <v>119</v>
      </c>
      <c r="L385" s="56" t="s">
        <v>719</v>
      </c>
      <c r="M385" s="68">
        <v>4377.6000000000004</v>
      </c>
      <c r="N385" s="74" t="s">
        <v>237</v>
      </c>
      <c r="O385" s="74" t="s">
        <v>696</v>
      </c>
      <c r="P385" s="64"/>
    </row>
    <row r="386" spans="1:16" s="61" customFormat="1" ht="47.25" x14ac:dyDescent="0.25">
      <c r="A386" s="56">
        <v>9</v>
      </c>
      <c r="B386" s="57" t="s">
        <v>241</v>
      </c>
      <c r="C386" s="56" t="s">
        <v>66</v>
      </c>
      <c r="D386" s="56" t="s">
        <v>63</v>
      </c>
      <c r="E386" s="57" t="s">
        <v>242</v>
      </c>
      <c r="F386" s="58">
        <v>45670</v>
      </c>
      <c r="G386" s="19">
        <v>231.185</v>
      </c>
      <c r="H386" s="56" t="s">
        <v>6</v>
      </c>
      <c r="I386" s="56" t="s">
        <v>280</v>
      </c>
      <c r="J386" s="56">
        <v>42086719</v>
      </c>
      <c r="K386" s="15" t="s">
        <v>145</v>
      </c>
      <c r="L386" s="56">
        <v>19748</v>
      </c>
      <c r="M386" s="68">
        <v>11.706720000000001</v>
      </c>
      <c r="N386" s="74" t="s">
        <v>94</v>
      </c>
      <c r="O386" s="74" t="s">
        <v>243</v>
      </c>
      <c r="P386" s="64"/>
    </row>
    <row r="387" spans="1:16" s="61" customFormat="1" ht="78.75" x14ac:dyDescent="0.25">
      <c r="A387" s="56">
        <v>10</v>
      </c>
      <c r="B387" s="57" t="s">
        <v>241</v>
      </c>
      <c r="C387" s="56" t="s">
        <v>67</v>
      </c>
      <c r="D387" s="56" t="s">
        <v>63</v>
      </c>
      <c r="E387" s="57" t="s">
        <v>391</v>
      </c>
      <c r="F387" s="58">
        <v>45686</v>
      </c>
      <c r="G387" s="19">
        <v>991.9</v>
      </c>
      <c r="H387" s="56" t="s">
        <v>6</v>
      </c>
      <c r="I387" s="56" t="s">
        <v>854</v>
      </c>
      <c r="J387" s="56">
        <v>30853131</v>
      </c>
      <c r="K387" s="79" t="s">
        <v>116</v>
      </c>
      <c r="L387" s="56" t="s">
        <v>2764</v>
      </c>
      <c r="M387" s="68" t="s">
        <v>2763</v>
      </c>
      <c r="N387" s="74" t="s">
        <v>721</v>
      </c>
      <c r="O387" s="74" t="s">
        <v>855</v>
      </c>
      <c r="P387" s="64"/>
    </row>
    <row r="388" spans="1:16" s="61" customFormat="1" ht="63" x14ac:dyDescent="0.25">
      <c r="A388" s="56">
        <v>11</v>
      </c>
      <c r="B388" s="57" t="s">
        <v>241</v>
      </c>
      <c r="C388" s="56" t="s">
        <v>67</v>
      </c>
      <c r="D388" s="56" t="s">
        <v>63</v>
      </c>
      <c r="E388" s="57" t="s">
        <v>1716</v>
      </c>
      <c r="F388" s="58">
        <v>45735</v>
      </c>
      <c r="G388" s="19">
        <v>292.572</v>
      </c>
      <c r="H388" s="56" t="s">
        <v>6</v>
      </c>
      <c r="I388" s="56" t="s">
        <v>1779</v>
      </c>
      <c r="J388" s="56">
        <v>33109845</v>
      </c>
      <c r="K388" s="56" t="s">
        <v>1720</v>
      </c>
      <c r="L388" s="56" t="s">
        <v>2762</v>
      </c>
      <c r="M388" s="68"/>
      <c r="N388" s="74" t="s">
        <v>1717</v>
      </c>
      <c r="O388" s="74" t="s">
        <v>1718</v>
      </c>
      <c r="P388" s="64"/>
    </row>
    <row r="389" spans="1:16" s="61" customFormat="1" ht="78.75" x14ac:dyDescent="0.25">
      <c r="A389" s="56">
        <v>12</v>
      </c>
      <c r="B389" s="57" t="s">
        <v>241</v>
      </c>
      <c r="C389" s="56" t="s">
        <v>67</v>
      </c>
      <c r="D389" s="56" t="s">
        <v>63</v>
      </c>
      <c r="E389" s="57" t="s">
        <v>391</v>
      </c>
      <c r="F389" s="58">
        <v>45745</v>
      </c>
      <c r="G389" s="19">
        <v>864</v>
      </c>
      <c r="H389" s="56" t="s">
        <v>6</v>
      </c>
      <c r="I389" s="56" t="s">
        <v>854</v>
      </c>
      <c r="J389" s="56">
        <v>30853131</v>
      </c>
      <c r="K389" s="56" t="s">
        <v>116</v>
      </c>
      <c r="L389" s="56" t="s">
        <v>2761</v>
      </c>
      <c r="M389" s="68" t="s">
        <v>2033</v>
      </c>
      <c r="N389" s="74" t="s">
        <v>1780</v>
      </c>
      <c r="O389" s="74" t="s">
        <v>1781</v>
      </c>
      <c r="P389" s="64"/>
    </row>
    <row r="390" spans="1:16" s="61" customFormat="1" ht="45" customHeight="1" x14ac:dyDescent="0.25">
      <c r="A390" s="56">
        <v>13</v>
      </c>
      <c r="B390" s="57" t="s">
        <v>241</v>
      </c>
      <c r="C390" s="56" t="s">
        <v>67</v>
      </c>
      <c r="D390" s="56" t="s">
        <v>63</v>
      </c>
      <c r="E390" s="57" t="s">
        <v>2465</v>
      </c>
      <c r="F390" s="58">
        <v>45800</v>
      </c>
      <c r="G390" s="19">
        <v>856.8</v>
      </c>
      <c r="H390" s="56" t="s">
        <v>6</v>
      </c>
      <c r="I390" s="56" t="s">
        <v>445</v>
      </c>
      <c r="J390" s="56">
        <v>24316073</v>
      </c>
      <c r="K390" s="56" t="s">
        <v>116</v>
      </c>
      <c r="L390" s="56" t="s">
        <v>2760</v>
      </c>
      <c r="M390" s="56" t="s">
        <v>2033</v>
      </c>
      <c r="N390" s="74" t="s">
        <v>1780</v>
      </c>
      <c r="O390" s="74" t="s">
        <v>2466</v>
      </c>
      <c r="P390" s="64"/>
    </row>
    <row r="391" spans="1:16" s="61" customFormat="1" ht="35.450000000000003" customHeight="1" x14ac:dyDescent="0.25">
      <c r="A391" s="56">
        <v>14</v>
      </c>
      <c r="B391" s="57" t="s">
        <v>241</v>
      </c>
      <c r="C391" s="56" t="s">
        <v>67</v>
      </c>
      <c r="D391" s="56" t="s">
        <v>63</v>
      </c>
      <c r="E391" s="57" t="s">
        <v>3132</v>
      </c>
      <c r="F391" s="58">
        <v>45856</v>
      </c>
      <c r="G391" s="19">
        <v>1438.5</v>
      </c>
      <c r="H391" s="56" t="s">
        <v>6</v>
      </c>
      <c r="I391" s="56" t="s">
        <v>445</v>
      </c>
      <c r="J391" s="56">
        <v>24316073</v>
      </c>
      <c r="K391" s="56" t="s">
        <v>116</v>
      </c>
      <c r="L391" s="56" t="s">
        <v>3133</v>
      </c>
      <c r="M391" s="56" t="s">
        <v>3211</v>
      </c>
      <c r="N391" s="74" t="s">
        <v>3139</v>
      </c>
      <c r="O391" s="74" t="s">
        <v>3134</v>
      </c>
      <c r="P391" s="64"/>
    </row>
    <row r="392" spans="1:16" s="61" customFormat="1" ht="63.6" customHeight="1" x14ac:dyDescent="0.25">
      <c r="A392" s="56">
        <v>15</v>
      </c>
      <c r="B392" s="57" t="s">
        <v>244</v>
      </c>
      <c r="C392" s="56" t="s">
        <v>66</v>
      </c>
      <c r="D392" s="56" t="s">
        <v>63</v>
      </c>
      <c r="E392" s="57" t="s">
        <v>245</v>
      </c>
      <c r="F392" s="58">
        <v>45664</v>
      </c>
      <c r="G392" s="19">
        <v>2104.37</v>
      </c>
      <c r="H392" s="56" t="s">
        <v>6</v>
      </c>
      <c r="I392" s="56" t="s">
        <v>392</v>
      </c>
      <c r="J392" s="56">
        <v>45179093</v>
      </c>
      <c r="K392" s="56" t="s">
        <v>145</v>
      </c>
      <c r="L392" s="56">
        <v>225400</v>
      </c>
      <c r="M392" s="56">
        <v>9.34</v>
      </c>
      <c r="N392" s="74" t="s">
        <v>133</v>
      </c>
      <c r="O392" s="74" t="s">
        <v>246</v>
      </c>
      <c r="P392" s="64"/>
    </row>
    <row r="393" spans="1:16" s="61" customFormat="1" ht="66.599999999999994" customHeight="1" x14ac:dyDescent="0.25">
      <c r="A393" s="56">
        <v>16</v>
      </c>
      <c r="B393" s="57" t="s">
        <v>2115</v>
      </c>
      <c r="C393" s="56" t="s">
        <v>67</v>
      </c>
      <c r="D393" s="56" t="s">
        <v>63</v>
      </c>
      <c r="E393" s="57" t="s">
        <v>2411</v>
      </c>
      <c r="F393" s="58">
        <v>45796</v>
      </c>
      <c r="G393" s="19">
        <v>800.20799999999997</v>
      </c>
      <c r="H393" s="56" t="s">
        <v>6</v>
      </c>
      <c r="I393" s="56" t="s">
        <v>854</v>
      </c>
      <c r="J393" s="56">
        <v>30853131</v>
      </c>
      <c r="K393" s="79" t="s">
        <v>116</v>
      </c>
      <c r="L393" s="56" t="s">
        <v>2759</v>
      </c>
      <c r="M393" s="56" t="s">
        <v>2467</v>
      </c>
      <c r="N393" s="74" t="s">
        <v>2410</v>
      </c>
      <c r="O393" s="74" t="s">
        <v>2409</v>
      </c>
      <c r="P393" s="64"/>
    </row>
    <row r="394" spans="1:16" s="61" customFormat="1" ht="63" customHeight="1" x14ac:dyDescent="0.25">
      <c r="A394" s="56">
        <v>17</v>
      </c>
      <c r="B394" s="57" t="s">
        <v>2115</v>
      </c>
      <c r="C394" s="56" t="s">
        <v>448</v>
      </c>
      <c r="D394" s="56" t="s">
        <v>63</v>
      </c>
      <c r="E394" s="57" t="s">
        <v>2736</v>
      </c>
      <c r="F394" s="58">
        <v>45821</v>
      </c>
      <c r="G394" s="19">
        <v>256</v>
      </c>
      <c r="H394" s="56" t="s">
        <v>6</v>
      </c>
      <c r="I394" s="56" t="s">
        <v>2920</v>
      </c>
      <c r="J394" s="56">
        <v>2580809711</v>
      </c>
      <c r="K394" s="56" t="s">
        <v>117</v>
      </c>
      <c r="L394" s="56">
        <v>40</v>
      </c>
      <c r="M394" s="68">
        <v>6400</v>
      </c>
      <c r="N394" s="74" t="s">
        <v>2737</v>
      </c>
      <c r="O394" s="74" t="s">
        <v>2738</v>
      </c>
      <c r="P394" s="64"/>
    </row>
    <row r="395" spans="1:16" s="61" customFormat="1" ht="63.6" customHeight="1" x14ac:dyDescent="0.25">
      <c r="A395" s="56">
        <v>18</v>
      </c>
      <c r="B395" s="57" t="s">
        <v>2115</v>
      </c>
      <c r="C395" s="56" t="s">
        <v>448</v>
      </c>
      <c r="D395" s="56" t="s">
        <v>63</v>
      </c>
      <c r="E395" s="57" t="s">
        <v>2739</v>
      </c>
      <c r="F395" s="58">
        <v>45824</v>
      </c>
      <c r="G395" s="19">
        <v>327</v>
      </c>
      <c r="H395" s="56" t="s">
        <v>6</v>
      </c>
      <c r="I395" s="56" t="s">
        <v>3026</v>
      </c>
      <c r="J395" s="56">
        <v>2580809711</v>
      </c>
      <c r="K395" s="56" t="s">
        <v>1403</v>
      </c>
      <c r="L395" s="56">
        <v>6000</v>
      </c>
      <c r="M395" s="56">
        <v>54.5</v>
      </c>
      <c r="N395" s="74" t="s">
        <v>2740</v>
      </c>
      <c r="O395" s="74" t="s">
        <v>2741</v>
      </c>
      <c r="P395" s="64"/>
    </row>
    <row r="396" spans="1:16" s="61" customFormat="1" ht="45" customHeight="1" x14ac:dyDescent="0.25">
      <c r="A396" s="56">
        <v>19</v>
      </c>
      <c r="B396" s="57" t="s">
        <v>247</v>
      </c>
      <c r="C396" s="56" t="s">
        <v>75</v>
      </c>
      <c r="D396" s="56" t="s">
        <v>63</v>
      </c>
      <c r="E396" s="57" t="s">
        <v>236</v>
      </c>
      <c r="F396" s="58">
        <v>45670</v>
      </c>
      <c r="G396" s="19">
        <v>500</v>
      </c>
      <c r="H396" s="56" t="s">
        <v>6</v>
      </c>
      <c r="I396" s="56" t="s">
        <v>432</v>
      </c>
      <c r="J396" s="56">
        <v>3337119</v>
      </c>
      <c r="K396" s="56" t="s">
        <v>119</v>
      </c>
      <c r="L396" s="56" t="s">
        <v>863</v>
      </c>
      <c r="M396" s="68">
        <v>4377.6000000000004</v>
      </c>
      <c r="N396" s="74" t="s">
        <v>237</v>
      </c>
      <c r="O396" s="74" t="s">
        <v>248</v>
      </c>
      <c r="P396" s="64"/>
    </row>
    <row r="397" spans="1:16" s="61" customFormat="1" ht="48" customHeight="1" x14ac:dyDescent="0.25">
      <c r="A397" s="56">
        <v>20</v>
      </c>
      <c r="B397" s="57" t="s">
        <v>249</v>
      </c>
      <c r="C397" s="56" t="s">
        <v>66</v>
      </c>
      <c r="D397" s="56" t="s">
        <v>63</v>
      </c>
      <c r="E397" s="57" t="s">
        <v>135</v>
      </c>
      <c r="F397" s="58">
        <v>45692</v>
      </c>
      <c r="G397" s="19">
        <v>550</v>
      </c>
      <c r="H397" s="56" t="s">
        <v>6</v>
      </c>
      <c r="I397" s="56" t="s">
        <v>280</v>
      </c>
      <c r="J397" s="56">
        <v>42086719</v>
      </c>
      <c r="K397" s="15" t="s">
        <v>145</v>
      </c>
      <c r="L397" s="56">
        <v>46981.56</v>
      </c>
      <c r="M397" s="68">
        <v>26238</v>
      </c>
      <c r="N397" s="74" t="s">
        <v>133</v>
      </c>
      <c r="O397" s="74" t="s">
        <v>856</v>
      </c>
      <c r="P397" s="64"/>
    </row>
    <row r="398" spans="1:16" s="61" customFormat="1" ht="46.15" customHeight="1" x14ac:dyDescent="0.25">
      <c r="A398" s="56">
        <v>21</v>
      </c>
      <c r="B398" s="57" t="s">
        <v>249</v>
      </c>
      <c r="C398" s="56" t="s">
        <v>66</v>
      </c>
      <c r="D398" s="56" t="s">
        <v>63</v>
      </c>
      <c r="E398" s="57" t="s">
        <v>135</v>
      </c>
      <c r="F398" s="58">
        <v>45691</v>
      </c>
      <c r="G398" s="19">
        <v>796.6</v>
      </c>
      <c r="H398" s="56" t="s">
        <v>6</v>
      </c>
      <c r="I398" s="56" t="s">
        <v>280</v>
      </c>
      <c r="J398" s="56">
        <v>42086719</v>
      </c>
      <c r="K398" s="15" t="s">
        <v>145</v>
      </c>
      <c r="L398" s="56">
        <v>72400</v>
      </c>
      <c r="M398" s="68">
        <v>11</v>
      </c>
      <c r="N398" s="74" t="s">
        <v>133</v>
      </c>
      <c r="O398" s="74" t="s">
        <v>857</v>
      </c>
      <c r="P398" s="64"/>
    </row>
    <row r="399" spans="1:16" s="61" customFormat="1" ht="63" x14ac:dyDescent="0.25">
      <c r="A399" s="56">
        <v>22</v>
      </c>
      <c r="B399" s="57" t="s">
        <v>249</v>
      </c>
      <c r="C399" s="56" t="s">
        <v>75</v>
      </c>
      <c r="D399" s="56" t="s">
        <v>63</v>
      </c>
      <c r="E399" s="57" t="s">
        <v>250</v>
      </c>
      <c r="F399" s="58">
        <v>45671</v>
      </c>
      <c r="G399" s="19">
        <v>317</v>
      </c>
      <c r="H399" s="56" t="s">
        <v>6</v>
      </c>
      <c r="I399" s="56" t="s">
        <v>432</v>
      </c>
      <c r="J399" s="56">
        <v>3337119</v>
      </c>
      <c r="K399" s="56" t="s">
        <v>119</v>
      </c>
      <c r="L399" s="56" t="s">
        <v>862</v>
      </c>
      <c r="M399" s="68">
        <v>4377.6000000000004</v>
      </c>
      <c r="N399" s="74" t="s">
        <v>237</v>
      </c>
      <c r="O399" s="74" t="s">
        <v>251</v>
      </c>
      <c r="P399" s="64"/>
    </row>
    <row r="400" spans="1:16" s="61" customFormat="1" ht="49.15" customHeight="1" x14ac:dyDescent="0.25">
      <c r="A400" s="56">
        <v>23</v>
      </c>
      <c r="B400" s="57" t="s">
        <v>252</v>
      </c>
      <c r="C400" s="56" t="s">
        <v>66</v>
      </c>
      <c r="D400" s="56" t="s">
        <v>63</v>
      </c>
      <c r="E400" s="57" t="s">
        <v>135</v>
      </c>
      <c r="F400" s="58">
        <v>45686</v>
      </c>
      <c r="G400" s="19">
        <v>209</v>
      </c>
      <c r="H400" s="56" t="s">
        <v>6</v>
      </c>
      <c r="I400" s="56" t="s">
        <v>280</v>
      </c>
      <c r="J400" s="56">
        <v>42086719</v>
      </c>
      <c r="K400" s="15" t="s">
        <v>145</v>
      </c>
      <c r="L400" s="56">
        <v>19000</v>
      </c>
      <c r="M400" s="68">
        <v>11</v>
      </c>
      <c r="N400" s="74" t="s">
        <v>133</v>
      </c>
      <c r="O400" s="74" t="s">
        <v>858</v>
      </c>
      <c r="P400" s="64"/>
    </row>
    <row r="401" spans="1:16" s="61" customFormat="1" ht="63" x14ac:dyDescent="0.25">
      <c r="A401" s="56">
        <v>24</v>
      </c>
      <c r="B401" s="57" t="s">
        <v>252</v>
      </c>
      <c r="C401" s="56" t="s">
        <v>75</v>
      </c>
      <c r="D401" s="56" t="s">
        <v>63</v>
      </c>
      <c r="E401" s="57" t="s">
        <v>250</v>
      </c>
      <c r="F401" s="58">
        <v>45671</v>
      </c>
      <c r="G401" s="19">
        <v>306</v>
      </c>
      <c r="H401" s="56" t="s">
        <v>6</v>
      </c>
      <c r="I401" s="56" t="s">
        <v>432</v>
      </c>
      <c r="J401" s="56">
        <v>3337119</v>
      </c>
      <c r="K401" s="56" t="s">
        <v>119</v>
      </c>
      <c r="L401" s="56" t="s">
        <v>861</v>
      </c>
      <c r="M401" s="68">
        <v>4382.72</v>
      </c>
      <c r="N401" s="74" t="s">
        <v>237</v>
      </c>
      <c r="O401" s="74" t="s">
        <v>253</v>
      </c>
      <c r="P401" s="64"/>
    </row>
    <row r="402" spans="1:16" s="61" customFormat="1" ht="63" x14ac:dyDescent="0.25">
      <c r="A402" s="56">
        <v>25</v>
      </c>
      <c r="B402" s="57" t="s">
        <v>252</v>
      </c>
      <c r="C402" s="56" t="s">
        <v>75</v>
      </c>
      <c r="D402" s="56" t="s">
        <v>63</v>
      </c>
      <c r="E402" s="57" t="s">
        <v>250</v>
      </c>
      <c r="F402" s="58">
        <v>45671</v>
      </c>
      <c r="G402" s="19">
        <v>286</v>
      </c>
      <c r="H402" s="56" t="s">
        <v>6</v>
      </c>
      <c r="I402" s="56" t="s">
        <v>432</v>
      </c>
      <c r="J402" s="56">
        <v>3337119</v>
      </c>
      <c r="K402" s="56" t="s">
        <v>119</v>
      </c>
      <c r="L402" s="56" t="s">
        <v>860</v>
      </c>
      <c r="M402" s="68">
        <v>4385.49</v>
      </c>
      <c r="N402" s="74" t="s">
        <v>237</v>
      </c>
      <c r="O402" s="74" t="s">
        <v>254</v>
      </c>
      <c r="P402" s="64"/>
    </row>
    <row r="403" spans="1:16" s="61" customFormat="1" ht="69" customHeight="1" x14ac:dyDescent="0.25">
      <c r="A403" s="56">
        <v>26</v>
      </c>
      <c r="B403" s="57" t="s">
        <v>255</v>
      </c>
      <c r="C403" s="56" t="s">
        <v>268</v>
      </c>
      <c r="D403" s="56" t="s">
        <v>64</v>
      </c>
      <c r="E403" s="57" t="s">
        <v>256</v>
      </c>
      <c r="F403" s="60" t="s">
        <v>697</v>
      </c>
      <c r="G403" s="19">
        <v>257.51600000000002</v>
      </c>
      <c r="H403" s="56" t="s">
        <v>6</v>
      </c>
      <c r="I403" s="56" t="s">
        <v>698</v>
      </c>
      <c r="J403" s="56">
        <v>2135804</v>
      </c>
      <c r="K403" s="56" t="s">
        <v>64</v>
      </c>
      <c r="L403" s="56">
        <v>1</v>
      </c>
      <c r="M403" s="56"/>
      <c r="N403" s="74" t="s">
        <v>257</v>
      </c>
      <c r="O403" s="74" t="s">
        <v>258</v>
      </c>
      <c r="P403" s="64"/>
    </row>
    <row r="404" spans="1:16" s="61" customFormat="1" ht="47.45" customHeight="1" x14ac:dyDescent="0.25">
      <c r="A404" s="56">
        <v>27</v>
      </c>
      <c r="B404" s="57" t="s">
        <v>259</v>
      </c>
      <c r="C404" s="56" t="s">
        <v>75</v>
      </c>
      <c r="D404" s="56" t="s">
        <v>63</v>
      </c>
      <c r="E404" s="57" t="s">
        <v>260</v>
      </c>
      <c r="F404" s="58">
        <v>45672</v>
      </c>
      <c r="G404" s="19">
        <v>604.73</v>
      </c>
      <c r="H404" s="56" t="s">
        <v>6</v>
      </c>
      <c r="I404" s="56" t="s">
        <v>432</v>
      </c>
      <c r="J404" s="56">
        <v>3337119</v>
      </c>
      <c r="K404" s="56" t="s">
        <v>119</v>
      </c>
      <c r="L404" s="56" t="s">
        <v>859</v>
      </c>
      <c r="M404" s="68">
        <v>4377.6000000000004</v>
      </c>
      <c r="N404" s="74" t="s">
        <v>75</v>
      </c>
      <c r="O404" s="74" t="s">
        <v>393</v>
      </c>
      <c r="P404" s="64"/>
    </row>
    <row r="405" spans="1:16" s="61" customFormat="1" ht="199.15" customHeight="1" x14ac:dyDescent="0.25">
      <c r="A405" s="56">
        <v>28</v>
      </c>
      <c r="B405" s="57" t="s">
        <v>261</v>
      </c>
      <c r="C405" s="56" t="s">
        <v>91</v>
      </c>
      <c r="D405" s="56" t="s">
        <v>63</v>
      </c>
      <c r="E405" s="57" t="s">
        <v>262</v>
      </c>
      <c r="F405" s="58">
        <v>45672</v>
      </c>
      <c r="G405" s="19">
        <v>336.84300000000002</v>
      </c>
      <c r="H405" s="56" t="s">
        <v>6</v>
      </c>
      <c r="I405" s="56" t="s">
        <v>454</v>
      </c>
      <c r="J405" s="56">
        <v>21560766</v>
      </c>
      <c r="K405" s="56" t="s">
        <v>64</v>
      </c>
      <c r="L405" s="56">
        <v>192</v>
      </c>
      <c r="M405" s="68">
        <v>1754.39</v>
      </c>
      <c r="N405" s="74" t="s">
        <v>263</v>
      </c>
      <c r="O405" s="74" t="s">
        <v>394</v>
      </c>
      <c r="P405" s="64"/>
    </row>
    <row r="406" spans="1:16" s="61" customFormat="1" ht="81" customHeight="1" x14ac:dyDescent="0.25">
      <c r="A406" s="56">
        <v>29</v>
      </c>
      <c r="B406" s="57" t="s">
        <v>261</v>
      </c>
      <c r="C406" s="56" t="s">
        <v>67</v>
      </c>
      <c r="D406" s="56" t="s">
        <v>63</v>
      </c>
      <c r="E406" s="57" t="s">
        <v>699</v>
      </c>
      <c r="F406" s="58">
        <v>45679</v>
      </c>
      <c r="G406" s="19">
        <v>519</v>
      </c>
      <c r="H406" s="56" t="s">
        <v>51</v>
      </c>
      <c r="I406" s="56" t="s">
        <v>445</v>
      </c>
      <c r="J406" s="56">
        <v>24316073</v>
      </c>
      <c r="K406" s="79" t="s">
        <v>116</v>
      </c>
      <c r="L406" s="56" t="s">
        <v>2758</v>
      </c>
      <c r="M406" s="68" t="s">
        <v>865</v>
      </c>
      <c r="N406" s="74" t="s">
        <v>721</v>
      </c>
      <c r="O406" s="74" t="s">
        <v>700</v>
      </c>
      <c r="P406" s="64"/>
    </row>
    <row r="407" spans="1:16" s="61" customFormat="1" ht="409.5" x14ac:dyDescent="0.25">
      <c r="A407" s="56">
        <v>30</v>
      </c>
      <c r="B407" s="57" t="s">
        <v>261</v>
      </c>
      <c r="C407" s="56" t="s">
        <v>83</v>
      </c>
      <c r="D407" s="56" t="s">
        <v>63</v>
      </c>
      <c r="E407" s="57" t="s">
        <v>701</v>
      </c>
      <c r="F407" s="58">
        <v>45679</v>
      </c>
      <c r="G407" s="19">
        <v>1577.59</v>
      </c>
      <c r="H407" s="56" t="s">
        <v>51</v>
      </c>
      <c r="I407" s="56" t="s">
        <v>864</v>
      </c>
      <c r="J407" s="56">
        <v>21633086</v>
      </c>
      <c r="K407" s="56" t="s">
        <v>117</v>
      </c>
      <c r="L407" s="56">
        <v>48100</v>
      </c>
      <c r="M407" s="68" t="s">
        <v>866</v>
      </c>
      <c r="N407" s="74" t="s">
        <v>702</v>
      </c>
      <c r="O407" s="74" t="s">
        <v>703</v>
      </c>
      <c r="P407" s="64"/>
    </row>
    <row r="408" spans="1:16" s="61" customFormat="1" ht="94.5" x14ac:dyDescent="0.25">
      <c r="A408" s="56">
        <v>31</v>
      </c>
      <c r="B408" s="57" t="s">
        <v>261</v>
      </c>
      <c r="C408" s="56" t="s">
        <v>75</v>
      </c>
      <c r="D408" s="56" t="s">
        <v>64</v>
      </c>
      <c r="E408" s="57" t="s">
        <v>704</v>
      </c>
      <c r="F408" s="58">
        <v>45681</v>
      </c>
      <c r="G408" s="19">
        <v>438.47500000000002</v>
      </c>
      <c r="H408" s="56" t="s">
        <v>960</v>
      </c>
      <c r="I408" s="56" t="s">
        <v>432</v>
      </c>
      <c r="J408" s="56">
        <v>3337119</v>
      </c>
      <c r="K408" s="56" t="s">
        <v>722</v>
      </c>
      <c r="L408" s="56" t="s">
        <v>2757</v>
      </c>
      <c r="M408" s="68" t="s">
        <v>2756</v>
      </c>
      <c r="N408" s="74" t="s">
        <v>75</v>
      </c>
      <c r="O408" s="74" t="s">
        <v>705</v>
      </c>
      <c r="P408" s="64"/>
    </row>
    <row r="409" spans="1:16" s="61" customFormat="1" ht="63" x14ac:dyDescent="0.25">
      <c r="A409" s="56">
        <v>32</v>
      </c>
      <c r="B409" s="57" t="s">
        <v>261</v>
      </c>
      <c r="C409" s="56" t="s">
        <v>75</v>
      </c>
      <c r="D409" s="56" t="s">
        <v>63</v>
      </c>
      <c r="E409" s="57" t="s">
        <v>706</v>
      </c>
      <c r="F409" s="58">
        <v>45684</v>
      </c>
      <c r="G409" s="19">
        <v>9690.1550000000007</v>
      </c>
      <c r="H409" s="56" t="s">
        <v>960</v>
      </c>
      <c r="I409" s="56" t="s">
        <v>432</v>
      </c>
      <c r="J409" s="56">
        <v>3337119</v>
      </c>
      <c r="K409" s="56" t="s">
        <v>119</v>
      </c>
      <c r="L409" s="56" t="s">
        <v>728</v>
      </c>
      <c r="M409" s="68">
        <v>4377.6000000000004</v>
      </c>
      <c r="N409" s="74" t="s">
        <v>75</v>
      </c>
      <c r="O409" s="74" t="s">
        <v>707</v>
      </c>
      <c r="P409" s="64"/>
    </row>
    <row r="410" spans="1:16" s="61" customFormat="1" ht="409.5" x14ac:dyDescent="0.25">
      <c r="A410" s="56">
        <v>33</v>
      </c>
      <c r="B410" s="57" t="s">
        <v>261</v>
      </c>
      <c r="C410" s="56" t="s">
        <v>83</v>
      </c>
      <c r="D410" s="56" t="s">
        <v>63</v>
      </c>
      <c r="E410" s="57" t="s">
        <v>867</v>
      </c>
      <c r="F410" s="58">
        <v>45687</v>
      </c>
      <c r="G410" s="19">
        <v>299.005</v>
      </c>
      <c r="H410" s="56" t="s">
        <v>51</v>
      </c>
      <c r="I410" s="56" t="s">
        <v>1162</v>
      </c>
      <c r="J410" s="56">
        <v>44353997</v>
      </c>
      <c r="K410" s="56" t="s">
        <v>1597</v>
      </c>
      <c r="L410" s="68" t="s">
        <v>888</v>
      </c>
      <c r="M410" s="64"/>
      <c r="N410" s="74" t="s">
        <v>868</v>
      </c>
      <c r="O410" s="74" t="s">
        <v>869</v>
      </c>
      <c r="P410" s="64"/>
    </row>
    <row r="411" spans="1:16" s="61" customFormat="1" ht="189" customHeight="1" x14ac:dyDescent="0.25">
      <c r="A411" s="56">
        <v>34</v>
      </c>
      <c r="B411" s="57" t="s">
        <v>261</v>
      </c>
      <c r="C411" s="56" t="s">
        <v>83</v>
      </c>
      <c r="D411" s="56" t="s">
        <v>63</v>
      </c>
      <c r="E411" s="57" t="s">
        <v>870</v>
      </c>
      <c r="F411" s="58">
        <v>45687</v>
      </c>
      <c r="G411" s="19">
        <v>239.16</v>
      </c>
      <c r="H411" s="56" t="s">
        <v>51</v>
      </c>
      <c r="I411" s="56" t="s">
        <v>1000</v>
      </c>
      <c r="J411" s="56">
        <v>2694013974</v>
      </c>
      <c r="K411" s="56" t="s">
        <v>1515</v>
      </c>
      <c r="L411" s="68" t="s">
        <v>889</v>
      </c>
      <c r="M411" s="64"/>
      <c r="N411" s="74" t="s">
        <v>871</v>
      </c>
      <c r="O411" s="74" t="s">
        <v>872</v>
      </c>
      <c r="P411" s="64"/>
    </row>
    <row r="412" spans="1:16" s="61" customFormat="1" ht="409.5" x14ac:dyDescent="0.25">
      <c r="A412" s="56">
        <v>35</v>
      </c>
      <c r="B412" s="57" t="s">
        <v>261</v>
      </c>
      <c r="C412" s="56" t="s">
        <v>83</v>
      </c>
      <c r="D412" s="56" t="s">
        <v>63</v>
      </c>
      <c r="E412" s="57" t="s">
        <v>1001</v>
      </c>
      <c r="F412" s="58">
        <v>45694</v>
      </c>
      <c r="G412" s="19">
        <v>296.15899999999999</v>
      </c>
      <c r="H412" s="56" t="s">
        <v>51</v>
      </c>
      <c r="I412" s="56" t="s">
        <v>1163</v>
      </c>
      <c r="J412" s="56">
        <v>38703215</v>
      </c>
      <c r="K412" s="56" t="s">
        <v>1597</v>
      </c>
      <c r="L412" s="56" t="s">
        <v>2755</v>
      </c>
      <c r="M412" s="56"/>
      <c r="N412" s="56" t="s">
        <v>1002</v>
      </c>
      <c r="O412" s="74" t="s">
        <v>1003</v>
      </c>
      <c r="P412" s="64"/>
    </row>
    <row r="413" spans="1:16" s="61" customFormat="1" ht="409.5" x14ac:dyDescent="0.25">
      <c r="A413" s="56">
        <v>36</v>
      </c>
      <c r="B413" s="57" t="s">
        <v>261</v>
      </c>
      <c r="C413" s="56" t="s">
        <v>83</v>
      </c>
      <c r="D413" s="56" t="s">
        <v>63</v>
      </c>
      <c r="E413" s="57" t="s">
        <v>1004</v>
      </c>
      <c r="F413" s="58">
        <v>45695</v>
      </c>
      <c r="G413" s="19">
        <v>448.41500000000002</v>
      </c>
      <c r="H413" s="56" t="s">
        <v>51</v>
      </c>
      <c r="I413" s="56" t="s">
        <v>1164</v>
      </c>
      <c r="J413" s="56">
        <v>38218086</v>
      </c>
      <c r="K413" s="56" t="s">
        <v>1597</v>
      </c>
      <c r="L413" s="56" t="s">
        <v>1005</v>
      </c>
      <c r="M413" s="56"/>
      <c r="N413" s="74" t="s">
        <v>702</v>
      </c>
      <c r="O413" s="74" t="s">
        <v>1006</v>
      </c>
      <c r="P413" s="64"/>
    </row>
    <row r="414" spans="1:16" s="61" customFormat="1" ht="409.5" x14ac:dyDescent="0.25">
      <c r="A414" s="56">
        <v>37</v>
      </c>
      <c r="B414" s="57" t="s">
        <v>261</v>
      </c>
      <c r="C414" s="56" t="s">
        <v>83</v>
      </c>
      <c r="D414" s="56" t="s">
        <v>63</v>
      </c>
      <c r="E414" s="57" t="s">
        <v>1165</v>
      </c>
      <c r="F414" s="58">
        <v>45705</v>
      </c>
      <c r="G414" s="19">
        <v>536.61</v>
      </c>
      <c r="H414" s="56" t="s">
        <v>51</v>
      </c>
      <c r="I414" s="56" t="s">
        <v>771</v>
      </c>
      <c r="J414" s="56">
        <v>43808856</v>
      </c>
      <c r="K414" s="56" t="s">
        <v>117</v>
      </c>
      <c r="L414" s="56">
        <v>39177</v>
      </c>
      <c r="M414" s="56"/>
      <c r="N414" s="74" t="s">
        <v>702</v>
      </c>
      <c r="O414" s="74" t="s">
        <v>1166</v>
      </c>
      <c r="P414" s="64"/>
    </row>
    <row r="415" spans="1:16" s="61" customFormat="1" ht="409.5" x14ac:dyDescent="0.25">
      <c r="A415" s="56">
        <v>38</v>
      </c>
      <c r="B415" s="57" t="s">
        <v>261</v>
      </c>
      <c r="C415" s="56" t="s">
        <v>83</v>
      </c>
      <c r="D415" s="56" t="s">
        <v>63</v>
      </c>
      <c r="E415" s="57" t="s">
        <v>1404</v>
      </c>
      <c r="F415" s="58">
        <v>45713</v>
      </c>
      <c r="G415" s="19">
        <v>382.1</v>
      </c>
      <c r="H415" s="56" t="s">
        <v>51</v>
      </c>
      <c r="I415" s="56" t="s">
        <v>1540</v>
      </c>
      <c r="J415" s="56">
        <v>21869802</v>
      </c>
      <c r="K415" s="56" t="s">
        <v>117</v>
      </c>
      <c r="L415" s="56">
        <v>49021</v>
      </c>
      <c r="M415" s="56"/>
      <c r="N415" s="74" t="s">
        <v>1405</v>
      </c>
      <c r="O415" s="74" t="s">
        <v>1406</v>
      </c>
      <c r="P415" s="64"/>
    </row>
    <row r="416" spans="1:16" s="61" customFormat="1" ht="409.5" x14ac:dyDescent="0.25">
      <c r="A416" s="56">
        <v>39</v>
      </c>
      <c r="B416" s="57" t="s">
        <v>261</v>
      </c>
      <c r="C416" s="56" t="s">
        <v>83</v>
      </c>
      <c r="D416" s="56" t="s">
        <v>63</v>
      </c>
      <c r="E416" s="57" t="s">
        <v>1407</v>
      </c>
      <c r="F416" s="58">
        <v>45714</v>
      </c>
      <c r="G416" s="19">
        <v>704.74</v>
      </c>
      <c r="H416" s="56" t="s">
        <v>51</v>
      </c>
      <c r="I416" s="56" t="s">
        <v>1164</v>
      </c>
      <c r="J416" s="56">
        <v>38218086</v>
      </c>
      <c r="K416" s="56" t="s">
        <v>117</v>
      </c>
      <c r="L416" s="56">
        <v>58195</v>
      </c>
      <c r="M416" s="56"/>
      <c r="N416" s="74" t="s">
        <v>702</v>
      </c>
      <c r="O416" s="74" t="s">
        <v>1408</v>
      </c>
      <c r="P416" s="64"/>
    </row>
    <row r="417" spans="1:16" s="61" customFormat="1" ht="409.5" x14ac:dyDescent="0.25">
      <c r="A417" s="56">
        <v>40</v>
      </c>
      <c r="B417" s="57" t="s">
        <v>261</v>
      </c>
      <c r="C417" s="56" t="s">
        <v>83</v>
      </c>
      <c r="D417" s="56" t="s">
        <v>63</v>
      </c>
      <c r="E417" s="57" t="s">
        <v>1782</v>
      </c>
      <c r="F417" s="58">
        <v>45741</v>
      </c>
      <c r="G417" s="19">
        <v>204.54</v>
      </c>
      <c r="H417" s="56" t="s">
        <v>51</v>
      </c>
      <c r="I417" s="56" t="s">
        <v>1162</v>
      </c>
      <c r="J417" s="56">
        <v>44353997</v>
      </c>
      <c r="K417" s="56" t="s">
        <v>117</v>
      </c>
      <c r="L417" s="56">
        <v>7924</v>
      </c>
      <c r="M417" s="56"/>
      <c r="N417" s="74" t="s">
        <v>868</v>
      </c>
      <c r="O417" s="74" t="s">
        <v>1783</v>
      </c>
      <c r="P417" s="64"/>
    </row>
    <row r="418" spans="1:16" s="61" customFormat="1" ht="409.5" x14ac:dyDescent="0.25">
      <c r="A418" s="56">
        <v>41</v>
      </c>
      <c r="B418" s="57" t="s">
        <v>261</v>
      </c>
      <c r="C418" s="56" t="s">
        <v>83</v>
      </c>
      <c r="D418" s="56" t="s">
        <v>63</v>
      </c>
      <c r="E418" s="57" t="s">
        <v>1832</v>
      </c>
      <c r="F418" s="58">
        <v>45750</v>
      </c>
      <c r="G418" s="19">
        <v>575.601</v>
      </c>
      <c r="H418" s="56" t="s">
        <v>51</v>
      </c>
      <c r="I418" s="56" t="s">
        <v>1903</v>
      </c>
      <c r="J418" s="56">
        <v>44184814</v>
      </c>
      <c r="K418" s="56" t="s">
        <v>117</v>
      </c>
      <c r="L418" s="56">
        <v>86</v>
      </c>
      <c r="M418" s="68"/>
      <c r="N418" s="74" t="s">
        <v>1833</v>
      </c>
      <c r="O418" s="74" t="s">
        <v>1834</v>
      </c>
      <c r="P418" s="64"/>
    </row>
    <row r="419" spans="1:16" s="61" customFormat="1" ht="409.5" x14ac:dyDescent="0.25">
      <c r="A419" s="56">
        <v>42</v>
      </c>
      <c r="B419" s="57" t="s">
        <v>261</v>
      </c>
      <c r="C419" s="56" t="s">
        <v>83</v>
      </c>
      <c r="D419" s="56" t="s">
        <v>63</v>
      </c>
      <c r="E419" s="57" t="s">
        <v>1904</v>
      </c>
      <c r="F419" s="58">
        <v>45772</v>
      </c>
      <c r="G419" s="19">
        <v>1027.9870000000001</v>
      </c>
      <c r="H419" s="56" t="s">
        <v>344</v>
      </c>
      <c r="I419" s="56" t="s">
        <v>3274</v>
      </c>
      <c r="J419" s="56">
        <v>3542202265</v>
      </c>
      <c r="K419" s="56"/>
      <c r="L419" s="56"/>
      <c r="M419" s="68"/>
      <c r="N419" s="74" t="s">
        <v>1905</v>
      </c>
      <c r="O419" s="74" t="s">
        <v>2116</v>
      </c>
      <c r="P419" s="64"/>
    </row>
    <row r="420" spans="1:16" s="61" customFormat="1" ht="65.45" customHeight="1" x14ac:dyDescent="0.25">
      <c r="A420" s="56">
        <v>43</v>
      </c>
      <c r="B420" s="57" t="s">
        <v>264</v>
      </c>
      <c r="C420" s="56" t="s">
        <v>66</v>
      </c>
      <c r="D420" s="56" t="s">
        <v>63</v>
      </c>
      <c r="E420" s="57" t="s">
        <v>265</v>
      </c>
      <c r="F420" s="58">
        <v>45671</v>
      </c>
      <c r="G420" s="19">
        <v>995.07100000000003</v>
      </c>
      <c r="H420" s="56" t="s">
        <v>6</v>
      </c>
      <c r="I420" s="56" t="s">
        <v>280</v>
      </c>
      <c r="J420" s="56">
        <v>42086719</v>
      </c>
      <c r="K420" s="56" t="s">
        <v>409</v>
      </c>
      <c r="L420" s="56">
        <v>85000</v>
      </c>
      <c r="M420" s="68">
        <v>11.706</v>
      </c>
      <c r="N420" s="74" t="s">
        <v>266</v>
      </c>
      <c r="O420" s="74" t="s">
        <v>395</v>
      </c>
      <c r="P420" s="64"/>
    </row>
    <row r="421" spans="1:16" s="61" customFormat="1" ht="34.15" customHeight="1" x14ac:dyDescent="0.25">
      <c r="A421" s="56">
        <v>44</v>
      </c>
      <c r="B421" s="57" t="s">
        <v>396</v>
      </c>
      <c r="C421" s="56" t="s">
        <v>66</v>
      </c>
      <c r="D421" s="56" t="s">
        <v>63</v>
      </c>
      <c r="E421" s="57" t="s">
        <v>135</v>
      </c>
      <c r="F421" s="58">
        <v>45671</v>
      </c>
      <c r="G421" s="19">
        <v>4258.88</v>
      </c>
      <c r="H421" s="56" t="s">
        <v>6</v>
      </c>
      <c r="I421" s="56" t="s">
        <v>392</v>
      </c>
      <c r="J421" s="56" t="s">
        <v>708</v>
      </c>
      <c r="K421" s="15" t="s">
        <v>145</v>
      </c>
      <c r="L421" s="56">
        <v>455000</v>
      </c>
      <c r="M421" s="68">
        <v>9.36</v>
      </c>
      <c r="N421" s="74" t="s">
        <v>133</v>
      </c>
      <c r="O421" s="74" t="s">
        <v>397</v>
      </c>
      <c r="P421" s="64"/>
    </row>
    <row r="422" spans="1:16" s="61" customFormat="1" ht="78.75" x14ac:dyDescent="0.25">
      <c r="A422" s="56">
        <v>45</v>
      </c>
      <c r="B422" s="57" t="s">
        <v>396</v>
      </c>
      <c r="C422" s="56" t="s">
        <v>66</v>
      </c>
      <c r="D422" s="56" t="s">
        <v>64</v>
      </c>
      <c r="E422" s="57" t="s">
        <v>709</v>
      </c>
      <c r="F422" s="58">
        <v>45679</v>
      </c>
      <c r="G422" s="19">
        <v>285</v>
      </c>
      <c r="H422" s="56" t="s">
        <v>6</v>
      </c>
      <c r="I422" s="56" t="s">
        <v>90</v>
      </c>
      <c r="J422" s="56" t="s">
        <v>130</v>
      </c>
      <c r="K422" s="15" t="s">
        <v>145</v>
      </c>
      <c r="L422" s="56" t="s">
        <v>2754</v>
      </c>
      <c r="M422" s="68" t="s">
        <v>723</v>
      </c>
      <c r="N422" s="74" t="s">
        <v>710</v>
      </c>
      <c r="O422" s="74" t="s">
        <v>711</v>
      </c>
      <c r="P422" s="64"/>
    </row>
    <row r="423" spans="1:16" s="61" customFormat="1" ht="78.75" x14ac:dyDescent="0.25">
      <c r="A423" s="56">
        <v>46</v>
      </c>
      <c r="B423" s="57" t="s">
        <v>396</v>
      </c>
      <c r="C423" s="56" t="s">
        <v>66</v>
      </c>
      <c r="D423" s="56" t="s">
        <v>64</v>
      </c>
      <c r="E423" s="57" t="s">
        <v>709</v>
      </c>
      <c r="F423" s="58">
        <v>45679</v>
      </c>
      <c r="G423" s="19">
        <v>655</v>
      </c>
      <c r="H423" s="56" t="s">
        <v>6</v>
      </c>
      <c r="I423" s="56" t="s">
        <v>90</v>
      </c>
      <c r="J423" s="56" t="s">
        <v>130</v>
      </c>
      <c r="K423" s="15" t="s">
        <v>145</v>
      </c>
      <c r="L423" s="56" t="s">
        <v>2753</v>
      </c>
      <c r="M423" s="68" t="s">
        <v>723</v>
      </c>
      <c r="N423" s="74" t="s">
        <v>710</v>
      </c>
      <c r="O423" s="74" t="s">
        <v>712</v>
      </c>
      <c r="P423" s="64"/>
    </row>
    <row r="424" spans="1:16" s="61" customFormat="1" ht="44.45" customHeight="1" x14ac:dyDescent="0.25">
      <c r="A424" s="56">
        <v>47</v>
      </c>
      <c r="B424" s="57" t="s">
        <v>396</v>
      </c>
      <c r="C424" s="56" t="s">
        <v>75</v>
      </c>
      <c r="D424" s="56" t="s">
        <v>63</v>
      </c>
      <c r="E424" s="57" t="s">
        <v>237</v>
      </c>
      <c r="F424" s="58">
        <v>45679</v>
      </c>
      <c r="G424" s="19">
        <v>397.38900000000001</v>
      </c>
      <c r="H424" s="56" t="s">
        <v>6</v>
      </c>
      <c r="I424" s="56" t="s">
        <v>432</v>
      </c>
      <c r="J424" s="56" t="s">
        <v>468</v>
      </c>
      <c r="K424" s="56" t="s">
        <v>119</v>
      </c>
      <c r="L424" s="56" t="s">
        <v>727</v>
      </c>
      <c r="M424" s="68">
        <v>4377.6000000000004</v>
      </c>
      <c r="N424" s="74" t="s">
        <v>75</v>
      </c>
      <c r="O424" s="74" t="s">
        <v>713</v>
      </c>
      <c r="P424" s="64"/>
    </row>
    <row r="425" spans="1:16" s="61" customFormat="1" ht="63" x14ac:dyDescent="0.25">
      <c r="A425" s="56">
        <v>48</v>
      </c>
      <c r="B425" s="57" t="s">
        <v>396</v>
      </c>
      <c r="C425" s="56" t="s">
        <v>66</v>
      </c>
      <c r="D425" s="56" t="s">
        <v>63</v>
      </c>
      <c r="E425" s="57" t="s">
        <v>265</v>
      </c>
      <c r="F425" s="58">
        <v>45702</v>
      </c>
      <c r="G425" s="19">
        <v>303.76400000000001</v>
      </c>
      <c r="H425" s="56" t="s">
        <v>6</v>
      </c>
      <c r="I425" s="56" t="s">
        <v>1169</v>
      </c>
      <c r="J425" s="56" t="s">
        <v>1167</v>
      </c>
      <c r="K425" s="15" t="s">
        <v>145</v>
      </c>
      <c r="L425" s="56">
        <v>30518</v>
      </c>
      <c r="M425" s="68">
        <v>9.9535999999999998</v>
      </c>
      <c r="N425" s="74" t="s">
        <v>94</v>
      </c>
      <c r="O425" s="74" t="s">
        <v>1168</v>
      </c>
      <c r="P425" s="64"/>
    </row>
    <row r="426" spans="1:16" s="61" customFormat="1" ht="94.5" x14ac:dyDescent="0.25">
      <c r="A426" s="56">
        <v>49</v>
      </c>
      <c r="B426" s="57" t="s">
        <v>398</v>
      </c>
      <c r="C426" s="56" t="s">
        <v>75</v>
      </c>
      <c r="D426" s="56" t="s">
        <v>63</v>
      </c>
      <c r="E426" s="57" t="s">
        <v>250</v>
      </c>
      <c r="F426" s="58">
        <v>45677</v>
      </c>
      <c r="G426" s="19">
        <v>410.34800000000001</v>
      </c>
      <c r="H426" s="56" t="s">
        <v>6</v>
      </c>
      <c r="I426" s="56" t="s">
        <v>432</v>
      </c>
      <c r="J426" s="56">
        <v>3337119</v>
      </c>
      <c r="K426" s="56" t="s">
        <v>119</v>
      </c>
      <c r="L426" s="56" t="s">
        <v>726</v>
      </c>
      <c r="M426" s="68">
        <v>4377.6000000000004</v>
      </c>
      <c r="N426" s="74" t="s">
        <v>75</v>
      </c>
      <c r="O426" s="74" t="s">
        <v>399</v>
      </c>
      <c r="P426" s="64"/>
    </row>
    <row r="427" spans="1:16" s="61" customFormat="1" ht="78.75" x14ac:dyDescent="0.25">
      <c r="A427" s="56">
        <v>50</v>
      </c>
      <c r="B427" s="57" t="s">
        <v>400</v>
      </c>
      <c r="C427" s="56" t="s">
        <v>66</v>
      </c>
      <c r="D427" s="56" t="s">
        <v>63</v>
      </c>
      <c r="E427" s="57" t="s">
        <v>135</v>
      </c>
      <c r="F427" s="58">
        <v>45694</v>
      </c>
      <c r="G427" s="19">
        <v>487.625</v>
      </c>
      <c r="H427" s="56" t="s">
        <v>6</v>
      </c>
      <c r="I427" s="56" t="s">
        <v>1170</v>
      </c>
      <c r="J427" s="56" t="s">
        <v>1171</v>
      </c>
      <c r="K427" s="15" t="s">
        <v>145</v>
      </c>
      <c r="L427" s="56">
        <v>46000</v>
      </c>
      <c r="M427" s="68">
        <v>11.75</v>
      </c>
      <c r="N427" s="74" t="s">
        <v>133</v>
      </c>
      <c r="O427" s="74" t="s">
        <v>401</v>
      </c>
      <c r="P427" s="64"/>
    </row>
    <row r="428" spans="1:16" s="61" customFormat="1" ht="63" x14ac:dyDescent="0.25">
      <c r="A428" s="56">
        <v>51</v>
      </c>
      <c r="B428" s="57" t="s">
        <v>1835</v>
      </c>
      <c r="C428" s="56" t="s">
        <v>66</v>
      </c>
      <c r="D428" s="56" t="s">
        <v>63</v>
      </c>
      <c r="E428" s="57" t="s">
        <v>135</v>
      </c>
      <c r="F428" s="58">
        <v>45748</v>
      </c>
      <c r="G428" s="19">
        <v>467.24099999999999</v>
      </c>
      <c r="H428" s="56" t="s">
        <v>6</v>
      </c>
      <c r="I428" s="56" t="s">
        <v>1170</v>
      </c>
      <c r="J428" s="56" t="s">
        <v>1171</v>
      </c>
      <c r="K428" s="15" t="s">
        <v>145</v>
      </c>
      <c r="L428" s="56">
        <v>38615</v>
      </c>
      <c r="M428" s="68">
        <v>12.1</v>
      </c>
      <c r="N428" s="74" t="s">
        <v>133</v>
      </c>
      <c r="O428" s="74" t="s">
        <v>1836</v>
      </c>
      <c r="P428" s="64"/>
    </row>
    <row r="429" spans="1:16" s="61" customFormat="1" ht="63" x14ac:dyDescent="0.25">
      <c r="A429" s="56">
        <v>52</v>
      </c>
      <c r="B429" s="57" t="s">
        <v>1835</v>
      </c>
      <c r="C429" s="56" t="s">
        <v>66</v>
      </c>
      <c r="D429" s="56" t="s">
        <v>63</v>
      </c>
      <c r="E429" s="57" t="s">
        <v>135</v>
      </c>
      <c r="F429" s="58">
        <v>45877</v>
      </c>
      <c r="G429" s="19">
        <v>400.04</v>
      </c>
      <c r="H429" s="56" t="s">
        <v>6</v>
      </c>
      <c r="I429" s="56"/>
      <c r="J429" s="56"/>
      <c r="K429" s="15" t="s">
        <v>145</v>
      </c>
      <c r="L429" s="56" t="s">
        <v>3357</v>
      </c>
      <c r="M429" s="56"/>
      <c r="N429" s="74" t="s">
        <v>133</v>
      </c>
      <c r="O429" s="74" t="s">
        <v>3358</v>
      </c>
      <c r="P429" s="64"/>
    </row>
    <row r="430" spans="1:16" s="61" customFormat="1" ht="52.9" customHeight="1" x14ac:dyDescent="0.25">
      <c r="A430" s="56">
        <v>53</v>
      </c>
      <c r="B430" s="57" t="s">
        <v>1784</v>
      </c>
      <c r="C430" s="56" t="s">
        <v>66</v>
      </c>
      <c r="D430" s="56" t="s">
        <v>63</v>
      </c>
      <c r="E430" s="57" t="s">
        <v>135</v>
      </c>
      <c r="F430" s="58">
        <v>45747</v>
      </c>
      <c r="G430" s="19">
        <v>314.54000000000002</v>
      </c>
      <c r="H430" s="56" t="s">
        <v>6</v>
      </c>
      <c r="I430" s="56" t="s">
        <v>1170</v>
      </c>
      <c r="J430" s="56" t="s">
        <v>1171</v>
      </c>
      <c r="K430" s="56" t="s">
        <v>145</v>
      </c>
      <c r="L430" s="56">
        <v>27423</v>
      </c>
      <c r="M430" s="56">
        <v>11.47</v>
      </c>
      <c r="N430" s="74" t="s">
        <v>133</v>
      </c>
      <c r="O430" s="74" t="s">
        <v>1785</v>
      </c>
      <c r="P430" s="64"/>
    </row>
    <row r="431" spans="1:16" s="61" customFormat="1" ht="37.15" customHeight="1" x14ac:dyDescent="0.25">
      <c r="A431" s="56">
        <v>54</v>
      </c>
      <c r="B431" s="57" t="s">
        <v>402</v>
      </c>
      <c r="C431" s="56" t="s">
        <v>66</v>
      </c>
      <c r="D431" s="56" t="s">
        <v>63</v>
      </c>
      <c r="E431" s="57" t="s">
        <v>403</v>
      </c>
      <c r="F431" s="58">
        <v>45674</v>
      </c>
      <c r="G431" s="19">
        <v>597.04200000000003</v>
      </c>
      <c r="H431" s="56" t="s">
        <v>6</v>
      </c>
      <c r="I431" s="56" t="s">
        <v>280</v>
      </c>
      <c r="J431" s="56" t="s">
        <v>404</v>
      </c>
      <c r="K431" s="15" t="s">
        <v>145</v>
      </c>
      <c r="L431" s="56">
        <v>51000</v>
      </c>
      <c r="M431" s="68">
        <v>11.706</v>
      </c>
      <c r="N431" s="74" t="s">
        <v>120</v>
      </c>
      <c r="O431" s="74" t="s">
        <v>405</v>
      </c>
      <c r="P431" s="64"/>
    </row>
    <row r="432" spans="1:16" s="61" customFormat="1" ht="37.15" customHeight="1" x14ac:dyDescent="0.25">
      <c r="A432" s="56">
        <v>55</v>
      </c>
      <c r="B432" s="57" t="s">
        <v>402</v>
      </c>
      <c r="C432" s="56" t="s">
        <v>67</v>
      </c>
      <c r="D432" s="56" t="s">
        <v>63</v>
      </c>
      <c r="E432" s="57" t="s">
        <v>2468</v>
      </c>
      <c r="F432" s="58">
        <v>45797</v>
      </c>
      <c r="G432" s="19">
        <v>255</v>
      </c>
      <c r="H432" s="56" t="s">
        <v>6</v>
      </c>
      <c r="I432" s="56" t="s">
        <v>1348</v>
      </c>
      <c r="J432" s="56" t="s">
        <v>2656</v>
      </c>
      <c r="K432" s="56" t="s">
        <v>116</v>
      </c>
      <c r="L432" s="56">
        <v>5000</v>
      </c>
      <c r="M432" s="68">
        <v>51</v>
      </c>
      <c r="N432" s="74" t="s">
        <v>350</v>
      </c>
      <c r="O432" s="74" t="s">
        <v>2469</v>
      </c>
      <c r="P432" s="64"/>
    </row>
    <row r="433" spans="1:16" s="61" customFormat="1" ht="51" customHeight="1" x14ac:dyDescent="0.25">
      <c r="A433" s="56">
        <v>56</v>
      </c>
      <c r="B433" s="57" t="s">
        <v>406</v>
      </c>
      <c r="C433" s="56" t="s">
        <v>66</v>
      </c>
      <c r="D433" s="56" t="s">
        <v>63</v>
      </c>
      <c r="E433" s="57" t="s">
        <v>407</v>
      </c>
      <c r="F433" s="58">
        <v>45674</v>
      </c>
      <c r="G433" s="19">
        <v>200</v>
      </c>
      <c r="H433" s="56" t="s">
        <v>6</v>
      </c>
      <c r="I433" s="56" t="s">
        <v>280</v>
      </c>
      <c r="J433" s="56" t="s">
        <v>404</v>
      </c>
      <c r="K433" s="15" t="s">
        <v>145</v>
      </c>
      <c r="L433" s="56">
        <v>17084</v>
      </c>
      <c r="M433" s="68">
        <v>11.706</v>
      </c>
      <c r="N433" s="74" t="s">
        <v>120</v>
      </c>
      <c r="O433" s="74" t="s">
        <v>408</v>
      </c>
      <c r="P433" s="64"/>
    </row>
    <row r="434" spans="1:16" s="61" customFormat="1" ht="63" x14ac:dyDescent="0.25">
      <c r="A434" s="56">
        <v>57</v>
      </c>
      <c r="B434" s="57" t="s">
        <v>714</v>
      </c>
      <c r="C434" s="56" t="s">
        <v>75</v>
      </c>
      <c r="D434" s="56" t="s">
        <v>63</v>
      </c>
      <c r="E434" s="57" t="s">
        <v>250</v>
      </c>
      <c r="F434" s="58">
        <v>45684</v>
      </c>
      <c r="G434" s="19">
        <v>1679.3040000000001</v>
      </c>
      <c r="H434" s="56" t="s">
        <v>6</v>
      </c>
      <c r="I434" s="56" t="s">
        <v>432</v>
      </c>
      <c r="J434" s="56">
        <v>3337119</v>
      </c>
      <c r="K434" s="56" t="s">
        <v>119</v>
      </c>
      <c r="L434" s="56" t="s">
        <v>724</v>
      </c>
      <c r="M434" s="68">
        <v>4377.6000000000004</v>
      </c>
      <c r="N434" s="74" t="s">
        <v>75</v>
      </c>
      <c r="O434" s="74" t="s">
        <v>715</v>
      </c>
      <c r="P434" s="64"/>
    </row>
    <row r="435" spans="1:16" s="61" customFormat="1" ht="33" customHeight="1" x14ac:dyDescent="0.25">
      <c r="A435" s="56">
        <v>58</v>
      </c>
      <c r="B435" s="57" t="s">
        <v>714</v>
      </c>
      <c r="C435" s="56" t="s">
        <v>75</v>
      </c>
      <c r="D435" s="56" t="s">
        <v>64</v>
      </c>
      <c r="E435" s="57" t="s">
        <v>716</v>
      </c>
      <c r="F435" s="58">
        <v>45684</v>
      </c>
      <c r="G435" s="19">
        <v>324.92</v>
      </c>
      <c r="H435" s="56" t="s">
        <v>6</v>
      </c>
      <c r="I435" s="56" t="s">
        <v>432</v>
      </c>
      <c r="J435" s="56">
        <v>3337119</v>
      </c>
      <c r="K435" s="56" t="s">
        <v>119</v>
      </c>
      <c r="L435" s="56" t="s">
        <v>725</v>
      </c>
      <c r="M435" s="68">
        <v>4382.42</v>
      </c>
      <c r="N435" s="74" t="s">
        <v>717</v>
      </c>
      <c r="O435" s="74" t="s">
        <v>718</v>
      </c>
      <c r="P435" s="64"/>
    </row>
    <row r="436" spans="1:16" s="61" customFormat="1" ht="81" customHeight="1" x14ac:dyDescent="0.25">
      <c r="A436" s="56">
        <v>59</v>
      </c>
      <c r="B436" s="57" t="s">
        <v>873</v>
      </c>
      <c r="C436" s="56" t="s">
        <v>324</v>
      </c>
      <c r="D436" s="56" t="s">
        <v>63</v>
      </c>
      <c r="E436" s="57" t="s">
        <v>874</v>
      </c>
      <c r="F436" s="58">
        <v>45685</v>
      </c>
      <c r="G436" s="19">
        <v>2250</v>
      </c>
      <c r="H436" s="56" t="s">
        <v>6</v>
      </c>
      <c r="I436" s="56" t="s">
        <v>875</v>
      </c>
      <c r="J436" s="56">
        <v>23079576</v>
      </c>
      <c r="K436" s="56" t="s">
        <v>117</v>
      </c>
      <c r="L436" s="81">
        <v>1500</v>
      </c>
      <c r="M436" s="68">
        <v>1500</v>
      </c>
      <c r="N436" s="74" t="s">
        <v>876</v>
      </c>
      <c r="O436" s="74" t="s">
        <v>877</v>
      </c>
      <c r="P436" s="56" t="s">
        <v>2130</v>
      </c>
    </row>
    <row r="437" spans="1:16" s="61" customFormat="1" ht="81" customHeight="1" x14ac:dyDescent="0.25">
      <c r="A437" s="56">
        <v>60</v>
      </c>
      <c r="B437" s="57" t="s">
        <v>873</v>
      </c>
      <c r="C437" s="56" t="s">
        <v>324</v>
      </c>
      <c r="D437" s="56" t="s">
        <v>63</v>
      </c>
      <c r="E437" s="57" t="s">
        <v>878</v>
      </c>
      <c r="F437" s="58">
        <v>45685</v>
      </c>
      <c r="G437" s="19">
        <v>8004</v>
      </c>
      <c r="H437" s="56" t="s">
        <v>6</v>
      </c>
      <c r="I437" s="56" t="s">
        <v>879</v>
      </c>
      <c r="J437" s="56" t="s">
        <v>735</v>
      </c>
      <c r="K437" s="56" t="s">
        <v>117</v>
      </c>
      <c r="L437" s="81">
        <v>2000</v>
      </c>
      <c r="M437" s="68">
        <v>4002</v>
      </c>
      <c r="N437" s="74" t="s">
        <v>880</v>
      </c>
      <c r="O437" s="74" t="s">
        <v>881</v>
      </c>
      <c r="P437" s="56" t="s">
        <v>2130</v>
      </c>
    </row>
    <row r="438" spans="1:16" s="61" customFormat="1" ht="65.45" customHeight="1" x14ac:dyDescent="0.25">
      <c r="A438" s="56">
        <v>61</v>
      </c>
      <c r="B438" s="57" t="s">
        <v>873</v>
      </c>
      <c r="C438" s="56" t="s">
        <v>324</v>
      </c>
      <c r="D438" s="56" t="s">
        <v>63</v>
      </c>
      <c r="E438" s="57" t="s">
        <v>882</v>
      </c>
      <c r="F438" s="58">
        <v>45685</v>
      </c>
      <c r="G438" s="19">
        <v>4200</v>
      </c>
      <c r="H438" s="56" t="s">
        <v>6</v>
      </c>
      <c r="I438" s="56" t="s">
        <v>879</v>
      </c>
      <c r="J438" s="56" t="s">
        <v>735</v>
      </c>
      <c r="K438" s="56" t="s">
        <v>640</v>
      </c>
      <c r="L438" s="81">
        <v>1000</v>
      </c>
      <c r="M438" s="68">
        <v>4200</v>
      </c>
      <c r="N438" s="74" t="s">
        <v>883</v>
      </c>
      <c r="O438" s="74" t="s">
        <v>884</v>
      </c>
      <c r="P438" s="56" t="s">
        <v>2130</v>
      </c>
    </row>
    <row r="439" spans="1:16" s="61" customFormat="1" ht="63" customHeight="1" x14ac:dyDescent="0.25">
      <c r="A439" s="56">
        <v>62</v>
      </c>
      <c r="B439" s="57" t="s">
        <v>873</v>
      </c>
      <c r="C439" s="56" t="s">
        <v>324</v>
      </c>
      <c r="D439" s="56" t="s">
        <v>63</v>
      </c>
      <c r="E439" s="57" t="s">
        <v>885</v>
      </c>
      <c r="F439" s="58">
        <v>45686</v>
      </c>
      <c r="G439" s="19">
        <v>436.2</v>
      </c>
      <c r="H439" s="56" t="s">
        <v>6</v>
      </c>
      <c r="I439" s="56" t="s">
        <v>366</v>
      </c>
      <c r="J439" s="56">
        <v>44437592</v>
      </c>
      <c r="K439" s="56" t="s">
        <v>1403</v>
      </c>
      <c r="L439" s="81">
        <v>10000</v>
      </c>
      <c r="M439" s="68">
        <v>43.62</v>
      </c>
      <c r="N439" s="74" t="s">
        <v>886</v>
      </c>
      <c r="O439" s="74" t="s">
        <v>887</v>
      </c>
      <c r="P439" s="56" t="s">
        <v>2130</v>
      </c>
    </row>
    <row r="440" spans="1:16" s="61" customFormat="1" ht="63" customHeight="1" x14ac:dyDescent="0.25">
      <c r="A440" s="56">
        <v>63</v>
      </c>
      <c r="B440" s="57" t="s">
        <v>873</v>
      </c>
      <c r="C440" s="56" t="s">
        <v>80</v>
      </c>
      <c r="D440" s="56" t="s">
        <v>63</v>
      </c>
      <c r="E440" s="57" t="s">
        <v>1541</v>
      </c>
      <c r="F440" s="58">
        <v>45722</v>
      </c>
      <c r="G440" s="19">
        <v>900</v>
      </c>
      <c r="H440" s="56" t="s">
        <v>6</v>
      </c>
      <c r="I440" s="56" t="s">
        <v>1786</v>
      </c>
      <c r="J440" s="56">
        <v>3343404</v>
      </c>
      <c r="K440" s="56" t="s">
        <v>123</v>
      </c>
      <c r="L440" s="81">
        <v>1209.2</v>
      </c>
      <c r="M440" s="68">
        <v>744.29</v>
      </c>
      <c r="N440" s="74" t="s">
        <v>1542</v>
      </c>
      <c r="O440" s="74" t="s">
        <v>1543</v>
      </c>
      <c r="P440" s="64"/>
    </row>
    <row r="441" spans="1:16" s="61" customFormat="1" ht="79.150000000000006" customHeight="1" x14ac:dyDescent="0.25">
      <c r="A441" s="56">
        <v>64</v>
      </c>
      <c r="B441" s="57" t="s">
        <v>873</v>
      </c>
      <c r="C441" s="15" t="s">
        <v>3351</v>
      </c>
      <c r="D441" s="56" t="s">
        <v>275</v>
      </c>
      <c r="E441" s="57" t="s">
        <v>2034</v>
      </c>
      <c r="F441" s="58">
        <v>45763</v>
      </c>
      <c r="G441" s="19">
        <v>14985.5</v>
      </c>
      <c r="H441" s="56" t="s">
        <v>6</v>
      </c>
      <c r="I441" s="56" t="s">
        <v>1180</v>
      </c>
      <c r="J441" s="56">
        <v>40090765</v>
      </c>
      <c r="K441" s="56" t="s">
        <v>1016</v>
      </c>
      <c r="L441" s="56">
        <v>12500</v>
      </c>
      <c r="M441" s="68">
        <v>1198.8399999999999</v>
      </c>
      <c r="N441" s="74" t="s">
        <v>2035</v>
      </c>
      <c r="O441" s="74" t="s">
        <v>2036</v>
      </c>
      <c r="P441" s="64"/>
    </row>
    <row r="442" spans="1:16" s="61" customFormat="1" ht="94.5" x14ac:dyDescent="0.25">
      <c r="A442" s="56">
        <v>65</v>
      </c>
      <c r="B442" s="57" t="s">
        <v>873</v>
      </c>
      <c r="C442" s="56" t="s">
        <v>324</v>
      </c>
      <c r="D442" s="56" t="s">
        <v>63</v>
      </c>
      <c r="E442" s="57" t="s">
        <v>2117</v>
      </c>
      <c r="F442" s="58">
        <v>45772</v>
      </c>
      <c r="G442" s="19">
        <v>9200.1</v>
      </c>
      <c r="H442" s="56" t="s">
        <v>6</v>
      </c>
      <c r="I442" s="56" t="s">
        <v>2118</v>
      </c>
      <c r="J442" s="56">
        <v>44429927</v>
      </c>
      <c r="K442" s="56" t="s">
        <v>2196</v>
      </c>
      <c r="L442" s="56" t="s">
        <v>2751</v>
      </c>
      <c r="M442" s="68" t="s">
        <v>2752</v>
      </c>
      <c r="N442" s="74" t="s">
        <v>2120</v>
      </c>
      <c r="O442" s="74" t="s">
        <v>2119</v>
      </c>
      <c r="P442" s="56" t="s">
        <v>2130</v>
      </c>
    </row>
    <row r="443" spans="1:16" s="61" customFormat="1" ht="78.75" x14ac:dyDescent="0.25">
      <c r="A443" s="56">
        <v>66</v>
      </c>
      <c r="B443" s="57" t="s">
        <v>873</v>
      </c>
      <c r="C443" s="15" t="s">
        <v>3351</v>
      </c>
      <c r="D443" s="56" t="s">
        <v>275</v>
      </c>
      <c r="E443" s="57" t="s">
        <v>2470</v>
      </c>
      <c r="F443" s="58">
        <v>45799</v>
      </c>
      <c r="G443" s="19">
        <v>19092.462</v>
      </c>
      <c r="H443" s="56" t="s">
        <v>6</v>
      </c>
      <c r="I443" s="56" t="s">
        <v>2657</v>
      </c>
      <c r="J443" s="56">
        <v>40246421</v>
      </c>
      <c r="K443" s="56" t="s">
        <v>64</v>
      </c>
      <c r="L443" s="81">
        <v>1</v>
      </c>
      <c r="M443" s="68">
        <v>19092462</v>
      </c>
      <c r="N443" s="74" t="s">
        <v>2471</v>
      </c>
      <c r="O443" s="74" t="s">
        <v>2472</v>
      </c>
      <c r="P443" s="74"/>
    </row>
    <row r="444" spans="1:16" s="61" customFormat="1" ht="140.44999999999999" customHeight="1" x14ac:dyDescent="0.25">
      <c r="A444" s="56">
        <v>67</v>
      </c>
      <c r="B444" s="57" t="s">
        <v>873</v>
      </c>
      <c r="C444" s="56" t="s">
        <v>2482</v>
      </c>
      <c r="D444" s="56" t="s">
        <v>64</v>
      </c>
      <c r="E444" s="57" t="s">
        <v>2473</v>
      </c>
      <c r="F444" s="58">
        <v>45799</v>
      </c>
      <c r="G444" s="19">
        <v>296.88299999999998</v>
      </c>
      <c r="H444" s="56" t="s">
        <v>6</v>
      </c>
      <c r="I444" s="56" t="s">
        <v>2793</v>
      </c>
      <c r="J444" s="56">
        <v>34421336</v>
      </c>
      <c r="K444" s="56" t="s">
        <v>64</v>
      </c>
      <c r="L444" s="81">
        <v>56</v>
      </c>
      <c r="M444" s="68"/>
      <c r="N444" s="74" t="s">
        <v>2474</v>
      </c>
      <c r="O444" s="74" t="s">
        <v>2475</v>
      </c>
      <c r="P444" s="74"/>
    </row>
    <row r="445" spans="1:16" s="61" customFormat="1" ht="94.5" x14ac:dyDescent="0.25">
      <c r="A445" s="56">
        <v>68</v>
      </c>
      <c r="B445" s="57" t="s">
        <v>873</v>
      </c>
      <c r="C445" s="56" t="s">
        <v>324</v>
      </c>
      <c r="D445" s="56" t="s">
        <v>63</v>
      </c>
      <c r="E445" s="57" t="s">
        <v>2117</v>
      </c>
      <c r="F445" s="58">
        <v>45799</v>
      </c>
      <c r="G445" s="19">
        <v>9050.1</v>
      </c>
      <c r="H445" s="56" t="s">
        <v>6</v>
      </c>
      <c r="I445" s="56" t="s">
        <v>1524</v>
      </c>
      <c r="J445" s="56">
        <v>44429927</v>
      </c>
      <c r="K445" s="56" t="s">
        <v>1489</v>
      </c>
      <c r="L445" s="56" t="s">
        <v>2749</v>
      </c>
      <c r="M445" s="68" t="s">
        <v>2750</v>
      </c>
      <c r="N445" s="74" t="s">
        <v>2476</v>
      </c>
      <c r="O445" s="74" t="s">
        <v>2477</v>
      </c>
      <c r="P445" s="73" t="s">
        <v>2130</v>
      </c>
    </row>
    <row r="446" spans="1:16" s="61" customFormat="1" ht="76.150000000000006" customHeight="1" x14ac:dyDescent="0.25">
      <c r="A446" s="56">
        <v>69</v>
      </c>
      <c r="B446" s="57" t="s">
        <v>873</v>
      </c>
      <c r="C446" s="56" t="s">
        <v>324</v>
      </c>
      <c r="D446" s="56" t="s">
        <v>63</v>
      </c>
      <c r="E446" s="57" t="s">
        <v>2742</v>
      </c>
      <c r="F446" s="58">
        <v>45824</v>
      </c>
      <c r="G446" s="19">
        <v>2250</v>
      </c>
      <c r="H446" s="56" t="s">
        <v>6</v>
      </c>
      <c r="I446" s="56" t="s">
        <v>2743</v>
      </c>
      <c r="J446" s="56">
        <v>45674864</v>
      </c>
      <c r="K446" s="56" t="s">
        <v>1489</v>
      </c>
      <c r="L446" s="81">
        <v>500</v>
      </c>
      <c r="M446" s="68">
        <v>4500</v>
      </c>
      <c r="N446" s="74" t="s">
        <v>880</v>
      </c>
      <c r="O446" s="74" t="s">
        <v>2744</v>
      </c>
      <c r="P446" s="73" t="s">
        <v>2130</v>
      </c>
    </row>
    <row r="447" spans="1:16" s="61" customFormat="1" ht="66" customHeight="1" x14ac:dyDescent="0.25">
      <c r="A447" s="56">
        <v>70</v>
      </c>
      <c r="B447" s="57" t="s">
        <v>873</v>
      </c>
      <c r="C447" s="56" t="s">
        <v>324</v>
      </c>
      <c r="D447" s="56" t="s">
        <v>63</v>
      </c>
      <c r="E447" s="57" t="s">
        <v>2745</v>
      </c>
      <c r="F447" s="58">
        <v>45824</v>
      </c>
      <c r="G447" s="19">
        <v>7040.16</v>
      </c>
      <c r="H447" s="56" t="s">
        <v>6</v>
      </c>
      <c r="I447" s="56" t="s">
        <v>1524</v>
      </c>
      <c r="J447" s="56">
        <v>44429927</v>
      </c>
      <c r="K447" s="56" t="s">
        <v>640</v>
      </c>
      <c r="L447" s="81">
        <v>800</v>
      </c>
      <c r="M447" s="68">
        <v>8800.2000000000007</v>
      </c>
      <c r="N447" s="74" t="s">
        <v>883</v>
      </c>
      <c r="O447" s="74" t="s">
        <v>2746</v>
      </c>
      <c r="P447" s="73" t="s">
        <v>2130</v>
      </c>
    </row>
    <row r="448" spans="1:16" s="61" customFormat="1" ht="78.599999999999994" customHeight="1" x14ac:dyDescent="0.25">
      <c r="A448" s="56">
        <v>71</v>
      </c>
      <c r="B448" s="57" t="s">
        <v>873</v>
      </c>
      <c r="C448" s="56" t="s">
        <v>324</v>
      </c>
      <c r="D448" s="56" t="s">
        <v>63</v>
      </c>
      <c r="E448" s="57" t="s">
        <v>2742</v>
      </c>
      <c r="F448" s="58">
        <v>45855</v>
      </c>
      <c r="G448" s="19">
        <v>4500</v>
      </c>
      <c r="H448" s="56" t="s">
        <v>6</v>
      </c>
      <c r="I448" s="56" t="s">
        <v>1452</v>
      </c>
      <c r="J448" s="56">
        <v>42700828</v>
      </c>
      <c r="K448" s="56" t="s">
        <v>1489</v>
      </c>
      <c r="L448" s="56" t="s">
        <v>3135</v>
      </c>
      <c r="M448" s="68">
        <v>4500</v>
      </c>
      <c r="N448" s="74" t="s">
        <v>880</v>
      </c>
      <c r="O448" s="74" t="s">
        <v>3136</v>
      </c>
      <c r="P448" s="73" t="s">
        <v>2130</v>
      </c>
    </row>
    <row r="449" spans="1:16" s="61" customFormat="1" ht="78.599999999999994" customHeight="1" x14ac:dyDescent="0.25">
      <c r="A449" s="56">
        <v>72</v>
      </c>
      <c r="B449" s="57" t="s">
        <v>873</v>
      </c>
      <c r="C449" s="56" t="s">
        <v>324</v>
      </c>
      <c r="D449" s="56" t="s">
        <v>63</v>
      </c>
      <c r="E449" s="57" t="s">
        <v>3137</v>
      </c>
      <c r="F449" s="58">
        <v>45855</v>
      </c>
      <c r="G449" s="19">
        <v>8800.2000000000007</v>
      </c>
      <c r="H449" s="56" t="s">
        <v>6</v>
      </c>
      <c r="I449" s="56" t="s">
        <v>1524</v>
      </c>
      <c r="J449" s="56">
        <v>44429927</v>
      </c>
      <c r="K449" s="56" t="s">
        <v>640</v>
      </c>
      <c r="L449" s="56" t="s">
        <v>3135</v>
      </c>
      <c r="M449" s="68">
        <v>8800.2000000000007</v>
      </c>
      <c r="N449" s="74" t="s">
        <v>883</v>
      </c>
      <c r="O449" s="74" t="s">
        <v>3138</v>
      </c>
      <c r="P449" s="73" t="s">
        <v>2130</v>
      </c>
    </row>
    <row r="450" spans="1:16" s="61" customFormat="1" ht="78.599999999999994" customHeight="1" x14ac:dyDescent="0.25">
      <c r="A450" s="56">
        <v>73</v>
      </c>
      <c r="B450" s="57" t="s">
        <v>873</v>
      </c>
      <c r="C450" s="56" t="s">
        <v>324</v>
      </c>
      <c r="D450" s="56" t="s">
        <v>63</v>
      </c>
      <c r="E450" s="57" t="s">
        <v>3212</v>
      </c>
      <c r="F450" s="58">
        <v>45861</v>
      </c>
      <c r="G450" s="19">
        <v>1820</v>
      </c>
      <c r="H450" s="56" t="s">
        <v>6</v>
      </c>
      <c r="I450" s="56" t="s">
        <v>3213</v>
      </c>
      <c r="J450" s="56">
        <v>2889407493</v>
      </c>
      <c r="K450" s="56" t="s">
        <v>117</v>
      </c>
      <c r="L450" s="56" t="s">
        <v>3214</v>
      </c>
      <c r="M450" s="68">
        <v>455</v>
      </c>
      <c r="N450" s="74" t="s">
        <v>3215</v>
      </c>
      <c r="O450" s="74" t="s">
        <v>3216</v>
      </c>
      <c r="P450" s="73"/>
    </row>
    <row r="451" spans="1:16" s="61" customFormat="1" ht="63" customHeight="1" x14ac:dyDescent="0.25">
      <c r="A451" s="56">
        <v>74</v>
      </c>
      <c r="B451" s="57" t="s">
        <v>1172</v>
      </c>
      <c r="C451" s="56" t="s">
        <v>67</v>
      </c>
      <c r="D451" s="56" t="s">
        <v>63</v>
      </c>
      <c r="E451" s="57" t="s">
        <v>1173</v>
      </c>
      <c r="F451" s="58">
        <v>45699</v>
      </c>
      <c r="G451" s="19">
        <v>595.47</v>
      </c>
      <c r="H451" s="56" t="s">
        <v>6</v>
      </c>
      <c r="I451" s="56" t="s">
        <v>1348</v>
      </c>
      <c r="J451" s="56">
        <v>31366203</v>
      </c>
      <c r="K451" s="79" t="s">
        <v>116</v>
      </c>
      <c r="L451" s="81">
        <v>11500</v>
      </c>
      <c r="M451" s="68">
        <v>5178</v>
      </c>
      <c r="N451" s="74" t="s">
        <v>348</v>
      </c>
      <c r="O451" s="74" t="s">
        <v>1174</v>
      </c>
      <c r="P451" s="56" t="s">
        <v>2130</v>
      </c>
    </row>
    <row r="452" spans="1:16" s="61" customFormat="1" ht="63" customHeight="1" x14ac:dyDescent="0.25">
      <c r="A452" s="56">
        <v>75</v>
      </c>
      <c r="B452" s="57" t="s">
        <v>1172</v>
      </c>
      <c r="C452" s="56" t="s">
        <v>67</v>
      </c>
      <c r="D452" s="56" t="s">
        <v>63</v>
      </c>
      <c r="E452" s="57" t="s">
        <v>1173</v>
      </c>
      <c r="F452" s="58">
        <v>45737</v>
      </c>
      <c r="G452" s="19">
        <v>254.4</v>
      </c>
      <c r="H452" s="56" t="s">
        <v>6</v>
      </c>
      <c r="I452" s="56" t="s">
        <v>1184</v>
      </c>
      <c r="J452" s="56">
        <v>24316073</v>
      </c>
      <c r="K452" s="56" t="s">
        <v>116</v>
      </c>
      <c r="L452" s="81">
        <v>5000</v>
      </c>
      <c r="M452" s="68">
        <v>50.88</v>
      </c>
      <c r="N452" s="74" t="s">
        <v>348</v>
      </c>
      <c r="O452" s="74" t="s">
        <v>1719</v>
      </c>
      <c r="P452" s="56" t="s">
        <v>2130</v>
      </c>
    </row>
    <row r="453" spans="1:16" s="61" customFormat="1" ht="63" customHeight="1" x14ac:dyDescent="0.25">
      <c r="A453" s="56">
        <v>76</v>
      </c>
      <c r="B453" s="57" t="s">
        <v>1172</v>
      </c>
      <c r="C453" s="56" t="s">
        <v>67</v>
      </c>
      <c r="D453" s="56" t="s">
        <v>63</v>
      </c>
      <c r="E453" s="57" t="s">
        <v>1173</v>
      </c>
      <c r="F453" s="58">
        <v>45744</v>
      </c>
      <c r="G453" s="19">
        <v>304.2</v>
      </c>
      <c r="H453" s="56" t="s">
        <v>6</v>
      </c>
      <c r="I453" s="56" t="s">
        <v>1184</v>
      </c>
      <c r="J453" s="56">
        <v>24316073</v>
      </c>
      <c r="K453" s="56" t="s">
        <v>116</v>
      </c>
      <c r="L453" s="81">
        <v>6000</v>
      </c>
      <c r="M453" s="68">
        <v>50.7</v>
      </c>
      <c r="N453" s="74" t="s">
        <v>348</v>
      </c>
      <c r="O453" s="74" t="s">
        <v>1787</v>
      </c>
      <c r="P453" s="56" t="s">
        <v>2130</v>
      </c>
    </row>
    <row r="454" spans="1:16" s="61" customFormat="1" ht="63" customHeight="1" x14ac:dyDescent="0.25">
      <c r="A454" s="56">
        <v>77</v>
      </c>
      <c r="B454" s="57" t="s">
        <v>1172</v>
      </c>
      <c r="C454" s="56" t="s">
        <v>67</v>
      </c>
      <c r="D454" s="56" t="s">
        <v>63</v>
      </c>
      <c r="E454" s="57" t="s">
        <v>1173</v>
      </c>
      <c r="F454" s="58">
        <v>45756</v>
      </c>
      <c r="G454" s="19">
        <v>446.04</v>
      </c>
      <c r="H454" s="56" t="s">
        <v>6</v>
      </c>
      <c r="I454" s="56" t="s">
        <v>2037</v>
      </c>
      <c r="J454" s="56">
        <v>31366203</v>
      </c>
      <c r="K454" s="56" t="s">
        <v>116</v>
      </c>
      <c r="L454" s="81">
        <v>9000</v>
      </c>
      <c r="M454" s="68">
        <v>49.56</v>
      </c>
      <c r="N454" s="74" t="s">
        <v>348</v>
      </c>
      <c r="O454" s="74" t="s">
        <v>1906</v>
      </c>
      <c r="P454" s="56" t="s">
        <v>2130</v>
      </c>
    </row>
    <row r="455" spans="1:16" s="61" customFormat="1" ht="63" customHeight="1" x14ac:dyDescent="0.25">
      <c r="A455" s="56">
        <v>78</v>
      </c>
      <c r="B455" s="57" t="s">
        <v>1172</v>
      </c>
      <c r="C455" s="56" t="s">
        <v>67</v>
      </c>
      <c r="D455" s="56" t="s">
        <v>63</v>
      </c>
      <c r="E455" s="57" t="s">
        <v>1173</v>
      </c>
      <c r="F455" s="58">
        <v>45765</v>
      </c>
      <c r="G455" s="19" t="s">
        <v>2038</v>
      </c>
      <c r="H455" s="56" t="s">
        <v>6</v>
      </c>
      <c r="I455" s="56" t="s">
        <v>1184</v>
      </c>
      <c r="J455" s="56">
        <v>24316073</v>
      </c>
      <c r="K455" s="56" t="s">
        <v>116</v>
      </c>
      <c r="L455" s="56">
        <v>9000</v>
      </c>
      <c r="M455" s="68">
        <v>49.44</v>
      </c>
      <c r="N455" s="74" t="s">
        <v>348</v>
      </c>
      <c r="O455" s="74" t="s">
        <v>2039</v>
      </c>
      <c r="P455" s="56" t="s">
        <v>2130</v>
      </c>
    </row>
    <row r="456" spans="1:16" s="61" customFormat="1" ht="63" customHeight="1" x14ac:dyDescent="0.25">
      <c r="A456" s="56">
        <v>79</v>
      </c>
      <c r="B456" s="57" t="s">
        <v>1172</v>
      </c>
      <c r="C456" s="56" t="s">
        <v>67</v>
      </c>
      <c r="D456" s="56" t="s">
        <v>63</v>
      </c>
      <c r="E456" s="57" t="s">
        <v>1173</v>
      </c>
      <c r="F456" s="58">
        <v>45779</v>
      </c>
      <c r="G456" s="19">
        <v>442.8</v>
      </c>
      <c r="H456" s="56" t="s">
        <v>6</v>
      </c>
      <c r="I456" s="56" t="s">
        <v>1348</v>
      </c>
      <c r="J456" s="56">
        <v>31366203</v>
      </c>
      <c r="K456" s="56" t="s">
        <v>116</v>
      </c>
      <c r="L456" s="81">
        <v>9000</v>
      </c>
      <c r="M456" s="56"/>
      <c r="N456" s="74" t="s">
        <v>348</v>
      </c>
      <c r="O456" s="74" t="s">
        <v>2211</v>
      </c>
      <c r="P456" s="56" t="s">
        <v>2130</v>
      </c>
    </row>
    <row r="457" spans="1:16" s="61" customFormat="1" ht="63" customHeight="1" x14ac:dyDescent="0.25">
      <c r="A457" s="56">
        <v>80</v>
      </c>
      <c r="B457" s="57" t="s">
        <v>1907</v>
      </c>
      <c r="C457" s="56" t="s">
        <v>228</v>
      </c>
      <c r="D457" s="56" t="s">
        <v>275</v>
      </c>
      <c r="E457" s="57" t="s">
        <v>1908</v>
      </c>
      <c r="F457" s="58">
        <v>45755</v>
      </c>
      <c r="G457" s="19">
        <v>295</v>
      </c>
      <c r="H457" s="56" t="s">
        <v>6</v>
      </c>
      <c r="I457" s="56" t="s">
        <v>1909</v>
      </c>
      <c r="J457" s="56">
        <v>40511745</v>
      </c>
      <c r="K457" s="56" t="s">
        <v>1910</v>
      </c>
      <c r="L457" s="81">
        <v>1</v>
      </c>
      <c r="M457" s="68">
        <v>295000</v>
      </c>
      <c r="N457" s="74" t="s">
        <v>1911</v>
      </c>
      <c r="O457" s="74" t="s">
        <v>1912</v>
      </c>
      <c r="P457" s="64"/>
    </row>
    <row r="458" spans="1:16" s="61" customFormat="1" ht="109.15" customHeight="1" x14ac:dyDescent="0.25">
      <c r="A458" s="56">
        <v>81</v>
      </c>
      <c r="B458" s="57" t="s">
        <v>1907</v>
      </c>
      <c r="C458" s="56" t="s">
        <v>228</v>
      </c>
      <c r="D458" s="56" t="s">
        <v>275</v>
      </c>
      <c r="E458" s="57" t="s">
        <v>2747</v>
      </c>
      <c r="F458" s="58">
        <v>45824</v>
      </c>
      <c r="G458" s="19">
        <v>5191.6670000000004</v>
      </c>
      <c r="H458" s="56" t="s">
        <v>6</v>
      </c>
      <c r="I458" s="56" t="s">
        <v>3082</v>
      </c>
      <c r="J458" s="56">
        <v>43607466</v>
      </c>
      <c r="K458" s="56" t="s">
        <v>1910</v>
      </c>
      <c r="L458" s="81">
        <v>1</v>
      </c>
      <c r="M458" s="68">
        <v>5191667</v>
      </c>
      <c r="N458" s="74" t="s">
        <v>1911</v>
      </c>
      <c r="O458" s="74" t="s">
        <v>2748</v>
      </c>
      <c r="P458" s="64"/>
    </row>
    <row r="459" spans="1:16" s="61" customFormat="1" ht="62.45" customHeight="1" x14ac:dyDescent="0.25">
      <c r="A459" s="56">
        <v>82</v>
      </c>
      <c r="B459" s="57" t="s">
        <v>1907</v>
      </c>
      <c r="C459" s="56" t="s">
        <v>630</v>
      </c>
      <c r="D459" s="56" t="s">
        <v>275</v>
      </c>
      <c r="E459" s="57" t="s">
        <v>3217</v>
      </c>
      <c r="F459" s="58">
        <v>45860</v>
      </c>
      <c r="G459" s="19">
        <v>279.53500000000003</v>
      </c>
      <c r="H459" s="56" t="s">
        <v>6</v>
      </c>
      <c r="I459" s="56" t="s">
        <v>3218</v>
      </c>
      <c r="J459" s="56">
        <v>2111306897</v>
      </c>
      <c r="K459" s="56" t="s">
        <v>1910</v>
      </c>
      <c r="L459" s="56" t="s">
        <v>3219</v>
      </c>
      <c r="M459" s="68">
        <v>279535</v>
      </c>
      <c r="N459" s="74" t="s">
        <v>3220</v>
      </c>
      <c r="O459" s="74" t="s">
        <v>3221</v>
      </c>
      <c r="P459" s="64"/>
    </row>
    <row r="460" spans="1:16" s="61" customFormat="1" ht="78.75" x14ac:dyDescent="0.25">
      <c r="A460" s="56">
        <v>83</v>
      </c>
      <c r="B460" s="57" t="s">
        <v>2478</v>
      </c>
      <c r="C460" s="56" t="s">
        <v>101</v>
      </c>
      <c r="D460" s="56" t="s">
        <v>63</v>
      </c>
      <c r="E460" s="57" t="s">
        <v>2479</v>
      </c>
      <c r="F460" s="58">
        <v>45803</v>
      </c>
      <c r="G460" s="19">
        <v>9968.4</v>
      </c>
      <c r="H460" s="56" t="s">
        <v>6</v>
      </c>
      <c r="I460" s="56" t="s">
        <v>2509</v>
      </c>
      <c r="J460" s="56">
        <v>44464762</v>
      </c>
      <c r="K460" s="56" t="s">
        <v>117</v>
      </c>
      <c r="L460" s="81">
        <v>1</v>
      </c>
      <c r="M460" s="68">
        <v>9968400</v>
      </c>
      <c r="N460" s="74" t="s">
        <v>2480</v>
      </c>
      <c r="O460" s="74" t="s">
        <v>2481</v>
      </c>
      <c r="P460" s="64"/>
    </row>
    <row r="461" spans="1:16" x14ac:dyDescent="0.25">
      <c r="A461" s="53"/>
      <c r="B461" s="52" t="s">
        <v>45</v>
      </c>
      <c r="C461" s="53"/>
      <c r="D461" s="53"/>
      <c r="E461" s="54"/>
      <c r="F461" s="51"/>
      <c r="G461" s="59"/>
      <c r="H461" s="51"/>
      <c r="I461" s="51"/>
      <c r="J461" s="51"/>
      <c r="K461" s="51"/>
      <c r="L461" s="51"/>
      <c r="M461" s="69"/>
      <c r="N461" s="54"/>
      <c r="O461" s="54"/>
      <c r="P461" s="54"/>
    </row>
    <row r="462" spans="1:16" s="61" customFormat="1" ht="34.9" customHeight="1" x14ac:dyDescent="0.25">
      <c r="A462" s="56">
        <v>1</v>
      </c>
      <c r="B462" s="57" t="s">
        <v>105</v>
      </c>
      <c r="C462" s="56" t="s">
        <v>66</v>
      </c>
      <c r="D462" s="56" t="s">
        <v>63</v>
      </c>
      <c r="E462" s="57" t="s">
        <v>222</v>
      </c>
      <c r="F462" s="58">
        <v>45664</v>
      </c>
      <c r="G462" s="19">
        <v>2080.5</v>
      </c>
      <c r="H462" s="56" t="s">
        <v>6</v>
      </c>
      <c r="I462" s="56" t="s">
        <v>280</v>
      </c>
      <c r="J462" s="56">
        <v>42086719</v>
      </c>
      <c r="K462" s="15" t="s">
        <v>145</v>
      </c>
      <c r="L462" s="56">
        <v>187096</v>
      </c>
      <c r="M462" s="68">
        <v>11.12</v>
      </c>
      <c r="N462" s="74" t="s">
        <v>120</v>
      </c>
      <c r="O462" s="74" t="s">
        <v>223</v>
      </c>
      <c r="P462" s="64"/>
    </row>
    <row r="463" spans="1:16" s="61" customFormat="1" ht="49.15" customHeight="1" x14ac:dyDescent="0.25">
      <c r="A463" s="56">
        <v>2</v>
      </c>
      <c r="B463" s="57" t="s">
        <v>105</v>
      </c>
      <c r="C463" s="56" t="s">
        <v>324</v>
      </c>
      <c r="D463" s="56" t="s">
        <v>63</v>
      </c>
      <c r="E463" s="57" t="s">
        <v>363</v>
      </c>
      <c r="F463" s="58">
        <v>45672</v>
      </c>
      <c r="G463" s="19">
        <v>1733.4</v>
      </c>
      <c r="H463" s="56" t="s">
        <v>6</v>
      </c>
      <c r="I463" s="56" t="s">
        <v>366</v>
      </c>
      <c r="J463" s="56">
        <v>44437592</v>
      </c>
      <c r="K463" s="56" t="s">
        <v>1403</v>
      </c>
      <c r="L463" s="56">
        <v>13500</v>
      </c>
      <c r="M463" s="68">
        <v>128.4</v>
      </c>
      <c r="N463" s="74" t="s">
        <v>364</v>
      </c>
      <c r="O463" s="74" t="s">
        <v>365</v>
      </c>
      <c r="P463" s="56" t="s">
        <v>2130</v>
      </c>
    </row>
    <row r="464" spans="1:16" s="61" customFormat="1" ht="173.25" x14ac:dyDescent="0.25">
      <c r="A464" s="56">
        <v>3</v>
      </c>
      <c r="B464" s="57" t="s">
        <v>1146</v>
      </c>
      <c r="C464" s="56" t="s">
        <v>66</v>
      </c>
      <c r="D464" s="56" t="s">
        <v>63</v>
      </c>
      <c r="E464" s="57" t="s">
        <v>222</v>
      </c>
      <c r="F464" s="58">
        <v>45672</v>
      </c>
      <c r="G464" s="19">
        <v>300</v>
      </c>
      <c r="H464" s="56" t="s">
        <v>6</v>
      </c>
      <c r="I464" s="56" t="s">
        <v>1147</v>
      </c>
      <c r="J464" s="56">
        <v>42086719</v>
      </c>
      <c r="K464" s="15" t="s">
        <v>145</v>
      </c>
      <c r="L464" s="56">
        <v>26983</v>
      </c>
      <c r="M464" s="68">
        <v>11.12</v>
      </c>
      <c r="N464" s="74" t="s">
        <v>120</v>
      </c>
      <c r="O464" s="74" t="s">
        <v>1148</v>
      </c>
      <c r="P464" s="64"/>
    </row>
    <row r="465" spans="1:16" s="61" customFormat="1" ht="30.6" customHeight="1" x14ac:dyDescent="0.25">
      <c r="A465" s="56">
        <v>4</v>
      </c>
      <c r="B465" s="57" t="s">
        <v>1149</v>
      </c>
      <c r="C465" s="56" t="s">
        <v>66</v>
      </c>
      <c r="D465" s="56" t="s">
        <v>63</v>
      </c>
      <c r="E465" s="57" t="s">
        <v>222</v>
      </c>
      <c r="F465" s="58">
        <v>45674</v>
      </c>
      <c r="G465" s="19">
        <v>1399.6</v>
      </c>
      <c r="H465" s="56" t="s">
        <v>6</v>
      </c>
      <c r="I465" s="56" t="s">
        <v>1147</v>
      </c>
      <c r="J465" s="56">
        <v>42086719</v>
      </c>
      <c r="K465" s="15" t="s">
        <v>145</v>
      </c>
      <c r="L465" s="56">
        <v>120671</v>
      </c>
      <c r="M465" s="68">
        <v>11.12</v>
      </c>
      <c r="N465" s="74" t="s">
        <v>120</v>
      </c>
      <c r="O465" s="74" t="s">
        <v>1150</v>
      </c>
      <c r="P465" s="64"/>
    </row>
    <row r="466" spans="1:16" s="61" customFormat="1" ht="127.9" customHeight="1" x14ac:dyDescent="0.25">
      <c r="A466" s="56">
        <v>5</v>
      </c>
      <c r="B466" s="57" t="s">
        <v>818</v>
      </c>
      <c r="C466" s="56" t="s">
        <v>101</v>
      </c>
      <c r="D466" s="56" t="s">
        <v>64</v>
      </c>
      <c r="E466" s="57" t="s">
        <v>813</v>
      </c>
      <c r="F466" s="58">
        <v>45685</v>
      </c>
      <c r="G466" s="19">
        <v>1914.94</v>
      </c>
      <c r="H466" s="56" t="s">
        <v>6</v>
      </c>
      <c r="I466" s="56" t="s">
        <v>814</v>
      </c>
      <c r="J466" s="56">
        <v>40097158</v>
      </c>
      <c r="K466" s="56" t="s">
        <v>64</v>
      </c>
      <c r="L466" s="56">
        <v>1</v>
      </c>
      <c r="M466" s="68"/>
      <c r="N466" s="74" t="s">
        <v>813</v>
      </c>
      <c r="O466" s="74" t="s">
        <v>815</v>
      </c>
      <c r="P466" s="56" t="s">
        <v>2130</v>
      </c>
    </row>
    <row r="467" spans="1:16" s="61" customFormat="1" ht="157.15" customHeight="1" x14ac:dyDescent="0.25">
      <c r="A467" s="56">
        <v>6</v>
      </c>
      <c r="B467" s="57" t="s">
        <v>818</v>
      </c>
      <c r="C467" s="56" t="s">
        <v>101</v>
      </c>
      <c r="D467" s="56" t="s">
        <v>64</v>
      </c>
      <c r="E467" s="57" t="s">
        <v>816</v>
      </c>
      <c r="F467" s="58">
        <v>45681</v>
      </c>
      <c r="G467" s="19">
        <v>375</v>
      </c>
      <c r="H467" s="56" t="s">
        <v>6</v>
      </c>
      <c r="I467" s="56" t="s">
        <v>814</v>
      </c>
      <c r="J467" s="56">
        <v>40097158</v>
      </c>
      <c r="K467" s="56" t="s">
        <v>64</v>
      </c>
      <c r="L467" s="56">
        <v>1</v>
      </c>
      <c r="M467" s="68"/>
      <c r="N467" s="74" t="s">
        <v>816</v>
      </c>
      <c r="O467" s="74" t="s">
        <v>817</v>
      </c>
      <c r="P467" s="56" t="s">
        <v>2130</v>
      </c>
    </row>
    <row r="468" spans="1:16" s="61" customFormat="1" ht="32.450000000000003" customHeight="1" x14ac:dyDescent="0.25">
      <c r="A468" s="56">
        <v>7</v>
      </c>
      <c r="B468" s="57" t="s">
        <v>1131</v>
      </c>
      <c r="C468" s="56" t="s">
        <v>67</v>
      </c>
      <c r="D468" s="56" t="s">
        <v>63</v>
      </c>
      <c r="E468" s="57" t="s">
        <v>1132</v>
      </c>
      <c r="F468" s="58">
        <v>45694</v>
      </c>
      <c r="G468" s="19">
        <v>1399.9</v>
      </c>
      <c r="H468" s="56" t="s">
        <v>6</v>
      </c>
      <c r="I468" s="56" t="s">
        <v>1137</v>
      </c>
      <c r="J468" s="56">
        <v>23118980</v>
      </c>
      <c r="K468" s="79" t="s">
        <v>116</v>
      </c>
      <c r="L468" s="56">
        <v>26415</v>
      </c>
      <c r="M468" s="77">
        <v>53</v>
      </c>
      <c r="N468" s="74" t="s">
        <v>1133</v>
      </c>
      <c r="O468" s="74" t="s">
        <v>1134</v>
      </c>
      <c r="P468" s="64"/>
    </row>
    <row r="469" spans="1:16" s="61" customFormat="1" ht="65.45" customHeight="1" x14ac:dyDescent="0.25">
      <c r="A469" s="56">
        <v>8</v>
      </c>
      <c r="B469" s="57" t="s">
        <v>1131</v>
      </c>
      <c r="C469" s="56" t="s">
        <v>101</v>
      </c>
      <c r="D469" s="56" t="s">
        <v>64</v>
      </c>
      <c r="E469" s="57" t="s">
        <v>1135</v>
      </c>
      <c r="F469" s="58">
        <v>45694</v>
      </c>
      <c r="G469" s="19">
        <v>500</v>
      </c>
      <c r="H469" s="56" t="s">
        <v>6</v>
      </c>
      <c r="I469" s="56" t="s">
        <v>1138</v>
      </c>
      <c r="J469" s="56">
        <v>43436205</v>
      </c>
      <c r="K469" s="56" t="s">
        <v>64</v>
      </c>
      <c r="L469" s="56">
        <v>1</v>
      </c>
      <c r="M469" s="56"/>
      <c r="N469" s="74" t="s">
        <v>316</v>
      </c>
      <c r="O469" s="74" t="s">
        <v>1136</v>
      </c>
      <c r="P469" s="64"/>
    </row>
    <row r="470" spans="1:16" s="61" customFormat="1" ht="79.900000000000006" customHeight="1" x14ac:dyDescent="0.25">
      <c r="A470" s="56">
        <v>9</v>
      </c>
      <c r="B470" s="57" t="s">
        <v>818</v>
      </c>
      <c r="C470" s="56" t="s">
        <v>324</v>
      </c>
      <c r="D470" s="56" t="s">
        <v>63</v>
      </c>
      <c r="E470" s="57" t="s">
        <v>1266</v>
      </c>
      <c r="F470" s="58">
        <v>45701</v>
      </c>
      <c r="G470" s="19">
        <v>7828.4</v>
      </c>
      <c r="H470" s="56" t="s">
        <v>6</v>
      </c>
      <c r="I470" s="56" t="s">
        <v>1264</v>
      </c>
      <c r="J470" s="56">
        <v>36816973</v>
      </c>
      <c r="K470" s="56" t="s">
        <v>117</v>
      </c>
      <c r="L470" s="56" t="s">
        <v>1267</v>
      </c>
      <c r="M470" s="56" t="s">
        <v>1262</v>
      </c>
      <c r="N470" s="74" t="s">
        <v>1261</v>
      </c>
      <c r="O470" s="74" t="s">
        <v>1256</v>
      </c>
      <c r="P470" s="56" t="s">
        <v>2130</v>
      </c>
    </row>
    <row r="471" spans="1:16" s="61" customFormat="1" ht="79.150000000000006" customHeight="1" x14ac:dyDescent="0.25">
      <c r="A471" s="56">
        <v>10</v>
      </c>
      <c r="B471" s="57" t="s">
        <v>818</v>
      </c>
      <c r="C471" s="56" t="s">
        <v>324</v>
      </c>
      <c r="D471" s="56" t="s">
        <v>63</v>
      </c>
      <c r="E471" s="57" t="s">
        <v>1265</v>
      </c>
      <c r="F471" s="58">
        <v>45701</v>
      </c>
      <c r="G471" s="19">
        <v>2970</v>
      </c>
      <c r="H471" s="56" t="s">
        <v>6</v>
      </c>
      <c r="I471" s="56" t="s">
        <v>1258</v>
      </c>
      <c r="J471" s="56">
        <v>40144878</v>
      </c>
      <c r="K471" s="56" t="s">
        <v>117</v>
      </c>
      <c r="L471" s="56">
        <v>2000</v>
      </c>
      <c r="M471" s="77">
        <v>1485</v>
      </c>
      <c r="N471" s="74" t="s">
        <v>1257</v>
      </c>
      <c r="O471" s="74" t="s">
        <v>1259</v>
      </c>
      <c r="P471" s="56" t="s">
        <v>2130</v>
      </c>
    </row>
    <row r="472" spans="1:16" s="61" customFormat="1" ht="81" customHeight="1" x14ac:dyDescent="0.25">
      <c r="A472" s="56">
        <v>11</v>
      </c>
      <c r="B472" s="57" t="s">
        <v>818</v>
      </c>
      <c r="C472" s="56" t="s">
        <v>67</v>
      </c>
      <c r="D472" s="56" t="s">
        <v>63</v>
      </c>
      <c r="E472" s="57" t="s">
        <v>1263</v>
      </c>
      <c r="F472" s="58">
        <v>45701</v>
      </c>
      <c r="G472" s="19">
        <v>715.5</v>
      </c>
      <c r="H472" s="56" t="s">
        <v>6</v>
      </c>
      <c r="I472" s="56" t="s">
        <v>1137</v>
      </c>
      <c r="J472" s="56">
        <v>23118980</v>
      </c>
      <c r="K472" s="79" t="s">
        <v>116</v>
      </c>
      <c r="L472" s="56">
        <v>13500</v>
      </c>
      <c r="M472" s="77">
        <v>53</v>
      </c>
      <c r="N472" s="74" t="s">
        <v>1077</v>
      </c>
      <c r="O472" s="74" t="s">
        <v>1260</v>
      </c>
      <c r="P472" s="56" t="s">
        <v>2130</v>
      </c>
    </row>
    <row r="473" spans="1:16" s="61" customFormat="1" ht="81" customHeight="1" x14ac:dyDescent="0.25">
      <c r="A473" s="56">
        <v>12</v>
      </c>
      <c r="B473" s="57" t="s">
        <v>1131</v>
      </c>
      <c r="C473" s="56" t="s">
        <v>101</v>
      </c>
      <c r="D473" s="56" t="s">
        <v>64</v>
      </c>
      <c r="E473" s="57" t="s">
        <v>1390</v>
      </c>
      <c r="F473" s="58">
        <v>45714</v>
      </c>
      <c r="G473" s="19">
        <v>1700</v>
      </c>
      <c r="H473" s="56" t="s">
        <v>6</v>
      </c>
      <c r="I473" s="56" t="s">
        <v>1393</v>
      </c>
      <c r="J473" s="56">
        <v>45438529</v>
      </c>
      <c r="K473" s="56" t="s">
        <v>64</v>
      </c>
      <c r="L473" s="56">
        <v>1</v>
      </c>
      <c r="M473" s="77">
        <v>1700000</v>
      </c>
      <c r="N473" s="74" t="s">
        <v>1391</v>
      </c>
      <c r="O473" s="74" t="s">
        <v>1392</v>
      </c>
      <c r="P473" s="64"/>
    </row>
    <row r="474" spans="1:16" s="61" customFormat="1" ht="35.450000000000003" customHeight="1" x14ac:dyDescent="0.25">
      <c r="A474" s="56">
        <v>13</v>
      </c>
      <c r="B474" s="57" t="s">
        <v>105</v>
      </c>
      <c r="C474" s="56" t="s">
        <v>67</v>
      </c>
      <c r="D474" s="56" t="s">
        <v>63</v>
      </c>
      <c r="E474" s="57" t="s">
        <v>1077</v>
      </c>
      <c r="F474" s="58">
        <v>45728</v>
      </c>
      <c r="G474" s="19">
        <v>2299.98</v>
      </c>
      <c r="H474" s="56" t="s">
        <v>6</v>
      </c>
      <c r="I474" s="56" t="s">
        <v>1137</v>
      </c>
      <c r="J474" s="56">
        <v>23118980</v>
      </c>
      <c r="K474" s="56" t="s">
        <v>116</v>
      </c>
      <c r="L474" s="56">
        <v>43396</v>
      </c>
      <c r="M474" s="77">
        <v>53</v>
      </c>
      <c r="N474" s="74" t="s">
        <v>1077</v>
      </c>
      <c r="O474" s="74" t="s">
        <v>1553</v>
      </c>
      <c r="P474" s="64"/>
    </row>
    <row r="475" spans="1:16" s="61" customFormat="1" ht="81" customHeight="1" x14ac:dyDescent="0.25">
      <c r="A475" s="56">
        <v>14</v>
      </c>
      <c r="B475" s="57" t="s">
        <v>818</v>
      </c>
      <c r="C475" s="56" t="s">
        <v>324</v>
      </c>
      <c r="D475" s="56" t="s">
        <v>63</v>
      </c>
      <c r="E475" s="57" t="s">
        <v>1554</v>
      </c>
      <c r="F475" s="58">
        <v>45728</v>
      </c>
      <c r="G475" s="19">
        <v>660</v>
      </c>
      <c r="H475" s="56" t="s">
        <v>6</v>
      </c>
      <c r="I475" s="56" t="s">
        <v>1555</v>
      </c>
      <c r="J475" s="56">
        <v>991717</v>
      </c>
      <c r="K475" s="56" t="s">
        <v>123</v>
      </c>
      <c r="L475" s="56">
        <v>200</v>
      </c>
      <c r="M475" s="77">
        <v>3300</v>
      </c>
      <c r="N475" s="74" t="s">
        <v>1554</v>
      </c>
      <c r="O475" s="74" t="s">
        <v>1556</v>
      </c>
      <c r="P475" s="56" t="s">
        <v>2130</v>
      </c>
    </row>
    <row r="476" spans="1:16" s="61" customFormat="1" ht="81" customHeight="1" x14ac:dyDescent="0.25">
      <c r="A476" s="56">
        <v>15</v>
      </c>
      <c r="B476" s="57" t="s">
        <v>818</v>
      </c>
      <c r="C476" s="56" t="s">
        <v>324</v>
      </c>
      <c r="D476" s="56" t="s">
        <v>63</v>
      </c>
      <c r="E476" s="57" t="s">
        <v>1557</v>
      </c>
      <c r="F476" s="58">
        <v>45723</v>
      </c>
      <c r="G476" s="19">
        <v>6552</v>
      </c>
      <c r="H476" s="56" t="s">
        <v>6</v>
      </c>
      <c r="I476" s="56" t="s">
        <v>1264</v>
      </c>
      <c r="J476" s="56">
        <v>36816973</v>
      </c>
      <c r="K476" s="56" t="s">
        <v>117</v>
      </c>
      <c r="L476" s="56">
        <v>780</v>
      </c>
      <c r="M476" s="77">
        <v>8400</v>
      </c>
      <c r="N476" s="74" t="s">
        <v>1557</v>
      </c>
      <c r="O476" s="74" t="s">
        <v>1558</v>
      </c>
      <c r="P476" s="56" t="s">
        <v>2130</v>
      </c>
    </row>
    <row r="477" spans="1:16" s="61" customFormat="1" ht="78.599999999999994" customHeight="1" x14ac:dyDescent="0.25">
      <c r="A477" s="56">
        <v>16</v>
      </c>
      <c r="B477" s="57" t="s">
        <v>818</v>
      </c>
      <c r="C477" s="56" t="s">
        <v>324</v>
      </c>
      <c r="D477" s="56" t="s">
        <v>63</v>
      </c>
      <c r="E477" s="57" t="s">
        <v>1559</v>
      </c>
      <c r="F477" s="58">
        <v>45723</v>
      </c>
      <c r="G477" s="19">
        <v>3045.6</v>
      </c>
      <c r="H477" s="56" t="s">
        <v>6</v>
      </c>
      <c r="I477" s="56" t="s">
        <v>1562</v>
      </c>
      <c r="J477" s="56">
        <v>45559404</v>
      </c>
      <c r="K477" s="56" t="s">
        <v>117</v>
      </c>
      <c r="L477" s="56">
        <v>648</v>
      </c>
      <c r="M477" s="77">
        <v>4700</v>
      </c>
      <c r="N477" s="74" t="s">
        <v>1559</v>
      </c>
      <c r="O477" s="74" t="s">
        <v>1560</v>
      </c>
      <c r="P477" s="56" t="s">
        <v>2130</v>
      </c>
    </row>
    <row r="478" spans="1:16" s="61" customFormat="1" ht="79.900000000000006" customHeight="1" x14ac:dyDescent="0.25">
      <c r="A478" s="56">
        <v>17</v>
      </c>
      <c r="B478" s="57" t="s">
        <v>818</v>
      </c>
      <c r="C478" s="56" t="s">
        <v>324</v>
      </c>
      <c r="D478" s="56" t="s">
        <v>63</v>
      </c>
      <c r="E478" s="57" t="s">
        <v>1559</v>
      </c>
      <c r="F478" s="58">
        <v>45723</v>
      </c>
      <c r="G478" s="19">
        <v>4700</v>
      </c>
      <c r="H478" s="56" t="s">
        <v>6</v>
      </c>
      <c r="I478" s="56" t="s">
        <v>1562</v>
      </c>
      <c r="J478" s="56">
        <v>45559404</v>
      </c>
      <c r="K478" s="56" t="s">
        <v>117</v>
      </c>
      <c r="L478" s="56">
        <v>1000</v>
      </c>
      <c r="M478" s="77">
        <v>4700</v>
      </c>
      <c r="N478" s="74" t="s">
        <v>1559</v>
      </c>
      <c r="O478" s="74" t="s">
        <v>1561</v>
      </c>
      <c r="P478" s="56" t="s">
        <v>2130</v>
      </c>
    </row>
    <row r="479" spans="1:16" s="61" customFormat="1" ht="81" customHeight="1" x14ac:dyDescent="0.25">
      <c r="A479" s="56">
        <v>18</v>
      </c>
      <c r="B479" s="57" t="s">
        <v>818</v>
      </c>
      <c r="C479" s="56" t="s">
        <v>324</v>
      </c>
      <c r="D479" s="56" t="s">
        <v>63</v>
      </c>
      <c r="E479" s="57" t="s">
        <v>1554</v>
      </c>
      <c r="F479" s="58">
        <v>45728</v>
      </c>
      <c r="G479" s="19">
        <v>660</v>
      </c>
      <c r="H479" s="56" t="s">
        <v>6</v>
      </c>
      <c r="I479" s="56" t="s">
        <v>1555</v>
      </c>
      <c r="J479" s="56">
        <v>991717</v>
      </c>
      <c r="K479" s="56" t="s">
        <v>123</v>
      </c>
      <c r="L479" s="56">
        <v>200</v>
      </c>
      <c r="M479" s="77">
        <v>3300</v>
      </c>
      <c r="N479" s="74" t="s">
        <v>1554</v>
      </c>
      <c r="O479" s="74" t="s">
        <v>1556</v>
      </c>
      <c r="P479" s="56" t="s">
        <v>2130</v>
      </c>
    </row>
    <row r="480" spans="1:16" s="61" customFormat="1" ht="31.9" customHeight="1" x14ac:dyDescent="0.25">
      <c r="A480" s="56">
        <v>19</v>
      </c>
      <c r="B480" s="57" t="s">
        <v>1131</v>
      </c>
      <c r="C480" s="56" t="s">
        <v>324</v>
      </c>
      <c r="D480" s="56" t="s">
        <v>63</v>
      </c>
      <c r="E480" s="57" t="s">
        <v>2197</v>
      </c>
      <c r="F480" s="58">
        <v>45776</v>
      </c>
      <c r="G480" s="19">
        <v>315</v>
      </c>
      <c r="H480" s="56" t="s">
        <v>6</v>
      </c>
      <c r="I480" s="56" t="s">
        <v>2198</v>
      </c>
      <c r="J480" s="56">
        <v>41174044</v>
      </c>
      <c r="K480" s="56" t="s">
        <v>117</v>
      </c>
      <c r="L480" s="56">
        <v>1</v>
      </c>
      <c r="M480" s="77">
        <v>315</v>
      </c>
      <c r="N480" s="74" t="s">
        <v>2197</v>
      </c>
      <c r="O480" s="74" t="s">
        <v>2199</v>
      </c>
      <c r="P480" s="64"/>
    </row>
    <row r="481" spans="1:16" s="61" customFormat="1" ht="81" customHeight="1" x14ac:dyDescent="0.25">
      <c r="A481" s="56">
        <v>20</v>
      </c>
      <c r="B481" s="57" t="s">
        <v>818</v>
      </c>
      <c r="C481" s="56" t="s">
        <v>324</v>
      </c>
      <c r="D481" s="56" t="s">
        <v>63</v>
      </c>
      <c r="E481" s="57" t="s">
        <v>2200</v>
      </c>
      <c r="F481" s="58">
        <v>45776</v>
      </c>
      <c r="G481" s="19">
        <v>268.14999999999998</v>
      </c>
      <c r="H481" s="56" t="s">
        <v>6</v>
      </c>
      <c r="I481" s="56" t="s">
        <v>2201</v>
      </c>
      <c r="J481" s="56">
        <v>2859409908</v>
      </c>
      <c r="K481" s="56" t="s">
        <v>117</v>
      </c>
      <c r="L481" s="56">
        <v>17300</v>
      </c>
      <c r="M481" s="77">
        <v>15.5</v>
      </c>
      <c r="N481" s="74" t="s">
        <v>2200</v>
      </c>
      <c r="O481" s="74" t="s">
        <v>2202</v>
      </c>
      <c r="P481" s="56" t="s">
        <v>2130</v>
      </c>
    </row>
    <row r="482" spans="1:16" s="61" customFormat="1" ht="73.900000000000006" customHeight="1" x14ac:dyDescent="0.25">
      <c r="A482" s="56">
        <v>21</v>
      </c>
      <c r="B482" s="57" t="s">
        <v>818</v>
      </c>
      <c r="C482" s="56" t="s">
        <v>324</v>
      </c>
      <c r="D482" s="56" t="s">
        <v>63</v>
      </c>
      <c r="E482" s="57" t="s">
        <v>2212</v>
      </c>
      <c r="F482" s="58">
        <v>45778</v>
      </c>
      <c r="G482" s="19">
        <v>8272.18</v>
      </c>
      <c r="H482" s="56" t="s">
        <v>6</v>
      </c>
      <c r="I482" s="56" t="s">
        <v>1452</v>
      </c>
      <c r="J482" s="56">
        <v>42700828</v>
      </c>
      <c r="K482" s="56" t="s">
        <v>117</v>
      </c>
      <c r="L482" s="56">
        <v>940</v>
      </c>
      <c r="M482" s="77">
        <v>8800.02</v>
      </c>
      <c r="N482" s="74" t="s">
        <v>2212</v>
      </c>
      <c r="O482" s="74" t="s">
        <v>2202</v>
      </c>
      <c r="P482" s="56" t="s">
        <v>2130</v>
      </c>
    </row>
    <row r="483" spans="1:16" s="61" customFormat="1" ht="79.900000000000006" customHeight="1" x14ac:dyDescent="0.25">
      <c r="A483" s="56">
        <v>22</v>
      </c>
      <c r="B483" s="57" t="s">
        <v>818</v>
      </c>
      <c r="C483" s="56" t="s">
        <v>324</v>
      </c>
      <c r="D483" s="56" t="s">
        <v>63</v>
      </c>
      <c r="E483" s="57" t="s">
        <v>2213</v>
      </c>
      <c r="F483" s="58">
        <v>45778</v>
      </c>
      <c r="G483" s="19">
        <v>4277</v>
      </c>
      <c r="H483" s="56" t="s">
        <v>6</v>
      </c>
      <c r="I483" s="56" t="s">
        <v>1562</v>
      </c>
      <c r="J483" s="56">
        <v>45559404</v>
      </c>
      <c r="K483" s="56" t="s">
        <v>117</v>
      </c>
      <c r="L483" s="56">
        <v>940</v>
      </c>
      <c r="M483" s="77">
        <v>4550</v>
      </c>
      <c r="N483" s="74" t="s">
        <v>2213</v>
      </c>
      <c r="O483" s="74" t="s">
        <v>2214</v>
      </c>
      <c r="P483" s="56" t="s">
        <v>2130</v>
      </c>
    </row>
    <row r="484" spans="1:16" s="61" customFormat="1" ht="83.45" customHeight="1" x14ac:dyDescent="0.25">
      <c r="A484" s="56">
        <v>23</v>
      </c>
      <c r="B484" s="57" t="s">
        <v>818</v>
      </c>
      <c r="C484" s="56" t="s">
        <v>324</v>
      </c>
      <c r="D484" s="56" t="s">
        <v>64</v>
      </c>
      <c r="E484" s="57" t="s">
        <v>2215</v>
      </c>
      <c r="F484" s="58">
        <v>45778</v>
      </c>
      <c r="G484" s="19">
        <v>2499.2600000000002</v>
      </c>
      <c r="H484" s="56" t="s">
        <v>6</v>
      </c>
      <c r="I484" s="56" t="s">
        <v>814</v>
      </c>
      <c r="J484" s="56">
        <v>40097158</v>
      </c>
      <c r="K484" s="56" t="s">
        <v>64</v>
      </c>
      <c r="L484" s="56">
        <v>1</v>
      </c>
      <c r="M484" s="77">
        <v>2499.2600000000002</v>
      </c>
      <c r="N484" s="74" t="s">
        <v>2215</v>
      </c>
      <c r="O484" s="74" t="s">
        <v>2216</v>
      </c>
      <c r="P484" s="56" t="s">
        <v>2130</v>
      </c>
    </row>
    <row r="485" spans="1:16" s="61" customFormat="1" ht="251.45" customHeight="1" x14ac:dyDescent="0.25">
      <c r="A485" s="56">
        <v>24</v>
      </c>
      <c r="B485" s="57" t="s">
        <v>1131</v>
      </c>
      <c r="C485" s="56" t="s">
        <v>101</v>
      </c>
      <c r="D485" s="56" t="s">
        <v>63</v>
      </c>
      <c r="E485" s="57" t="s">
        <v>2295</v>
      </c>
      <c r="F485" s="58">
        <v>45790</v>
      </c>
      <c r="G485" s="19">
        <v>206.56</v>
      </c>
      <c r="H485" s="56" t="s">
        <v>6</v>
      </c>
      <c r="I485" s="56" t="s">
        <v>2296</v>
      </c>
      <c r="J485" s="56">
        <v>36864697</v>
      </c>
      <c r="K485" s="56" t="s">
        <v>63</v>
      </c>
      <c r="L485" s="56">
        <v>1</v>
      </c>
      <c r="M485" s="77">
        <v>206557</v>
      </c>
      <c r="N485" s="74" t="s">
        <v>2298</v>
      </c>
      <c r="O485" s="74" t="s">
        <v>2297</v>
      </c>
      <c r="P485" s="56"/>
    </row>
    <row r="486" spans="1:16" s="61" customFormat="1" ht="31.5" x14ac:dyDescent="0.25">
      <c r="A486" s="56">
        <v>25</v>
      </c>
      <c r="B486" s="57" t="s">
        <v>105</v>
      </c>
      <c r="C486" s="56" t="s">
        <v>67</v>
      </c>
      <c r="D486" s="56" t="s">
        <v>63</v>
      </c>
      <c r="E486" s="57" t="s">
        <v>1077</v>
      </c>
      <c r="F486" s="58">
        <v>45812</v>
      </c>
      <c r="G486" s="19">
        <v>2499.9499999999998</v>
      </c>
      <c r="H486" s="56" t="s">
        <v>6</v>
      </c>
      <c r="I486" s="56" t="s">
        <v>1137</v>
      </c>
      <c r="J486" s="56">
        <v>23118980</v>
      </c>
      <c r="K486" s="56" t="s">
        <v>116</v>
      </c>
      <c r="L486" s="56">
        <v>48076</v>
      </c>
      <c r="M486" s="77">
        <v>52</v>
      </c>
      <c r="N486" s="74" t="s">
        <v>1077</v>
      </c>
      <c r="O486" s="74" t="s">
        <v>2610</v>
      </c>
      <c r="P486" s="56"/>
    </row>
    <row r="487" spans="1:16" s="61" customFormat="1" ht="81" customHeight="1" x14ac:dyDescent="0.25">
      <c r="A487" s="56">
        <v>26</v>
      </c>
      <c r="B487" s="57" t="s">
        <v>2765</v>
      </c>
      <c r="C487" s="56" t="s">
        <v>324</v>
      </c>
      <c r="D487" s="56" t="s">
        <v>63</v>
      </c>
      <c r="E487" s="57" t="s">
        <v>1554</v>
      </c>
      <c r="F487" s="58">
        <v>45824</v>
      </c>
      <c r="G487" s="19">
        <v>825</v>
      </c>
      <c r="H487" s="56" t="s">
        <v>6</v>
      </c>
      <c r="I487" s="56" t="s">
        <v>2766</v>
      </c>
      <c r="J487" s="56">
        <v>2897410554</v>
      </c>
      <c r="K487" s="56" t="s">
        <v>123</v>
      </c>
      <c r="L487" s="56">
        <v>250</v>
      </c>
      <c r="M487" s="77">
        <v>3300</v>
      </c>
      <c r="N487" s="74" t="s">
        <v>1554</v>
      </c>
      <c r="O487" s="74" t="s">
        <v>2767</v>
      </c>
      <c r="P487" s="73" t="s">
        <v>2130</v>
      </c>
    </row>
    <row r="488" spans="1:16" s="61" customFormat="1" ht="81" customHeight="1" x14ac:dyDescent="0.25">
      <c r="A488" s="56">
        <v>27</v>
      </c>
      <c r="B488" s="57" t="s">
        <v>2765</v>
      </c>
      <c r="C488" s="56" t="s">
        <v>324</v>
      </c>
      <c r="D488" s="56" t="s">
        <v>63</v>
      </c>
      <c r="E488" s="57" t="s">
        <v>2768</v>
      </c>
      <c r="F488" s="58">
        <v>45824</v>
      </c>
      <c r="G488" s="19">
        <v>1500</v>
      </c>
      <c r="H488" s="56" t="s">
        <v>6</v>
      </c>
      <c r="I488" s="56" t="s">
        <v>2766</v>
      </c>
      <c r="J488" s="56">
        <v>2897410554</v>
      </c>
      <c r="K488" s="56" t="s">
        <v>123</v>
      </c>
      <c r="L488" s="56">
        <v>250</v>
      </c>
      <c r="M488" s="77">
        <v>6000</v>
      </c>
      <c r="N488" s="74" t="s">
        <v>2768</v>
      </c>
      <c r="O488" s="74" t="s">
        <v>2769</v>
      </c>
      <c r="P488" s="73" t="s">
        <v>2130</v>
      </c>
    </row>
    <row r="489" spans="1:16" s="61" customFormat="1" ht="79.150000000000006" customHeight="1" x14ac:dyDescent="0.25">
      <c r="A489" s="56">
        <v>28</v>
      </c>
      <c r="B489" s="57" t="s">
        <v>818</v>
      </c>
      <c r="C489" s="56" t="s">
        <v>324</v>
      </c>
      <c r="D489" s="56" t="s">
        <v>63</v>
      </c>
      <c r="E489" s="57" t="s">
        <v>2768</v>
      </c>
      <c r="F489" s="58">
        <v>45832</v>
      </c>
      <c r="G489" s="19">
        <v>300</v>
      </c>
      <c r="H489" s="56" t="s">
        <v>6</v>
      </c>
      <c r="I489" s="56" t="s">
        <v>2794</v>
      </c>
      <c r="J489" s="56">
        <v>44037438</v>
      </c>
      <c r="K489" s="56" t="s">
        <v>123</v>
      </c>
      <c r="L489" s="56">
        <v>50</v>
      </c>
      <c r="M489" s="77">
        <v>6000</v>
      </c>
      <c r="N489" s="74" t="s">
        <v>2768</v>
      </c>
      <c r="O489" s="74" t="s">
        <v>2795</v>
      </c>
      <c r="P489" s="73" t="s">
        <v>2130</v>
      </c>
    </row>
    <row r="490" spans="1:16" s="61" customFormat="1" ht="79.150000000000006" customHeight="1" x14ac:dyDescent="0.25">
      <c r="A490" s="56">
        <v>29</v>
      </c>
      <c r="B490" s="57" t="s">
        <v>818</v>
      </c>
      <c r="C490" s="56" t="s">
        <v>324</v>
      </c>
      <c r="D490" s="56" t="s">
        <v>63</v>
      </c>
      <c r="E490" s="57" t="s">
        <v>2212</v>
      </c>
      <c r="F490" s="58">
        <v>45853</v>
      </c>
      <c r="G490" s="19">
        <v>4350</v>
      </c>
      <c r="H490" s="56" t="s">
        <v>6</v>
      </c>
      <c r="I490" s="56" t="s">
        <v>1562</v>
      </c>
      <c r="J490" s="56">
        <v>45559404</v>
      </c>
      <c r="K490" s="56" t="s">
        <v>117</v>
      </c>
      <c r="L490" s="56">
        <v>500</v>
      </c>
      <c r="M490" s="77">
        <v>8700</v>
      </c>
      <c r="N490" s="74" t="s">
        <v>2212</v>
      </c>
      <c r="O490" s="74" t="s">
        <v>3083</v>
      </c>
      <c r="P490" s="73" t="s">
        <v>2130</v>
      </c>
    </row>
    <row r="491" spans="1:16" ht="21" customHeight="1" x14ac:dyDescent="0.25">
      <c r="A491" s="51"/>
      <c r="B491" s="52" t="s">
        <v>18</v>
      </c>
      <c r="C491" s="53"/>
      <c r="D491" s="53"/>
      <c r="E491" s="54"/>
      <c r="F491" s="51"/>
      <c r="G491" s="59"/>
      <c r="H491" s="51"/>
      <c r="I491" s="51"/>
      <c r="J491" s="51"/>
      <c r="K491" s="51"/>
      <c r="L491" s="51"/>
      <c r="M491" s="69"/>
      <c r="N491" s="54"/>
      <c r="O491" s="54"/>
      <c r="P491" s="54"/>
    </row>
    <row r="492" spans="1:16" s="61" customFormat="1" ht="30.6" customHeight="1" x14ac:dyDescent="0.25">
      <c r="A492" s="56">
        <v>1</v>
      </c>
      <c r="B492" s="57" t="s">
        <v>449</v>
      </c>
      <c r="C492" s="56" t="s">
        <v>66</v>
      </c>
      <c r="D492" s="56" t="s">
        <v>63</v>
      </c>
      <c r="E492" s="57" t="s">
        <v>106</v>
      </c>
      <c r="F492" s="58">
        <v>45672</v>
      </c>
      <c r="G492" s="19">
        <v>1452</v>
      </c>
      <c r="H492" s="56" t="s">
        <v>6</v>
      </c>
      <c r="I492" s="56" t="s">
        <v>280</v>
      </c>
      <c r="J492" s="56">
        <v>42086719</v>
      </c>
      <c r="K492" s="15" t="s">
        <v>145</v>
      </c>
      <c r="L492" s="56">
        <v>125209</v>
      </c>
      <c r="M492" s="77">
        <v>11.6</v>
      </c>
      <c r="N492" s="74" t="s">
        <v>94</v>
      </c>
      <c r="O492" s="74" t="s">
        <v>450</v>
      </c>
      <c r="P492" s="64"/>
    </row>
    <row r="493" spans="1:16" s="61" customFormat="1" ht="31.5" x14ac:dyDescent="0.25">
      <c r="A493" s="56">
        <v>2</v>
      </c>
      <c r="B493" s="57" t="s">
        <v>451</v>
      </c>
      <c r="C493" s="56" t="s">
        <v>476</v>
      </c>
      <c r="D493" s="56" t="s">
        <v>64</v>
      </c>
      <c r="E493" s="57" t="s">
        <v>453</v>
      </c>
      <c r="F493" s="58">
        <v>45672</v>
      </c>
      <c r="G493" s="19">
        <v>236.54</v>
      </c>
      <c r="H493" s="56" t="s">
        <v>51</v>
      </c>
      <c r="I493" s="56" t="s">
        <v>454</v>
      </c>
      <c r="J493" s="56">
        <v>21560766</v>
      </c>
      <c r="K493" s="56" t="s">
        <v>64</v>
      </c>
      <c r="L493" s="56">
        <v>1</v>
      </c>
      <c r="M493" s="77">
        <v>236.54</v>
      </c>
      <c r="N493" s="74" t="s">
        <v>452</v>
      </c>
      <c r="O493" s="74" t="s">
        <v>455</v>
      </c>
      <c r="P493" s="64"/>
    </row>
    <row r="494" spans="1:16" s="61" customFormat="1" ht="35.450000000000003" customHeight="1" x14ac:dyDescent="0.25">
      <c r="A494" s="56">
        <v>3</v>
      </c>
      <c r="B494" s="57" t="s">
        <v>451</v>
      </c>
      <c r="C494" s="56" t="s">
        <v>66</v>
      </c>
      <c r="D494" s="56" t="s">
        <v>63</v>
      </c>
      <c r="E494" s="57" t="s">
        <v>106</v>
      </c>
      <c r="F494" s="58">
        <v>45670</v>
      </c>
      <c r="G494" s="19">
        <v>1916.9680000000001</v>
      </c>
      <c r="H494" s="56" t="s">
        <v>6</v>
      </c>
      <c r="I494" s="56" t="s">
        <v>280</v>
      </c>
      <c r="J494" s="56">
        <v>42086719</v>
      </c>
      <c r="K494" s="15" t="s">
        <v>145</v>
      </c>
      <c r="L494" s="56">
        <v>172357</v>
      </c>
      <c r="M494" s="77">
        <v>11.12</v>
      </c>
      <c r="N494" s="74" t="s">
        <v>94</v>
      </c>
      <c r="O494" s="74" t="s">
        <v>456</v>
      </c>
      <c r="P494" s="64"/>
    </row>
    <row r="495" spans="1:16" s="61" customFormat="1" ht="47.25" x14ac:dyDescent="0.25">
      <c r="A495" s="56">
        <v>4</v>
      </c>
      <c r="B495" s="57" t="s">
        <v>457</v>
      </c>
      <c r="C495" s="56" t="s">
        <v>66</v>
      </c>
      <c r="D495" s="56" t="s">
        <v>64</v>
      </c>
      <c r="E495" s="57" t="s">
        <v>459</v>
      </c>
      <c r="F495" s="58">
        <v>45670</v>
      </c>
      <c r="G495" s="19">
        <v>1085.1600000000001</v>
      </c>
      <c r="H495" s="56" t="s">
        <v>6</v>
      </c>
      <c r="I495" s="56" t="s">
        <v>90</v>
      </c>
      <c r="J495" s="56" t="s">
        <v>130</v>
      </c>
      <c r="K495" s="15" t="s">
        <v>145</v>
      </c>
      <c r="L495" s="56">
        <v>500000</v>
      </c>
      <c r="M495" s="77">
        <v>2.17</v>
      </c>
      <c r="N495" s="74" t="s">
        <v>458</v>
      </c>
      <c r="O495" s="74" t="s">
        <v>460</v>
      </c>
      <c r="P495" s="64"/>
    </row>
    <row r="496" spans="1:16" s="61" customFormat="1" ht="47.25" x14ac:dyDescent="0.25">
      <c r="A496" s="56">
        <v>5</v>
      </c>
      <c r="B496" s="57" t="s">
        <v>457</v>
      </c>
      <c r="C496" s="56" t="s">
        <v>67</v>
      </c>
      <c r="D496" s="56" t="s">
        <v>63</v>
      </c>
      <c r="E496" s="57" t="s">
        <v>461</v>
      </c>
      <c r="F496" s="58">
        <v>45673</v>
      </c>
      <c r="G496" s="19">
        <v>367.5</v>
      </c>
      <c r="H496" s="56" t="s">
        <v>6</v>
      </c>
      <c r="I496" s="56" t="s">
        <v>729</v>
      </c>
      <c r="J496" s="56">
        <v>45067285</v>
      </c>
      <c r="K496" s="79" t="s">
        <v>116</v>
      </c>
      <c r="L496" s="56" t="s">
        <v>462</v>
      </c>
      <c r="M496" s="77" t="s">
        <v>730</v>
      </c>
      <c r="N496" s="74" t="s">
        <v>477</v>
      </c>
      <c r="O496" s="74" t="s">
        <v>463</v>
      </c>
      <c r="P496" s="64"/>
    </row>
    <row r="497" spans="1:16" s="61" customFormat="1" ht="32.450000000000003" customHeight="1" x14ac:dyDescent="0.25">
      <c r="A497" s="56">
        <v>6</v>
      </c>
      <c r="B497" s="57" t="s">
        <v>464</v>
      </c>
      <c r="C497" s="56" t="s">
        <v>66</v>
      </c>
      <c r="D497" s="56" t="s">
        <v>63</v>
      </c>
      <c r="E497" s="57" t="s">
        <v>106</v>
      </c>
      <c r="F497" s="58">
        <v>45671</v>
      </c>
      <c r="G497" s="19">
        <v>328</v>
      </c>
      <c r="H497" s="56" t="s">
        <v>6</v>
      </c>
      <c r="I497" s="56" t="s">
        <v>280</v>
      </c>
      <c r="J497" s="56">
        <v>42086719</v>
      </c>
      <c r="K497" s="15" t="s">
        <v>145</v>
      </c>
      <c r="L497" s="56">
        <v>29662</v>
      </c>
      <c r="M497" s="77">
        <v>11.06</v>
      </c>
      <c r="N497" s="74" t="s">
        <v>94</v>
      </c>
      <c r="O497" s="74" t="s">
        <v>465</v>
      </c>
      <c r="P497" s="64"/>
    </row>
    <row r="498" spans="1:16" s="61" customFormat="1" ht="47.25" x14ac:dyDescent="0.25">
      <c r="A498" s="56">
        <v>7</v>
      </c>
      <c r="B498" s="57" t="s">
        <v>464</v>
      </c>
      <c r="C498" s="56" t="s">
        <v>75</v>
      </c>
      <c r="D498" s="56" t="s">
        <v>63</v>
      </c>
      <c r="E498" s="57" t="s">
        <v>467</v>
      </c>
      <c r="F498" s="58">
        <v>45671</v>
      </c>
      <c r="G498" s="19">
        <v>250.9</v>
      </c>
      <c r="H498" s="56" t="s">
        <v>6</v>
      </c>
      <c r="I498" s="56" t="s">
        <v>432</v>
      </c>
      <c r="J498" s="56" t="s">
        <v>468</v>
      </c>
      <c r="K498" s="56" t="s">
        <v>119</v>
      </c>
      <c r="L498" s="56">
        <v>57.31</v>
      </c>
      <c r="M498" s="77">
        <v>4377.6000000000004</v>
      </c>
      <c r="N498" s="74" t="s">
        <v>466</v>
      </c>
      <c r="O498" s="74" t="s">
        <v>469</v>
      </c>
      <c r="P498" s="64"/>
    </row>
    <row r="499" spans="1:16" s="61" customFormat="1" ht="94.5" x14ac:dyDescent="0.25">
      <c r="A499" s="56">
        <v>8</v>
      </c>
      <c r="B499" s="57" t="s">
        <v>470</v>
      </c>
      <c r="C499" s="56" t="s">
        <v>75</v>
      </c>
      <c r="D499" s="56" t="s">
        <v>63</v>
      </c>
      <c r="E499" s="57" t="s">
        <v>467</v>
      </c>
      <c r="F499" s="58">
        <v>45667</v>
      </c>
      <c r="G499" s="19">
        <v>322.39999999999998</v>
      </c>
      <c r="H499" s="56" t="s">
        <v>6</v>
      </c>
      <c r="I499" s="56" t="s">
        <v>432</v>
      </c>
      <c r="J499" s="56" t="s">
        <v>468</v>
      </c>
      <c r="K499" s="56" t="s">
        <v>119</v>
      </c>
      <c r="L499" s="56">
        <v>73.650000000000006</v>
      </c>
      <c r="M499" s="77">
        <v>4377.6000000000004</v>
      </c>
      <c r="N499" s="74" t="s">
        <v>237</v>
      </c>
      <c r="O499" s="74" t="s">
        <v>471</v>
      </c>
      <c r="P499" s="64"/>
    </row>
    <row r="500" spans="1:16" s="61" customFormat="1" ht="36" customHeight="1" x14ac:dyDescent="0.25">
      <c r="A500" s="56">
        <v>9</v>
      </c>
      <c r="B500" s="57" t="s">
        <v>451</v>
      </c>
      <c r="C500" s="56" t="s">
        <v>75</v>
      </c>
      <c r="D500" s="56" t="s">
        <v>63</v>
      </c>
      <c r="E500" s="57" t="s">
        <v>467</v>
      </c>
      <c r="F500" s="58">
        <v>45677</v>
      </c>
      <c r="G500" s="19">
        <v>2119.2750000000001</v>
      </c>
      <c r="H500" s="56" t="s">
        <v>6</v>
      </c>
      <c r="I500" s="56" t="s">
        <v>432</v>
      </c>
      <c r="J500" s="56" t="s">
        <v>468</v>
      </c>
      <c r="K500" s="56" t="s">
        <v>119</v>
      </c>
      <c r="L500" s="56">
        <v>484.12</v>
      </c>
      <c r="M500" s="77">
        <v>4377.6000000000004</v>
      </c>
      <c r="N500" s="74" t="s">
        <v>237</v>
      </c>
      <c r="O500" s="74" t="s">
        <v>472</v>
      </c>
      <c r="P500" s="64"/>
    </row>
    <row r="501" spans="1:16" s="61" customFormat="1" ht="47.25" x14ac:dyDescent="0.25">
      <c r="A501" s="56">
        <v>10</v>
      </c>
      <c r="B501" s="57" t="s">
        <v>457</v>
      </c>
      <c r="C501" s="56" t="s">
        <v>75</v>
      </c>
      <c r="D501" s="56" t="s">
        <v>63</v>
      </c>
      <c r="E501" s="57" t="s">
        <v>467</v>
      </c>
      <c r="F501" s="58">
        <v>45678</v>
      </c>
      <c r="G501" s="19">
        <v>2162.5340000000001</v>
      </c>
      <c r="H501" s="56" t="s">
        <v>6</v>
      </c>
      <c r="I501" s="56" t="s">
        <v>432</v>
      </c>
      <c r="J501" s="56" t="s">
        <v>468</v>
      </c>
      <c r="K501" s="56" t="s">
        <v>119</v>
      </c>
      <c r="L501" s="56">
        <v>494</v>
      </c>
      <c r="M501" s="77">
        <v>4377.6000000000004</v>
      </c>
      <c r="N501" s="74" t="s">
        <v>237</v>
      </c>
      <c r="O501" s="74" t="s">
        <v>473</v>
      </c>
      <c r="P501" s="64"/>
    </row>
    <row r="502" spans="1:16" s="61" customFormat="1" ht="31.5" x14ac:dyDescent="0.25">
      <c r="A502" s="56">
        <v>11</v>
      </c>
      <c r="B502" s="57" t="s">
        <v>464</v>
      </c>
      <c r="C502" s="56" t="s">
        <v>67</v>
      </c>
      <c r="D502" s="56" t="s">
        <v>63</v>
      </c>
      <c r="E502" s="57" t="s">
        <v>461</v>
      </c>
      <c r="F502" s="58">
        <v>45677</v>
      </c>
      <c r="G502" s="19">
        <v>846.36</v>
      </c>
      <c r="H502" s="56" t="s">
        <v>51</v>
      </c>
      <c r="I502" s="56" t="s">
        <v>731</v>
      </c>
      <c r="J502" s="56" t="s">
        <v>732</v>
      </c>
      <c r="K502" s="79" t="s">
        <v>116</v>
      </c>
      <c r="L502" s="56" t="s">
        <v>474</v>
      </c>
      <c r="M502" s="77" t="s">
        <v>890</v>
      </c>
      <c r="N502" s="74" t="s">
        <v>478</v>
      </c>
      <c r="O502" s="74" t="s">
        <v>475</v>
      </c>
      <c r="P502" s="64"/>
    </row>
    <row r="503" spans="1:16" s="61" customFormat="1" ht="66" customHeight="1" x14ac:dyDescent="0.25">
      <c r="A503" s="56">
        <v>12</v>
      </c>
      <c r="B503" s="57" t="s">
        <v>733</v>
      </c>
      <c r="C503" s="56" t="s">
        <v>324</v>
      </c>
      <c r="D503" s="56" t="s">
        <v>63</v>
      </c>
      <c r="E503" s="57" t="s">
        <v>749</v>
      </c>
      <c r="F503" s="58">
        <v>45679</v>
      </c>
      <c r="G503" s="19">
        <v>16800</v>
      </c>
      <c r="H503" s="56" t="s">
        <v>6</v>
      </c>
      <c r="I503" s="56" t="s">
        <v>879</v>
      </c>
      <c r="J503" s="56" t="s">
        <v>735</v>
      </c>
      <c r="K503" s="56" t="s">
        <v>640</v>
      </c>
      <c r="L503" s="56">
        <v>2000</v>
      </c>
      <c r="M503" s="77">
        <v>8400</v>
      </c>
      <c r="N503" s="74" t="s">
        <v>734</v>
      </c>
      <c r="O503" s="74" t="s">
        <v>736</v>
      </c>
      <c r="P503" s="56" t="s">
        <v>2130</v>
      </c>
    </row>
    <row r="504" spans="1:16" s="61" customFormat="1" ht="47.25" x14ac:dyDescent="0.25">
      <c r="A504" s="56">
        <v>13</v>
      </c>
      <c r="B504" s="57" t="s">
        <v>733</v>
      </c>
      <c r="C504" s="56" t="s">
        <v>324</v>
      </c>
      <c r="D504" s="56" t="s">
        <v>63</v>
      </c>
      <c r="E504" s="57" t="s">
        <v>750</v>
      </c>
      <c r="F504" s="58">
        <v>45679</v>
      </c>
      <c r="G504" s="19">
        <v>14400</v>
      </c>
      <c r="H504" s="56" t="s">
        <v>6</v>
      </c>
      <c r="I504" s="56" t="s">
        <v>752</v>
      </c>
      <c r="J504" s="56">
        <v>43814367</v>
      </c>
      <c r="K504" s="56" t="s">
        <v>117</v>
      </c>
      <c r="L504" s="56">
        <v>3000</v>
      </c>
      <c r="M504" s="77">
        <v>4800</v>
      </c>
      <c r="N504" s="74" t="s">
        <v>737</v>
      </c>
      <c r="O504" s="74" t="s">
        <v>738</v>
      </c>
      <c r="P504" s="56" t="s">
        <v>2130</v>
      </c>
    </row>
    <row r="505" spans="1:16" s="61" customFormat="1" ht="82.15" customHeight="1" x14ac:dyDescent="0.25">
      <c r="A505" s="56">
        <v>14</v>
      </c>
      <c r="B505" s="57" t="s">
        <v>457</v>
      </c>
      <c r="C505" s="56" t="s">
        <v>751</v>
      </c>
      <c r="D505" s="56" t="s">
        <v>64</v>
      </c>
      <c r="E505" s="57" t="s">
        <v>740</v>
      </c>
      <c r="F505" s="58">
        <v>45685</v>
      </c>
      <c r="G505" s="19">
        <v>342</v>
      </c>
      <c r="H505" s="56" t="s">
        <v>6</v>
      </c>
      <c r="I505" s="56" t="s">
        <v>741</v>
      </c>
      <c r="J505" s="56" t="s">
        <v>742</v>
      </c>
      <c r="K505" s="56" t="s">
        <v>123</v>
      </c>
      <c r="L505" s="56">
        <v>1952.0550000000001</v>
      </c>
      <c r="M505" s="77">
        <v>175.2</v>
      </c>
      <c r="N505" s="74" t="s">
        <v>739</v>
      </c>
      <c r="O505" s="74" t="s">
        <v>743</v>
      </c>
      <c r="P505" s="64"/>
    </row>
    <row r="506" spans="1:16" s="61" customFormat="1" ht="83.45" customHeight="1" x14ac:dyDescent="0.25">
      <c r="A506" s="56">
        <v>15</v>
      </c>
      <c r="B506" s="57" t="s">
        <v>744</v>
      </c>
      <c r="C506" s="56" t="s">
        <v>91</v>
      </c>
      <c r="D506" s="56" t="s">
        <v>64</v>
      </c>
      <c r="E506" s="57" t="s">
        <v>746</v>
      </c>
      <c r="F506" s="58">
        <v>45678</v>
      </c>
      <c r="G506" s="19">
        <v>417.6</v>
      </c>
      <c r="H506" s="56" t="s">
        <v>6</v>
      </c>
      <c r="I506" s="56" t="s">
        <v>531</v>
      </c>
      <c r="J506" s="56" t="s">
        <v>747</v>
      </c>
      <c r="K506" s="56" t="s">
        <v>64</v>
      </c>
      <c r="L506" s="56">
        <v>1</v>
      </c>
      <c r="M506" s="77">
        <v>417.6</v>
      </c>
      <c r="N506" s="74" t="s">
        <v>745</v>
      </c>
      <c r="O506" s="74" t="s">
        <v>748</v>
      </c>
      <c r="P506" s="64"/>
    </row>
    <row r="507" spans="1:16" s="61" customFormat="1" ht="52.9" customHeight="1" x14ac:dyDescent="0.25">
      <c r="A507" s="56">
        <v>16</v>
      </c>
      <c r="B507" s="57" t="s">
        <v>733</v>
      </c>
      <c r="C507" s="56" t="s">
        <v>67</v>
      </c>
      <c r="D507" s="56" t="s">
        <v>63</v>
      </c>
      <c r="E507" s="57" t="s">
        <v>461</v>
      </c>
      <c r="F507" s="58">
        <v>45691</v>
      </c>
      <c r="G507" s="19">
        <v>254.7</v>
      </c>
      <c r="H507" s="56" t="s">
        <v>6</v>
      </c>
      <c r="I507" s="56" t="s">
        <v>445</v>
      </c>
      <c r="J507" s="56">
        <v>24316073</v>
      </c>
      <c r="K507" s="79" t="s">
        <v>116</v>
      </c>
      <c r="L507" s="56">
        <v>5000</v>
      </c>
      <c r="M507" s="77">
        <v>50.94</v>
      </c>
      <c r="N507" s="74" t="s">
        <v>891</v>
      </c>
      <c r="O507" s="74" t="s">
        <v>892</v>
      </c>
      <c r="P507" s="64"/>
    </row>
    <row r="508" spans="1:16" s="61" customFormat="1" ht="41.45" customHeight="1" x14ac:dyDescent="0.25">
      <c r="A508" s="56">
        <v>17</v>
      </c>
      <c r="B508" s="57" t="s">
        <v>451</v>
      </c>
      <c r="C508" s="56" t="s">
        <v>67</v>
      </c>
      <c r="D508" s="56" t="s">
        <v>63</v>
      </c>
      <c r="E508" s="57" t="s">
        <v>461</v>
      </c>
      <c r="F508" s="58">
        <v>45691</v>
      </c>
      <c r="G508" s="19">
        <v>351.12599999999998</v>
      </c>
      <c r="H508" s="56" t="s">
        <v>51</v>
      </c>
      <c r="I508" s="56" t="s">
        <v>729</v>
      </c>
      <c r="J508" s="56">
        <v>45067285</v>
      </c>
      <c r="K508" s="79" t="s">
        <v>116</v>
      </c>
      <c r="L508" s="56" t="s">
        <v>898</v>
      </c>
      <c r="M508" s="77" t="s">
        <v>1175</v>
      </c>
      <c r="N508" s="74" t="s">
        <v>477</v>
      </c>
      <c r="O508" s="74" t="s">
        <v>893</v>
      </c>
      <c r="P508" s="64"/>
    </row>
    <row r="509" spans="1:16" s="61" customFormat="1" ht="51.6" customHeight="1" x14ac:dyDescent="0.25">
      <c r="A509" s="56">
        <v>18</v>
      </c>
      <c r="B509" s="57" t="s">
        <v>464</v>
      </c>
      <c r="C509" s="56" t="s">
        <v>88</v>
      </c>
      <c r="D509" s="56" t="s">
        <v>63</v>
      </c>
      <c r="E509" s="57" t="s">
        <v>894</v>
      </c>
      <c r="F509" s="58">
        <v>45686</v>
      </c>
      <c r="G509" s="19">
        <v>390.5</v>
      </c>
      <c r="H509" s="56" t="s">
        <v>51</v>
      </c>
      <c r="I509" s="56" t="s">
        <v>1349</v>
      </c>
      <c r="J509" s="56" t="s">
        <v>1350</v>
      </c>
      <c r="K509" s="56" t="s">
        <v>895</v>
      </c>
      <c r="L509" s="56">
        <v>71</v>
      </c>
      <c r="M509" s="77">
        <v>5500</v>
      </c>
      <c r="N509" s="74" t="s">
        <v>896</v>
      </c>
      <c r="O509" s="74" t="s">
        <v>897</v>
      </c>
      <c r="P509" s="64"/>
    </row>
    <row r="510" spans="1:16" s="61" customFormat="1" ht="50.45" customHeight="1" x14ac:dyDescent="0.25">
      <c r="A510" s="56">
        <v>19</v>
      </c>
      <c r="B510" s="57" t="s">
        <v>733</v>
      </c>
      <c r="C510" s="56" t="s">
        <v>324</v>
      </c>
      <c r="D510" s="56" t="s">
        <v>63</v>
      </c>
      <c r="E510" s="57" t="s">
        <v>1093</v>
      </c>
      <c r="F510" s="58">
        <v>45695</v>
      </c>
      <c r="G510" s="19">
        <v>400</v>
      </c>
      <c r="H510" s="56" t="s">
        <v>6</v>
      </c>
      <c r="I510" s="56" t="s">
        <v>1104</v>
      </c>
      <c r="J510" s="56" t="s">
        <v>1094</v>
      </c>
      <c r="K510" s="56" t="s">
        <v>117</v>
      </c>
      <c r="L510" s="56">
        <v>20000</v>
      </c>
      <c r="M510" s="77">
        <v>20</v>
      </c>
      <c r="N510" s="74" t="s">
        <v>1095</v>
      </c>
      <c r="O510" s="74" t="s">
        <v>1096</v>
      </c>
      <c r="P510" s="56" t="s">
        <v>2130</v>
      </c>
    </row>
    <row r="511" spans="1:16" s="61" customFormat="1" ht="63" customHeight="1" x14ac:dyDescent="0.25">
      <c r="A511" s="56">
        <v>20</v>
      </c>
      <c r="B511" s="57" t="s">
        <v>733</v>
      </c>
      <c r="C511" s="56" t="s">
        <v>324</v>
      </c>
      <c r="D511" s="56" t="s">
        <v>63</v>
      </c>
      <c r="E511" s="57" t="s">
        <v>1097</v>
      </c>
      <c r="F511" s="58">
        <v>45695</v>
      </c>
      <c r="G511" s="19">
        <v>8400</v>
      </c>
      <c r="H511" s="56" t="s">
        <v>6</v>
      </c>
      <c r="I511" s="56" t="s">
        <v>879</v>
      </c>
      <c r="J511" s="56" t="s">
        <v>735</v>
      </c>
      <c r="K511" s="56" t="s">
        <v>640</v>
      </c>
      <c r="L511" s="56">
        <v>1000</v>
      </c>
      <c r="M511" s="77">
        <v>8.4</v>
      </c>
      <c r="N511" s="74" t="s">
        <v>734</v>
      </c>
      <c r="O511" s="74" t="s">
        <v>1098</v>
      </c>
      <c r="P511" s="56" t="s">
        <v>2130</v>
      </c>
    </row>
    <row r="512" spans="1:16" s="61" customFormat="1" ht="36" customHeight="1" x14ac:dyDescent="0.25">
      <c r="A512" s="56">
        <v>21</v>
      </c>
      <c r="B512" s="57" t="s">
        <v>451</v>
      </c>
      <c r="C512" s="56" t="s">
        <v>96</v>
      </c>
      <c r="D512" s="56" t="s">
        <v>64</v>
      </c>
      <c r="E512" s="57" t="s">
        <v>1099</v>
      </c>
      <c r="F512" s="58">
        <v>45685</v>
      </c>
      <c r="G512" s="19">
        <v>210</v>
      </c>
      <c r="H512" s="56" t="s">
        <v>51</v>
      </c>
      <c r="I512" s="56" t="s">
        <v>1100</v>
      </c>
      <c r="J512" s="56" t="s">
        <v>1101</v>
      </c>
      <c r="K512" s="56" t="s">
        <v>64</v>
      </c>
      <c r="L512" s="56">
        <v>1</v>
      </c>
      <c r="M512" s="77">
        <v>210</v>
      </c>
      <c r="N512" s="74" t="s">
        <v>1102</v>
      </c>
      <c r="O512" s="74" t="s">
        <v>1103</v>
      </c>
      <c r="P512" s="64"/>
    </row>
    <row r="513" spans="1:16" s="61" customFormat="1" ht="110.25" x14ac:dyDescent="0.25">
      <c r="A513" s="56">
        <v>22</v>
      </c>
      <c r="B513" s="57" t="s">
        <v>1151</v>
      </c>
      <c r="C513" s="56" t="s">
        <v>66</v>
      </c>
      <c r="D513" s="56" t="s">
        <v>63</v>
      </c>
      <c r="E513" s="57" t="s">
        <v>1152</v>
      </c>
      <c r="F513" s="58">
        <v>45673</v>
      </c>
      <c r="G513" s="19">
        <v>518.5</v>
      </c>
      <c r="H513" s="56" t="s">
        <v>103</v>
      </c>
      <c r="I513" s="56" t="s">
        <v>1153</v>
      </c>
      <c r="J513" s="56">
        <v>42086719</v>
      </c>
      <c r="K513" s="15" t="s">
        <v>145</v>
      </c>
      <c r="L513" s="56">
        <v>44709</v>
      </c>
      <c r="M513" s="77">
        <v>11.597200000000001</v>
      </c>
      <c r="N513" s="74" t="s">
        <v>94</v>
      </c>
      <c r="O513" s="74" t="s">
        <v>1154</v>
      </c>
      <c r="P513" s="64"/>
    </row>
    <row r="514" spans="1:16" s="61" customFormat="1" ht="110.25" x14ac:dyDescent="0.25">
      <c r="A514" s="56">
        <v>23</v>
      </c>
      <c r="B514" s="57" t="s">
        <v>1151</v>
      </c>
      <c r="C514" s="56" t="s">
        <v>75</v>
      </c>
      <c r="D514" s="56" t="s">
        <v>63</v>
      </c>
      <c r="E514" s="57" t="s">
        <v>467</v>
      </c>
      <c r="F514" s="58">
        <v>45672</v>
      </c>
      <c r="G514" s="19">
        <v>959.1</v>
      </c>
      <c r="H514" s="56" t="s">
        <v>103</v>
      </c>
      <c r="I514" s="56" t="s">
        <v>1156</v>
      </c>
      <c r="J514" s="56">
        <v>43806026</v>
      </c>
      <c r="K514" s="56" t="s">
        <v>119</v>
      </c>
      <c r="L514" s="56">
        <v>219.09299999999999</v>
      </c>
      <c r="M514" s="77">
        <v>4377.7</v>
      </c>
      <c r="N514" s="74" t="s">
        <v>1155</v>
      </c>
      <c r="O514" s="74" t="s">
        <v>1157</v>
      </c>
      <c r="P514" s="64"/>
    </row>
    <row r="515" spans="1:16" s="61" customFormat="1" ht="78.75" x14ac:dyDescent="0.25">
      <c r="A515" s="56">
        <v>24</v>
      </c>
      <c r="B515" s="57" t="s">
        <v>1176</v>
      </c>
      <c r="C515" s="56" t="s">
        <v>67</v>
      </c>
      <c r="D515" s="56" t="s">
        <v>63</v>
      </c>
      <c r="E515" s="57" t="s">
        <v>461</v>
      </c>
      <c r="F515" s="58">
        <v>45705</v>
      </c>
      <c r="G515" s="19">
        <v>256.7</v>
      </c>
      <c r="H515" s="56" t="s">
        <v>6</v>
      </c>
      <c r="I515" s="56" t="s">
        <v>445</v>
      </c>
      <c r="J515" s="56" t="s">
        <v>1351</v>
      </c>
      <c r="K515" s="79" t="s">
        <v>116</v>
      </c>
      <c r="L515" s="56" t="s">
        <v>1179</v>
      </c>
      <c r="M515" s="56" t="s">
        <v>1352</v>
      </c>
      <c r="N515" s="74" t="s">
        <v>1178</v>
      </c>
      <c r="O515" s="74" t="s">
        <v>1177</v>
      </c>
      <c r="P515" s="64"/>
    </row>
    <row r="516" spans="1:16" s="61" customFormat="1" ht="52.9" customHeight="1" x14ac:dyDescent="0.25">
      <c r="A516" s="56">
        <v>25</v>
      </c>
      <c r="B516" s="57" t="s">
        <v>733</v>
      </c>
      <c r="C516" s="56" t="s">
        <v>91</v>
      </c>
      <c r="D516" s="56" t="s">
        <v>63</v>
      </c>
      <c r="E516" s="57" t="s">
        <v>1353</v>
      </c>
      <c r="F516" s="58">
        <v>45713</v>
      </c>
      <c r="G516" s="19">
        <v>474.375</v>
      </c>
      <c r="H516" s="56" t="s">
        <v>6</v>
      </c>
      <c r="I516" s="56" t="s">
        <v>1360</v>
      </c>
      <c r="J516" s="56" t="s">
        <v>1354</v>
      </c>
      <c r="K516" s="56" t="s">
        <v>117</v>
      </c>
      <c r="L516" s="56">
        <v>1265</v>
      </c>
      <c r="M516" s="77">
        <v>375</v>
      </c>
      <c r="N516" s="74" t="s">
        <v>1355</v>
      </c>
      <c r="O516" s="74" t="s">
        <v>1356</v>
      </c>
      <c r="P516" s="64"/>
    </row>
    <row r="517" spans="1:16" s="61" customFormat="1" ht="47.25" x14ac:dyDescent="0.25">
      <c r="A517" s="56">
        <v>26</v>
      </c>
      <c r="B517" s="57" t="s">
        <v>733</v>
      </c>
      <c r="C517" s="56" t="s">
        <v>324</v>
      </c>
      <c r="D517" s="56" t="s">
        <v>63</v>
      </c>
      <c r="E517" s="57" t="s">
        <v>639</v>
      </c>
      <c r="F517" s="58">
        <v>45708</v>
      </c>
      <c r="G517" s="19">
        <v>10160</v>
      </c>
      <c r="H517" s="56" t="s">
        <v>6</v>
      </c>
      <c r="I517" s="56" t="s">
        <v>752</v>
      </c>
      <c r="J517" s="56" t="s">
        <v>1357</v>
      </c>
      <c r="K517" s="56" t="s">
        <v>117</v>
      </c>
      <c r="L517" s="56">
        <v>2000</v>
      </c>
      <c r="M517" s="77">
        <v>5080</v>
      </c>
      <c r="N517" s="74" t="s">
        <v>1358</v>
      </c>
      <c r="O517" s="74" t="s">
        <v>1359</v>
      </c>
      <c r="P517" s="56" t="s">
        <v>2130</v>
      </c>
    </row>
    <row r="518" spans="1:16" s="61" customFormat="1" ht="47.25" x14ac:dyDescent="0.25">
      <c r="A518" s="56">
        <v>27</v>
      </c>
      <c r="B518" s="57" t="s">
        <v>733</v>
      </c>
      <c r="C518" s="56" t="s">
        <v>324</v>
      </c>
      <c r="D518" s="56" t="s">
        <v>63</v>
      </c>
      <c r="E518" s="57" t="s">
        <v>1418</v>
      </c>
      <c r="F518" s="58">
        <v>45715</v>
      </c>
      <c r="G518" s="19">
        <v>456.22500000000002</v>
      </c>
      <c r="H518" s="56" t="s">
        <v>6</v>
      </c>
      <c r="I518" s="56" t="s">
        <v>1104</v>
      </c>
      <c r="J518" s="56" t="s">
        <v>1094</v>
      </c>
      <c r="K518" s="56" t="s">
        <v>117</v>
      </c>
      <c r="L518" s="56">
        <v>1155</v>
      </c>
      <c r="M518" s="77">
        <v>395</v>
      </c>
      <c r="N518" s="74" t="s">
        <v>1419</v>
      </c>
      <c r="O518" s="74" t="s">
        <v>1420</v>
      </c>
      <c r="P518" s="64"/>
    </row>
    <row r="519" spans="1:16" s="61" customFormat="1" ht="47.25" x14ac:dyDescent="0.25">
      <c r="A519" s="56">
        <v>28</v>
      </c>
      <c r="B519" s="57" t="s">
        <v>733</v>
      </c>
      <c r="C519" s="56" t="s">
        <v>324</v>
      </c>
      <c r="D519" s="56" t="s">
        <v>63</v>
      </c>
      <c r="E519" s="57" t="s">
        <v>1042</v>
      </c>
      <c r="F519" s="58">
        <v>45721</v>
      </c>
      <c r="G519" s="19">
        <v>249.6</v>
      </c>
      <c r="H519" s="56" t="s">
        <v>6</v>
      </c>
      <c r="I519" s="56" t="s">
        <v>1550</v>
      </c>
      <c r="J519" s="56" t="s">
        <v>1544</v>
      </c>
      <c r="K519" s="56" t="s">
        <v>2055</v>
      </c>
      <c r="L519" s="56">
        <v>100</v>
      </c>
      <c r="M519" s="77">
        <v>2496</v>
      </c>
      <c r="N519" s="74" t="s">
        <v>1545</v>
      </c>
      <c r="O519" s="74" t="s">
        <v>1546</v>
      </c>
      <c r="P519" s="64"/>
    </row>
    <row r="520" spans="1:16" s="61" customFormat="1" ht="47.25" x14ac:dyDescent="0.25">
      <c r="A520" s="56">
        <v>29</v>
      </c>
      <c r="B520" s="57" t="s">
        <v>733</v>
      </c>
      <c r="C520" s="56" t="s">
        <v>324</v>
      </c>
      <c r="D520" s="56" t="s">
        <v>63</v>
      </c>
      <c r="E520" s="57" t="s">
        <v>1547</v>
      </c>
      <c r="F520" s="58">
        <v>45721</v>
      </c>
      <c r="G520" s="19">
        <v>974.05</v>
      </c>
      <c r="H520" s="56" t="s">
        <v>6</v>
      </c>
      <c r="I520" s="56" t="s">
        <v>1104</v>
      </c>
      <c r="J520" s="56" t="s">
        <v>1094</v>
      </c>
      <c r="K520" s="56" t="s">
        <v>117</v>
      </c>
      <c r="L520" s="56">
        <v>2530</v>
      </c>
      <c r="M520" s="77">
        <v>385</v>
      </c>
      <c r="N520" s="74" t="s">
        <v>1355</v>
      </c>
      <c r="O520" s="74" t="s">
        <v>1548</v>
      </c>
      <c r="P520" s="64"/>
    </row>
    <row r="521" spans="1:16" s="61" customFormat="1" ht="47.25" x14ac:dyDescent="0.25">
      <c r="A521" s="56">
        <v>30</v>
      </c>
      <c r="B521" s="57" t="s">
        <v>733</v>
      </c>
      <c r="C521" s="56" t="s">
        <v>324</v>
      </c>
      <c r="D521" s="56" t="s">
        <v>63</v>
      </c>
      <c r="E521" s="57" t="s">
        <v>1547</v>
      </c>
      <c r="F521" s="58">
        <v>45721</v>
      </c>
      <c r="G521" s="19">
        <v>974.05</v>
      </c>
      <c r="H521" s="56" t="s">
        <v>6</v>
      </c>
      <c r="I521" s="56" t="s">
        <v>1360</v>
      </c>
      <c r="J521" s="56" t="s">
        <v>1354</v>
      </c>
      <c r="K521" s="56" t="s">
        <v>117</v>
      </c>
      <c r="L521" s="56">
        <v>2530</v>
      </c>
      <c r="M521" s="77">
        <v>385</v>
      </c>
      <c r="N521" s="74" t="s">
        <v>1355</v>
      </c>
      <c r="O521" s="74" t="s">
        <v>1549</v>
      </c>
      <c r="P521" s="64"/>
    </row>
    <row r="522" spans="1:16" s="61" customFormat="1" ht="48.6" customHeight="1" x14ac:dyDescent="0.25">
      <c r="A522" s="56">
        <v>31</v>
      </c>
      <c r="B522" s="57" t="s">
        <v>733</v>
      </c>
      <c r="C522" s="56" t="s">
        <v>324</v>
      </c>
      <c r="D522" s="56" t="s">
        <v>63</v>
      </c>
      <c r="E522" s="57" t="s">
        <v>1097</v>
      </c>
      <c r="F522" s="58">
        <v>45737</v>
      </c>
      <c r="G522" s="19">
        <v>10160</v>
      </c>
      <c r="H522" s="56" t="s">
        <v>6</v>
      </c>
      <c r="I522" s="56" t="s">
        <v>752</v>
      </c>
      <c r="J522" s="56" t="s">
        <v>1357</v>
      </c>
      <c r="K522" s="56" t="s">
        <v>117</v>
      </c>
      <c r="L522" s="56">
        <v>2000</v>
      </c>
      <c r="M522" s="77">
        <v>5080</v>
      </c>
      <c r="N522" s="74" t="s">
        <v>1358</v>
      </c>
      <c r="O522" s="74" t="s">
        <v>1721</v>
      </c>
      <c r="P522" s="56" t="s">
        <v>2130</v>
      </c>
    </row>
    <row r="523" spans="1:16" s="61" customFormat="1" ht="81.599999999999994" customHeight="1" x14ac:dyDescent="0.25">
      <c r="A523" s="56">
        <v>32</v>
      </c>
      <c r="B523" s="57" t="s">
        <v>1790</v>
      </c>
      <c r="C523" s="56" t="s">
        <v>67</v>
      </c>
      <c r="D523" s="56" t="s">
        <v>63</v>
      </c>
      <c r="E523" s="57" t="s">
        <v>1788</v>
      </c>
      <c r="F523" s="58">
        <v>45747</v>
      </c>
      <c r="G523" s="19">
        <v>444.96</v>
      </c>
      <c r="H523" s="56" t="s">
        <v>6</v>
      </c>
      <c r="I523" s="56" t="s">
        <v>731</v>
      </c>
      <c r="J523" s="56" t="s">
        <v>732</v>
      </c>
      <c r="K523" s="56" t="s">
        <v>116</v>
      </c>
      <c r="L523" s="56">
        <v>9000</v>
      </c>
      <c r="M523" s="77">
        <v>49.4</v>
      </c>
      <c r="N523" s="74" t="s">
        <v>891</v>
      </c>
      <c r="O523" s="74" t="s">
        <v>1789</v>
      </c>
      <c r="P523" s="64"/>
    </row>
    <row r="524" spans="1:16" s="61" customFormat="1" ht="93" customHeight="1" x14ac:dyDescent="0.25">
      <c r="A524" s="56">
        <v>33</v>
      </c>
      <c r="B524" s="57" t="s">
        <v>1913</v>
      </c>
      <c r="C524" s="56" t="s">
        <v>66</v>
      </c>
      <c r="D524" s="56" t="s">
        <v>63</v>
      </c>
      <c r="E524" s="57" t="s">
        <v>106</v>
      </c>
      <c r="F524" s="58">
        <v>45761</v>
      </c>
      <c r="G524" s="19">
        <v>2088.0419999999999</v>
      </c>
      <c r="H524" s="56" t="s">
        <v>103</v>
      </c>
      <c r="I524" s="56" t="s">
        <v>1417</v>
      </c>
      <c r="J524" s="56" t="s">
        <v>404</v>
      </c>
      <c r="K524" s="15" t="s">
        <v>145</v>
      </c>
      <c r="L524" s="56">
        <v>189655</v>
      </c>
      <c r="M524" s="77">
        <v>11.009</v>
      </c>
      <c r="N524" s="74" t="s">
        <v>94</v>
      </c>
      <c r="O524" s="74" t="s">
        <v>1914</v>
      </c>
      <c r="P524" s="64"/>
    </row>
    <row r="525" spans="1:16" s="61" customFormat="1" ht="91.15" customHeight="1" x14ac:dyDescent="0.25">
      <c r="A525" s="56">
        <v>34</v>
      </c>
      <c r="B525" s="16" t="s">
        <v>1913</v>
      </c>
      <c r="C525" s="56" t="s">
        <v>83</v>
      </c>
      <c r="D525" s="56" t="s">
        <v>63</v>
      </c>
      <c r="E525" s="57" t="s">
        <v>2041</v>
      </c>
      <c r="F525" s="58">
        <v>45757</v>
      </c>
      <c r="G525" s="19">
        <v>306</v>
      </c>
      <c r="H525" s="56" t="s">
        <v>6</v>
      </c>
      <c r="I525" s="56" t="s">
        <v>771</v>
      </c>
      <c r="J525" s="60" t="s">
        <v>2042</v>
      </c>
      <c r="K525" s="56" t="s">
        <v>117</v>
      </c>
      <c r="L525" s="56">
        <v>6305</v>
      </c>
      <c r="M525" s="77"/>
      <c r="N525" s="57" t="s">
        <v>2043</v>
      </c>
      <c r="O525" s="16" t="s">
        <v>2044</v>
      </c>
      <c r="P525" s="64"/>
    </row>
    <row r="526" spans="1:16" s="61" customFormat="1" ht="92.45" customHeight="1" x14ac:dyDescent="0.25">
      <c r="A526" s="56">
        <v>35</v>
      </c>
      <c r="B526" s="16" t="s">
        <v>1913</v>
      </c>
      <c r="C526" s="56" t="s">
        <v>66</v>
      </c>
      <c r="D526" s="56" t="s">
        <v>63</v>
      </c>
      <c r="E526" s="57" t="s">
        <v>2045</v>
      </c>
      <c r="F526" s="58">
        <v>45761</v>
      </c>
      <c r="G526" s="19">
        <v>2088.0419999999999</v>
      </c>
      <c r="H526" s="56" t="s">
        <v>103</v>
      </c>
      <c r="I526" s="56" t="s">
        <v>1417</v>
      </c>
      <c r="J526" s="60" t="s">
        <v>404</v>
      </c>
      <c r="K526" s="15" t="s">
        <v>145</v>
      </c>
      <c r="L526" s="56">
        <v>189655</v>
      </c>
      <c r="M526" s="77">
        <v>11.009</v>
      </c>
      <c r="N526" s="57" t="s">
        <v>94</v>
      </c>
      <c r="O526" s="16" t="s">
        <v>1914</v>
      </c>
      <c r="P526" s="64"/>
    </row>
    <row r="527" spans="1:16" s="61" customFormat="1" ht="52.9" customHeight="1" x14ac:dyDescent="0.25">
      <c r="A527" s="56">
        <v>36</v>
      </c>
      <c r="B527" s="16" t="s">
        <v>733</v>
      </c>
      <c r="C527" s="56" t="s">
        <v>324</v>
      </c>
      <c r="D527" s="56" t="s">
        <v>63</v>
      </c>
      <c r="E527" s="57" t="s">
        <v>1093</v>
      </c>
      <c r="F527" s="58">
        <v>45769</v>
      </c>
      <c r="G527" s="19">
        <v>483</v>
      </c>
      <c r="H527" s="56" t="s">
        <v>6</v>
      </c>
      <c r="I527" s="56" t="s">
        <v>2058</v>
      </c>
      <c r="J527" s="60" t="s">
        <v>2046</v>
      </c>
      <c r="K527" s="56" t="s">
        <v>117</v>
      </c>
      <c r="L527" s="56">
        <v>23000</v>
      </c>
      <c r="M527" s="77">
        <v>21</v>
      </c>
      <c r="N527" s="57" t="s">
        <v>2047</v>
      </c>
      <c r="O527" s="16" t="s">
        <v>2048</v>
      </c>
      <c r="P527" s="56" t="s">
        <v>2130</v>
      </c>
    </row>
    <row r="528" spans="1:16" s="61" customFormat="1" ht="52.9" customHeight="1" x14ac:dyDescent="0.25">
      <c r="A528" s="56">
        <v>37</v>
      </c>
      <c r="B528" s="16" t="s">
        <v>733</v>
      </c>
      <c r="C528" s="56" t="s">
        <v>324</v>
      </c>
      <c r="D528" s="56" t="s">
        <v>63</v>
      </c>
      <c r="E528" s="57" t="s">
        <v>1097</v>
      </c>
      <c r="F528" s="58">
        <v>45769</v>
      </c>
      <c r="G528" s="19">
        <v>4680</v>
      </c>
      <c r="H528" s="56" t="s">
        <v>6</v>
      </c>
      <c r="I528" s="56" t="s">
        <v>752</v>
      </c>
      <c r="J528" s="60" t="s">
        <v>1357</v>
      </c>
      <c r="K528" s="56" t="s">
        <v>117</v>
      </c>
      <c r="L528" s="56">
        <v>1000</v>
      </c>
      <c r="M528" s="77">
        <v>4680</v>
      </c>
      <c r="N528" s="57" t="s">
        <v>2049</v>
      </c>
      <c r="O528" s="16" t="s">
        <v>2050</v>
      </c>
      <c r="P528" s="56" t="s">
        <v>2130</v>
      </c>
    </row>
    <row r="529" spans="1:16" s="61" customFormat="1" ht="52.9" customHeight="1" x14ac:dyDescent="0.25">
      <c r="A529" s="56">
        <v>38</v>
      </c>
      <c r="B529" s="16" t="s">
        <v>733</v>
      </c>
      <c r="C529" s="56" t="s">
        <v>324</v>
      </c>
      <c r="D529" s="56" t="s">
        <v>63</v>
      </c>
      <c r="E529" s="57" t="s">
        <v>1097</v>
      </c>
      <c r="F529" s="58">
        <v>45769</v>
      </c>
      <c r="G529" s="19">
        <v>402</v>
      </c>
      <c r="H529" s="56" t="s">
        <v>6</v>
      </c>
      <c r="I529" s="56" t="s">
        <v>2059</v>
      </c>
      <c r="J529" s="60" t="s">
        <v>2051</v>
      </c>
      <c r="K529" s="56" t="s">
        <v>117</v>
      </c>
      <c r="L529" s="56">
        <v>150</v>
      </c>
      <c r="M529" s="77">
        <v>2680</v>
      </c>
      <c r="N529" s="57" t="s">
        <v>2052</v>
      </c>
      <c r="O529" s="16" t="s">
        <v>2053</v>
      </c>
      <c r="P529" s="56" t="s">
        <v>2130</v>
      </c>
    </row>
    <row r="530" spans="1:16" s="61" customFormat="1" ht="52.9" customHeight="1" x14ac:dyDescent="0.25">
      <c r="A530" s="56">
        <v>39</v>
      </c>
      <c r="B530" s="16" t="s">
        <v>733</v>
      </c>
      <c r="C530" s="56" t="s">
        <v>324</v>
      </c>
      <c r="D530" s="56" t="s">
        <v>63</v>
      </c>
      <c r="E530" s="57" t="s">
        <v>1042</v>
      </c>
      <c r="F530" s="58">
        <v>45769</v>
      </c>
      <c r="G530" s="19">
        <v>768</v>
      </c>
      <c r="H530" s="56" t="s">
        <v>6</v>
      </c>
      <c r="I530" s="56" t="s">
        <v>2060</v>
      </c>
      <c r="J530" s="60" t="s">
        <v>2054</v>
      </c>
      <c r="K530" s="56" t="s">
        <v>2055</v>
      </c>
      <c r="L530" s="56">
        <v>300</v>
      </c>
      <c r="M530" s="77">
        <v>2560</v>
      </c>
      <c r="N530" s="57" t="s">
        <v>2056</v>
      </c>
      <c r="O530" s="16" t="s">
        <v>2057</v>
      </c>
      <c r="P530" s="56" t="s">
        <v>2130</v>
      </c>
    </row>
    <row r="531" spans="1:16" s="61" customFormat="1" ht="52.9" customHeight="1" x14ac:dyDescent="0.25">
      <c r="A531" s="56">
        <v>40</v>
      </c>
      <c r="B531" s="16" t="s">
        <v>733</v>
      </c>
      <c r="C531" s="56" t="s">
        <v>324</v>
      </c>
      <c r="D531" s="56" t="s">
        <v>63</v>
      </c>
      <c r="E531" s="57" t="s">
        <v>1097</v>
      </c>
      <c r="F531" s="58">
        <v>45778</v>
      </c>
      <c r="G531" s="19">
        <v>9600</v>
      </c>
      <c r="H531" s="56" t="s">
        <v>6</v>
      </c>
      <c r="I531" s="56" t="s">
        <v>617</v>
      </c>
      <c r="J531" s="56" t="s">
        <v>618</v>
      </c>
      <c r="K531" s="56" t="s">
        <v>117</v>
      </c>
      <c r="L531" s="56">
        <v>2000</v>
      </c>
      <c r="M531" s="77">
        <v>4800</v>
      </c>
      <c r="N531" s="57" t="s">
        <v>2217</v>
      </c>
      <c r="O531" s="57" t="s">
        <v>2218</v>
      </c>
      <c r="P531" s="56" t="s">
        <v>2130</v>
      </c>
    </row>
    <row r="532" spans="1:16" s="61" customFormat="1" ht="94.5" x14ac:dyDescent="0.25">
      <c r="A532" s="56">
        <v>41</v>
      </c>
      <c r="B532" s="16" t="s">
        <v>733</v>
      </c>
      <c r="C532" s="56" t="s">
        <v>324</v>
      </c>
      <c r="D532" s="56" t="s">
        <v>63</v>
      </c>
      <c r="E532" s="57" t="s">
        <v>639</v>
      </c>
      <c r="F532" s="58">
        <v>45778</v>
      </c>
      <c r="G532" s="19">
        <v>16800</v>
      </c>
      <c r="H532" s="56" t="s">
        <v>6</v>
      </c>
      <c r="I532" s="56" t="s">
        <v>2163</v>
      </c>
      <c r="J532" s="56" t="s">
        <v>735</v>
      </c>
      <c r="K532" s="56" t="s">
        <v>640</v>
      </c>
      <c r="L532" s="56">
        <v>2000</v>
      </c>
      <c r="M532" s="77">
        <v>8400</v>
      </c>
      <c r="N532" s="57" t="s">
        <v>734</v>
      </c>
      <c r="O532" s="57" t="s">
        <v>2219</v>
      </c>
      <c r="P532" s="56" t="s">
        <v>2130</v>
      </c>
    </row>
    <row r="533" spans="1:16" s="61" customFormat="1" ht="63" x14ac:dyDescent="0.25">
      <c r="A533" s="56">
        <v>42</v>
      </c>
      <c r="B533" s="16" t="s">
        <v>2220</v>
      </c>
      <c r="C533" s="56" t="s">
        <v>101</v>
      </c>
      <c r="D533" s="56" t="s">
        <v>64</v>
      </c>
      <c r="E533" s="57" t="s">
        <v>963</v>
      </c>
      <c r="F533" s="58">
        <v>45779</v>
      </c>
      <c r="G533" s="19">
        <v>1999.6</v>
      </c>
      <c r="H533" s="56" t="s">
        <v>6</v>
      </c>
      <c r="I533" s="56" t="s">
        <v>1393</v>
      </c>
      <c r="J533" s="56" t="s">
        <v>2221</v>
      </c>
      <c r="K533" s="56" t="s">
        <v>64</v>
      </c>
      <c r="L533" s="56">
        <v>8</v>
      </c>
      <c r="M533" s="77"/>
      <c r="N533" s="57" t="s">
        <v>2222</v>
      </c>
      <c r="O533" s="57" t="s">
        <v>2223</v>
      </c>
      <c r="P533" s="56"/>
    </row>
    <row r="534" spans="1:16" s="61" customFormat="1" ht="54.6" customHeight="1" x14ac:dyDescent="0.25">
      <c r="A534" s="56">
        <v>43</v>
      </c>
      <c r="B534" s="16" t="s">
        <v>733</v>
      </c>
      <c r="C534" s="56" t="s">
        <v>91</v>
      </c>
      <c r="D534" s="56" t="s">
        <v>63</v>
      </c>
      <c r="E534" s="57" t="s">
        <v>2796</v>
      </c>
      <c r="F534" s="58">
        <v>45832</v>
      </c>
      <c r="G534" s="19">
        <v>1239.7</v>
      </c>
      <c r="H534" s="56" t="s">
        <v>6</v>
      </c>
      <c r="I534" s="56" t="s">
        <v>1360</v>
      </c>
      <c r="J534" s="56" t="s">
        <v>1354</v>
      </c>
      <c r="K534" s="56" t="s">
        <v>117</v>
      </c>
      <c r="L534" s="56">
        <v>2530</v>
      </c>
      <c r="M534" s="77">
        <v>490</v>
      </c>
      <c r="N534" s="57" t="s">
        <v>2797</v>
      </c>
      <c r="O534" s="57" t="s">
        <v>2798</v>
      </c>
      <c r="P534" s="57"/>
    </row>
    <row r="535" spans="1:16" s="61" customFormat="1" ht="54.6" customHeight="1" x14ac:dyDescent="0.25">
      <c r="A535" s="56">
        <v>44</v>
      </c>
      <c r="B535" s="16" t="s">
        <v>733</v>
      </c>
      <c r="C535" s="56" t="s">
        <v>91</v>
      </c>
      <c r="D535" s="56" t="s">
        <v>63</v>
      </c>
      <c r="E535" s="57" t="s">
        <v>2799</v>
      </c>
      <c r="F535" s="58">
        <v>45832</v>
      </c>
      <c r="G535" s="19">
        <v>631.58000000000004</v>
      </c>
      <c r="H535" s="56" t="s">
        <v>6</v>
      </c>
      <c r="I535" s="56" t="s">
        <v>2060</v>
      </c>
      <c r="J535" s="56" t="s">
        <v>2054</v>
      </c>
      <c r="K535" s="56" t="s">
        <v>117</v>
      </c>
      <c r="L535" s="56">
        <v>230</v>
      </c>
      <c r="M535" s="77">
        <v>2746</v>
      </c>
      <c r="N535" s="57" t="s">
        <v>2800</v>
      </c>
      <c r="O535" s="57" t="s">
        <v>2801</v>
      </c>
      <c r="P535" s="57"/>
    </row>
    <row r="536" spans="1:16" s="61" customFormat="1" ht="53.45" customHeight="1" x14ac:dyDescent="0.25">
      <c r="A536" s="56">
        <v>45</v>
      </c>
      <c r="B536" s="16" t="s">
        <v>733</v>
      </c>
      <c r="C536" s="56" t="s">
        <v>91</v>
      </c>
      <c r="D536" s="56" t="s">
        <v>63</v>
      </c>
      <c r="E536" s="57" t="s">
        <v>2796</v>
      </c>
      <c r="F536" s="58">
        <v>45832</v>
      </c>
      <c r="G536" s="19">
        <v>1054.48</v>
      </c>
      <c r="H536" s="56" t="s">
        <v>6</v>
      </c>
      <c r="I536" s="56" t="s">
        <v>2805</v>
      </c>
      <c r="J536" s="56" t="s">
        <v>2802</v>
      </c>
      <c r="K536" s="56" t="s">
        <v>117</v>
      </c>
      <c r="L536" s="56">
        <v>2152</v>
      </c>
      <c r="M536" s="77">
        <v>490</v>
      </c>
      <c r="N536" s="57" t="s">
        <v>2803</v>
      </c>
      <c r="O536" s="57" t="s">
        <v>2804</v>
      </c>
      <c r="P536" s="57"/>
    </row>
    <row r="537" spans="1:16" s="61" customFormat="1" ht="47.25" x14ac:dyDescent="0.25">
      <c r="A537" s="56">
        <v>46</v>
      </c>
      <c r="B537" s="16" t="s">
        <v>733</v>
      </c>
      <c r="C537" s="56" t="s">
        <v>324</v>
      </c>
      <c r="D537" s="56" t="s">
        <v>63</v>
      </c>
      <c r="E537" s="57" t="s">
        <v>3084</v>
      </c>
      <c r="F537" s="58">
        <v>45849</v>
      </c>
      <c r="G537" s="19">
        <v>8400</v>
      </c>
      <c r="H537" s="56" t="s">
        <v>6</v>
      </c>
      <c r="I537" s="56" t="s">
        <v>3088</v>
      </c>
      <c r="J537" s="56" t="s">
        <v>3085</v>
      </c>
      <c r="K537" s="56" t="s">
        <v>640</v>
      </c>
      <c r="L537" s="56">
        <v>1000</v>
      </c>
      <c r="M537" s="77">
        <v>8.4</v>
      </c>
      <c r="N537" s="57" t="s">
        <v>3086</v>
      </c>
      <c r="O537" s="57" t="s">
        <v>3087</v>
      </c>
      <c r="P537" s="56" t="s">
        <v>2130</v>
      </c>
    </row>
    <row r="538" spans="1:16" s="61" customFormat="1" ht="47.25" x14ac:dyDescent="0.25">
      <c r="A538" s="56">
        <v>47</v>
      </c>
      <c r="B538" s="16" t="s">
        <v>733</v>
      </c>
      <c r="C538" s="56" t="s">
        <v>324</v>
      </c>
      <c r="D538" s="56" t="s">
        <v>63</v>
      </c>
      <c r="E538" s="57" t="s">
        <v>3084</v>
      </c>
      <c r="F538" s="58">
        <v>45856</v>
      </c>
      <c r="G538" s="19">
        <v>396</v>
      </c>
      <c r="H538" s="56" t="s">
        <v>6</v>
      </c>
      <c r="I538" s="56" t="s">
        <v>2059</v>
      </c>
      <c r="J538" s="56" t="s">
        <v>2051</v>
      </c>
      <c r="K538" s="56" t="s">
        <v>517</v>
      </c>
      <c r="L538" s="56">
        <v>9000</v>
      </c>
      <c r="M538" s="77">
        <v>44</v>
      </c>
      <c r="N538" s="57" t="s">
        <v>3140</v>
      </c>
      <c r="O538" s="57" t="s">
        <v>3141</v>
      </c>
      <c r="P538" s="56" t="s">
        <v>2130</v>
      </c>
    </row>
    <row r="539" spans="1:16" s="61" customFormat="1" ht="47.25" x14ac:dyDescent="0.25">
      <c r="A539" s="56">
        <v>48</v>
      </c>
      <c r="B539" s="16" t="s">
        <v>733</v>
      </c>
      <c r="C539" s="56" t="s">
        <v>324</v>
      </c>
      <c r="D539" s="56" t="s">
        <v>63</v>
      </c>
      <c r="E539" s="57" t="s">
        <v>3145</v>
      </c>
      <c r="F539" s="58">
        <v>45856</v>
      </c>
      <c r="G539" s="19">
        <v>675</v>
      </c>
      <c r="H539" s="56" t="s">
        <v>6</v>
      </c>
      <c r="I539" s="56" t="s">
        <v>3146</v>
      </c>
      <c r="J539" s="56" t="s">
        <v>3142</v>
      </c>
      <c r="K539" s="56" t="s">
        <v>1016</v>
      </c>
      <c r="L539" s="56">
        <v>45000</v>
      </c>
      <c r="M539" s="77">
        <v>15</v>
      </c>
      <c r="N539" s="57" t="s">
        <v>3143</v>
      </c>
      <c r="O539" s="57" t="s">
        <v>3144</v>
      </c>
      <c r="P539" s="56" t="s">
        <v>2130</v>
      </c>
    </row>
    <row r="540" spans="1:16" ht="21" customHeight="1" x14ac:dyDescent="0.25">
      <c r="A540" s="51"/>
      <c r="B540" s="52" t="s">
        <v>21</v>
      </c>
      <c r="C540" s="53"/>
      <c r="D540" s="53"/>
      <c r="E540" s="54"/>
      <c r="F540" s="51"/>
      <c r="G540" s="59"/>
      <c r="H540" s="51"/>
      <c r="I540" s="51"/>
      <c r="J540" s="51"/>
      <c r="K540" s="51"/>
      <c r="L540" s="51"/>
      <c r="M540" s="69"/>
      <c r="N540" s="54"/>
      <c r="O540" s="54"/>
      <c r="P540" s="54"/>
    </row>
    <row r="541" spans="1:16" s="61" customFormat="1" ht="34.9" customHeight="1" x14ac:dyDescent="0.25">
      <c r="A541" s="56">
        <v>1</v>
      </c>
      <c r="B541" s="57" t="s">
        <v>753</v>
      </c>
      <c r="C541" s="15" t="s">
        <v>66</v>
      </c>
      <c r="D541" s="15" t="s">
        <v>63</v>
      </c>
      <c r="E541" s="57" t="s">
        <v>568</v>
      </c>
      <c r="F541" s="30">
        <v>45680</v>
      </c>
      <c r="G541" s="19">
        <v>200</v>
      </c>
      <c r="H541" s="56" t="s">
        <v>6</v>
      </c>
      <c r="I541" s="56" t="s">
        <v>280</v>
      </c>
      <c r="J541" s="15">
        <v>42086719</v>
      </c>
      <c r="K541" s="15" t="s">
        <v>145</v>
      </c>
      <c r="L541" s="15">
        <v>17248</v>
      </c>
      <c r="M541" s="77">
        <v>11.59</v>
      </c>
      <c r="N541" s="74" t="s">
        <v>120</v>
      </c>
      <c r="O541" s="74" t="s">
        <v>754</v>
      </c>
      <c r="P541" s="64"/>
    </row>
    <row r="542" spans="1:16" s="61" customFormat="1" ht="49.9" customHeight="1" x14ac:dyDescent="0.25">
      <c r="A542" s="56">
        <v>2</v>
      </c>
      <c r="B542" s="57" t="s">
        <v>753</v>
      </c>
      <c r="C542" s="15" t="s">
        <v>324</v>
      </c>
      <c r="D542" s="15" t="s">
        <v>63</v>
      </c>
      <c r="E542" s="57" t="s">
        <v>1042</v>
      </c>
      <c r="F542" s="30">
        <v>45695</v>
      </c>
      <c r="G542" s="19">
        <v>461.34</v>
      </c>
      <c r="H542" s="56" t="s">
        <v>6</v>
      </c>
      <c r="I542" s="15" t="s">
        <v>1043</v>
      </c>
      <c r="J542" s="15">
        <v>2105807428</v>
      </c>
      <c r="K542" s="15" t="s">
        <v>1058</v>
      </c>
      <c r="L542" s="15">
        <v>6600</v>
      </c>
      <c r="M542" s="77">
        <v>69.900000000000006</v>
      </c>
      <c r="N542" s="74" t="s">
        <v>1044</v>
      </c>
      <c r="O542" s="74" t="s">
        <v>1045</v>
      </c>
      <c r="P542" s="56" t="s">
        <v>2130</v>
      </c>
    </row>
    <row r="543" spans="1:16" s="61" customFormat="1" ht="37.9" customHeight="1" x14ac:dyDescent="0.25">
      <c r="A543" s="56">
        <v>3</v>
      </c>
      <c r="B543" s="57" t="s">
        <v>753</v>
      </c>
      <c r="C543" s="15" t="s">
        <v>324</v>
      </c>
      <c r="D543" s="15" t="s">
        <v>63</v>
      </c>
      <c r="E543" s="57" t="s">
        <v>1046</v>
      </c>
      <c r="F543" s="30">
        <v>45695</v>
      </c>
      <c r="G543" s="19">
        <v>552</v>
      </c>
      <c r="H543" s="56" t="s">
        <v>6</v>
      </c>
      <c r="I543" s="15" t="s">
        <v>1043</v>
      </c>
      <c r="J543" s="15">
        <v>2105807428</v>
      </c>
      <c r="K543" s="15" t="s">
        <v>1016</v>
      </c>
      <c r="L543" s="15">
        <v>8000</v>
      </c>
      <c r="M543" s="77">
        <v>69</v>
      </c>
      <c r="N543" s="74" t="s">
        <v>1047</v>
      </c>
      <c r="O543" s="74" t="s">
        <v>1048</v>
      </c>
      <c r="P543" s="56" t="s">
        <v>2130</v>
      </c>
    </row>
    <row r="544" spans="1:16" s="61" customFormat="1" ht="36" customHeight="1" x14ac:dyDescent="0.25">
      <c r="A544" s="56">
        <v>4</v>
      </c>
      <c r="B544" s="57" t="s">
        <v>753</v>
      </c>
      <c r="C544" s="15" t="s">
        <v>67</v>
      </c>
      <c r="D544" s="15" t="s">
        <v>63</v>
      </c>
      <c r="E544" s="57" t="s">
        <v>461</v>
      </c>
      <c r="F544" s="30">
        <v>45695</v>
      </c>
      <c r="G544" s="19">
        <v>570</v>
      </c>
      <c r="H544" s="56" t="s">
        <v>6</v>
      </c>
      <c r="I544" s="15" t="s">
        <v>493</v>
      </c>
      <c r="J544" s="15">
        <v>43699122</v>
      </c>
      <c r="K544" s="79" t="s">
        <v>116</v>
      </c>
      <c r="L544" s="15">
        <v>10000</v>
      </c>
      <c r="M544" s="77">
        <v>57</v>
      </c>
      <c r="N544" s="74" t="s">
        <v>1049</v>
      </c>
      <c r="O544" s="74" t="s">
        <v>1050</v>
      </c>
      <c r="P544" s="56" t="s">
        <v>2130</v>
      </c>
    </row>
    <row r="545" spans="1:16" s="61" customFormat="1" ht="34.9" customHeight="1" x14ac:dyDescent="0.25">
      <c r="A545" s="56">
        <v>5</v>
      </c>
      <c r="B545" s="57" t="s">
        <v>753</v>
      </c>
      <c r="C545" s="15" t="s">
        <v>324</v>
      </c>
      <c r="D545" s="15" t="s">
        <v>63</v>
      </c>
      <c r="E545" s="57" t="s">
        <v>639</v>
      </c>
      <c r="F545" s="30">
        <v>45693</v>
      </c>
      <c r="G545" s="19">
        <v>6766.2</v>
      </c>
      <c r="H545" s="56" t="s">
        <v>6</v>
      </c>
      <c r="I545" s="15" t="s">
        <v>320</v>
      </c>
      <c r="J545" s="15">
        <v>43145183</v>
      </c>
      <c r="K545" s="15" t="s">
        <v>321</v>
      </c>
      <c r="L545" s="15">
        <v>1260</v>
      </c>
      <c r="M545" s="77">
        <v>5370</v>
      </c>
      <c r="N545" s="74" t="s">
        <v>1051</v>
      </c>
      <c r="O545" s="74" t="s">
        <v>1052</v>
      </c>
      <c r="P545" s="56" t="s">
        <v>2130</v>
      </c>
    </row>
    <row r="546" spans="1:16" s="61" customFormat="1" ht="39" customHeight="1" x14ac:dyDescent="0.25">
      <c r="A546" s="56">
        <v>6</v>
      </c>
      <c r="B546" s="57" t="s">
        <v>753</v>
      </c>
      <c r="C546" s="15" t="s">
        <v>324</v>
      </c>
      <c r="D546" s="15" t="s">
        <v>63</v>
      </c>
      <c r="E546" s="57" t="s">
        <v>639</v>
      </c>
      <c r="F546" s="30">
        <v>45693</v>
      </c>
      <c r="G546" s="19">
        <v>1983.8</v>
      </c>
      <c r="H546" s="56" t="s">
        <v>6</v>
      </c>
      <c r="I546" s="15" t="s">
        <v>1053</v>
      </c>
      <c r="J546" s="15">
        <v>2320715749</v>
      </c>
      <c r="K546" s="15" t="s">
        <v>1016</v>
      </c>
      <c r="L546" s="15">
        <v>7999.2</v>
      </c>
      <c r="M546" s="77">
        <v>248</v>
      </c>
      <c r="N546" s="74" t="s">
        <v>1054</v>
      </c>
      <c r="O546" s="74" t="s">
        <v>1055</v>
      </c>
      <c r="P546" s="56" t="s">
        <v>2130</v>
      </c>
    </row>
    <row r="547" spans="1:16" s="61" customFormat="1" ht="39" customHeight="1" x14ac:dyDescent="0.25">
      <c r="A547" s="56">
        <v>7</v>
      </c>
      <c r="B547" s="57" t="s">
        <v>753</v>
      </c>
      <c r="C547" s="15" t="s">
        <v>324</v>
      </c>
      <c r="D547" s="15" t="s">
        <v>63</v>
      </c>
      <c r="E547" s="57" t="s">
        <v>639</v>
      </c>
      <c r="F547" s="30">
        <v>45693</v>
      </c>
      <c r="G547" s="19">
        <v>9600</v>
      </c>
      <c r="H547" s="56" t="s">
        <v>6</v>
      </c>
      <c r="I547" s="15" t="s">
        <v>320</v>
      </c>
      <c r="J547" s="15">
        <v>43145183</v>
      </c>
      <c r="K547" s="15" t="s">
        <v>640</v>
      </c>
      <c r="L547" s="15">
        <v>1000</v>
      </c>
      <c r="M547" s="77">
        <v>9600</v>
      </c>
      <c r="N547" s="74" t="s">
        <v>1056</v>
      </c>
      <c r="O547" s="74" t="s">
        <v>1057</v>
      </c>
      <c r="P547" s="56" t="s">
        <v>2130</v>
      </c>
    </row>
    <row r="548" spans="1:16" s="61" customFormat="1" ht="39" customHeight="1" x14ac:dyDescent="0.25">
      <c r="A548" s="56">
        <v>8</v>
      </c>
      <c r="B548" s="57" t="s">
        <v>753</v>
      </c>
      <c r="C548" s="15" t="s">
        <v>324</v>
      </c>
      <c r="D548" s="15" t="s">
        <v>63</v>
      </c>
      <c r="E548" s="57" t="s">
        <v>1475</v>
      </c>
      <c r="F548" s="30">
        <v>45707</v>
      </c>
      <c r="G548" s="19">
        <v>697.08500000000004</v>
      </c>
      <c r="H548" s="56" t="s">
        <v>6</v>
      </c>
      <c r="I548" s="15" t="s">
        <v>1476</v>
      </c>
      <c r="J548" s="15">
        <v>2785803781</v>
      </c>
      <c r="K548" s="15" t="s">
        <v>117</v>
      </c>
      <c r="L548" s="15">
        <v>23630</v>
      </c>
      <c r="M548" s="77">
        <v>29.5</v>
      </c>
      <c r="N548" s="74" t="s">
        <v>1477</v>
      </c>
      <c r="O548" s="74" t="s">
        <v>1478</v>
      </c>
      <c r="P548" s="56" t="s">
        <v>2130</v>
      </c>
    </row>
    <row r="549" spans="1:16" s="61" customFormat="1" ht="39" customHeight="1" x14ac:dyDescent="0.25">
      <c r="A549" s="56">
        <v>9</v>
      </c>
      <c r="B549" s="57" t="s">
        <v>753</v>
      </c>
      <c r="C549" s="15" t="s">
        <v>67</v>
      </c>
      <c r="D549" s="15" t="s">
        <v>63</v>
      </c>
      <c r="E549" s="57" t="s">
        <v>461</v>
      </c>
      <c r="F549" s="30">
        <v>45740</v>
      </c>
      <c r="G549" s="19">
        <v>342</v>
      </c>
      <c r="H549" s="56" t="s">
        <v>6</v>
      </c>
      <c r="I549" s="15" t="s">
        <v>1413</v>
      </c>
      <c r="J549" s="15">
        <v>43699122</v>
      </c>
      <c r="K549" s="15" t="s">
        <v>116</v>
      </c>
      <c r="L549" s="15">
        <v>6000</v>
      </c>
      <c r="M549" s="77">
        <v>57</v>
      </c>
      <c r="N549" s="74" t="s">
        <v>348</v>
      </c>
      <c r="O549" s="74" t="s">
        <v>1851</v>
      </c>
      <c r="P549" s="56" t="s">
        <v>2130</v>
      </c>
    </row>
    <row r="550" spans="1:16" s="61" customFormat="1" ht="39" customHeight="1" x14ac:dyDescent="0.25">
      <c r="A550" s="56">
        <v>10</v>
      </c>
      <c r="B550" s="57" t="s">
        <v>753</v>
      </c>
      <c r="C550" s="15" t="s">
        <v>67</v>
      </c>
      <c r="D550" s="15" t="s">
        <v>63</v>
      </c>
      <c r="E550" s="57" t="s">
        <v>461</v>
      </c>
      <c r="F550" s="30">
        <v>45783</v>
      </c>
      <c r="G550" s="19">
        <v>549</v>
      </c>
      <c r="H550" s="56" t="s">
        <v>6</v>
      </c>
      <c r="I550" s="15" t="s">
        <v>1413</v>
      </c>
      <c r="J550" s="15">
        <v>43699122</v>
      </c>
      <c r="K550" s="15" t="s">
        <v>116</v>
      </c>
      <c r="L550" s="15">
        <v>10000</v>
      </c>
      <c r="M550" s="77">
        <v>54.9</v>
      </c>
      <c r="N550" s="74" t="s">
        <v>348</v>
      </c>
      <c r="O550" s="74" t="s">
        <v>2316</v>
      </c>
      <c r="P550" s="56" t="s">
        <v>2130</v>
      </c>
    </row>
    <row r="551" spans="1:16" s="61" customFormat="1" ht="39" customHeight="1" x14ac:dyDescent="0.25">
      <c r="A551" s="56">
        <v>11</v>
      </c>
      <c r="B551" s="57" t="s">
        <v>753</v>
      </c>
      <c r="C551" s="15" t="s">
        <v>324</v>
      </c>
      <c r="D551" s="15" t="s">
        <v>63</v>
      </c>
      <c r="E551" s="57" t="s">
        <v>1475</v>
      </c>
      <c r="F551" s="30">
        <v>45786</v>
      </c>
      <c r="G551" s="19">
        <v>734.4</v>
      </c>
      <c r="H551" s="56" t="s">
        <v>6</v>
      </c>
      <c r="I551" s="15" t="s">
        <v>1053</v>
      </c>
      <c r="J551" s="15">
        <v>2320715749</v>
      </c>
      <c r="K551" s="15" t="s">
        <v>117</v>
      </c>
      <c r="L551" s="15">
        <v>27000</v>
      </c>
      <c r="M551" s="77">
        <v>27.2</v>
      </c>
      <c r="N551" s="74" t="s">
        <v>1477</v>
      </c>
      <c r="O551" s="74" t="s">
        <v>2317</v>
      </c>
      <c r="P551" s="56" t="s">
        <v>2130</v>
      </c>
    </row>
    <row r="552" spans="1:16" s="61" customFormat="1" ht="39" customHeight="1" x14ac:dyDescent="0.25">
      <c r="A552" s="56">
        <v>12</v>
      </c>
      <c r="B552" s="57" t="s">
        <v>753</v>
      </c>
      <c r="C552" s="15" t="s">
        <v>324</v>
      </c>
      <c r="D552" s="15" t="s">
        <v>63</v>
      </c>
      <c r="E552" s="57" t="s">
        <v>1475</v>
      </c>
      <c r="F552" s="30">
        <v>45786</v>
      </c>
      <c r="G552" s="19">
        <v>544</v>
      </c>
      <c r="H552" s="56" t="s">
        <v>6</v>
      </c>
      <c r="I552" s="15" t="s">
        <v>1043</v>
      </c>
      <c r="J552" s="15">
        <v>2105807428</v>
      </c>
      <c r="K552" s="15" t="s">
        <v>117</v>
      </c>
      <c r="L552" s="15">
        <v>20000</v>
      </c>
      <c r="M552" s="77">
        <v>27.2</v>
      </c>
      <c r="N552" s="74" t="s">
        <v>1477</v>
      </c>
      <c r="O552" s="74" t="s">
        <v>2318</v>
      </c>
      <c r="P552" s="56" t="s">
        <v>2130</v>
      </c>
    </row>
    <row r="553" spans="1:16" s="61" customFormat="1" ht="33.6" customHeight="1" x14ac:dyDescent="0.25">
      <c r="A553" s="56">
        <v>13</v>
      </c>
      <c r="B553" s="57" t="s">
        <v>753</v>
      </c>
      <c r="C553" s="15" t="s">
        <v>324</v>
      </c>
      <c r="D553" s="15" t="s">
        <v>63</v>
      </c>
      <c r="E553" s="57" t="s">
        <v>1042</v>
      </c>
      <c r="F553" s="30">
        <v>45796</v>
      </c>
      <c r="G553" s="19">
        <v>561.29999999999995</v>
      </c>
      <c r="H553" s="56" t="s">
        <v>6</v>
      </c>
      <c r="I553" s="15" t="s">
        <v>2412</v>
      </c>
      <c r="J553" s="15">
        <v>3140610993</v>
      </c>
      <c r="K553" s="15" t="s">
        <v>1058</v>
      </c>
      <c r="L553" s="15">
        <v>9900</v>
      </c>
      <c r="M553" s="77">
        <v>56.7</v>
      </c>
      <c r="N553" s="74" t="s">
        <v>2413</v>
      </c>
      <c r="O553" s="74" t="s">
        <v>2414</v>
      </c>
      <c r="P553" s="56" t="s">
        <v>2130</v>
      </c>
    </row>
    <row r="554" spans="1:16" s="61" customFormat="1" ht="63.6" customHeight="1" x14ac:dyDescent="0.25">
      <c r="A554" s="56">
        <v>14</v>
      </c>
      <c r="B554" s="57" t="s">
        <v>753</v>
      </c>
      <c r="C554" s="15" t="s">
        <v>324</v>
      </c>
      <c r="D554" s="15" t="s">
        <v>63</v>
      </c>
      <c r="E554" s="57" t="s">
        <v>1887</v>
      </c>
      <c r="F554" s="30">
        <v>45805</v>
      </c>
      <c r="G554" s="19">
        <v>2026.05</v>
      </c>
      <c r="H554" s="56" t="s">
        <v>6</v>
      </c>
      <c r="I554" s="15" t="s">
        <v>2412</v>
      </c>
      <c r="J554" s="15">
        <v>3140610993</v>
      </c>
      <c r="K554" s="15" t="s">
        <v>2611</v>
      </c>
      <c r="L554" s="15" t="s">
        <v>2612</v>
      </c>
      <c r="M554" s="77" t="s">
        <v>2613</v>
      </c>
      <c r="N554" s="74" t="s">
        <v>2614</v>
      </c>
      <c r="O554" s="74" t="s">
        <v>2615</v>
      </c>
      <c r="P554" s="56" t="s">
        <v>2130</v>
      </c>
    </row>
    <row r="555" spans="1:16" s="61" customFormat="1" ht="31.5" x14ac:dyDescent="0.25">
      <c r="A555" s="56">
        <v>15</v>
      </c>
      <c r="B555" s="57" t="s">
        <v>753</v>
      </c>
      <c r="C555" s="15" t="s">
        <v>67</v>
      </c>
      <c r="D555" s="15" t="s">
        <v>63</v>
      </c>
      <c r="E555" s="57" t="s">
        <v>461</v>
      </c>
      <c r="F555" s="30">
        <v>45811</v>
      </c>
      <c r="G555" s="19">
        <v>270</v>
      </c>
      <c r="H555" s="56" t="s">
        <v>6</v>
      </c>
      <c r="I555" s="15" t="s">
        <v>1413</v>
      </c>
      <c r="J555" s="15">
        <v>43699122</v>
      </c>
      <c r="K555" s="15" t="s">
        <v>116</v>
      </c>
      <c r="L555" s="15">
        <v>5000</v>
      </c>
      <c r="M555" s="77">
        <v>54</v>
      </c>
      <c r="N555" s="74" t="s">
        <v>348</v>
      </c>
      <c r="O555" s="74" t="s">
        <v>2773</v>
      </c>
      <c r="P555" s="56" t="s">
        <v>2130</v>
      </c>
    </row>
    <row r="556" spans="1:16" s="61" customFormat="1" ht="63" x14ac:dyDescent="0.25">
      <c r="A556" s="56">
        <v>16</v>
      </c>
      <c r="B556" s="57" t="s">
        <v>753</v>
      </c>
      <c r="C556" s="15" t="s">
        <v>101</v>
      </c>
      <c r="D556" s="15" t="s">
        <v>64</v>
      </c>
      <c r="E556" s="57" t="s">
        <v>963</v>
      </c>
      <c r="F556" s="30">
        <v>45818</v>
      </c>
      <c r="G556" s="19">
        <v>3234.63</v>
      </c>
      <c r="H556" s="56" t="s">
        <v>6</v>
      </c>
      <c r="I556" s="15" t="s">
        <v>2770</v>
      </c>
      <c r="J556" s="15">
        <v>42654426</v>
      </c>
      <c r="K556" s="15" t="s">
        <v>64</v>
      </c>
      <c r="L556" s="15">
        <v>1</v>
      </c>
      <c r="M556" s="77">
        <v>3234630</v>
      </c>
      <c r="N556" s="74" t="s">
        <v>2771</v>
      </c>
      <c r="O556" s="74" t="s">
        <v>2772</v>
      </c>
      <c r="P556" s="56" t="s">
        <v>2130</v>
      </c>
    </row>
    <row r="557" spans="1:16" s="61" customFormat="1" ht="31.5" x14ac:dyDescent="0.25">
      <c r="A557" s="56">
        <v>17</v>
      </c>
      <c r="B557" s="57" t="s">
        <v>753</v>
      </c>
      <c r="C557" s="15" t="s">
        <v>67</v>
      </c>
      <c r="D557" s="15" t="s">
        <v>63</v>
      </c>
      <c r="E557" s="57" t="s">
        <v>461</v>
      </c>
      <c r="F557" s="30">
        <v>45826</v>
      </c>
      <c r="G557" s="19">
        <v>823.5</v>
      </c>
      <c r="H557" s="56" t="s">
        <v>6</v>
      </c>
      <c r="I557" s="15" t="s">
        <v>1413</v>
      </c>
      <c r="J557" s="15">
        <v>43699122</v>
      </c>
      <c r="K557" s="15" t="s">
        <v>116</v>
      </c>
      <c r="L557" s="15">
        <v>15000</v>
      </c>
      <c r="M557" s="77">
        <v>54.9</v>
      </c>
      <c r="N557" s="74" t="s">
        <v>348</v>
      </c>
      <c r="O557" s="74" t="s">
        <v>2835</v>
      </c>
      <c r="P557" s="56" t="s">
        <v>2130</v>
      </c>
    </row>
    <row r="558" spans="1:16" s="61" customFormat="1" ht="31.5" x14ac:dyDescent="0.25">
      <c r="A558" s="56">
        <v>18</v>
      </c>
      <c r="B558" s="57" t="s">
        <v>753</v>
      </c>
      <c r="C558" s="15" t="s">
        <v>324</v>
      </c>
      <c r="D558" s="15" t="s">
        <v>63</v>
      </c>
      <c r="E558" s="57" t="s">
        <v>639</v>
      </c>
      <c r="F558" s="30">
        <v>45834</v>
      </c>
      <c r="G558" s="19">
        <v>316.8</v>
      </c>
      <c r="H558" s="56" t="s">
        <v>6</v>
      </c>
      <c r="I558" s="15" t="s">
        <v>2950</v>
      </c>
      <c r="J558" s="15">
        <v>296106577</v>
      </c>
      <c r="K558" s="15" t="s">
        <v>2055</v>
      </c>
      <c r="L558" s="15">
        <v>240</v>
      </c>
      <c r="M558" s="77">
        <v>1320</v>
      </c>
      <c r="N558" s="74" t="s">
        <v>2951</v>
      </c>
      <c r="O558" s="74" t="s">
        <v>2952</v>
      </c>
      <c r="P558" s="56" t="s">
        <v>2130</v>
      </c>
    </row>
    <row r="559" spans="1:16" s="61" customFormat="1" ht="31.5" x14ac:dyDescent="0.25">
      <c r="A559" s="56">
        <v>19</v>
      </c>
      <c r="B559" s="57" t="s">
        <v>753</v>
      </c>
      <c r="C559" s="15" t="s">
        <v>324</v>
      </c>
      <c r="D559" s="15" t="s">
        <v>63</v>
      </c>
      <c r="E559" s="57" t="s">
        <v>1046</v>
      </c>
      <c r="F559" s="30">
        <v>45834</v>
      </c>
      <c r="G559" s="19">
        <v>582.79999999999995</v>
      </c>
      <c r="H559" s="56" t="s">
        <v>6</v>
      </c>
      <c r="I559" s="15" t="s">
        <v>2950</v>
      </c>
      <c r="J559" s="15">
        <v>296106577</v>
      </c>
      <c r="K559" s="15" t="s">
        <v>1016</v>
      </c>
      <c r="L559" s="15">
        <v>9400</v>
      </c>
      <c r="M559" s="77">
        <v>62</v>
      </c>
      <c r="N559" s="74" t="s">
        <v>2953</v>
      </c>
      <c r="O559" s="74" t="s">
        <v>2954</v>
      </c>
      <c r="P559" s="56" t="s">
        <v>2130</v>
      </c>
    </row>
    <row r="560" spans="1:16" s="61" customFormat="1" ht="31.5" x14ac:dyDescent="0.25">
      <c r="A560" s="56">
        <v>20</v>
      </c>
      <c r="B560" s="57" t="s">
        <v>753</v>
      </c>
      <c r="C560" s="15" t="s">
        <v>324</v>
      </c>
      <c r="D560" s="15" t="s">
        <v>63</v>
      </c>
      <c r="E560" s="57" t="s">
        <v>639</v>
      </c>
      <c r="F560" s="30">
        <v>45833</v>
      </c>
      <c r="G560" s="19">
        <v>2059.9</v>
      </c>
      <c r="H560" s="56" t="s">
        <v>6</v>
      </c>
      <c r="I560" s="15" t="s">
        <v>2955</v>
      </c>
      <c r="J560" s="15">
        <v>3129401260</v>
      </c>
      <c r="K560" s="15" t="s">
        <v>1016</v>
      </c>
      <c r="L560" s="15">
        <v>9399.6</v>
      </c>
      <c r="M560" s="77">
        <v>219.15</v>
      </c>
      <c r="N560" s="74" t="s">
        <v>2956</v>
      </c>
      <c r="O560" s="74" t="s">
        <v>2957</v>
      </c>
      <c r="P560" s="56" t="s">
        <v>2130</v>
      </c>
    </row>
    <row r="561" spans="1:16" s="61" customFormat="1" ht="31.5" x14ac:dyDescent="0.25">
      <c r="A561" s="56">
        <v>21</v>
      </c>
      <c r="B561" s="57" t="s">
        <v>753</v>
      </c>
      <c r="C561" s="15" t="s">
        <v>324</v>
      </c>
      <c r="D561" s="15" t="s">
        <v>63</v>
      </c>
      <c r="E561" s="57" t="s">
        <v>1887</v>
      </c>
      <c r="F561" s="30">
        <v>45834</v>
      </c>
      <c r="G561" s="19">
        <v>2508.46</v>
      </c>
      <c r="H561" s="56" t="s">
        <v>6</v>
      </c>
      <c r="I561" s="15" t="s">
        <v>1524</v>
      </c>
      <c r="J561" s="15">
        <v>44429927</v>
      </c>
      <c r="K561" s="15" t="s">
        <v>1016</v>
      </c>
      <c r="L561" s="15">
        <v>67980</v>
      </c>
      <c r="M561" s="77">
        <v>36.9</v>
      </c>
      <c r="N561" s="74" t="s">
        <v>2958</v>
      </c>
      <c r="O561" s="74" t="s">
        <v>2959</v>
      </c>
      <c r="P561" s="56" t="s">
        <v>2130</v>
      </c>
    </row>
    <row r="562" spans="1:16" s="61" customFormat="1" ht="31.5" x14ac:dyDescent="0.25">
      <c r="A562" s="56">
        <v>22</v>
      </c>
      <c r="B562" s="57" t="s">
        <v>753</v>
      </c>
      <c r="C562" s="15" t="s">
        <v>67</v>
      </c>
      <c r="D562" s="15" t="s">
        <v>63</v>
      </c>
      <c r="E562" s="57" t="s">
        <v>461</v>
      </c>
      <c r="F562" s="30">
        <v>45860</v>
      </c>
      <c r="G562" s="19">
        <v>285</v>
      </c>
      <c r="H562" s="56" t="s">
        <v>6</v>
      </c>
      <c r="I562" s="15" t="s">
        <v>1413</v>
      </c>
      <c r="J562" s="15">
        <v>43699122</v>
      </c>
      <c r="K562" s="15" t="s">
        <v>116</v>
      </c>
      <c r="L562" s="15">
        <v>5000</v>
      </c>
      <c r="M562" s="77">
        <v>57</v>
      </c>
      <c r="N562" s="74" t="s">
        <v>348</v>
      </c>
      <c r="O562" s="74" t="s">
        <v>3147</v>
      </c>
      <c r="P562" s="56" t="s">
        <v>2130</v>
      </c>
    </row>
    <row r="563" spans="1:16" s="61" customFormat="1" ht="31.5" x14ac:dyDescent="0.25">
      <c r="A563" s="56">
        <v>23</v>
      </c>
      <c r="B563" s="57" t="s">
        <v>753</v>
      </c>
      <c r="C563" s="15" t="s">
        <v>67</v>
      </c>
      <c r="D563" s="15" t="s">
        <v>63</v>
      </c>
      <c r="E563" s="57" t="s">
        <v>461</v>
      </c>
      <c r="F563" s="30">
        <v>45873</v>
      </c>
      <c r="G563" s="19">
        <v>285</v>
      </c>
      <c r="H563" s="56" t="s">
        <v>6</v>
      </c>
      <c r="I563" s="15" t="s">
        <v>1413</v>
      </c>
      <c r="J563" s="15">
        <v>43699122</v>
      </c>
      <c r="K563" s="15" t="s">
        <v>116</v>
      </c>
      <c r="L563" s="15">
        <v>5000</v>
      </c>
      <c r="M563" s="77">
        <v>57</v>
      </c>
      <c r="N563" s="74" t="s">
        <v>348</v>
      </c>
      <c r="O563" s="74" t="s">
        <v>3293</v>
      </c>
      <c r="P563" s="56" t="s">
        <v>2130</v>
      </c>
    </row>
    <row r="564" spans="1:16" s="61" customFormat="1" ht="41.45" customHeight="1" x14ac:dyDescent="0.25">
      <c r="A564" s="56">
        <v>24</v>
      </c>
      <c r="B564" s="57" t="s">
        <v>567</v>
      </c>
      <c r="C564" s="15" t="s">
        <v>66</v>
      </c>
      <c r="D564" s="15" t="s">
        <v>63</v>
      </c>
      <c r="E564" s="57" t="s">
        <v>568</v>
      </c>
      <c r="F564" s="30">
        <v>45678</v>
      </c>
      <c r="G564" s="19">
        <v>200</v>
      </c>
      <c r="H564" s="56" t="s">
        <v>6</v>
      </c>
      <c r="I564" s="56" t="s">
        <v>280</v>
      </c>
      <c r="J564" s="15">
        <v>42086719</v>
      </c>
      <c r="K564" s="15" t="s">
        <v>145</v>
      </c>
      <c r="L564" s="15">
        <v>19304</v>
      </c>
      <c r="M564" s="77">
        <v>10.36055</v>
      </c>
      <c r="N564" s="74" t="s">
        <v>120</v>
      </c>
      <c r="O564" s="74" t="s">
        <v>569</v>
      </c>
      <c r="P564" s="64"/>
    </row>
    <row r="565" spans="1:16" s="61" customFormat="1" ht="41.45" customHeight="1" x14ac:dyDescent="0.25">
      <c r="A565" s="56">
        <v>25</v>
      </c>
      <c r="B565" s="57" t="s">
        <v>567</v>
      </c>
      <c r="C565" s="15" t="s">
        <v>66</v>
      </c>
      <c r="D565" s="15" t="s">
        <v>63</v>
      </c>
      <c r="E565" s="57" t="s">
        <v>568</v>
      </c>
      <c r="F565" s="30">
        <v>45678</v>
      </c>
      <c r="G565" s="19">
        <v>200</v>
      </c>
      <c r="H565" s="56" t="s">
        <v>6</v>
      </c>
      <c r="I565" s="56" t="s">
        <v>280</v>
      </c>
      <c r="J565" s="15">
        <v>42086719</v>
      </c>
      <c r="K565" s="15" t="s">
        <v>145</v>
      </c>
      <c r="L565" s="15">
        <v>17248</v>
      </c>
      <c r="M565" s="77">
        <v>11.595549999999999</v>
      </c>
      <c r="N565" s="74" t="s">
        <v>120</v>
      </c>
      <c r="O565" s="74" t="s">
        <v>570</v>
      </c>
      <c r="P565" s="64"/>
    </row>
    <row r="566" spans="1:16" s="61" customFormat="1" ht="41.45" customHeight="1" x14ac:dyDescent="0.25">
      <c r="A566" s="56">
        <v>26</v>
      </c>
      <c r="B566" s="57" t="s">
        <v>567</v>
      </c>
      <c r="C566" s="15" t="s">
        <v>67</v>
      </c>
      <c r="D566" s="15" t="s">
        <v>63</v>
      </c>
      <c r="E566" s="57" t="s">
        <v>461</v>
      </c>
      <c r="F566" s="30">
        <v>45733</v>
      </c>
      <c r="G566" s="19">
        <v>309.60000000000002</v>
      </c>
      <c r="H566" s="56" t="s">
        <v>6</v>
      </c>
      <c r="I566" s="56" t="s">
        <v>1486</v>
      </c>
      <c r="J566" s="56">
        <v>31349261</v>
      </c>
      <c r="K566" s="15" t="s">
        <v>116</v>
      </c>
      <c r="L566" s="15" t="s">
        <v>1637</v>
      </c>
      <c r="M566" s="15" t="s">
        <v>1484</v>
      </c>
      <c r="N566" s="74" t="s">
        <v>1638</v>
      </c>
      <c r="O566" s="74" t="s">
        <v>1636</v>
      </c>
      <c r="P566" s="64"/>
    </row>
    <row r="567" spans="1:16" s="61" customFormat="1" ht="32.450000000000003" customHeight="1" x14ac:dyDescent="0.25">
      <c r="A567" s="56">
        <v>27</v>
      </c>
      <c r="B567" s="57" t="s">
        <v>567</v>
      </c>
      <c r="C567" s="15" t="s">
        <v>67</v>
      </c>
      <c r="D567" s="15" t="s">
        <v>63</v>
      </c>
      <c r="E567" s="57" t="s">
        <v>2960</v>
      </c>
      <c r="F567" s="30">
        <v>45833</v>
      </c>
      <c r="G567" s="19">
        <v>346</v>
      </c>
      <c r="H567" s="56" t="s">
        <v>6</v>
      </c>
      <c r="I567" s="56" t="s">
        <v>1857</v>
      </c>
      <c r="J567" s="56">
        <v>31349261</v>
      </c>
      <c r="K567" s="56" t="s">
        <v>116</v>
      </c>
      <c r="L567" s="56">
        <v>6000</v>
      </c>
      <c r="M567" s="77">
        <v>57.6</v>
      </c>
      <c r="N567" s="74" t="s">
        <v>1077</v>
      </c>
      <c r="O567" s="74" t="s">
        <v>2961</v>
      </c>
      <c r="P567" s="64"/>
    </row>
    <row r="568" spans="1:16" s="61" customFormat="1" ht="63" customHeight="1" x14ac:dyDescent="0.25">
      <c r="A568" s="56">
        <v>28</v>
      </c>
      <c r="B568" s="57" t="s">
        <v>1239</v>
      </c>
      <c r="C568" s="15" t="s">
        <v>66</v>
      </c>
      <c r="D568" s="15" t="s">
        <v>63</v>
      </c>
      <c r="E568" s="57" t="s">
        <v>568</v>
      </c>
      <c r="F568" s="30">
        <v>45674</v>
      </c>
      <c r="G568" s="19">
        <v>2504</v>
      </c>
      <c r="H568" s="56" t="s">
        <v>6</v>
      </c>
      <c r="I568" s="56" t="s">
        <v>1240</v>
      </c>
      <c r="J568" s="15">
        <v>42086719</v>
      </c>
      <c r="K568" s="15" t="s">
        <v>145</v>
      </c>
      <c r="L568" s="80"/>
      <c r="M568" s="68">
        <v>10.36</v>
      </c>
      <c r="N568" s="74" t="s">
        <v>120</v>
      </c>
      <c r="O568" s="74" t="s">
        <v>1241</v>
      </c>
      <c r="P568" s="64"/>
    </row>
    <row r="569" spans="1:16" s="61" customFormat="1" ht="63.6" customHeight="1" x14ac:dyDescent="0.25">
      <c r="A569" s="56">
        <v>29</v>
      </c>
      <c r="B569" s="57" t="s">
        <v>1239</v>
      </c>
      <c r="C569" s="15" t="s">
        <v>75</v>
      </c>
      <c r="D569" s="15" t="s">
        <v>64</v>
      </c>
      <c r="E569" s="57" t="s">
        <v>467</v>
      </c>
      <c r="F569" s="30">
        <v>45705</v>
      </c>
      <c r="G569" s="19">
        <v>5989.58</v>
      </c>
      <c r="H569" s="56" t="s">
        <v>6</v>
      </c>
      <c r="I569" s="56" t="s">
        <v>1247</v>
      </c>
      <c r="J569" s="15">
        <v>40461045</v>
      </c>
      <c r="K569" s="15" t="s">
        <v>119</v>
      </c>
      <c r="L569" s="15">
        <v>500</v>
      </c>
      <c r="M569" s="68">
        <v>11979.16</v>
      </c>
      <c r="N569" s="74" t="s">
        <v>237</v>
      </c>
      <c r="O569" s="74" t="s">
        <v>1248</v>
      </c>
      <c r="P569" s="64"/>
    </row>
    <row r="570" spans="1:16" s="61" customFormat="1" ht="37.9" customHeight="1" x14ac:dyDescent="0.25">
      <c r="A570" s="56">
        <v>30</v>
      </c>
      <c r="B570" s="57" t="s">
        <v>1242</v>
      </c>
      <c r="C570" s="15" t="s">
        <v>66</v>
      </c>
      <c r="D570" s="15" t="s">
        <v>63</v>
      </c>
      <c r="E570" s="57" t="s">
        <v>568</v>
      </c>
      <c r="F570" s="30">
        <v>45673</v>
      </c>
      <c r="G570" s="19">
        <v>208.5</v>
      </c>
      <c r="H570" s="56" t="s">
        <v>6</v>
      </c>
      <c r="I570" s="56" t="s">
        <v>1240</v>
      </c>
      <c r="J570" s="15">
        <v>42086719</v>
      </c>
      <c r="K570" s="15" t="s">
        <v>145</v>
      </c>
      <c r="L570" s="80"/>
      <c r="M570" s="68">
        <v>11.6</v>
      </c>
      <c r="N570" s="74" t="s">
        <v>120</v>
      </c>
      <c r="O570" s="74" t="s">
        <v>1243</v>
      </c>
      <c r="P570" s="64"/>
    </row>
    <row r="571" spans="1:16" s="61" customFormat="1" ht="46.15" customHeight="1" x14ac:dyDescent="0.25">
      <c r="A571" s="56">
        <v>31</v>
      </c>
      <c r="B571" s="57" t="s">
        <v>1244</v>
      </c>
      <c r="C571" s="15" t="s">
        <v>66</v>
      </c>
      <c r="D571" s="15" t="s">
        <v>63</v>
      </c>
      <c r="E571" s="57" t="s">
        <v>568</v>
      </c>
      <c r="F571" s="30">
        <v>45672</v>
      </c>
      <c r="G571" s="19">
        <v>1227.3499999999999</v>
      </c>
      <c r="H571" s="56" t="s">
        <v>6</v>
      </c>
      <c r="I571" s="56" t="s">
        <v>1240</v>
      </c>
      <c r="J571" s="15">
        <v>42086719</v>
      </c>
      <c r="K571" s="15" t="s">
        <v>145</v>
      </c>
      <c r="L571" s="80"/>
      <c r="M571" s="68">
        <v>11.6</v>
      </c>
      <c r="N571" s="74" t="s">
        <v>120</v>
      </c>
      <c r="O571" s="74" t="s">
        <v>1245</v>
      </c>
      <c r="P571" s="64"/>
    </row>
    <row r="572" spans="1:16" s="61" customFormat="1" ht="51.6" customHeight="1" x14ac:dyDescent="0.25">
      <c r="A572" s="56">
        <v>32</v>
      </c>
      <c r="B572" s="57" t="s">
        <v>1244</v>
      </c>
      <c r="C572" s="15" t="s">
        <v>66</v>
      </c>
      <c r="D572" s="15" t="s">
        <v>63</v>
      </c>
      <c r="E572" s="57" t="s">
        <v>568</v>
      </c>
      <c r="F572" s="30">
        <v>45672</v>
      </c>
      <c r="G572" s="19">
        <v>1369.63</v>
      </c>
      <c r="H572" s="56" t="s">
        <v>6</v>
      </c>
      <c r="I572" s="56" t="s">
        <v>1240</v>
      </c>
      <c r="J572" s="15">
        <v>42086719</v>
      </c>
      <c r="K572" s="15" t="s">
        <v>145</v>
      </c>
      <c r="L572" s="80"/>
      <c r="M572" s="68">
        <v>10.36</v>
      </c>
      <c r="N572" s="74" t="s">
        <v>120</v>
      </c>
      <c r="O572" s="74" t="s">
        <v>1246</v>
      </c>
      <c r="P572" s="64"/>
    </row>
    <row r="573" spans="1:16" s="61" customFormat="1" ht="49.15" customHeight="1" x14ac:dyDescent="0.25">
      <c r="A573" s="56">
        <v>33</v>
      </c>
      <c r="B573" s="57" t="s">
        <v>1244</v>
      </c>
      <c r="C573" s="15" t="s">
        <v>67</v>
      </c>
      <c r="D573" s="15" t="s">
        <v>63</v>
      </c>
      <c r="E573" s="57" t="s">
        <v>461</v>
      </c>
      <c r="F573" s="30">
        <v>45716</v>
      </c>
      <c r="G573" s="19">
        <v>248.36199999999999</v>
      </c>
      <c r="H573" s="56" t="s">
        <v>6</v>
      </c>
      <c r="I573" s="15" t="s">
        <v>1413</v>
      </c>
      <c r="J573" s="15">
        <v>43699122</v>
      </c>
      <c r="K573" s="79" t="s">
        <v>116</v>
      </c>
      <c r="L573" s="15">
        <v>4475</v>
      </c>
      <c r="M573" s="68">
        <v>55.5</v>
      </c>
      <c r="N573" s="74" t="s">
        <v>1473</v>
      </c>
      <c r="O573" s="74" t="s">
        <v>1474</v>
      </c>
      <c r="P573" s="64"/>
    </row>
    <row r="574" spans="1:16" s="61" customFormat="1" ht="34.9" customHeight="1" x14ac:dyDescent="0.25">
      <c r="A574" s="56">
        <v>34</v>
      </c>
      <c r="B574" s="57" t="s">
        <v>1479</v>
      </c>
      <c r="C574" s="15" t="s">
        <v>67</v>
      </c>
      <c r="D574" s="15" t="s">
        <v>63</v>
      </c>
      <c r="E574" s="57" t="s">
        <v>461</v>
      </c>
      <c r="F574" s="30">
        <v>45714</v>
      </c>
      <c r="G574" s="19">
        <v>3880.9</v>
      </c>
      <c r="H574" s="56" t="s">
        <v>6</v>
      </c>
      <c r="I574" s="15" t="s">
        <v>1486</v>
      </c>
      <c r="J574" s="15">
        <v>31349261</v>
      </c>
      <c r="K574" s="79" t="s">
        <v>116</v>
      </c>
      <c r="L574" s="15" t="s">
        <v>1485</v>
      </c>
      <c r="M574" s="68" t="s">
        <v>1484</v>
      </c>
      <c r="N574" s="74" t="s">
        <v>1483</v>
      </c>
      <c r="O574" s="74" t="s">
        <v>1480</v>
      </c>
      <c r="P574" s="64"/>
    </row>
    <row r="575" spans="1:16" s="61" customFormat="1" ht="32.450000000000003" customHeight="1" x14ac:dyDescent="0.25">
      <c r="A575" s="56">
        <v>35</v>
      </c>
      <c r="B575" s="57" t="s">
        <v>1479</v>
      </c>
      <c r="C575" s="15" t="s">
        <v>101</v>
      </c>
      <c r="D575" s="15" t="s">
        <v>63</v>
      </c>
      <c r="E575" s="57" t="s">
        <v>3027</v>
      </c>
      <c r="F575" s="30">
        <v>45845</v>
      </c>
      <c r="G575" s="19">
        <v>4611</v>
      </c>
      <c r="H575" s="56" t="s">
        <v>6</v>
      </c>
      <c r="I575" s="15"/>
      <c r="J575" s="15"/>
      <c r="K575" s="15" t="s">
        <v>117</v>
      </c>
      <c r="L575" s="15">
        <v>1</v>
      </c>
      <c r="M575" s="68">
        <v>4611000</v>
      </c>
      <c r="N575" s="74" t="s">
        <v>3028</v>
      </c>
      <c r="O575" s="74" t="s">
        <v>3029</v>
      </c>
      <c r="P575" s="64"/>
    </row>
    <row r="576" spans="1:16" s="61" customFormat="1" ht="47.25" x14ac:dyDescent="0.25">
      <c r="A576" s="56">
        <v>36</v>
      </c>
      <c r="B576" s="57" t="s">
        <v>1481</v>
      </c>
      <c r="C576" s="15" t="s">
        <v>67</v>
      </c>
      <c r="D576" s="15" t="s">
        <v>63</v>
      </c>
      <c r="E576" s="57" t="s">
        <v>461</v>
      </c>
      <c r="F576" s="30">
        <v>45715</v>
      </c>
      <c r="G576" s="19">
        <v>215.97499999999999</v>
      </c>
      <c r="H576" s="56" t="s">
        <v>6</v>
      </c>
      <c r="I576" s="15" t="s">
        <v>1486</v>
      </c>
      <c r="J576" s="15">
        <v>31349261</v>
      </c>
      <c r="K576" s="79" t="s">
        <v>116</v>
      </c>
      <c r="L576" s="15">
        <v>4075</v>
      </c>
      <c r="M576" s="68">
        <v>53</v>
      </c>
      <c r="N576" s="74" t="s">
        <v>348</v>
      </c>
      <c r="O576" s="74" t="s">
        <v>1482</v>
      </c>
      <c r="P576" s="64"/>
    </row>
    <row r="577" spans="1:16" ht="21" customHeight="1" x14ac:dyDescent="0.25">
      <c r="A577" s="51"/>
      <c r="B577" s="52" t="s">
        <v>8</v>
      </c>
      <c r="C577" s="53"/>
      <c r="D577" s="53"/>
      <c r="E577" s="54"/>
      <c r="F577" s="51"/>
      <c r="G577" s="59"/>
      <c r="H577" s="51"/>
      <c r="I577" s="51"/>
      <c r="J577" s="51"/>
      <c r="K577" s="51"/>
      <c r="L577" s="51"/>
      <c r="M577" s="69"/>
      <c r="N577" s="54"/>
      <c r="O577" s="54"/>
      <c r="P577" s="54"/>
    </row>
    <row r="578" spans="1:16" s="61" customFormat="1" ht="78.599999999999994" customHeight="1" x14ac:dyDescent="0.25">
      <c r="A578" s="56">
        <v>1</v>
      </c>
      <c r="B578" s="57" t="s">
        <v>601</v>
      </c>
      <c r="C578" s="56" t="s">
        <v>66</v>
      </c>
      <c r="D578" s="56" t="s">
        <v>64</v>
      </c>
      <c r="E578" s="57" t="s">
        <v>102</v>
      </c>
      <c r="F578" s="67">
        <v>45660</v>
      </c>
      <c r="G578" s="19">
        <v>1338.6880000000001</v>
      </c>
      <c r="H578" s="56" t="s">
        <v>6</v>
      </c>
      <c r="I578" s="56" t="s">
        <v>90</v>
      </c>
      <c r="J578" s="56" t="s">
        <v>130</v>
      </c>
      <c r="K578" s="15" t="s">
        <v>145</v>
      </c>
      <c r="L578" s="15" t="s">
        <v>187</v>
      </c>
      <c r="M578" s="68">
        <v>3.37</v>
      </c>
      <c r="N578" s="16" t="s">
        <v>121</v>
      </c>
      <c r="O578" s="16" t="s">
        <v>188</v>
      </c>
      <c r="P578" s="64"/>
    </row>
    <row r="579" spans="1:16" s="61" customFormat="1" ht="67.150000000000006" customHeight="1" x14ac:dyDescent="0.25">
      <c r="A579" s="56">
        <v>2</v>
      </c>
      <c r="B579" s="57" t="s">
        <v>601</v>
      </c>
      <c r="C579" s="56" t="s">
        <v>75</v>
      </c>
      <c r="D579" s="56" t="s">
        <v>64</v>
      </c>
      <c r="E579" s="57" t="s">
        <v>1037</v>
      </c>
      <c r="F579" s="67">
        <v>45677</v>
      </c>
      <c r="G579" s="19" t="s">
        <v>1039</v>
      </c>
      <c r="H579" s="56" t="s">
        <v>6</v>
      </c>
      <c r="I579" s="56" t="s">
        <v>1041</v>
      </c>
      <c r="J579" s="56" t="s">
        <v>488</v>
      </c>
      <c r="K579" s="56" t="s">
        <v>119</v>
      </c>
      <c r="L579" s="56" t="s">
        <v>1040</v>
      </c>
      <c r="M579" s="68">
        <v>3658.69</v>
      </c>
      <c r="N579" s="16" t="s">
        <v>574</v>
      </c>
      <c r="O579" s="16" t="s">
        <v>1038</v>
      </c>
      <c r="P579" s="64"/>
    </row>
    <row r="580" spans="1:16" s="61" customFormat="1" ht="78.599999999999994" customHeight="1" x14ac:dyDescent="0.25">
      <c r="A580" s="56">
        <v>3</v>
      </c>
      <c r="B580" s="57" t="s">
        <v>489</v>
      </c>
      <c r="C580" s="56" t="s">
        <v>66</v>
      </c>
      <c r="D580" s="56" t="s">
        <v>64</v>
      </c>
      <c r="E580" s="57" t="s">
        <v>102</v>
      </c>
      <c r="F580" s="67">
        <v>45671</v>
      </c>
      <c r="G580" s="19">
        <v>232.60900000000001</v>
      </c>
      <c r="H580" s="56" t="s">
        <v>6</v>
      </c>
      <c r="I580" s="56" t="s">
        <v>90</v>
      </c>
      <c r="J580" s="15" t="s">
        <v>130</v>
      </c>
      <c r="K580" s="15" t="s">
        <v>145</v>
      </c>
      <c r="L580" s="15" t="s">
        <v>479</v>
      </c>
      <c r="M580" s="15">
        <v>2.37</v>
      </c>
      <c r="N580" s="16" t="s">
        <v>121</v>
      </c>
      <c r="O580" s="16" t="s">
        <v>480</v>
      </c>
      <c r="P580" s="64"/>
    </row>
    <row r="581" spans="1:16" s="61" customFormat="1" ht="47.25" x14ac:dyDescent="0.25">
      <c r="A581" s="56">
        <v>4</v>
      </c>
      <c r="B581" s="57" t="s">
        <v>481</v>
      </c>
      <c r="C581" s="56" t="s">
        <v>490</v>
      </c>
      <c r="D581" s="56" t="s">
        <v>64</v>
      </c>
      <c r="E581" s="57" t="s">
        <v>482</v>
      </c>
      <c r="F581" s="67">
        <v>45674</v>
      </c>
      <c r="G581" s="19">
        <v>231.5</v>
      </c>
      <c r="H581" s="56" t="s">
        <v>6</v>
      </c>
      <c r="I581" s="15" t="s">
        <v>483</v>
      </c>
      <c r="J581" s="15" t="s">
        <v>484</v>
      </c>
      <c r="K581" s="15" t="s">
        <v>123</v>
      </c>
      <c r="L581" s="15">
        <v>163458.32999999999</v>
      </c>
      <c r="M581" s="68">
        <v>1416</v>
      </c>
      <c r="N581" s="16" t="s">
        <v>485</v>
      </c>
      <c r="O581" s="16" t="s">
        <v>486</v>
      </c>
      <c r="P581" s="64"/>
    </row>
    <row r="582" spans="1:16" s="61" customFormat="1" ht="36" customHeight="1" x14ac:dyDescent="0.25">
      <c r="A582" s="56">
        <v>5</v>
      </c>
      <c r="B582" s="57" t="s">
        <v>481</v>
      </c>
      <c r="C582" s="56" t="s">
        <v>550</v>
      </c>
      <c r="D582" s="56" t="s">
        <v>64</v>
      </c>
      <c r="E582" s="57" t="s">
        <v>755</v>
      </c>
      <c r="F582" s="67">
        <v>45678</v>
      </c>
      <c r="G582" s="19">
        <v>208.8</v>
      </c>
      <c r="H582" s="56" t="s">
        <v>6</v>
      </c>
      <c r="I582" s="15" t="s">
        <v>763</v>
      </c>
      <c r="J582" s="15">
        <v>36209174</v>
      </c>
      <c r="K582" s="15" t="s">
        <v>123</v>
      </c>
      <c r="L582" s="15">
        <v>3329.8</v>
      </c>
      <c r="M582" s="68">
        <v>62.7</v>
      </c>
      <c r="N582" s="16" t="s">
        <v>756</v>
      </c>
      <c r="O582" s="16" t="s">
        <v>757</v>
      </c>
      <c r="P582" s="64"/>
    </row>
    <row r="583" spans="1:16" s="61" customFormat="1" ht="47.25" x14ac:dyDescent="0.25">
      <c r="A583" s="56">
        <v>6</v>
      </c>
      <c r="B583" s="57" t="s">
        <v>489</v>
      </c>
      <c r="C583" s="56" t="s">
        <v>75</v>
      </c>
      <c r="D583" s="56" t="s">
        <v>64</v>
      </c>
      <c r="E583" s="57" t="s">
        <v>758</v>
      </c>
      <c r="F583" s="67">
        <v>45678</v>
      </c>
      <c r="G583" s="19">
        <v>439.04300000000001</v>
      </c>
      <c r="H583" s="56" t="s">
        <v>6</v>
      </c>
      <c r="I583" s="15" t="s">
        <v>487</v>
      </c>
      <c r="J583" s="15" t="s">
        <v>488</v>
      </c>
      <c r="K583" s="15" t="s">
        <v>119</v>
      </c>
      <c r="L583" s="15">
        <v>119.9999</v>
      </c>
      <c r="M583" s="68">
        <v>3658.69</v>
      </c>
      <c r="N583" s="16" t="s">
        <v>466</v>
      </c>
      <c r="O583" s="16" t="s">
        <v>759</v>
      </c>
      <c r="P583" s="64"/>
    </row>
    <row r="584" spans="1:16" s="61" customFormat="1" ht="47.25" x14ac:dyDescent="0.25">
      <c r="A584" s="56">
        <v>7</v>
      </c>
      <c r="B584" s="57" t="s">
        <v>489</v>
      </c>
      <c r="C584" s="56" t="s">
        <v>66</v>
      </c>
      <c r="D584" s="56" t="s">
        <v>64</v>
      </c>
      <c r="E584" s="57" t="s">
        <v>760</v>
      </c>
      <c r="F584" s="67">
        <v>45679</v>
      </c>
      <c r="G584" s="19">
        <v>873.6</v>
      </c>
      <c r="H584" s="56" t="s">
        <v>6</v>
      </c>
      <c r="I584" s="56" t="s">
        <v>280</v>
      </c>
      <c r="J584" s="15">
        <v>42086719</v>
      </c>
      <c r="K584" s="15" t="s">
        <v>145</v>
      </c>
      <c r="L584" s="15">
        <v>97962</v>
      </c>
      <c r="M584" s="68">
        <v>8.92</v>
      </c>
      <c r="N584" s="16" t="s">
        <v>761</v>
      </c>
      <c r="O584" s="16" t="s">
        <v>762</v>
      </c>
      <c r="P584" s="64"/>
    </row>
    <row r="585" spans="1:16" s="61" customFormat="1" ht="91.9" customHeight="1" x14ac:dyDescent="0.25">
      <c r="A585" s="56">
        <v>8</v>
      </c>
      <c r="B585" s="57" t="s">
        <v>994</v>
      </c>
      <c r="C585" s="56" t="s">
        <v>83</v>
      </c>
      <c r="D585" s="56" t="s">
        <v>63</v>
      </c>
      <c r="E585" s="57" t="s">
        <v>997</v>
      </c>
      <c r="F585" s="67">
        <v>45692</v>
      </c>
      <c r="G585" s="19">
        <v>394.56</v>
      </c>
      <c r="H585" s="56" t="s">
        <v>6</v>
      </c>
      <c r="I585" s="56" t="s">
        <v>1830</v>
      </c>
      <c r="J585" s="56">
        <v>39868825</v>
      </c>
      <c r="K585" s="15" t="s">
        <v>895</v>
      </c>
      <c r="L585" s="15">
        <v>72</v>
      </c>
      <c r="M585" s="68">
        <v>5480</v>
      </c>
      <c r="N585" s="16" t="s">
        <v>995</v>
      </c>
      <c r="O585" s="16" t="s">
        <v>996</v>
      </c>
      <c r="P585" s="64"/>
    </row>
    <row r="586" spans="1:16" s="61" customFormat="1" ht="110.25" x14ac:dyDescent="0.25">
      <c r="A586" s="56">
        <v>9</v>
      </c>
      <c r="B586" s="57" t="s">
        <v>1361</v>
      </c>
      <c r="C586" s="56" t="s">
        <v>67</v>
      </c>
      <c r="D586" s="56" t="s">
        <v>63</v>
      </c>
      <c r="E586" s="57" t="s">
        <v>1362</v>
      </c>
      <c r="F586" s="67">
        <v>45680</v>
      </c>
      <c r="G586" s="19">
        <v>1005.2</v>
      </c>
      <c r="H586" s="56" t="s">
        <v>446</v>
      </c>
      <c r="I586" s="56" t="s">
        <v>445</v>
      </c>
      <c r="J586" s="56">
        <v>24316073</v>
      </c>
      <c r="K586" s="79" t="s">
        <v>116</v>
      </c>
      <c r="L586" s="56" t="s">
        <v>1363</v>
      </c>
      <c r="M586" s="68">
        <v>50.26</v>
      </c>
      <c r="N586" s="16" t="s">
        <v>1364</v>
      </c>
      <c r="O586" s="16" t="s">
        <v>1365</v>
      </c>
      <c r="P586" s="64"/>
    </row>
    <row r="587" spans="1:16" s="61" customFormat="1" ht="81" customHeight="1" x14ac:dyDescent="0.25">
      <c r="A587" s="56">
        <v>10</v>
      </c>
      <c r="B587" s="57" t="s">
        <v>1852</v>
      </c>
      <c r="C587" s="15" t="s">
        <v>3351</v>
      </c>
      <c r="D587" s="56" t="s">
        <v>64</v>
      </c>
      <c r="E587" s="57" t="s">
        <v>1739</v>
      </c>
      <c r="F587" s="67">
        <v>45747</v>
      </c>
      <c r="G587" s="19">
        <v>6399.1310000000003</v>
      </c>
      <c r="H587" s="56" t="s">
        <v>6</v>
      </c>
      <c r="I587" s="56" t="s">
        <v>1180</v>
      </c>
      <c r="J587" s="56">
        <v>40090765</v>
      </c>
      <c r="K587" s="56" t="s">
        <v>1016</v>
      </c>
      <c r="L587" s="56">
        <v>6392</v>
      </c>
      <c r="M587" s="56"/>
      <c r="N587" s="16" t="s">
        <v>1853</v>
      </c>
      <c r="O587" s="16" t="s">
        <v>1854</v>
      </c>
      <c r="P587" s="64"/>
    </row>
    <row r="588" spans="1:16" s="61" customFormat="1" ht="142.15" customHeight="1" x14ac:dyDescent="0.25">
      <c r="A588" s="56">
        <v>11</v>
      </c>
      <c r="B588" s="57" t="s">
        <v>489</v>
      </c>
      <c r="C588" s="56" t="s">
        <v>324</v>
      </c>
      <c r="D588" s="56" t="s">
        <v>63</v>
      </c>
      <c r="E588" s="57" t="s">
        <v>2161</v>
      </c>
      <c r="F588" s="67">
        <v>45734</v>
      </c>
      <c r="G588" s="19">
        <v>320.85000000000002</v>
      </c>
      <c r="H588" s="56" t="s">
        <v>6</v>
      </c>
      <c r="I588" s="56" t="s">
        <v>2163</v>
      </c>
      <c r="J588" s="56">
        <v>8680075</v>
      </c>
      <c r="K588" s="56" t="s">
        <v>2157</v>
      </c>
      <c r="L588" s="56">
        <v>69</v>
      </c>
      <c r="M588" s="68">
        <v>4650</v>
      </c>
      <c r="N588" s="16" t="s">
        <v>1290</v>
      </c>
      <c r="O588" s="16" t="s">
        <v>2158</v>
      </c>
      <c r="P588" s="56" t="s">
        <v>2130</v>
      </c>
    </row>
    <row r="589" spans="1:16" s="61" customFormat="1" ht="142.9" customHeight="1" x14ac:dyDescent="0.25">
      <c r="A589" s="56">
        <v>12</v>
      </c>
      <c r="B589" s="57" t="s">
        <v>489</v>
      </c>
      <c r="C589" s="56" t="s">
        <v>324</v>
      </c>
      <c r="D589" s="56" t="s">
        <v>63</v>
      </c>
      <c r="E589" s="57" t="s">
        <v>2162</v>
      </c>
      <c r="F589" s="67">
        <v>45734</v>
      </c>
      <c r="G589" s="19">
        <v>1157.826</v>
      </c>
      <c r="H589" s="56" t="s">
        <v>6</v>
      </c>
      <c r="I589" s="56" t="s">
        <v>2163</v>
      </c>
      <c r="J589" s="56">
        <v>8680075</v>
      </c>
      <c r="K589" s="56" t="s">
        <v>640</v>
      </c>
      <c r="L589" s="56">
        <v>138</v>
      </c>
      <c r="M589" s="68">
        <v>8390.0400000000009</v>
      </c>
      <c r="N589" s="16" t="s">
        <v>2159</v>
      </c>
      <c r="O589" s="16" t="s">
        <v>2160</v>
      </c>
      <c r="P589" s="56" t="s">
        <v>2130</v>
      </c>
    </row>
    <row r="590" spans="1:16" s="61" customFormat="1" ht="34.15" customHeight="1" x14ac:dyDescent="0.25">
      <c r="A590" s="56">
        <v>13</v>
      </c>
      <c r="B590" s="57" t="s">
        <v>2483</v>
      </c>
      <c r="C590" s="56" t="s">
        <v>83</v>
      </c>
      <c r="D590" s="56" t="s">
        <v>63</v>
      </c>
      <c r="E590" s="57" t="s">
        <v>2484</v>
      </c>
      <c r="F590" s="67">
        <v>45799</v>
      </c>
      <c r="G590" s="19">
        <v>384.76</v>
      </c>
      <c r="H590" s="56" t="s">
        <v>6</v>
      </c>
      <c r="I590" s="56" t="s">
        <v>2563</v>
      </c>
      <c r="J590" s="56">
        <v>37643758</v>
      </c>
      <c r="K590" s="56" t="s">
        <v>117</v>
      </c>
      <c r="L590" s="56" t="s">
        <v>2487</v>
      </c>
      <c r="M590" s="56"/>
      <c r="N590" s="16" t="s">
        <v>2486</v>
      </c>
      <c r="O590" s="16" t="s">
        <v>2485</v>
      </c>
      <c r="P590" s="56"/>
    </row>
    <row r="591" spans="1:16" s="61" customFormat="1" ht="142.9" customHeight="1" x14ac:dyDescent="0.25">
      <c r="A591" s="56">
        <v>14</v>
      </c>
      <c r="B591" s="57" t="s">
        <v>489</v>
      </c>
      <c r="C591" s="56" t="s">
        <v>324</v>
      </c>
      <c r="D591" s="56" t="s">
        <v>63</v>
      </c>
      <c r="E591" s="57" t="s">
        <v>2779</v>
      </c>
      <c r="F591" s="67">
        <v>45791</v>
      </c>
      <c r="G591" s="19">
        <v>7232.2139999999999</v>
      </c>
      <c r="H591" s="56" t="s">
        <v>6</v>
      </c>
      <c r="I591" s="56" t="s">
        <v>2163</v>
      </c>
      <c r="J591" s="56">
        <v>8680075</v>
      </c>
      <c r="K591" s="56" t="s">
        <v>640</v>
      </c>
      <c r="L591" s="56">
        <v>862</v>
      </c>
      <c r="M591" s="68">
        <v>8390.0400000000009</v>
      </c>
      <c r="N591" s="16" t="s">
        <v>2159</v>
      </c>
      <c r="O591" s="16" t="s">
        <v>2774</v>
      </c>
      <c r="P591" s="15" t="s">
        <v>2130</v>
      </c>
    </row>
    <row r="592" spans="1:16" s="61" customFormat="1" ht="141.75" x14ac:dyDescent="0.25">
      <c r="A592" s="56">
        <v>15</v>
      </c>
      <c r="B592" s="57" t="s">
        <v>489</v>
      </c>
      <c r="C592" s="56" t="s">
        <v>324</v>
      </c>
      <c r="D592" s="56" t="s">
        <v>63</v>
      </c>
      <c r="E592" s="57" t="s">
        <v>2780</v>
      </c>
      <c r="F592" s="67">
        <v>45789</v>
      </c>
      <c r="G592" s="19">
        <v>6654.15</v>
      </c>
      <c r="H592" s="56" t="s">
        <v>6</v>
      </c>
      <c r="I592" s="56" t="s">
        <v>1452</v>
      </c>
      <c r="J592" s="56">
        <v>4270828</v>
      </c>
      <c r="K592" s="56" t="s">
        <v>321</v>
      </c>
      <c r="L592" s="56">
        <v>1431</v>
      </c>
      <c r="M592" s="68">
        <v>4650</v>
      </c>
      <c r="N592" s="16" t="s">
        <v>1290</v>
      </c>
      <c r="O592" s="16" t="s">
        <v>2775</v>
      </c>
      <c r="P592" s="15" t="s">
        <v>2130</v>
      </c>
    </row>
    <row r="593" spans="1:16" s="61" customFormat="1" ht="127.9" customHeight="1" x14ac:dyDescent="0.25">
      <c r="A593" s="56">
        <v>16</v>
      </c>
      <c r="B593" s="57" t="s">
        <v>489</v>
      </c>
      <c r="C593" s="56" t="s">
        <v>324</v>
      </c>
      <c r="D593" s="56" t="s">
        <v>63</v>
      </c>
      <c r="E593" s="57" t="s">
        <v>2781</v>
      </c>
      <c r="F593" s="67">
        <v>45791</v>
      </c>
      <c r="G593" s="19">
        <v>2182.8000000000002</v>
      </c>
      <c r="H593" s="56" t="s">
        <v>6</v>
      </c>
      <c r="I593" s="56" t="s">
        <v>2778</v>
      </c>
      <c r="J593" s="56">
        <v>44437592</v>
      </c>
      <c r="K593" s="56" t="s">
        <v>1403</v>
      </c>
      <c r="L593" s="56">
        <v>17000</v>
      </c>
      <c r="M593" s="68">
        <v>128.4</v>
      </c>
      <c r="N593" s="16" t="s">
        <v>886</v>
      </c>
      <c r="O593" s="16" t="s">
        <v>2776</v>
      </c>
      <c r="P593" s="15" t="s">
        <v>2130</v>
      </c>
    </row>
    <row r="594" spans="1:16" s="61" customFormat="1" ht="47.25" x14ac:dyDescent="0.25">
      <c r="A594" s="56">
        <v>17</v>
      </c>
      <c r="B594" s="57" t="s">
        <v>489</v>
      </c>
      <c r="C594" s="56" t="s">
        <v>67</v>
      </c>
      <c r="D594" s="56" t="s">
        <v>63</v>
      </c>
      <c r="E594" s="57" t="s">
        <v>2782</v>
      </c>
      <c r="F594" s="67">
        <v>45779</v>
      </c>
      <c r="G594" s="19">
        <v>419.3</v>
      </c>
      <c r="H594" s="56" t="s">
        <v>6</v>
      </c>
      <c r="I594" s="56" t="s">
        <v>1413</v>
      </c>
      <c r="J594" s="56">
        <v>43699122</v>
      </c>
      <c r="K594" s="56" t="s">
        <v>116</v>
      </c>
      <c r="L594" s="56" t="s">
        <v>2783</v>
      </c>
      <c r="M594" s="68">
        <v>52.98</v>
      </c>
      <c r="N594" s="16" t="s">
        <v>196</v>
      </c>
      <c r="O594" s="16" t="s">
        <v>2777</v>
      </c>
      <c r="P594" s="15"/>
    </row>
    <row r="595" spans="1:16" s="61" customFormat="1" ht="49.9" customHeight="1" x14ac:dyDescent="0.25">
      <c r="A595" s="56">
        <v>18</v>
      </c>
      <c r="B595" s="57" t="s">
        <v>3152</v>
      </c>
      <c r="C595" s="56" t="s">
        <v>448</v>
      </c>
      <c r="D595" s="56" t="s">
        <v>63</v>
      </c>
      <c r="E595" s="57" t="s">
        <v>3153</v>
      </c>
      <c r="F595" s="67">
        <v>45852</v>
      </c>
      <c r="G595" s="19">
        <v>325.2</v>
      </c>
      <c r="H595" s="56" t="s">
        <v>6</v>
      </c>
      <c r="I595" s="101"/>
      <c r="J595" s="102"/>
      <c r="K595" s="56" t="s">
        <v>1016</v>
      </c>
      <c r="L595" s="56">
        <v>2000</v>
      </c>
      <c r="M595" s="102"/>
      <c r="N595" s="16" t="s">
        <v>3148</v>
      </c>
      <c r="O595" s="16" t="s">
        <v>3149</v>
      </c>
      <c r="P595" s="15"/>
    </row>
    <row r="596" spans="1:16" s="61" customFormat="1" ht="32.450000000000003" customHeight="1" x14ac:dyDescent="0.25">
      <c r="A596" s="56">
        <v>19</v>
      </c>
      <c r="B596" s="57" t="s">
        <v>3152</v>
      </c>
      <c r="C596" s="56" t="s">
        <v>448</v>
      </c>
      <c r="D596" s="56" t="s">
        <v>63</v>
      </c>
      <c r="E596" s="57" t="s">
        <v>3154</v>
      </c>
      <c r="F596" s="67">
        <v>45853</v>
      </c>
      <c r="G596" s="19">
        <v>888.3</v>
      </c>
      <c r="H596" s="56" t="s">
        <v>6</v>
      </c>
      <c r="I596" s="101"/>
      <c r="J596" s="102"/>
      <c r="K596" s="56" t="s">
        <v>1016</v>
      </c>
      <c r="L596" s="56">
        <v>470</v>
      </c>
      <c r="M596" s="102"/>
      <c r="N596" s="16" t="s">
        <v>3150</v>
      </c>
      <c r="O596" s="16" t="s">
        <v>3151</v>
      </c>
      <c r="P596" s="15"/>
    </row>
    <row r="597" spans="1:16" x14ac:dyDescent="0.25">
      <c r="A597" s="51"/>
      <c r="B597" s="52" t="s">
        <v>36</v>
      </c>
      <c r="C597" s="53"/>
      <c r="D597" s="53"/>
      <c r="E597" s="54"/>
      <c r="F597" s="51"/>
      <c r="G597" s="59"/>
      <c r="H597" s="51"/>
      <c r="I597" s="51"/>
      <c r="J597" s="51"/>
      <c r="K597" s="51"/>
      <c r="L597" s="51"/>
      <c r="M597" s="69"/>
      <c r="N597" s="54"/>
      <c r="O597" s="54"/>
      <c r="P597" s="54"/>
    </row>
    <row r="598" spans="1:16" s="61" customFormat="1" ht="48.6" customHeight="1" x14ac:dyDescent="0.25">
      <c r="A598" s="56">
        <v>1</v>
      </c>
      <c r="B598" s="57" t="s">
        <v>349</v>
      </c>
      <c r="C598" s="56" t="s">
        <v>67</v>
      </c>
      <c r="D598" s="56" t="s">
        <v>63</v>
      </c>
      <c r="E598" s="57" t="s">
        <v>351</v>
      </c>
      <c r="F598" s="67">
        <v>45667</v>
      </c>
      <c r="G598" s="19">
        <v>499.89</v>
      </c>
      <c r="H598" s="56" t="s">
        <v>6</v>
      </c>
      <c r="I598" s="15" t="s">
        <v>352</v>
      </c>
      <c r="J598" s="15">
        <v>36942874</v>
      </c>
      <c r="K598" s="79" t="s">
        <v>116</v>
      </c>
      <c r="L598" s="15">
        <v>8770</v>
      </c>
      <c r="M598" s="68">
        <v>57</v>
      </c>
      <c r="N598" s="16" t="s">
        <v>350</v>
      </c>
      <c r="O598" s="16" t="s">
        <v>353</v>
      </c>
      <c r="P598" s="64"/>
    </row>
    <row r="599" spans="1:16" s="61" customFormat="1" ht="45" customHeight="1" x14ac:dyDescent="0.25">
      <c r="A599" s="56">
        <v>2</v>
      </c>
      <c r="B599" s="57" t="s">
        <v>349</v>
      </c>
      <c r="C599" s="56" t="s">
        <v>67</v>
      </c>
      <c r="D599" s="56" t="s">
        <v>63</v>
      </c>
      <c r="E599" s="57" t="s">
        <v>351</v>
      </c>
      <c r="F599" s="67">
        <v>45667</v>
      </c>
      <c r="G599" s="19">
        <v>499.52</v>
      </c>
      <c r="H599" s="56" t="s">
        <v>6</v>
      </c>
      <c r="I599" s="15" t="s">
        <v>352</v>
      </c>
      <c r="J599" s="15">
        <v>36942874</v>
      </c>
      <c r="K599" s="79" t="s">
        <v>116</v>
      </c>
      <c r="L599" s="15">
        <v>8920</v>
      </c>
      <c r="M599" s="68">
        <v>56</v>
      </c>
      <c r="N599" s="16" t="s">
        <v>348</v>
      </c>
      <c r="O599" s="16" t="s">
        <v>354</v>
      </c>
      <c r="P599" s="64"/>
    </row>
    <row r="600" spans="1:16" s="61" customFormat="1" ht="49.9" customHeight="1" x14ac:dyDescent="0.25">
      <c r="A600" s="56">
        <v>3</v>
      </c>
      <c r="B600" s="57" t="s">
        <v>221</v>
      </c>
      <c r="C600" s="56" t="s">
        <v>66</v>
      </c>
      <c r="D600" s="56" t="s">
        <v>63</v>
      </c>
      <c r="E600" s="57" t="s">
        <v>360</v>
      </c>
      <c r="F600" s="67">
        <v>45667</v>
      </c>
      <c r="G600" s="19">
        <v>504.09199999999998</v>
      </c>
      <c r="H600" s="56" t="s">
        <v>6</v>
      </c>
      <c r="I600" s="56" t="s">
        <v>392</v>
      </c>
      <c r="J600" s="15">
        <v>45179093</v>
      </c>
      <c r="K600" s="15" t="s">
        <v>145</v>
      </c>
      <c r="L600" s="15">
        <v>57600</v>
      </c>
      <c r="M600" s="68">
        <v>8.75</v>
      </c>
      <c r="N600" s="16" t="s">
        <v>2087</v>
      </c>
      <c r="O600" s="16" t="s">
        <v>359</v>
      </c>
      <c r="P600" s="64"/>
    </row>
    <row r="601" spans="1:16" s="61" customFormat="1" ht="66.599999999999994" customHeight="1" x14ac:dyDescent="0.25">
      <c r="A601" s="56">
        <v>4</v>
      </c>
      <c r="B601" s="57" t="s">
        <v>221</v>
      </c>
      <c r="C601" s="56" t="s">
        <v>66</v>
      </c>
      <c r="D601" s="56" t="s">
        <v>63</v>
      </c>
      <c r="E601" s="57" t="s">
        <v>361</v>
      </c>
      <c r="F601" s="67">
        <v>45667</v>
      </c>
      <c r="G601" s="19">
        <v>1452.7760000000001</v>
      </c>
      <c r="H601" s="56" t="s">
        <v>6</v>
      </c>
      <c r="I601" s="56" t="s">
        <v>392</v>
      </c>
      <c r="J601" s="15">
        <v>45179093</v>
      </c>
      <c r="K601" s="15" t="s">
        <v>145</v>
      </c>
      <c r="L601" s="15">
        <v>152280</v>
      </c>
      <c r="M601" s="68">
        <v>9.5399999999999991</v>
      </c>
      <c r="N601" s="16" t="s">
        <v>355</v>
      </c>
      <c r="O601" s="16" t="s">
        <v>356</v>
      </c>
      <c r="P601" s="64"/>
    </row>
    <row r="602" spans="1:16" s="61" customFormat="1" ht="49.15" customHeight="1" x14ac:dyDescent="0.25">
      <c r="A602" s="56">
        <v>5</v>
      </c>
      <c r="B602" s="57" t="s">
        <v>221</v>
      </c>
      <c r="C602" s="56" t="s">
        <v>66</v>
      </c>
      <c r="D602" s="56" t="s">
        <v>63</v>
      </c>
      <c r="E602" s="57" t="s">
        <v>362</v>
      </c>
      <c r="F602" s="67">
        <v>45670</v>
      </c>
      <c r="G602" s="19">
        <v>218.59200000000001</v>
      </c>
      <c r="H602" s="56" t="s">
        <v>6</v>
      </c>
      <c r="I602" s="56" t="s">
        <v>280</v>
      </c>
      <c r="J602" s="15">
        <v>42086719</v>
      </c>
      <c r="K602" s="15" t="s">
        <v>145</v>
      </c>
      <c r="L602" s="15">
        <v>50600</v>
      </c>
      <c r="M602" s="68">
        <v>4.32</v>
      </c>
      <c r="N602" s="16" t="s">
        <v>357</v>
      </c>
      <c r="O602" s="16" t="s">
        <v>358</v>
      </c>
      <c r="P602" s="64"/>
    </row>
    <row r="603" spans="1:16" s="61" customFormat="1" ht="61.15" customHeight="1" x14ac:dyDescent="0.25">
      <c r="A603" s="56">
        <v>6</v>
      </c>
      <c r="B603" s="57" t="s">
        <v>944</v>
      </c>
      <c r="C603" s="56" t="s">
        <v>75</v>
      </c>
      <c r="D603" s="56" t="s">
        <v>945</v>
      </c>
      <c r="E603" s="57" t="s">
        <v>946</v>
      </c>
      <c r="F603" s="67">
        <v>45687</v>
      </c>
      <c r="G603" s="19">
        <v>4051.723</v>
      </c>
      <c r="H603" s="56" t="s">
        <v>6</v>
      </c>
      <c r="I603" s="56" t="s">
        <v>947</v>
      </c>
      <c r="J603" s="56">
        <v>40507613</v>
      </c>
      <c r="K603" s="15" t="s">
        <v>119</v>
      </c>
      <c r="L603" s="56">
        <v>613.428</v>
      </c>
      <c r="M603" s="68">
        <v>6.6050000000000004</v>
      </c>
      <c r="N603" s="16" t="s">
        <v>948</v>
      </c>
      <c r="O603" s="16" t="s">
        <v>949</v>
      </c>
      <c r="P603" s="64"/>
    </row>
    <row r="604" spans="1:16" s="61" customFormat="1" ht="48.6" customHeight="1" x14ac:dyDescent="0.25">
      <c r="A604" s="56">
        <v>7</v>
      </c>
      <c r="B604" s="57" t="s">
        <v>221</v>
      </c>
      <c r="C604" s="56" t="s">
        <v>75</v>
      </c>
      <c r="D604" s="56" t="s">
        <v>945</v>
      </c>
      <c r="E604" s="57" t="s">
        <v>946</v>
      </c>
      <c r="F604" s="67">
        <v>45692</v>
      </c>
      <c r="G604" s="19">
        <v>593.53</v>
      </c>
      <c r="H604" s="56" t="s">
        <v>6</v>
      </c>
      <c r="I604" s="56" t="s">
        <v>947</v>
      </c>
      <c r="J604" s="56">
        <v>40507613</v>
      </c>
      <c r="K604" s="15" t="s">
        <v>119</v>
      </c>
      <c r="L604" s="56">
        <v>89.86</v>
      </c>
      <c r="M604" s="68">
        <v>6.6050000000000004</v>
      </c>
      <c r="N604" s="16" t="s">
        <v>948</v>
      </c>
      <c r="O604" s="16" t="s">
        <v>950</v>
      </c>
      <c r="P604" s="64"/>
    </row>
    <row r="605" spans="1:16" s="61" customFormat="1" ht="78" customHeight="1" x14ac:dyDescent="0.25">
      <c r="A605" s="56">
        <v>8</v>
      </c>
      <c r="B605" s="57" t="s">
        <v>349</v>
      </c>
      <c r="C605" s="56" t="s">
        <v>324</v>
      </c>
      <c r="D605" s="56" t="s">
        <v>63</v>
      </c>
      <c r="E605" s="57" t="s">
        <v>954</v>
      </c>
      <c r="F605" s="67">
        <v>45693</v>
      </c>
      <c r="G605" s="19">
        <v>1900</v>
      </c>
      <c r="H605" s="56" t="s">
        <v>6</v>
      </c>
      <c r="I605" s="56" t="s">
        <v>952</v>
      </c>
      <c r="J605" s="56">
        <v>34681481</v>
      </c>
      <c r="K605" s="56" t="s">
        <v>117</v>
      </c>
      <c r="L605" s="56">
        <v>1</v>
      </c>
      <c r="M605" s="68">
        <v>1900</v>
      </c>
      <c r="N605" s="16" t="s">
        <v>951</v>
      </c>
      <c r="O605" s="16" t="s">
        <v>953</v>
      </c>
      <c r="P605" s="64"/>
    </row>
    <row r="606" spans="1:16" s="61" customFormat="1" ht="50.45" customHeight="1" x14ac:dyDescent="0.25">
      <c r="A606" s="56">
        <v>9</v>
      </c>
      <c r="B606" s="57" t="s">
        <v>349</v>
      </c>
      <c r="C606" s="56" t="s">
        <v>75</v>
      </c>
      <c r="D606" s="56" t="s">
        <v>64</v>
      </c>
      <c r="E606" s="57" t="s">
        <v>946</v>
      </c>
      <c r="F606" s="67">
        <v>45694</v>
      </c>
      <c r="G606" s="19">
        <v>1354</v>
      </c>
      <c r="H606" s="56" t="s">
        <v>6</v>
      </c>
      <c r="I606" s="56" t="s">
        <v>947</v>
      </c>
      <c r="J606" s="56">
        <v>40507613</v>
      </c>
      <c r="K606" s="15" t="s">
        <v>119</v>
      </c>
      <c r="L606" s="56">
        <v>205</v>
      </c>
      <c r="M606" s="68">
        <v>6.6050000000000004</v>
      </c>
      <c r="N606" s="16" t="s">
        <v>1087</v>
      </c>
      <c r="O606" s="16" t="s">
        <v>1130</v>
      </c>
      <c r="P606" s="64"/>
    </row>
    <row r="607" spans="1:16" s="61" customFormat="1" ht="50.45" customHeight="1" x14ac:dyDescent="0.25">
      <c r="A607" s="56">
        <v>10</v>
      </c>
      <c r="B607" s="57" t="s">
        <v>221</v>
      </c>
      <c r="C607" s="56" t="s">
        <v>101</v>
      </c>
      <c r="D607" s="56" t="s">
        <v>63</v>
      </c>
      <c r="E607" s="57" t="s">
        <v>1551</v>
      </c>
      <c r="F607" s="67">
        <v>45722</v>
      </c>
      <c r="G607" s="19">
        <v>1050</v>
      </c>
      <c r="H607" s="56" t="s">
        <v>6</v>
      </c>
      <c r="I607" s="56" t="s">
        <v>1722</v>
      </c>
      <c r="J607" s="56">
        <v>35807622</v>
      </c>
      <c r="K607" s="56" t="s">
        <v>117</v>
      </c>
      <c r="L607" s="56">
        <v>1</v>
      </c>
      <c r="M607" s="68">
        <v>1050000</v>
      </c>
      <c r="N607" s="16" t="s">
        <v>1723</v>
      </c>
      <c r="O607" s="16" t="s">
        <v>1552</v>
      </c>
      <c r="P607" s="64"/>
    </row>
    <row r="608" spans="1:16" s="61" customFormat="1" ht="50.45" customHeight="1" x14ac:dyDescent="0.25">
      <c r="A608" s="56">
        <v>11</v>
      </c>
      <c r="B608" s="85" t="s">
        <v>944</v>
      </c>
      <c r="C608" s="56" t="s">
        <v>66</v>
      </c>
      <c r="D608" s="56" t="s">
        <v>63</v>
      </c>
      <c r="E608" s="57" t="s">
        <v>2040</v>
      </c>
      <c r="F608" s="30">
        <v>45771</v>
      </c>
      <c r="G608" s="19">
        <v>834.476</v>
      </c>
      <c r="H608" s="56" t="s">
        <v>6</v>
      </c>
      <c r="I608" s="56" t="s">
        <v>2121</v>
      </c>
      <c r="J608" s="56">
        <v>45179093</v>
      </c>
      <c r="K608" s="56" t="s">
        <v>145</v>
      </c>
      <c r="L608" s="56">
        <v>92166</v>
      </c>
      <c r="M608" s="68">
        <v>9.0540000000000003</v>
      </c>
      <c r="N608" s="16" t="s">
        <v>133</v>
      </c>
      <c r="O608" s="16" t="s">
        <v>2122</v>
      </c>
      <c r="P608" s="64"/>
    </row>
    <row r="609" spans="1:16" s="61" customFormat="1" ht="50.45" customHeight="1" x14ac:dyDescent="0.25">
      <c r="A609" s="56">
        <v>12</v>
      </c>
      <c r="B609" s="85" t="s">
        <v>221</v>
      </c>
      <c r="C609" s="56" t="s">
        <v>67</v>
      </c>
      <c r="D609" s="56" t="s">
        <v>63</v>
      </c>
      <c r="E609" s="57" t="s">
        <v>2123</v>
      </c>
      <c r="F609" s="67">
        <v>45777</v>
      </c>
      <c r="G609" s="19">
        <v>450</v>
      </c>
      <c r="H609" s="56" t="s">
        <v>6</v>
      </c>
      <c r="I609" s="56" t="s">
        <v>352</v>
      </c>
      <c r="J609" s="56">
        <v>36942874</v>
      </c>
      <c r="K609" s="56" t="s">
        <v>116</v>
      </c>
      <c r="L609" s="56" t="s">
        <v>2124</v>
      </c>
      <c r="M609" s="68" t="s">
        <v>2319</v>
      </c>
      <c r="N609" s="16" t="s">
        <v>2125</v>
      </c>
      <c r="O609" s="16" t="s">
        <v>2126</v>
      </c>
      <c r="P609" s="64"/>
    </row>
    <row r="610" spans="1:16" s="61" customFormat="1" ht="50.45" customHeight="1" x14ac:dyDescent="0.25">
      <c r="A610" s="56">
        <v>13</v>
      </c>
      <c r="B610" s="85" t="s">
        <v>349</v>
      </c>
      <c r="C610" s="56" t="s">
        <v>324</v>
      </c>
      <c r="D610" s="56" t="s">
        <v>63</v>
      </c>
      <c r="E610" s="57" t="s">
        <v>2274</v>
      </c>
      <c r="F610" s="67">
        <v>45784</v>
      </c>
      <c r="G610" s="19">
        <v>5823.08</v>
      </c>
      <c r="H610" s="56" t="s">
        <v>6</v>
      </c>
      <c r="I610" s="56" t="s">
        <v>2415</v>
      </c>
      <c r="J610" s="56">
        <v>34681481</v>
      </c>
      <c r="K610" s="56" t="s">
        <v>117</v>
      </c>
      <c r="L610" s="56" t="s">
        <v>2275</v>
      </c>
      <c r="M610" s="68" t="s">
        <v>2416</v>
      </c>
      <c r="N610" s="16" t="s">
        <v>2276</v>
      </c>
      <c r="O610" s="16" t="s">
        <v>2277</v>
      </c>
      <c r="P610" s="64"/>
    </row>
    <row r="611" spans="1:16" s="61" customFormat="1" ht="50.45" customHeight="1" x14ac:dyDescent="0.25">
      <c r="A611" s="56">
        <v>14</v>
      </c>
      <c r="B611" s="85" t="s">
        <v>221</v>
      </c>
      <c r="C611" s="56" t="s">
        <v>550</v>
      </c>
      <c r="D611" s="56" t="s">
        <v>64</v>
      </c>
      <c r="E611" s="57" t="s">
        <v>2618</v>
      </c>
      <c r="F611" s="67">
        <v>45806</v>
      </c>
      <c r="G611" s="19">
        <v>2934.0650000000001</v>
      </c>
      <c r="H611" s="56" t="s">
        <v>6</v>
      </c>
      <c r="I611" s="56" t="s">
        <v>2658</v>
      </c>
      <c r="J611" s="56">
        <v>42571607</v>
      </c>
      <c r="K611" s="56" t="s">
        <v>1725</v>
      </c>
      <c r="L611" s="56">
        <v>1.35</v>
      </c>
      <c r="M611" s="68">
        <v>2173.38</v>
      </c>
      <c r="N611" s="16" t="s">
        <v>2619</v>
      </c>
      <c r="O611" s="16" t="s">
        <v>2620</v>
      </c>
      <c r="P611" s="64"/>
    </row>
    <row r="612" spans="1:16" s="61" customFormat="1" ht="50.45" customHeight="1" x14ac:dyDescent="0.25">
      <c r="A612" s="56">
        <v>15</v>
      </c>
      <c r="B612" s="85" t="s">
        <v>221</v>
      </c>
      <c r="C612" s="56" t="s">
        <v>101</v>
      </c>
      <c r="D612" s="56" t="s">
        <v>63</v>
      </c>
      <c r="E612" s="57" t="s">
        <v>2616</v>
      </c>
      <c r="F612" s="67">
        <v>45833</v>
      </c>
      <c r="G612" s="19">
        <v>2237.2739999999999</v>
      </c>
      <c r="H612" s="56" t="s">
        <v>6</v>
      </c>
      <c r="I612" s="56" t="s">
        <v>2968</v>
      </c>
      <c r="J612" s="56">
        <v>21245668</v>
      </c>
      <c r="K612" s="56" t="s">
        <v>117</v>
      </c>
      <c r="L612" s="56">
        <v>1</v>
      </c>
      <c r="M612" s="68">
        <v>2237274</v>
      </c>
      <c r="N612" s="16" t="s">
        <v>2617</v>
      </c>
      <c r="O612" s="16" t="s">
        <v>2836</v>
      </c>
      <c r="P612" s="64"/>
    </row>
    <row r="613" spans="1:16" s="61" customFormat="1" ht="63" x14ac:dyDescent="0.25">
      <c r="A613" s="56">
        <v>16</v>
      </c>
      <c r="B613" s="85" t="s">
        <v>221</v>
      </c>
      <c r="C613" s="56" t="s">
        <v>101</v>
      </c>
      <c r="D613" s="56" t="s">
        <v>63</v>
      </c>
      <c r="E613" s="57" t="s">
        <v>3030</v>
      </c>
      <c r="F613" s="67">
        <v>45846</v>
      </c>
      <c r="G613" s="19">
        <v>3111.5</v>
      </c>
      <c r="H613" s="56" t="s">
        <v>2949</v>
      </c>
      <c r="I613" s="56" t="s">
        <v>3089</v>
      </c>
      <c r="J613" s="56">
        <v>34049688</v>
      </c>
      <c r="K613" s="56" t="s">
        <v>117</v>
      </c>
      <c r="L613" s="56">
        <v>1</v>
      </c>
      <c r="M613" s="78"/>
      <c r="N613" s="16" t="s">
        <v>3031</v>
      </c>
      <c r="O613" s="16" t="s">
        <v>3032</v>
      </c>
      <c r="P613" s="64"/>
    </row>
    <row r="614" spans="1:16" x14ac:dyDescent="0.25">
      <c r="A614" s="51"/>
      <c r="B614" s="52" t="s">
        <v>37</v>
      </c>
      <c r="C614" s="53"/>
      <c r="D614" s="53"/>
      <c r="E614" s="54"/>
      <c r="F614" s="51"/>
      <c r="G614" s="59"/>
      <c r="H614" s="51"/>
      <c r="I614" s="51"/>
      <c r="J614" s="51"/>
      <c r="K614" s="51"/>
      <c r="L614" s="51"/>
      <c r="M614" s="69"/>
      <c r="N614" s="54"/>
      <c r="O614" s="54"/>
      <c r="P614" s="54"/>
    </row>
    <row r="615" spans="1:16" s="61" customFormat="1" ht="51.6" customHeight="1" x14ac:dyDescent="0.25">
      <c r="A615" s="56">
        <v>1</v>
      </c>
      <c r="B615" s="57" t="s">
        <v>367</v>
      </c>
      <c r="C615" s="56" t="s">
        <v>75</v>
      </c>
      <c r="D615" s="56" t="s">
        <v>63</v>
      </c>
      <c r="E615" s="57" t="s">
        <v>368</v>
      </c>
      <c r="F615" s="67">
        <v>45667</v>
      </c>
      <c r="G615" s="19">
        <v>1672.682</v>
      </c>
      <c r="H615" s="56" t="s">
        <v>6</v>
      </c>
      <c r="I615" s="15" t="s">
        <v>369</v>
      </c>
      <c r="J615" s="15">
        <v>42494774</v>
      </c>
      <c r="K615" s="15" t="s">
        <v>119</v>
      </c>
      <c r="L615" s="15">
        <v>437</v>
      </c>
      <c r="M615" s="68">
        <v>3827.65</v>
      </c>
      <c r="N615" s="16" t="s">
        <v>75</v>
      </c>
      <c r="O615" s="16" t="s">
        <v>370</v>
      </c>
      <c r="P615" s="64"/>
    </row>
    <row r="616" spans="1:16" s="61" customFormat="1" ht="47.45" customHeight="1" x14ac:dyDescent="0.25">
      <c r="A616" s="56">
        <v>2</v>
      </c>
      <c r="B616" s="57" t="s">
        <v>367</v>
      </c>
      <c r="C616" s="56" t="s">
        <v>96</v>
      </c>
      <c r="D616" s="56" t="s">
        <v>64</v>
      </c>
      <c r="E616" s="57" t="s">
        <v>371</v>
      </c>
      <c r="F616" s="67">
        <v>45670</v>
      </c>
      <c r="G616" s="19">
        <v>237.12</v>
      </c>
      <c r="H616" s="56" t="s">
        <v>6</v>
      </c>
      <c r="I616" s="15" t="s">
        <v>1268</v>
      </c>
      <c r="J616" s="15">
        <v>45317994</v>
      </c>
      <c r="K616" s="15" t="s">
        <v>64</v>
      </c>
      <c r="L616" s="15">
        <v>1</v>
      </c>
      <c r="M616" s="68"/>
      <c r="N616" s="16"/>
      <c r="O616" s="16" t="s">
        <v>372</v>
      </c>
      <c r="P616" s="64"/>
    </row>
    <row r="617" spans="1:16" s="61" customFormat="1" ht="82.15" customHeight="1" x14ac:dyDescent="0.25">
      <c r="A617" s="56">
        <v>3</v>
      </c>
      <c r="B617" s="57" t="s">
        <v>1158</v>
      </c>
      <c r="C617" s="56" t="s">
        <v>75</v>
      </c>
      <c r="D617" s="56" t="s">
        <v>63</v>
      </c>
      <c r="E617" s="57" t="s">
        <v>1159</v>
      </c>
      <c r="F617" s="67">
        <v>45671</v>
      </c>
      <c r="G617" s="19">
        <v>631.6</v>
      </c>
      <c r="H617" s="56" t="s">
        <v>6</v>
      </c>
      <c r="I617" s="15" t="s">
        <v>369</v>
      </c>
      <c r="J617" s="15">
        <v>42494774</v>
      </c>
      <c r="K617" s="15" t="s">
        <v>119</v>
      </c>
      <c r="L617" s="15">
        <v>165.01</v>
      </c>
      <c r="M617" s="68">
        <v>3827.65</v>
      </c>
      <c r="N617" s="16" t="s">
        <v>75</v>
      </c>
      <c r="O617" s="16" t="s">
        <v>1160</v>
      </c>
      <c r="P617" s="64"/>
    </row>
    <row r="618" spans="1:16" s="61" customFormat="1" ht="69" customHeight="1" x14ac:dyDescent="0.25">
      <c r="A618" s="56">
        <v>4</v>
      </c>
      <c r="B618" s="57" t="s">
        <v>1270</v>
      </c>
      <c r="C618" s="56" t="s">
        <v>1274</v>
      </c>
      <c r="D618" s="56" t="s">
        <v>63</v>
      </c>
      <c r="E618" s="57" t="s">
        <v>1271</v>
      </c>
      <c r="F618" s="67">
        <v>45701</v>
      </c>
      <c r="G618" s="19">
        <v>1983.1</v>
      </c>
      <c r="H618" s="56" t="s">
        <v>6</v>
      </c>
      <c r="I618" s="15" t="s">
        <v>1275</v>
      </c>
      <c r="J618" s="15">
        <v>40283877</v>
      </c>
      <c r="K618" s="15" t="s">
        <v>376</v>
      </c>
      <c r="L618" s="15">
        <v>374.178</v>
      </c>
      <c r="M618" s="68">
        <v>5300</v>
      </c>
      <c r="N618" s="16" t="s">
        <v>1272</v>
      </c>
      <c r="O618" s="16" t="s">
        <v>1273</v>
      </c>
      <c r="P618" s="64"/>
    </row>
    <row r="619" spans="1:16" s="61" customFormat="1" ht="64.900000000000006" customHeight="1" x14ac:dyDescent="0.25">
      <c r="A619" s="56">
        <v>5</v>
      </c>
      <c r="B619" s="57" t="s">
        <v>1270</v>
      </c>
      <c r="C619" s="56" t="s">
        <v>1274</v>
      </c>
      <c r="D619" s="56" t="s">
        <v>63</v>
      </c>
      <c r="E619" s="57" t="s">
        <v>1271</v>
      </c>
      <c r="F619" s="67">
        <v>45720</v>
      </c>
      <c r="G619" s="19">
        <v>1402</v>
      </c>
      <c r="H619" s="56" t="s">
        <v>6</v>
      </c>
      <c r="I619" s="15" t="s">
        <v>1275</v>
      </c>
      <c r="J619" s="15">
        <v>40283877</v>
      </c>
      <c r="K619" s="15" t="s">
        <v>376</v>
      </c>
      <c r="L619" s="15">
        <v>264.53199999999998</v>
      </c>
      <c r="M619" s="68">
        <v>5300</v>
      </c>
      <c r="N619" s="16" t="s">
        <v>1563</v>
      </c>
      <c r="O619" s="16" t="s">
        <v>1564</v>
      </c>
      <c r="P619" s="64"/>
    </row>
    <row r="620" spans="1:16" s="61" customFormat="1" ht="49.9" customHeight="1" x14ac:dyDescent="0.25">
      <c r="A620" s="56">
        <v>6</v>
      </c>
      <c r="B620" s="57" t="s">
        <v>367</v>
      </c>
      <c r="C620" s="56" t="s">
        <v>91</v>
      </c>
      <c r="D620" s="56" t="s">
        <v>63</v>
      </c>
      <c r="E620" s="57" t="s">
        <v>1269</v>
      </c>
      <c r="F620" s="67">
        <v>45736</v>
      </c>
      <c r="G620" s="19">
        <v>325</v>
      </c>
      <c r="H620" s="56" t="s">
        <v>6</v>
      </c>
      <c r="I620" s="15" t="s">
        <v>2090</v>
      </c>
      <c r="J620" s="15">
        <v>3487110055</v>
      </c>
      <c r="K620" s="15" t="s">
        <v>117</v>
      </c>
      <c r="L620" s="15">
        <v>2125</v>
      </c>
      <c r="M620" s="68"/>
      <c r="N620" s="16" t="s">
        <v>2091</v>
      </c>
      <c r="O620" s="16" t="s">
        <v>1743</v>
      </c>
      <c r="P620" s="64"/>
    </row>
    <row r="621" spans="1:16" s="61" customFormat="1" ht="49.9" customHeight="1" x14ac:dyDescent="0.25">
      <c r="A621" s="56">
        <v>7</v>
      </c>
      <c r="B621" s="57" t="s">
        <v>367</v>
      </c>
      <c r="C621" s="56" t="s">
        <v>67</v>
      </c>
      <c r="D621" s="56" t="s">
        <v>63</v>
      </c>
      <c r="E621" s="57" t="s">
        <v>2092</v>
      </c>
      <c r="F621" s="67">
        <v>45768</v>
      </c>
      <c r="G621" s="19">
        <v>1299.5</v>
      </c>
      <c r="H621" s="56" t="s">
        <v>6</v>
      </c>
      <c r="I621" s="15" t="s">
        <v>352</v>
      </c>
      <c r="J621" s="15">
        <v>36942874</v>
      </c>
      <c r="K621" s="15" t="s">
        <v>116</v>
      </c>
      <c r="L621" s="15" t="s">
        <v>2490</v>
      </c>
      <c r="M621" s="68" t="s">
        <v>2491</v>
      </c>
      <c r="N621" s="16" t="s">
        <v>2493</v>
      </c>
      <c r="O621" s="16" t="s">
        <v>2093</v>
      </c>
      <c r="P621" s="64"/>
    </row>
    <row r="622" spans="1:16" s="61" customFormat="1" ht="99.6" customHeight="1" x14ac:dyDescent="0.25">
      <c r="A622" s="56">
        <v>8</v>
      </c>
      <c r="B622" s="57" t="s">
        <v>367</v>
      </c>
      <c r="C622" s="56" t="s">
        <v>101</v>
      </c>
      <c r="D622" s="56" t="s">
        <v>63</v>
      </c>
      <c r="E622" s="57" t="s">
        <v>2094</v>
      </c>
      <c r="F622" s="67">
        <v>45769</v>
      </c>
      <c r="G622" s="19">
        <v>349.6</v>
      </c>
      <c r="H622" s="56" t="s">
        <v>6</v>
      </c>
      <c r="I622" s="15" t="s">
        <v>2320</v>
      </c>
      <c r="J622" s="15">
        <v>45744344</v>
      </c>
      <c r="K622" s="15" t="s">
        <v>117</v>
      </c>
      <c r="L622" s="15">
        <v>42</v>
      </c>
      <c r="M622" s="68"/>
      <c r="N622" s="16" t="s">
        <v>2492</v>
      </c>
      <c r="O622" s="16" t="s">
        <v>2095</v>
      </c>
      <c r="P622" s="64"/>
    </row>
    <row r="623" spans="1:16" s="61" customFormat="1" ht="97.15" customHeight="1" x14ac:dyDescent="0.25">
      <c r="A623" s="56">
        <v>9</v>
      </c>
      <c r="B623" s="57" t="s">
        <v>1270</v>
      </c>
      <c r="C623" s="15" t="s">
        <v>294</v>
      </c>
      <c r="D623" s="56" t="s">
        <v>63</v>
      </c>
      <c r="E623" s="57" t="s">
        <v>2172</v>
      </c>
      <c r="F623" s="67">
        <v>45777</v>
      </c>
      <c r="G623" s="19">
        <v>1100</v>
      </c>
      <c r="H623" s="56" t="s">
        <v>6</v>
      </c>
      <c r="I623" s="15" t="s">
        <v>2281</v>
      </c>
      <c r="J623" s="15">
        <v>43428681</v>
      </c>
      <c r="K623" s="78"/>
      <c r="L623" s="16"/>
      <c r="M623" s="90"/>
      <c r="N623" s="16" t="s">
        <v>2494</v>
      </c>
      <c r="O623" s="16" t="s">
        <v>2173</v>
      </c>
      <c r="P623" s="64"/>
    </row>
    <row r="624" spans="1:16" s="61" customFormat="1" ht="47.25" x14ac:dyDescent="0.25">
      <c r="A624" s="56">
        <v>10</v>
      </c>
      <c r="B624" s="57" t="s">
        <v>367</v>
      </c>
      <c r="C624" s="15" t="s">
        <v>91</v>
      </c>
      <c r="D624" s="56" t="s">
        <v>63</v>
      </c>
      <c r="E624" s="57" t="s">
        <v>2321</v>
      </c>
      <c r="F624" s="67">
        <v>45785</v>
      </c>
      <c r="G624" s="19">
        <v>230</v>
      </c>
      <c r="H624" s="56" t="s">
        <v>6</v>
      </c>
      <c r="I624" s="15" t="s">
        <v>2488</v>
      </c>
      <c r="J624" s="15">
        <v>2666619025</v>
      </c>
      <c r="K624" s="15" t="s">
        <v>117</v>
      </c>
      <c r="L624" s="15">
        <v>200</v>
      </c>
      <c r="M624" s="68">
        <v>749</v>
      </c>
      <c r="N624" s="16" t="s">
        <v>2489</v>
      </c>
      <c r="O624" s="16" t="s">
        <v>2322</v>
      </c>
      <c r="P624" s="64"/>
    </row>
    <row r="625" spans="1:16" s="61" customFormat="1" ht="78.75" x14ac:dyDescent="0.25">
      <c r="A625" s="56">
        <v>11</v>
      </c>
      <c r="B625" s="57" t="s">
        <v>1270</v>
      </c>
      <c r="C625" s="56" t="s">
        <v>550</v>
      </c>
      <c r="D625" s="56" t="s">
        <v>275</v>
      </c>
      <c r="E625" s="57" t="s">
        <v>2621</v>
      </c>
      <c r="F625" s="67">
        <v>45798</v>
      </c>
      <c r="G625" s="19">
        <v>1491.1</v>
      </c>
      <c r="H625" s="56" t="s">
        <v>6</v>
      </c>
      <c r="I625" s="15" t="s">
        <v>2623</v>
      </c>
      <c r="J625" s="15">
        <v>3337119</v>
      </c>
      <c r="K625" s="15" t="s">
        <v>275</v>
      </c>
      <c r="L625" s="78"/>
      <c r="M625" s="78"/>
      <c r="N625" s="78"/>
      <c r="O625" s="16" t="s">
        <v>2622</v>
      </c>
      <c r="P625" s="64"/>
    </row>
    <row r="626" spans="1:16" s="61" customFormat="1" ht="159.6" customHeight="1" x14ac:dyDescent="0.25">
      <c r="A626" s="56">
        <v>12</v>
      </c>
      <c r="B626" s="57" t="s">
        <v>1270</v>
      </c>
      <c r="C626" s="56" t="s">
        <v>550</v>
      </c>
      <c r="D626" s="56" t="s">
        <v>275</v>
      </c>
      <c r="E626" s="57" t="s">
        <v>2659</v>
      </c>
      <c r="F626" s="67">
        <v>45814</v>
      </c>
      <c r="G626" s="19">
        <v>20275.5</v>
      </c>
      <c r="H626" s="56" t="s">
        <v>6</v>
      </c>
      <c r="I626" s="15" t="s">
        <v>3047</v>
      </c>
      <c r="J626" s="15">
        <v>40159601</v>
      </c>
      <c r="K626" s="15" t="s">
        <v>275</v>
      </c>
      <c r="L626" s="78"/>
      <c r="M626" s="78"/>
      <c r="N626" s="78"/>
      <c r="O626" s="57" t="s">
        <v>2660</v>
      </c>
      <c r="P626" s="64"/>
    </row>
    <row r="627" spans="1:16" s="61" customFormat="1" ht="47.25" x14ac:dyDescent="0.25">
      <c r="A627" s="56">
        <v>13</v>
      </c>
      <c r="B627" s="57" t="s">
        <v>367</v>
      </c>
      <c r="C627" s="56" t="s">
        <v>66</v>
      </c>
      <c r="D627" s="56" t="s">
        <v>63</v>
      </c>
      <c r="E627" s="57" t="s">
        <v>2784</v>
      </c>
      <c r="F627" s="67">
        <v>45824</v>
      </c>
      <c r="G627" s="19">
        <v>3000</v>
      </c>
      <c r="H627" s="56" t="s">
        <v>6</v>
      </c>
      <c r="I627" s="15" t="s">
        <v>338</v>
      </c>
      <c r="J627" s="15">
        <v>32654545</v>
      </c>
      <c r="K627" s="15" t="s">
        <v>2981</v>
      </c>
      <c r="L627" s="15">
        <v>287081.34000000003</v>
      </c>
      <c r="M627" s="68">
        <v>9.43</v>
      </c>
      <c r="N627" s="16" t="s">
        <v>133</v>
      </c>
      <c r="O627" s="57" t="s">
        <v>2785</v>
      </c>
      <c r="P627" s="64"/>
    </row>
    <row r="628" spans="1:16" x14ac:dyDescent="0.25">
      <c r="A628" s="51"/>
      <c r="B628" s="52" t="s">
        <v>27</v>
      </c>
      <c r="C628" s="53"/>
      <c r="D628" s="53"/>
      <c r="E628" s="54"/>
      <c r="F628" s="51"/>
      <c r="G628" s="59"/>
      <c r="H628" s="51"/>
      <c r="I628" s="51"/>
      <c r="J628" s="51"/>
      <c r="K628" s="51"/>
      <c r="L628" s="51"/>
      <c r="M628" s="69"/>
      <c r="N628" s="54"/>
      <c r="O628" s="54"/>
      <c r="P628" s="54"/>
    </row>
    <row r="629" spans="1:16" s="61" customFormat="1" ht="36.6" customHeight="1" x14ac:dyDescent="0.25">
      <c r="A629" s="56">
        <v>1</v>
      </c>
      <c r="B629" s="57" t="s">
        <v>491</v>
      </c>
      <c r="C629" s="56" t="s">
        <v>67</v>
      </c>
      <c r="D629" s="56" t="s">
        <v>63</v>
      </c>
      <c r="E629" s="57" t="s">
        <v>492</v>
      </c>
      <c r="F629" s="67">
        <v>45673</v>
      </c>
      <c r="G629" s="19">
        <v>937.84</v>
      </c>
      <c r="H629" s="56" t="s">
        <v>6</v>
      </c>
      <c r="I629" s="15" t="s">
        <v>493</v>
      </c>
      <c r="J629" s="15">
        <v>43699122</v>
      </c>
      <c r="K629" s="79" t="s">
        <v>116</v>
      </c>
      <c r="L629" s="15" t="s">
        <v>501</v>
      </c>
      <c r="M629" s="15" t="s">
        <v>502</v>
      </c>
      <c r="N629" s="16" t="s">
        <v>503</v>
      </c>
      <c r="O629" s="16" t="s">
        <v>494</v>
      </c>
      <c r="P629" s="64"/>
    </row>
    <row r="630" spans="1:16" s="61" customFormat="1" ht="61.9" customHeight="1" x14ac:dyDescent="0.25">
      <c r="A630" s="56">
        <v>2</v>
      </c>
      <c r="B630" s="57" t="s">
        <v>495</v>
      </c>
      <c r="C630" s="56" t="s">
        <v>66</v>
      </c>
      <c r="D630" s="56" t="s">
        <v>496</v>
      </c>
      <c r="E630" s="57" t="s">
        <v>497</v>
      </c>
      <c r="F630" s="67">
        <v>45674</v>
      </c>
      <c r="G630" s="19">
        <v>280.46600000000001</v>
      </c>
      <c r="H630" s="56" t="s">
        <v>6</v>
      </c>
      <c r="I630" s="15" t="s">
        <v>924</v>
      </c>
      <c r="J630" s="15">
        <v>44823241</v>
      </c>
      <c r="K630" s="15" t="s">
        <v>145</v>
      </c>
      <c r="L630" s="15">
        <v>24346</v>
      </c>
      <c r="M630" s="68">
        <v>11.52</v>
      </c>
      <c r="N630" s="16" t="s">
        <v>94</v>
      </c>
      <c r="O630" s="16" t="s">
        <v>498</v>
      </c>
      <c r="P630" s="64"/>
    </row>
    <row r="631" spans="1:16" s="61" customFormat="1" ht="34.9" customHeight="1" x14ac:dyDescent="0.25">
      <c r="A631" s="56">
        <v>3</v>
      </c>
      <c r="B631" s="57" t="s">
        <v>499</v>
      </c>
      <c r="C631" s="56" t="s">
        <v>66</v>
      </c>
      <c r="D631" s="56" t="s">
        <v>63</v>
      </c>
      <c r="E631" s="57" t="s">
        <v>500</v>
      </c>
      <c r="F631" s="67">
        <v>45719</v>
      </c>
      <c r="G631" s="19">
        <v>395.5</v>
      </c>
      <c r="H631" s="56" t="s">
        <v>6</v>
      </c>
      <c r="I631" s="15" t="s">
        <v>1417</v>
      </c>
      <c r="J631" s="15">
        <v>42086719</v>
      </c>
      <c r="K631" s="15" t="s">
        <v>145</v>
      </c>
      <c r="L631" s="15">
        <v>54000</v>
      </c>
      <c r="M631" s="68">
        <v>11.3</v>
      </c>
      <c r="N631" s="16" t="s">
        <v>94</v>
      </c>
      <c r="O631" s="16" t="s">
        <v>980</v>
      </c>
      <c r="P631" s="64"/>
    </row>
    <row r="632" spans="1:16" s="61" customFormat="1" ht="34.9" customHeight="1" x14ac:dyDescent="0.25">
      <c r="A632" s="56">
        <v>4</v>
      </c>
      <c r="B632" s="57" t="s">
        <v>499</v>
      </c>
      <c r="C632" s="56" t="s">
        <v>67</v>
      </c>
      <c r="D632" s="56" t="s">
        <v>63</v>
      </c>
      <c r="E632" s="57" t="s">
        <v>1412</v>
      </c>
      <c r="F632" s="67">
        <v>45713</v>
      </c>
      <c r="G632" s="19">
        <v>293.33999999999997</v>
      </c>
      <c r="H632" s="56" t="s">
        <v>6</v>
      </c>
      <c r="I632" s="15" t="s">
        <v>1413</v>
      </c>
      <c r="J632" s="15">
        <v>43699122</v>
      </c>
      <c r="K632" s="79" t="s">
        <v>116</v>
      </c>
      <c r="L632" s="15" t="s">
        <v>1414</v>
      </c>
      <c r="M632" s="15" t="s">
        <v>1415</v>
      </c>
      <c r="N632" s="16" t="s">
        <v>503</v>
      </c>
      <c r="O632" s="16" t="s">
        <v>1416</v>
      </c>
      <c r="P632" s="64"/>
    </row>
    <row r="633" spans="1:16" s="61" customFormat="1" ht="34.15" customHeight="1" x14ac:dyDescent="0.25">
      <c r="A633" s="56">
        <v>5</v>
      </c>
      <c r="B633" s="57" t="s">
        <v>1409</v>
      </c>
      <c r="C633" s="56" t="s">
        <v>67</v>
      </c>
      <c r="D633" s="56" t="s">
        <v>63</v>
      </c>
      <c r="E633" s="57" t="s">
        <v>461</v>
      </c>
      <c r="F633" s="67">
        <v>45714</v>
      </c>
      <c r="G633" s="19">
        <v>416.25</v>
      </c>
      <c r="H633" s="56" t="s">
        <v>6</v>
      </c>
      <c r="I633" s="15" t="s">
        <v>493</v>
      </c>
      <c r="J633" s="15">
        <v>43699122</v>
      </c>
      <c r="K633" s="79" t="s">
        <v>116</v>
      </c>
      <c r="L633" s="15">
        <v>7500</v>
      </c>
      <c r="M633" s="68">
        <v>56</v>
      </c>
      <c r="N633" s="16" t="s">
        <v>1410</v>
      </c>
      <c r="O633" s="16" t="s">
        <v>1411</v>
      </c>
      <c r="P633" s="64"/>
    </row>
    <row r="634" spans="1:16" s="61" customFormat="1" ht="50.45" customHeight="1" x14ac:dyDescent="0.25">
      <c r="A634" s="56">
        <v>6</v>
      </c>
      <c r="B634" s="57" t="s">
        <v>1409</v>
      </c>
      <c r="C634" s="56" t="s">
        <v>67</v>
      </c>
      <c r="D634" s="56" t="s">
        <v>63</v>
      </c>
      <c r="E634" s="57" t="s">
        <v>1856</v>
      </c>
      <c r="F634" s="67">
        <v>45726</v>
      </c>
      <c r="G634" s="19">
        <v>568.04</v>
      </c>
      <c r="H634" s="56" t="s">
        <v>6</v>
      </c>
      <c r="I634" s="15" t="s">
        <v>445</v>
      </c>
      <c r="J634" s="15">
        <v>24316073</v>
      </c>
      <c r="K634" s="79" t="s">
        <v>116</v>
      </c>
      <c r="L634" s="15">
        <v>11000</v>
      </c>
      <c r="M634" s="68">
        <v>57</v>
      </c>
      <c r="N634" s="16" t="s">
        <v>1077</v>
      </c>
      <c r="O634" s="16" t="s">
        <v>1639</v>
      </c>
      <c r="P634" s="64"/>
    </row>
    <row r="635" spans="1:16" s="61" customFormat="1" ht="50.45" customHeight="1" x14ac:dyDescent="0.25">
      <c r="A635" s="56">
        <v>7</v>
      </c>
      <c r="B635" s="57" t="s">
        <v>499</v>
      </c>
      <c r="C635" s="56" t="s">
        <v>66</v>
      </c>
      <c r="D635" s="56" t="s">
        <v>63</v>
      </c>
      <c r="E635" s="57" t="s">
        <v>497</v>
      </c>
      <c r="F635" s="67">
        <v>45740</v>
      </c>
      <c r="G635" s="19">
        <v>395.5</v>
      </c>
      <c r="H635" s="56" t="s">
        <v>6</v>
      </c>
      <c r="I635" s="15" t="s">
        <v>1417</v>
      </c>
      <c r="J635" s="15">
        <v>42086719</v>
      </c>
      <c r="K635" s="15" t="s">
        <v>145</v>
      </c>
      <c r="L635" s="15">
        <v>35000</v>
      </c>
      <c r="M635" s="68">
        <v>11.3</v>
      </c>
      <c r="N635" s="16" t="s">
        <v>94</v>
      </c>
      <c r="O635" s="16" t="s">
        <v>1855</v>
      </c>
      <c r="P635" s="64"/>
    </row>
    <row r="636" spans="1:16" s="61" customFormat="1" ht="50.45" customHeight="1" x14ac:dyDescent="0.25">
      <c r="A636" s="56">
        <v>8</v>
      </c>
      <c r="B636" s="57" t="s">
        <v>499</v>
      </c>
      <c r="C636" s="56" t="s">
        <v>751</v>
      </c>
      <c r="D636" s="56" t="s">
        <v>64</v>
      </c>
      <c r="E636" s="57" t="s">
        <v>2786</v>
      </c>
      <c r="F636" s="67">
        <v>45821</v>
      </c>
      <c r="G636" s="19">
        <v>2546.4299999999998</v>
      </c>
      <c r="H636" s="56" t="s">
        <v>6</v>
      </c>
      <c r="I636" s="56" t="s">
        <v>3112</v>
      </c>
      <c r="J636" s="56">
        <v>39894111</v>
      </c>
      <c r="K636" s="15" t="s">
        <v>123</v>
      </c>
      <c r="L636" s="15">
        <v>3400</v>
      </c>
      <c r="M636" s="68">
        <v>748.95</v>
      </c>
      <c r="N636" s="16" t="s">
        <v>2787</v>
      </c>
      <c r="O636" s="100" t="s">
        <v>2788</v>
      </c>
      <c r="P636" s="64"/>
    </row>
    <row r="637" spans="1:16" s="61" customFormat="1" ht="129" customHeight="1" x14ac:dyDescent="0.25">
      <c r="A637" s="56">
        <v>9</v>
      </c>
      <c r="B637" s="57" t="s">
        <v>2921</v>
      </c>
      <c r="C637" s="56" t="s">
        <v>2482</v>
      </c>
      <c r="D637" s="56" t="s">
        <v>64</v>
      </c>
      <c r="E637" s="57" t="s">
        <v>2922</v>
      </c>
      <c r="F637" s="67">
        <v>45819</v>
      </c>
      <c r="G637" s="19">
        <v>400</v>
      </c>
      <c r="H637" s="56" t="s">
        <v>6</v>
      </c>
      <c r="I637" s="15" t="s">
        <v>2925</v>
      </c>
      <c r="J637" s="15">
        <v>41973988</v>
      </c>
      <c r="K637" s="15" t="s">
        <v>64</v>
      </c>
      <c r="L637" s="15">
        <v>1</v>
      </c>
      <c r="M637" s="68">
        <v>377.9</v>
      </c>
      <c r="N637" s="16" t="s">
        <v>2923</v>
      </c>
      <c r="O637" s="16" t="s">
        <v>2924</v>
      </c>
      <c r="P637" s="64"/>
    </row>
    <row r="638" spans="1:16" s="61" customFormat="1" ht="31.5" x14ac:dyDescent="0.25">
      <c r="A638" s="56">
        <v>10</v>
      </c>
      <c r="B638" s="57" t="s">
        <v>491</v>
      </c>
      <c r="C638" s="56" t="s">
        <v>67</v>
      </c>
      <c r="D638" s="56" t="s">
        <v>63</v>
      </c>
      <c r="E638" s="57" t="s">
        <v>492</v>
      </c>
      <c r="F638" s="67">
        <v>45876</v>
      </c>
      <c r="G638" s="19">
        <v>297.66000000000003</v>
      </c>
      <c r="H638" s="56" t="s">
        <v>6</v>
      </c>
      <c r="I638" s="15" t="s">
        <v>493</v>
      </c>
      <c r="J638" s="15">
        <v>43699122</v>
      </c>
      <c r="K638" s="15" t="s">
        <v>116</v>
      </c>
      <c r="L638" s="15">
        <v>5125</v>
      </c>
      <c r="M638" s="68">
        <v>58.08</v>
      </c>
      <c r="N638" s="16" t="s">
        <v>1133</v>
      </c>
      <c r="O638" s="16" t="s">
        <v>3359</v>
      </c>
      <c r="P638" s="64"/>
    </row>
    <row r="639" spans="1:16" s="61" customFormat="1" x14ac:dyDescent="0.25">
      <c r="A639" s="51"/>
      <c r="B639" s="52" t="s">
        <v>29</v>
      </c>
      <c r="C639" s="53"/>
      <c r="D639" s="53"/>
      <c r="E639" s="54"/>
      <c r="F639" s="51"/>
      <c r="G639" s="59"/>
      <c r="H639" s="51"/>
      <c r="I639" s="51"/>
      <c r="J639" s="51"/>
      <c r="K639" s="51"/>
      <c r="L639" s="51"/>
      <c r="M639" s="69"/>
      <c r="N639" s="54"/>
      <c r="O639" s="54"/>
      <c r="P639" s="54"/>
    </row>
    <row r="640" spans="1:16" s="61" customFormat="1" ht="95.45" customHeight="1" x14ac:dyDescent="0.25">
      <c r="A640" s="56">
        <v>1</v>
      </c>
      <c r="B640" s="57" t="s">
        <v>81</v>
      </c>
      <c r="C640" s="56" t="s">
        <v>82</v>
      </c>
      <c r="D640" s="56" t="s">
        <v>64</v>
      </c>
      <c r="E640" s="57" t="s">
        <v>182</v>
      </c>
      <c r="F640" s="58">
        <v>45672</v>
      </c>
      <c r="G640" s="19">
        <v>244.7</v>
      </c>
      <c r="H640" s="56" t="s">
        <v>6</v>
      </c>
      <c r="I640" s="15" t="s">
        <v>504</v>
      </c>
      <c r="J640" s="15">
        <v>3343137</v>
      </c>
      <c r="K640" s="56" t="s">
        <v>64</v>
      </c>
      <c r="L640" s="15"/>
      <c r="M640" s="68"/>
      <c r="N640" s="64" t="s">
        <v>167</v>
      </c>
      <c r="O640" s="16" t="s">
        <v>505</v>
      </c>
      <c r="P640" s="64"/>
    </row>
    <row r="641" spans="1:16" s="61" customFormat="1" ht="94.9" customHeight="1" x14ac:dyDescent="0.25">
      <c r="A641" s="56">
        <v>2</v>
      </c>
      <c r="B641" s="57" t="s">
        <v>81</v>
      </c>
      <c r="C641" s="56" t="s">
        <v>82</v>
      </c>
      <c r="D641" s="56" t="s">
        <v>64</v>
      </c>
      <c r="E641" s="57" t="s">
        <v>183</v>
      </c>
      <c r="F641" s="58">
        <v>45672</v>
      </c>
      <c r="G641" s="19">
        <v>231.07</v>
      </c>
      <c r="H641" s="56" t="s">
        <v>6</v>
      </c>
      <c r="I641" s="15" t="s">
        <v>504</v>
      </c>
      <c r="J641" s="15">
        <v>3343137</v>
      </c>
      <c r="K641" s="56" t="s">
        <v>64</v>
      </c>
      <c r="L641" s="15"/>
      <c r="M641" s="68"/>
      <c r="N641" s="64" t="s">
        <v>168</v>
      </c>
      <c r="O641" s="16" t="s">
        <v>506</v>
      </c>
      <c r="P641" s="64"/>
    </row>
    <row r="642" spans="1:16" s="61" customFormat="1" ht="47.25" x14ac:dyDescent="0.25">
      <c r="A642" s="56">
        <v>3</v>
      </c>
      <c r="B642" s="57" t="s">
        <v>89</v>
      </c>
      <c r="C642" s="56" t="s">
        <v>83</v>
      </c>
      <c r="D642" s="56" t="s">
        <v>63</v>
      </c>
      <c r="E642" s="57" t="s">
        <v>184</v>
      </c>
      <c r="F642" s="58">
        <v>45663</v>
      </c>
      <c r="G642" s="19">
        <v>205</v>
      </c>
      <c r="H642" s="56" t="s">
        <v>108</v>
      </c>
      <c r="I642" s="15" t="s">
        <v>764</v>
      </c>
      <c r="J642" s="15">
        <v>35809661</v>
      </c>
      <c r="K642" s="15" t="s">
        <v>169</v>
      </c>
      <c r="L642" s="15">
        <v>40500</v>
      </c>
      <c r="M642" s="68">
        <v>5</v>
      </c>
      <c r="N642" s="64" t="s">
        <v>170</v>
      </c>
      <c r="O642" s="64" t="s">
        <v>171</v>
      </c>
      <c r="P642" s="64"/>
    </row>
    <row r="643" spans="1:16" s="61" customFormat="1" ht="31.5" x14ac:dyDescent="0.25">
      <c r="A643" s="56">
        <v>4</v>
      </c>
      <c r="B643" s="57" t="s">
        <v>89</v>
      </c>
      <c r="C643" s="56" t="s">
        <v>83</v>
      </c>
      <c r="D643" s="56" t="s">
        <v>63</v>
      </c>
      <c r="E643" s="57" t="s">
        <v>126</v>
      </c>
      <c r="F643" s="58">
        <v>45664</v>
      </c>
      <c r="G643" s="19">
        <v>550</v>
      </c>
      <c r="H643" s="56" t="s">
        <v>6</v>
      </c>
      <c r="I643" s="15" t="s">
        <v>507</v>
      </c>
      <c r="J643" s="15">
        <v>39270938</v>
      </c>
      <c r="K643" s="56" t="s">
        <v>117</v>
      </c>
      <c r="L643" s="15">
        <v>32040</v>
      </c>
      <c r="M643" s="68">
        <v>17</v>
      </c>
      <c r="N643" s="64" t="s">
        <v>172</v>
      </c>
      <c r="O643" s="64" t="s">
        <v>508</v>
      </c>
      <c r="P643" s="64"/>
    </row>
    <row r="644" spans="1:16" s="61" customFormat="1" ht="47.25" x14ac:dyDescent="0.25">
      <c r="A644" s="56">
        <v>5</v>
      </c>
      <c r="B644" s="57" t="s">
        <v>124</v>
      </c>
      <c r="C644" s="56" t="s">
        <v>751</v>
      </c>
      <c r="D644" s="56" t="s">
        <v>64</v>
      </c>
      <c r="E644" s="57" t="s">
        <v>185</v>
      </c>
      <c r="F644" s="58">
        <v>45660</v>
      </c>
      <c r="G644" s="19">
        <v>216.98</v>
      </c>
      <c r="H644" s="56" t="s">
        <v>6</v>
      </c>
      <c r="I644" s="56" t="s">
        <v>173</v>
      </c>
      <c r="J644" s="15">
        <v>5448998</v>
      </c>
      <c r="K644" s="15" t="s">
        <v>123</v>
      </c>
      <c r="L644" s="15">
        <v>1780</v>
      </c>
      <c r="M644" s="68">
        <v>121.9</v>
      </c>
      <c r="N644" s="64" t="s">
        <v>174</v>
      </c>
      <c r="O644" s="64" t="s">
        <v>175</v>
      </c>
      <c r="P644" s="64"/>
    </row>
    <row r="645" spans="1:16" s="61" customFormat="1" ht="47.25" x14ac:dyDescent="0.25">
      <c r="A645" s="56">
        <v>6</v>
      </c>
      <c r="B645" s="57" t="s">
        <v>124</v>
      </c>
      <c r="C645" s="56" t="s">
        <v>88</v>
      </c>
      <c r="D645" s="56" t="s">
        <v>63</v>
      </c>
      <c r="E645" s="57" t="s">
        <v>186</v>
      </c>
      <c r="F645" s="58">
        <v>45663</v>
      </c>
      <c r="G645" s="19">
        <v>264</v>
      </c>
      <c r="H645" s="56" t="s">
        <v>6</v>
      </c>
      <c r="I645" s="15" t="s">
        <v>537</v>
      </c>
      <c r="J645" s="15" t="s">
        <v>509</v>
      </c>
      <c r="K645" s="56" t="s">
        <v>117</v>
      </c>
      <c r="L645" s="15">
        <v>11000</v>
      </c>
      <c r="M645" s="68"/>
      <c r="N645" s="64" t="s">
        <v>176</v>
      </c>
      <c r="O645" s="64" t="s">
        <v>177</v>
      </c>
      <c r="P645" s="64"/>
    </row>
    <row r="646" spans="1:16" s="61" customFormat="1" ht="64.150000000000006" customHeight="1" x14ac:dyDescent="0.25">
      <c r="A646" s="56">
        <v>7</v>
      </c>
      <c r="B646" s="57" t="s">
        <v>70</v>
      </c>
      <c r="C646" s="56" t="s">
        <v>66</v>
      </c>
      <c r="D646" s="56" t="s">
        <v>64</v>
      </c>
      <c r="E646" s="57" t="s">
        <v>136</v>
      </c>
      <c r="F646" s="58">
        <v>45660</v>
      </c>
      <c r="G646" s="19">
        <v>5296.06</v>
      </c>
      <c r="H646" s="56" t="s">
        <v>6</v>
      </c>
      <c r="I646" s="56" t="s">
        <v>90</v>
      </c>
      <c r="J646" s="56" t="s">
        <v>130</v>
      </c>
      <c r="K646" s="15" t="s">
        <v>145</v>
      </c>
      <c r="L646" s="15">
        <v>1570000</v>
      </c>
      <c r="M646" s="68">
        <v>3.37</v>
      </c>
      <c r="N646" s="64" t="s">
        <v>178</v>
      </c>
      <c r="O646" s="64" t="s">
        <v>179</v>
      </c>
      <c r="P646" s="64"/>
    </row>
    <row r="647" spans="1:16" s="61" customFormat="1" ht="35.450000000000003" customHeight="1" x14ac:dyDescent="0.25">
      <c r="A647" s="56">
        <v>8</v>
      </c>
      <c r="B647" s="57" t="s">
        <v>180</v>
      </c>
      <c r="C647" s="56" t="s">
        <v>66</v>
      </c>
      <c r="D647" s="56" t="s">
        <v>63</v>
      </c>
      <c r="E647" s="57" t="s">
        <v>122</v>
      </c>
      <c r="F647" s="58">
        <v>45662</v>
      </c>
      <c r="G647" s="19">
        <v>253.8</v>
      </c>
      <c r="H647" s="56" t="s">
        <v>6</v>
      </c>
      <c r="I647" s="56" t="s">
        <v>280</v>
      </c>
      <c r="J647" s="56">
        <v>42086719</v>
      </c>
      <c r="K647" s="15" t="s">
        <v>145</v>
      </c>
      <c r="L647" s="15">
        <v>21679</v>
      </c>
      <c r="M647" s="68">
        <v>11.706720000000001</v>
      </c>
      <c r="N647" s="64" t="s">
        <v>132</v>
      </c>
      <c r="O647" s="64" t="s">
        <v>181</v>
      </c>
      <c r="P647" s="64"/>
    </row>
    <row r="648" spans="1:16" s="61" customFormat="1" ht="47.25" x14ac:dyDescent="0.25">
      <c r="A648" s="56">
        <v>9</v>
      </c>
      <c r="B648" s="57" t="s">
        <v>295</v>
      </c>
      <c r="C648" s="56" t="s">
        <v>101</v>
      </c>
      <c r="D648" s="56" t="s">
        <v>64</v>
      </c>
      <c r="E648" s="57" t="s">
        <v>304</v>
      </c>
      <c r="F648" s="58">
        <v>45665</v>
      </c>
      <c r="G648" s="19">
        <v>736</v>
      </c>
      <c r="H648" s="56" t="s">
        <v>6</v>
      </c>
      <c r="I648" s="56" t="s">
        <v>765</v>
      </c>
      <c r="J648" s="56">
        <v>3164000770</v>
      </c>
      <c r="K648" s="56" t="s">
        <v>64</v>
      </c>
      <c r="L648" s="56">
        <v>1</v>
      </c>
      <c r="M648" s="68">
        <v>736000</v>
      </c>
      <c r="N648" s="64" t="s">
        <v>296</v>
      </c>
      <c r="O648" s="64" t="s">
        <v>297</v>
      </c>
      <c r="P648" s="64"/>
    </row>
    <row r="649" spans="1:16" s="61" customFormat="1" ht="78.75" x14ac:dyDescent="0.25">
      <c r="A649" s="56">
        <v>10</v>
      </c>
      <c r="B649" s="57" t="s">
        <v>298</v>
      </c>
      <c r="C649" s="56" t="s">
        <v>75</v>
      </c>
      <c r="D649" s="56" t="s">
        <v>63</v>
      </c>
      <c r="E649" s="57" t="s">
        <v>305</v>
      </c>
      <c r="F649" s="58">
        <v>45670</v>
      </c>
      <c r="G649" s="19">
        <v>753.4</v>
      </c>
      <c r="H649" s="56" t="s">
        <v>6</v>
      </c>
      <c r="I649" s="56" t="s">
        <v>432</v>
      </c>
      <c r="J649" s="56">
        <v>3337119</v>
      </c>
      <c r="K649" s="56" t="s">
        <v>119</v>
      </c>
      <c r="L649" s="56">
        <v>172.10343499999999</v>
      </c>
      <c r="M649" s="68">
        <v>4377.6000000000004</v>
      </c>
      <c r="N649" s="64" t="s">
        <v>75</v>
      </c>
      <c r="O649" s="64" t="s">
        <v>299</v>
      </c>
      <c r="P649" s="64"/>
    </row>
    <row r="650" spans="1:16" s="61" customFormat="1" ht="78.75" x14ac:dyDescent="0.25">
      <c r="A650" s="56">
        <v>11</v>
      </c>
      <c r="B650" s="57" t="s">
        <v>298</v>
      </c>
      <c r="C650" s="56" t="s">
        <v>75</v>
      </c>
      <c r="D650" s="56" t="s">
        <v>64</v>
      </c>
      <c r="E650" s="57" t="s">
        <v>305</v>
      </c>
      <c r="F650" s="58">
        <v>45670</v>
      </c>
      <c r="G650" s="19">
        <v>300</v>
      </c>
      <c r="H650" s="56" t="s">
        <v>6</v>
      </c>
      <c r="I650" s="56" t="s">
        <v>432</v>
      </c>
      <c r="J650" s="56">
        <v>3337119</v>
      </c>
      <c r="K650" s="56" t="s">
        <v>119</v>
      </c>
      <c r="L650" s="56">
        <v>68.461868999999993</v>
      </c>
      <c r="M650" s="68">
        <v>4377.6000000000004</v>
      </c>
      <c r="N650" s="64" t="s">
        <v>300</v>
      </c>
      <c r="O650" s="64" t="s">
        <v>301</v>
      </c>
      <c r="P650" s="64"/>
    </row>
    <row r="651" spans="1:16" s="61" customFormat="1" ht="78.75" x14ac:dyDescent="0.25">
      <c r="A651" s="56">
        <v>12</v>
      </c>
      <c r="B651" s="57" t="s">
        <v>70</v>
      </c>
      <c r="C651" s="56" t="s">
        <v>75</v>
      </c>
      <c r="D651" s="56" t="s">
        <v>63</v>
      </c>
      <c r="E651" s="57" t="s">
        <v>305</v>
      </c>
      <c r="F651" s="58">
        <v>45667</v>
      </c>
      <c r="G651" s="19">
        <v>3952.2579999999998</v>
      </c>
      <c r="H651" s="56" t="s">
        <v>6</v>
      </c>
      <c r="I651" s="56" t="s">
        <v>432</v>
      </c>
      <c r="J651" s="56">
        <v>3337119</v>
      </c>
      <c r="K651" s="56" t="s">
        <v>119</v>
      </c>
      <c r="L651" s="56">
        <v>902.83680000000004</v>
      </c>
      <c r="M651" s="68">
        <v>4377.6000000000004</v>
      </c>
      <c r="N651" s="64" t="s">
        <v>302</v>
      </c>
      <c r="O651" s="64" t="s">
        <v>303</v>
      </c>
      <c r="P651" s="64"/>
    </row>
    <row r="652" spans="1:16" s="61" customFormat="1" ht="62.45" customHeight="1" x14ac:dyDescent="0.25">
      <c r="A652" s="56">
        <v>13</v>
      </c>
      <c r="B652" s="57" t="s">
        <v>124</v>
      </c>
      <c r="C652" s="56" t="s">
        <v>83</v>
      </c>
      <c r="D652" s="56" t="s">
        <v>63</v>
      </c>
      <c r="E652" s="57" t="s">
        <v>548</v>
      </c>
      <c r="F652" s="58">
        <v>45671</v>
      </c>
      <c r="G652" s="19">
        <v>700</v>
      </c>
      <c r="H652" s="56" t="s">
        <v>6</v>
      </c>
      <c r="I652" s="56" t="s">
        <v>510</v>
      </c>
      <c r="J652" s="56">
        <v>1976625</v>
      </c>
      <c r="K652" s="56" t="s">
        <v>117</v>
      </c>
      <c r="L652" s="56">
        <v>5650</v>
      </c>
      <c r="M652" s="68"/>
      <c r="N652" s="64" t="s">
        <v>511</v>
      </c>
      <c r="O652" s="64" t="s">
        <v>512</v>
      </c>
      <c r="P652" s="64"/>
    </row>
    <row r="653" spans="1:16" s="61" customFormat="1" ht="31.5" x14ac:dyDescent="0.25">
      <c r="A653" s="56">
        <v>14</v>
      </c>
      <c r="B653" s="57" t="s">
        <v>513</v>
      </c>
      <c r="C653" s="56" t="s">
        <v>66</v>
      </c>
      <c r="D653" s="56" t="s">
        <v>63</v>
      </c>
      <c r="E653" s="57" t="s">
        <v>122</v>
      </c>
      <c r="F653" s="58">
        <v>45665</v>
      </c>
      <c r="G653" s="19">
        <v>705</v>
      </c>
      <c r="H653" s="56" t="s">
        <v>6</v>
      </c>
      <c r="I653" s="56" t="s">
        <v>392</v>
      </c>
      <c r="J653" s="56">
        <v>45179093</v>
      </c>
      <c r="K653" s="15" t="s">
        <v>145</v>
      </c>
      <c r="L653" s="56">
        <v>73716</v>
      </c>
      <c r="M653" s="68">
        <v>9.5641599999999993</v>
      </c>
      <c r="N653" s="64" t="s">
        <v>132</v>
      </c>
      <c r="O653" s="64" t="s">
        <v>514</v>
      </c>
      <c r="P653" s="64"/>
    </row>
    <row r="654" spans="1:16" s="61" customFormat="1" ht="33.6" customHeight="1" x14ac:dyDescent="0.25">
      <c r="A654" s="56">
        <v>15</v>
      </c>
      <c r="B654" s="57" t="s">
        <v>515</v>
      </c>
      <c r="C654" s="56" t="s">
        <v>75</v>
      </c>
      <c r="D654" s="56" t="s">
        <v>63</v>
      </c>
      <c r="E654" s="57" t="s">
        <v>540</v>
      </c>
      <c r="F654" s="58">
        <v>45666</v>
      </c>
      <c r="G654" s="19">
        <v>547.20000000000005</v>
      </c>
      <c r="H654" s="56" t="s">
        <v>6</v>
      </c>
      <c r="I654" s="56" t="s">
        <v>432</v>
      </c>
      <c r="J654" s="56">
        <v>3337119</v>
      </c>
      <c r="K654" s="56" t="s">
        <v>119</v>
      </c>
      <c r="L654" s="56">
        <v>125</v>
      </c>
      <c r="M654" s="68">
        <v>4.38</v>
      </c>
      <c r="N654" s="64" t="s">
        <v>75</v>
      </c>
      <c r="O654" s="64" t="s">
        <v>516</v>
      </c>
      <c r="P654" s="64"/>
    </row>
    <row r="655" spans="1:16" s="61" customFormat="1" ht="47.25" x14ac:dyDescent="0.25">
      <c r="A655" s="56">
        <v>16</v>
      </c>
      <c r="B655" s="57" t="s">
        <v>124</v>
      </c>
      <c r="C655" s="56" t="s">
        <v>88</v>
      </c>
      <c r="D655" s="56" t="s">
        <v>63</v>
      </c>
      <c r="E655" s="57" t="s">
        <v>541</v>
      </c>
      <c r="F655" s="58">
        <v>45673</v>
      </c>
      <c r="G655" s="19">
        <v>207.9</v>
      </c>
      <c r="H655" s="56" t="s">
        <v>6</v>
      </c>
      <c r="I655" s="56" t="s">
        <v>766</v>
      </c>
      <c r="J655" s="56">
        <v>3248718001</v>
      </c>
      <c r="K655" s="56" t="s">
        <v>517</v>
      </c>
      <c r="L655" s="56">
        <v>495</v>
      </c>
      <c r="M655" s="68">
        <v>420</v>
      </c>
      <c r="N655" s="64" t="s">
        <v>518</v>
      </c>
      <c r="O655" s="64" t="s">
        <v>519</v>
      </c>
      <c r="P655" s="64"/>
    </row>
    <row r="656" spans="1:16" s="61" customFormat="1" ht="47.25" x14ac:dyDescent="0.25">
      <c r="A656" s="56">
        <v>17</v>
      </c>
      <c r="B656" s="57" t="s">
        <v>124</v>
      </c>
      <c r="C656" s="56" t="s">
        <v>88</v>
      </c>
      <c r="D656" s="56" t="s">
        <v>63</v>
      </c>
      <c r="E656" s="57" t="s">
        <v>542</v>
      </c>
      <c r="F656" s="58">
        <v>45673</v>
      </c>
      <c r="G656" s="19">
        <v>454</v>
      </c>
      <c r="H656" s="56" t="s">
        <v>6</v>
      </c>
      <c r="I656" s="56" t="s">
        <v>766</v>
      </c>
      <c r="J656" s="56">
        <v>3248718001</v>
      </c>
      <c r="K656" s="56" t="s">
        <v>517</v>
      </c>
      <c r="L656" s="56">
        <v>5966</v>
      </c>
      <c r="M656" s="68"/>
      <c r="N656" s="64" t="s">
        <v>520</v>
      </c>
      <c r="O656" s="64" t="s">
        <v>521</v>
      </c>
      <c r="P656" s="64"/>
    </row>
    <row r="657" spans="1:16" s="61" customFormat="1" ht="160.9" customHeight="1" x14ac:dyDescent="0.25">
      <c r="A657" s="56">
        <v>18</v>
      </c>
      <c r="B657" s="57" t="s">
        <v>124</v>
      </c>
      <c r="C657" s="56" t="s">
        <v>83</v>
      </c>
      <c r="D657" s="56" t="s">
        <v>63</v>
      </c>
      <c r="E657" s="57" t="s">
        <v>543</v>
      </c>
      <c r="F657" s="58">
        <v>45678</v>
      </c>
      <c r="G657" s="19">
        <v>876.18</v>
      </c>
      <c r="H657" s="56" t="s">
        <v>103</v>
      </c>
      <c r="I657" s="56" t="s">
        <v>1366</v>
      </c>
      <c r="J657" s="56" t="s">
        <v>1367</v>
      </c>
      <c r="K657" s="56" t="s">
        <v>522</v>
      </c>
      <c r="L657" s="56"/>
      <c r="M657" s="68"/>
      <c r="N657" s="64" t="s">
        <v>523</v>
      </c>
      <c r="O657" s="64" t="s">
        <v>539</v>
      </c>
      <c r="P657" s="64"/>
    </row>
    <row r="658" spans="1:16" s="61" customFormat="1" ht="78.75" x14ac:dyDescent="0.25">
      <c r="A658" s="56">
        <v>19</v>
      </c>
      <c r="B658" s="57" t="s">
        <v>70</v>
      </c>
      <c r="C658" s="56" t="s">
        <v>549</v>
      </c>
      <c r="D658" s="56" t="s">
        <v>64</v>
      </c>
      <c r="E658" s="57" t="s">
        <v>544</v>
      </c>
      <c r="F658" s="58">
        <v>45678</v>
      </c>
      <c r="G658" s="19">
        <v>743.4</v>
      </c>
      <c r="H658" s="56" t="s">
        <v>6</v>
      </c>
      <c r="I658" s="56" t="s">
        <v>524</v>
      </c>
      <c r="J658" s="56">
        <v>35420080</v>
      </c>
      <c r="K658" s="56" t="s">
        <v>123</v>
      </c>
      <c r="L658" s="56">
        <v>29500</v>
      </c>
      <c r="M658" s="68">
        <v>25.2</v>
      </c>
      <c r="N658" s="64" t="s">
        <v>525</v>
      </c>
      <c r="O658" s="64" t="s">
        <v>526</v>
      </c>
      <c r="P658" s="64"/>
    </row>
    <row r="659" spans="1:16" s="61" customFormat="1" ht="78.75" x14ac:dyDescent="0.25">
      <c r="A659" s="56">
        <v>20</v>
      </c>
      <c r="B659" s="57" t="s">
        <v>70</v>
      </c>
      <c r="C659" s="56" t="s">
        <v>550</v>
      </c>
      <c r="D659" s="56" t="s">
        <v>64</v>
      </c>
      <c r="E659" s="57" t="s">
        <v>545</v>
      </c>
      <c r="F659" s="58">
        <v>45678</v>
      </c>
      <c r="G659" s="19">
        <v>677.37</v>
      </c>
      <c r="H659" s="56" t="s">
        <v>6</v>
      </c>
      <c r="I659" s="56" t="s">
        <v>524</v>
      </c>
      <c r="J659" s="56">
        <v>35420080</v>
      </c>
      <c r="K659" s="56" t="s">
        <v>123</v>
      </c>
      <c r="L659" s="56">
        <v>33500</v>
      </c>
      <c r="M659" s="68">
        <v>20.22</v>
      </c>
      <c r="N659" s="64" t="s">
        <v>527</v>
      </c>
      <c r="O659" s="64" t="s">
        <v>528</v>
      </c>
      <c r="P659" s="64"/>
    </row>
    <row r="660" spans="1:16" s="61" customFormat="1" ht="78.75" x14ac:dyDescent="0.25">
      <c r="A660" s="56">
        <v>21</v>
      </c>
      <c r="B660" s="57" t="s">
        <v>70</v>
      </c>
      <c r="C660" s="56" t="s">
        <v>96</v>
      </c>
      <c r="D660" s="56" t="s">
        <v>64</v>
      </c>
      <c r="E660" s="57" t="s">
        <v>546</v>
      </c>
      <c r="F660" s="58">
        <v>45672</v>
      </c>
      <c r="G660" s="19">
        <v>236.28</v>
      </c>
      <c r="H660" s="56" t="s">
        <v>6</v>
      </c>
      <c r="I660" s="56" t="s">
        <v>925</v>
      </c>
      <c r="J660" s="56">
        <v>30098684</v>
      </c>
      <c r="K660" s="56" t="s">
        <v>64</v>
      </c>
      <c r="L660" s="56">
        <v>9</v>
      </c>
      <c r="M660" s="68"/>
      <c r="N660" s="64" t="s">
        <v>529</v>
      </c>
      <c r="O660" s="64" t="s">
        <v>530</v>
      </c>
      <c r="P660" s="64"/>
    </row>
    <row r="661" spans="1:16" s="61" customFormat="1" ht="78.75" x14ac:dyDescent="0.25">
      <c r="A661" s="56">
        <v>22</v>
      </c>
      <c r="B661" s="57" t="s">
        <v>538</v>
      </c>
      <c r="C661" s="56" t="s">
        <v>91</v>
      </c>
      <c r="D661" s="56" t="s">
        <v>64</v>
      </c>
      <c r="E661" s="57" t="s">
        <v>547</v>
      </c>
      <c r="F661" s="58">
        <v>45670</v>
      </c>
      <c r="G661" s="19">
        <v>417.6</v>
      </c>
      <c r="H661" s="56" t="s">
        <v>6</v>
      </c>
      <c r="I661" s="56" t="s">
        <v>531</v>
      </c>
      <c r="J661" s="56">
        <v>40109084</v>
      </c>
      <c r="K661" s="56" t="s">
        <v>64</v>
      </c>
      <c r="L661" s="56">
        <v>12</v>
      </c>
      <c r="M661" s="68">
        <v>34800</v>
      </c>
      <c r="N661" s="64" t="s">
        <v>532</v>
      </c>
      <c r="O661" s="64" t="s">
        <v>533</v>
      </c>
      <c r="P661" s="64"/>
    </row>
    <row r="662" spans="1:16" s="61" customFormat="1" ht="31.5" x14ac:dyDescent="0.25">
      <c r="A662" s="56">
        <v>23</v>
      </c>
      <c r="B662" s="57" t="s">
        <v>538</v>
      </c>
      <c r="C662" s="56" t="s">
        <v>66</v>
      </c>
      <c r="D662" s="56" t="s">
        <v>64</v>
      </c>
      <c r="E662" s="57" t="s">
        <v>136</v>
      </c>
      <c r="F662" s="58">
        <v>45678</v>
      </c>
      <c r="G662" s="19">
        <v>265</v>
      </c>
      <c r="H662" s="56" t="s">
        <v>6</v>
      </c>
      <c r="I662" s="56" t="s">
        <v>90</v>
      </c>
      <c r="J662" s="56" t="s">
        <v>130</v>
      </c>
      <c r="K662" s="15" t="s">
        <v>145</v>
      </c>
      <c r="L662" s="56" t="s">
        <v>534</v>
      </c>
      <c r="M662" s="68"/>
      <c r="N662" s="64" t="s">
        <v>535</v>
      </c>
      <c r="O662" s="64" t="s">
        <v>536</v>
      </c>
      <c r="P662" s="64"/>
    </row>
    <row r="663" spans="1:16" s="61" customFormat="1" ht="37.9" customHeight="1" x14ac:dyDescent="0.25">
      <c r="A663" s="56">
        <v>24</v>
      </c>
      <c r="B663" s="57" t="s">
        <v>89</v>
      </c>
      <c r="C663" s="56" t="s">
        <v>75</v>
      </c>
      <c r="D663" s="56" t="s">
        <v>63</v>
      </c>
      <c r="E663" s="57" t="s">
        <v>784</v>
      </c>
      <c r="F663" s="58">
        <v>45681</v>
      </c>
      <c r="G663" s="19">
        <v>1777.4</v>
      </c>
      <c r="H663" s="56" t="s">
        <v>6</v>
      </c>
      <c r="I663" s="56" t="s">
        <v>432</v>
      </c>
      <c r="J663" s="56" t="s">
        <v>468</v>
      </c>
      <c r="K663" s="56" t="s">
        <v>119</v>
      </c>
      <c r="L663" s="56">
        <v>400</v>
      </c>
      <c r="M663" s="68">
        <v>4443.45</v>
      </c>
      <c r="N663" s="64" t="s">
        <v>75</v>
      </c>
      <c r="O663" s="64" t="s">
        <v>767</v>
      </c>
      <c r="P663" s="64"/>
    </row>
    <row r="664" spans="1:16" s="61" customFormat="1" ht="34.15" customHeight="1" x14ac:dyDescent="0.25">
      <c r="A664" s="56">
        <v>25</v>
      </c>
      <c r="B664" s="57" t="s">
        <v>89</v>
      </c>
      <c r="C664" s="56" t="s">
        <v>75</v>
      </c>
      <c r="D664" s="56" t="s">
        <v>64</v>
      </c>
      <c r="E664" s="57" t="s">
        <v>784</v>
      </c>
      <c r="F664" s="58">
        <v>45684</v>
      </c>
      <c r="G664" s="19">
        <v>438.2</v>
      </c>
      <c r="H664" s="56" t="s">
        <v>6</v>
      </c>
      <c r="I664" s="56" t="s">
        <v>432</v>
      </c>
      <c r="J664" s="56" t="s">
        <v>468</v>
      </c>
      <c r="K664" s="56" t="s">
        <v>119</v>
      </c>
      <c r="L664" s="56">
        <v>1</v>
      </c>
      <c r="M664" s="68">
        <v>438.2</v>
      </c>
      <c r="N664" s="64" t="s">
        <v>768</v>
      </c>
      <c r="O664" s="64" t="s">
        <v>769</v>
      </c>
      <c r="P664" s="64"/>
    </row>
    <row r="665" spans="1:16" s="61" customFormat="1" ht="47.25" x14ac:dyDescent="0.25">
      <c r="A665" s="56">
        <v>26</v>
      </c>
      <c r="B665" s="57" t="s">
        <v>124</v>
      </c>
      <c r="C665" s="56" t="s">
        <v>75</v>
      </c>
      <c r="D665" s="56" t="s">
        <v>63</v>
      </c>
      <c r="E665" s="57" t="s">
        <v>785</v>
      </c>
      <c r="F665" s="58">
        <v>45678</v>
      </c>
      <c r="G665" s="19">
        <v>1550.502</v>
      </c>
      <c r="H665" s="56" t="s">
        <v>6</v>
      </c>
      <c r="I665" s="56" t="s">
        <v>783</v>
      </c>
      <c r="J665" s="56">
        <v>40075815</v>
      </c>
      <c r="K665" s="56" t="s">
        <v>119</v>
      </c>
      <c r="L665" s="56">
        <v>423.15</v>
      </c>
      <c r="M665" s="68">
        <v>3664.19</v>
      </c>
      <c r="N665" s="64" t="s">
        <v>75</v>
      </c>
      <c r="O665" s="64" t="s">
        <v>770</v>
      </c>
      <c r="P665" s="64"/>
    </row>
    <row r="666" spans="1:16" s="61" customFormat="1" ht="68.45" customHeight="1" x14ac:dyDescent="0.25">
      <c r="A666" s="56">
        <v>27</v>
      </c>
      <c r="B666" s="57" t="s">
        <v>124</v>
      </c>
      <c r="C666" s="56" t="s">
        <v>83</v>
      </c>
      <c r="D666" s="56" t="s">
        <v>63</v>
      </c>
      <c r="E666" s="57" t="s">
        <v>786</v>
      </c>
      <c r="F666" s="58">
        <v>45680</v>
      </c>
      <c r="G666" s="19">
        <v>561.9</v>
      </c>
      <c r="H666" s="56" t="s">
        <v>6</v>
      </c>
      <c r="I666" s="56" t="s">
        <v>771</v>
      </c>
      <c r="J666" s="56">
        <v>43808856</v>
      </c>
      <c r="K666" s="56" t="s">
        <v>117</v>
      </c>
      <c r="L666" s="56">
        <v>40</v>
      </c>
      <c r="M666" s="68">
        <v>14047.52</v>
      </c>
      <c r="N666" s="64" t="s">
        <v>772</v>
      </c>
      <c r="O666" s="64" t="s">
        <v>773</v>
      </c>
      <c r="P666" s="64"/>
    </row>
    <row r="667" spans="1:16" s="61" customFormat="1" ht="47.25" x14ac:dyDescent="0.25">
      <c r="A667" s="56">
        <v>28</v>
      </c>
      <c r="B667" s="57" t="s">
        <v>124</v>
      </c>
      <c r="C667" s="56" t="s">
        <v>88</v>
      </c>
      <c r="D667" s="56" t="s">
        <v>63</v>
      </c>
      <c r="E667" s="57" t="s">
        <v>787</v>
      </c>
      <c r="F667" s="58">
        <v>45680</v>
      </c>
      <c r="G667" s="19">
        <v>290.31</v>
      </c>
      <c r="H667" s="56" t="s">
        <v>6</v>
      </c>
      <c r="I667" s="56" t="s">
        <v>766</v>
      </c>
      <c r="J667" s="56">
        <v>3248718001</v>
      </c>
      <c r="K667" s="56" t="s">
        <v>517</v>
      </c>
      <c r="L667" s="56">
        <v>2972.8</v>
      </c>
      <c r="M667" s="68" t="s">
        <v>926</v>
      </c>
      <c r="N667" s="64" t="s">
        <v>774</v>
      </c>
      <c r="O667" s="64" t="s">
        <v>775</v>
      </c>
      <c r="P667" s="64"/>
    </row>
    <row r="668" spans="1:16" s="61" customFormat="1" ht="47.25" x14ac:dyDescent="0.25">
      <c r="A668" s="56">
        <v>29</v>
      </c>
      <c r="B668" s="57" t="s">
        <v>124</v>
      </c>
      <c r="C668" s="56" t="s">
        <v>550</v>
      </c>
      <c r="D668" s="56" t="s">
        <v>64</v>
      </c>
      <c r="E668" s="57" t="s">
        <v>788</v>
      </c>
      <c r="F668" s="58">
        <v>45684</v>
      </c>
      <c r="G668" s="19">
        <v>313.92</v>
      </c>
      <c r="H668" s="56" t="s">
        <v>6</v>
      </c>
      <c r="I668" s="56" t="s">
        <v>776</v>
      </c>
      <c r="J668" s="56">
        <v>35420080</v>
      </c>
      <c r="K668" s="56" t="s">
        <v>123</v>
      </c>
      <c r="L668" s="56">
        <v>15525</v>
      </c>
      <c r="M668" s="68">
        <v>20.22</v>
      </c>
      <c r="N668" s="64" t="s">
        <v>777</v>
      </c>
      <c r="O668" s="64" t="s">
        <v>778</v>
      </c>
      <c r="P668" s="64"/>
    </row>
    <row r="669" spans="1:16" s="61" customFormat="1" ht="47.25" x14ac:dyDescent="0.25">
      <c r="A669" s="56">
        <v>30</v>
      </c>
      <c r="B669" s="57" t="s">
        <v>124</v>
      </c>
      <c r="C669" s="56" t="s">
        <v>549</v>
      </c>
      <c r="D669" s="56" t="s">
        <v>64</v>
      </c>
      <c r="E669" s="57" t="s">
        <v>544</v>
      </c>
      <c r="F669" s="58">
        <v>45684</v>
      </c>
      <c r="G669" s="19">
        <v>450.07</v>
      </c>
      <c r="H669" s="56" t="s">
        <v>6</v>
      </c>
      <c r="I669" s="56" t="s">
        <v>776</v>
      </c>
      <c r="J669" s="56">
        <v>35420080</v>
      </c>
      <c r="K669" s="56" t="s">
        <v>123</v>
      </c>
      <c r="L669" s="56">
        <v>17860</v>
      </c>
      <c r="M669" s="68">
        <v>25.2</v>
      </c>
      <c r="N669" s="64" t="s">
        <v>779</v>
      </c>
      <c r="O669" s="64" t="s">
        <v>780</v>
      </c>
      <c r="P669" s="64"/>
    </row>
    <row r="670" spans="1:16" s="61" customFormat="1" ht="47.25" x14ac:dyDescent="0.25">
      <c r="A670" s="56">
        <v>31</v>
      </c>
      <c r="B670" s="57" t="s">
        <v>124</v>
      </c>
      <c r="C670" s="56" t="s">
        <v>83</v>
      </c>
      <c r="D670" s="56" t="s">
        <v>63</v>
      </c>
      <c r="E670" s="57" t="s">
        <v>789</v>
      </c>
      <c r="F670" s="58">
        <v>45685</v>
      </c>
      <c r="G670" s="19">
        <v>1949.88</v>
      </c>
      <c r="H670" s="56" t="s">
        <v>6</v>
      </c>
      <c r="I670" s="56" t="s">
        <v>927</v>
      </c>
      <c r="J670" s="56">
        <v>21633086</v>
      </c>
      <c r="K670" s="56" t="s">
        <v>117</v>
      </c>
      <c r="L670" s="56">
        <v>51734</v>
      </c>
      <c r="M670" s="68"/>
      <c r="N670" s="64" t="s">
        <v>781</v>
      </c>
      <c r="O670" s="64" t="s">
        <v>782</v>
      </c>
      <c r="P670" s="64"/>
    </row>
    <row r="671" spans="1:16" s="61" customFormat="1" ht="47.25" x14ac:dyDescent="0.25">
      <c r="A671" s="56">
        <v>32</v>
      </c>
      <c r="B671" s="57" t="s">
        <v>124</v>
      </c>
      <c r="C671" s="56" t="s">
        <v>83</v>
      </c>
      <c r="D671" s="56" t="s">
        <v>63</v>
      </c>
      <c r="E671" s="57" t="s">
        <v>789</v>
      </c>
      <c r="F671" s="58">
        <v>45686</v>
      </c>
      <c r="G671" s="19">
        <v>711.92</v>
      </c>
      <c r="H671" s="56" t="s">
        <v>51</v>
      </c>
      <c r="I671" s="56" t="s">
        <v>771</v>
      </c>
      <c r="J671" s="56">
        <v>43808856</v>
      </c>
      <c r="K671" s="56" t="s">
        <v>117</v>
      </c>
      <c r="L671" s="56">
        <v>18080</v>
      </c>
      <c r="M671" s="68"/>
      <c r="N671" s="64" t="s">
        <v>781</v>
      </c>
      <c r="O671" s="64" t="s">
        <v>928</v>
      </c>
      <c r="P671" s="64"/>
    </row>
    <row r="672" spans="1:16" s="61" customFormat="1" ht="47.25" x14ac:dyDescent="0.25">
      <c r="A672" s="56">
        <v>33</v>
      </c>
      <c r="B672" s="57" t="s">
        <v>124</v>
      </c>
      <c r="C672" s="56" t="s">
        <v>83</v>
      </c>
      <c r="D672" s="56" t="s">
        <v>63</v>
      </c>
      <c r="E672" s="57" t="s">
        <v>936</v>
      </c>
      <c r="F672" s="58">
        <v>45687</v>
      </c>
      <c r="G672" s="19">
        <v>325.81</v>
      </c>
      <c r="H672" s="56" t="s">
        <v>6</v>
      </c>
      <c r="I672" s="56" t="s">
        <v>1059</v>
      </c>
      <c r="J672" s="56">
        <v>45023363</v>
      </c>
      <c r="K672" s="56" t="s">
        <v>117</v>
      </c>
      <c r="L672" s="56">
        <v>28070</v>
      </c>
      <c r="M672" s="68"/>
      <c r="N672" s="64" t="s">
        <v>929</v>
      </c>
      <c r="O672" s="64" t="s">
        <v>930</v>
      </c>
      <c r="P672" s="64"/>
    </row>
    <row r="673" spans="1:16" s="61" customFormat="1" ht="51" customHeight="1" x14ac:dyDescent="0.25">
      <c r="A673" s="56">
        <v>34</v>
      </c>
      <c r="B673" s="57" t="s">
        <v>124</v>
      </c>
      <c r="C673" s="56" t="s">
        <v>75</v>
      </c>
      <c r="D673" s="56" t="s">
        <v>63</v>
      </c>
      <c r="E673" s="57" t="s">
        <v>937</v>
      </c>
      <c r="F673" s="58">
        <v>45691</v>
      </c>
      <c r="G673" s="19">
        <v>5343.77</v>
      </c>
      <c r="H673" s="56" t="s">
        <v>6</v>
      </c>
      <c r="I673" s="56" t="s">
        <v>931</v>
      </c>
      <c r="J673" s="56">
        <v>3337119</v>
      </c>
      <c r="K673" s="56" t="s">
        <v>119</v>
      </c>
      <c r="L673" s="56">
        <v>3420.72</v>
      </c>
      <c r="M673" s="68"/>
      <c r="N673" s="64" t="s">
        <v>932</v>
      </c>
      <c r="O673" s="64" t="s">
        <v>933</v>
      </c>
      <c r="P673" s="64"/>
    </row>
    <row r="674" spans="1:16" s="61" customFormat="1" ht="81.599999999999994" customHeight="1" x14ac:dyDescent="0.25">
      <c r="A674" s="56">
        <v>35</v>
      </c>
      <c r="B674" s="57" t="s">
        <v>70</v>
      </c>
      <c r="C674" s="56" t="s">
        <v>88</v>
      </c>
      <c r="D674" s="56" t="s">
        <v>63</v>
      </c>
      <c r="E674" s="57" t="s">
        <v>938</v>
      </c>
      <c r="F674" s="58">
        <v>45686</v>
      </c>
      <c r="G674" s="19">
        <v>236.97</v>
      </c>
      <c r="H674" s="56" t="s">
        <v>6</v>
      </c>
      <c r="I674" s="56" t="s">
        <v>1065</v>
      </c>
      <c r="J674" s="56">
        <v>2708209572</v>
      </c>
      <c r="K674" s="56" t="s">
        <v>517</v>
      </c>
      <c r="L674" s="56">
        <v>1296</v>
      </c>
      <c r="M674" s="68">
        <v>182.85</v>
      </c>
      <c r="N674" s="64" t="s">
        <v>934</v>
      </c>
      <c r="O674" s="64" t="s">
        <v>935</v>
      </c>
      <c r="P674" s="64"/>
    </row>
    <row r="675" spans="1:16" s="61" customFormat="1" ht="36" customHeight="1" x14ac:dyDescent="0.25">
      <c r="A675" s="56">
        <v>36</v>
      </c>
      <c r="B675" s="57" t="s">
        <v>295</v>
      </c>
      <c r="C675" s="56" t="s">
        <v>67</v>
      </c>
      <c r="D675" s="56" t="s">
        <v>63</v>
      </c>
      <c r="E675" s="57" t="s">
        <v>1066</v>
      </c>
      <c r="F675" s="58">
        <v>45693</v>
      </c>
      <c r="G675" s="19">
        <v>398.86</v>
      </c>
      <c r="H675" s="56" t="s">
        <v>6</v>
      </c>
      <c r="I675" s="56" t="s">
        <v>1209</v>
      </c>
      <c r="J675" s="56">
        <v>31852954</v>
      </c>
      <c r="K675" s="56" t="s">
        <v>1069</v>
      </c>
      <c r="L675" s="56" t="s">
        <v>1060</v>
      </c>
      <c r="M675" s="56"/>
      <c r="N675" s="64" t="s">
        <v>1068</v>
      </c>
      <c r="O675" s="64" t="s">
        <v>1061</v>
      </c>
      <c r="P675" s="64"/>
    </row>
    <row r="676" spans="1:16" s="61" customFormat="1" ht="51" customHeight="1" x14ac:dyDescent="0.25">
      <c r="A676" s="56">
        <v>37</v>
      </c>
      <c r="B676" s="57" t="s">
        <v>124</v>
      </c>
      <c r="C676" s="56" t="s">
        <v>83</v>
      </c>
      <c r="D676" s="56" t="s">
        <v>63</v>
      </c>
      <c r="E676" s="57" t="s">
        <v>1067</v>
      </c>
      <c r="F676" s="58">
        <v>45687</v>
      </c>
      <c r="G676" s="19">
        <v>200.27</v>
      </c>
      <c r="H676" s="56" t="s">
        <v>6</v>
      </c>
      <c r="I676" s="56" t="s">
        <v>1062</v>
      </c>
      <c r="J676" s="56">
        <v>45493616</v>
      </c>
      <c r="K676" s="56" t="s">
        <v>117</v>
      </c>
      <c r="L676" s="56">
        <v>29004</v>
      </c>
      <c r="M676" s="56"/>
      <c r="N676" s="64" t="s">
        <v>1063</v>
      </c>
      <c r="O676" s="64" t="s">
        <v>1064</v>
      </c>
      <c r="P676" s="64"/>
    </row>
    <row r="677" spans="1:16" s="61" customFormat="1" ht="78.599999999999994" customHeight="1" x14ac:dyDescent="0.25">
      <c r="A677" s="56">
        <v>38</v>
      </c>
      <c r="B677" s="57" t="s">
        <v>1090</v>
      </c>
      <c r="C677" s="56" t="s">
        <v>75</v>
      </c>
      <c r="D677" s="56" t="s">
        <v>63</v>
      </c>
      <c r="E677" s="57" t="s">
        <v>1092</v>
      </c>
      <c r="F677" s="58">
        <v>45671</v>
      </c>
      <c r="G677" s="19">
        <v>708</v>
      </c>
      <c r="H677" s="56" t="s">
        <v>6</v>
      </c>
      <c r="I677" s="56" t="s">
        <v>931</v>
      </c>
      <c r="J677" s="56" t="s">
        <v>468</v>
      </c>
      <c r="K677" s="56" t="s">
        <v>119</v>
      </c>
      <c r="L677" s="56">
        <v>161.69999999999999</v>
      </c>
      <c r="M677" s="68">
        <v>4377.6000000000004</v>
      </c>
      <c r="N677" s="64" t="s">
        <v>75</v>
      </c>
      <c r="O677" s="64" t="s">
        <v>1091</v>
      </c>
      <c r="P677" s="64"/>
    </row>
    <row r="678" spans="1:16" s="61" customFormat="1" ht="35.450000000000003" customHeight="1" x14ac:dyDescent="0.25">
      <c r="A678" s="56">
        <v>39</v>
      </c>
      <c r="B678" s="57" t="s">
        <v>295</v>
      </c>
      <c r="C678" s="56" t="s">
        <v>751</v>
      </c>
      <c r="D678" s="56" t="s">
        <v>64</v>
      </c>
      <c r="E678" s="57" t="s">
        <v>1217</v>
      </c>
      <c r="F678" s="58">
        <v>45705</v>
      </c>
      <c r="G678" s="19">
        <v>360</v>
      </c>
      <c r="H678" s="56" t="s">
        <v>6</v>
      </c>
      <c r="I678" s="56" t="s">
        <v>1565</v>
      </c>
      <c r="J678" s="56">
        <v>3361600688</v>
      </c>
      <c r="K678" s="56" t="s">
        <v>123</v>
      </c>
      <c r="L678" s="56">
        <v>8000</v>
      </c>
      <c r="M678" s="68">
        <v>45</v>
      </c>
      <c r="N678" s="64" t="s">
        <v>1210</v>
      </c>
      <c r="O678" s="64" t="s">
        <v>1211</v>
      </c>
      <c r="P678" s="64"/>
    </row>
    <row r="679" spans="1:16" s="61" customFormat="1" ht="54.6" customHeight="1" x14ac:dyDescent="0.25">
      <c r="A679" s="56">
        <v>40</v>
      </c>
      <c r="B679" s="57" t="s">
        <v>89</v>
      </c>
      <c r="C679" s="56" t="s">
        <v>83</v>
      </c>
      <c r="D679" s="56" t="s">
        <v>63</v>
      </c>
      <c r="E679" s="57" t="s">
        <v>1218</v>
      </c>
      <c r="F679" s="58">
        <v>45705</v>
      </c>
      <c r="G679" s="19">
        <v>323.2</v>
      </c>
      <c r="H679" s="56" t="s">
        <v>6</v>
      </c>
      <c r="I679" s="56" t="s">
        <v>1487</v>
      </c>
      <c r="J679" s="56">
        <v>2780204262</v>
      </c>
      <c r="K679" s="56" t="s">
        <v>117</v>
      </c>
      <c r="L679" s="56">
        <v>10</v>
      </c>
      <c r="M679" s="68">
        <v>32000</v>
      </c>
      <c r="N679" s="64" t="s">
        <v>1212</v>
      </c>
      <c r="O679" s="64" t="s">
        <v>1213</v>
      </c>
      <c r="P679" s="64"/>
    </row>
    <row r="680" spans="1:16" s="61" customFormat="1" ht="53.45" customHeight="1" x14ac:dyDescent="0.25">
      <c r="A680" s="56">
        <v>41</v>
      </c>
      <c r="B680" s="57" t="s">
        <v>1214</v>
      </c>
      <c r="C680" s="56" t="s">
        <v>91</v>
      </c>
      <c r="D680" s="56" t="s">
        <v>63</v>
      </c>
      <c r="E680" s="57" t="s">
        <v>1219</v>
      </c>
      <c r="F680" s="58">
        <v>45700</v>
      </c>
      <c r="G680" s="19">
        <v>239.9</v>
      </c>
      <c r="H680" s="56" t="s">
        <v>6</v>
      </c>
      <c r="I680" s="56" t="s">
        <v>1368</v>
      </c>
      <c r="J680" s="56">
        <v>41497821</v>
      </c>
      <c r="K680" s="56" t="s">
        <v>117</v>
      </c>
      <c r="L680" s="56">
        <v>350</v>
      </c>
      <c r="M680" s="68">
        <v>685.43</v>
      </c>
      <c r="N680" s="64" t="s">
        <v>1215</v>
      </c>
      <c r="O680" s="64" t="s">
        <v>1216</v>
      </c>
      <c r="P680" s="64"/>
    </row>
    <row r="681" spans="1:16" s="61" customFormat="1" ht="54.6" customHeight="1" x14ac:dyDescent="0.25">
      <c r="A681" s="56">
        <v>42</v>
      </c>
      <c r="B681" s="57" t="s">
        <v>124</v>
      </c>
      <c r="C681" s="56" t="s">
        <v>83</v>
      </c>
      <c r="D681" s="56" t="s">
        <v>63</v>
      </c>
      <c r="E681" s="57" t="s">
        <v>1371</v>
      </c>
      <c r="F681" s="58">
        <v>45700</v>
      </c>
      <c r="G681" s="19">
        <v>712.42</v>
      </c>
      <c r="H681" s="56" t="s">
        <v>446</v>
      </c>
      <c r="I681" s="56" t="s">
        <v>1369</v>
      </c>
      <c r="J681" s="56">
        <v>2391301517</v>
      </c>
      <c r="K681" s="56" t="s">
        <v>522</v>
      </c>
      <c r="L681" s="56">
        <v>24376</v>
      </c>
      <c r="M681" s="56"/>
      <c r="N681" s="64" t="s">
        <v>523</v>
      </c>
      <c r="O681" s="64" t="s">
        <v>1370</v>
      </c>
      <c r="P681" s="64"/>
    </row>
    <row r="682" spans="1:16" s="61" customFormat="1" ht="93.6" customHeight="1" x14ac:dyDescent="0.25">
      <c r="A682" s="56">
        <v>43</v>
      </c>
      <c r="B682" s="57" t="s">
        <v>81</v>
      </c>
      <c r="C682" s="56" t="s">
        <v>324</v>
      </c>
      <c r="D682" s="56" t="s">
        <v>63</v>
      </c>
      <c r="E682" s="57" t="s">
        <v>1496</v>
      </c>
      <c r="F682" s="58">
        <v>45715</v>
      </c>
      <c r="G682" s="19">
        <v>1706</v>
      </c>
      <c r="H682" s="56" t="s">
        <v>6</v>
      </c>
      <c r="I682" s="56" t="s">
        <v>1488</v>
      </c>
      <c r="J682" s="56">
        <v>38528093</v>
      </c>
      <c r="K682" s="56" t="s">
        <v>1489</v>
      </c>
      <c r="L682" s="56">
        <v>5</v>
      </c>
      <c r="M682" s="68">
        <v>341200</v>
      </c>
      <c r="N682" s="64" t="s">
        <v>1490</v>
      </c>
      <c r="O682" s="64" t="s">
        <v>1491</v>
      </c>
      <c r="P682" s="56" t="s">
        <v>2130</v>
      </c>
    </row>
    <row r="683" spans="1:16" s="61" customFormat="1" ht="99" customHeight="1" x14ac:dyDescent="0.25">
      <c r="A683" s="56">
        <v>44</v>
      </c>
      <c r="B683" s="57" t="s">
        <v>81</v>
      </c>
      <c r="C683" s="56" t="s">
        <v>324</v>
      </c>
      <c r="D683" s="56" t="s">
        <v>63</v>
      </c>
      <c r="E683" s="57" t="s">
        <v>1496</v>
      </c>
      <c r="F683" s="58">
        <v>45715</v>
      </c>
      <c r="G683" s="19">
        <v>461</v>
      </c>
      <c r="H683" s="56" t="s">
        <v>6</v>
      </c>
      <c r="I683" s="56" t="s">
        <v>1488</v>
      </c>
      <c r="J683" s="56">
        <v>38528093</v>
      </c>
      <c r="K683" s="56" t="s">
        <v>1489</v>
      </c>
      <c r="L683" s="56">
        <v>5</v>
      </c>
      <c r="M683" s="68">
        <v>92200</v>
      </c>
      <c r="N683" s="64" t="s">
        <v>1492</v>
      </c>
      <c r="O683" s="64" t="s">
        <v>1493</v>
      </c>
      <c r="P683" s="56" t="s">
        <v>2130</v>
      </c>
    </row>
    <row r="684" spans="1:16" s="61" customFormat="1" ht="94.9" customHeight="1" x14ac:dyDescent="0.25">
      <c r="A684" s="56">
        <v>45</v>
      </c>
      <c r="B684" s="57" t="s">
        <v>81</v>
      </c>
      <c r="C684" s="56" t="s">
        <v>324</v>
      </c>
      <c r="D684" s="56" t="s">
        <v>275</v>
      </c>
      <c r="E684" s="57" t="s">
        <v>1497</v>
      </c>
      <c r="F684" s="58">
        <v>45717</v>
      </c>
      <c r="G684" s="19">
        <v>2722.5439999999999</v>
      </c>
      <c r="H684" s="56" t="s">
        <v>6</v>
      </c>
      <c r="I684" s="56" t="s">
        <v>1724</v>
      </c>
      <c r="J684" s="56">
        <v>3713176</v>
      </c>
      <c r="K684" s="15" t="s">
        <v>275</v>
      </c>
      <c r="L684" s="56"/>
      <c r="M684" s="68"/>
      <c r="N684" s="64" t="s">
        <v>1494</v>
      </c>
      <c r="O684" s="64" t="s">
        <v>1495</v>
      </c>
      <c r="P684" s="64"/>
    </row>
    <row r="685" spans="1:16" s="61" customFormat="1" ht="94.9" customHeight="1" x14ac:dyDescent="0.25">
      <c r="A685" s="56">
        <v>46</v>
      </c>
      <c r="B685" s="57" t="s">
        <v>81</v>
      </c>
      <c r="C685" s="56" t="s">
        <v>1571</v>
      </c>
      <c r="D685" s="56" t="s">
        <v>63</v>
      </c>
      <c r="E685" s="57" t="s">
        <v>1570</v>
      </c>
      <c r="F685" s="58">
        <v>45722</v>
      </c>
      <c r="G685" s="19">
        <v>1428</v>
      </c>
      <c r="H685" s="56" t="s">
        <v>6</v>
      </c>
      <c r="I685" s="56" t="s">
        <v>1566</v>
      </c>
      <c r="J685" s="56" t="s">
        <v>1567</v>
      </c>
      <c r="K685" s="56" t="s">
        <v>123</v>
      </c>
      <c r="L685" s="56">
        <v>500</v>
      </c>
      <c r="M685" s="68">
        <v>2856</v>
      </c>
      <c r="N685" s="64" t="s">
        <v>1568</v>
      </c>
      <c r="O685" s="64" t="s">
        <v>1569</v>
      </c>
      <c r="P685" s="56" t="s">
        <v>2130</v>
      </c>
    </row>
    <row r="686" spans="1:16" s="61" customFormat="1" ht="93.6" customHeight="1" x14ac:dyDescent="0.25">
      <c r="A686" s="56">
        <v>47</v>
      </c>
      <c r="B686" s="57" t="s">
        <v>81</v>
      </c>
      <c r="C686" s="15" t="s">
        <v>3351</v>
      </c>
      <c r="D686" s="56" t="s">
        <v>64</v>
      </c>
      <c r="E686" s="57" t="s">
        <v>1650</v>
      </c>
      <c r="F686" s="58">
        <v>45727</v>
      </c>
      <c r="G686" s="19">
        <v>14431.579</v>
      </c>
      <c r="H686" s="56" t="s">
        <v>6</v>
      </c>
      <c r="I686" s="56" t="s">
        <v>1180</v>
      </c>
      <c r="J686" s="56">
        <v>40090765</v>
      </c>
      <c r="K686" s="56" t="s">
        <v>64</v>
      </c>
      <c r="L686" s="56"/>
      <c r="M686" s="68"/>
      <c r="N686" s="64" t="s">
        <v>1640</v>
      </c>
      <c r="O686" s="64" t="s">
        <v>1641</v>
      </c>
      <c r="P686" s="64"/>
    </row>
    <row r="687" spans="1:16" s="61" customFormat="1" ht="93.6" customHeight="1" x14ac:dyDescent="0.25">
      <c r="A687" s="56">
        <v>48</v>
      </c>
      <c r="B687" s="57" t="s">
        <v>81</v>
      </c>
      <c r="C687" s="56" t="s">
        <v>228</v>
      </c>
      <c r="D687" s="56" t="s">
        <v>275</v>
      </c>
      <c r="E687" s="57" t="s">
        <v>1651</v>
      </c>
      <c r="F687" s="58">
        <v>45728</v>
      </c>
      <c r="G687" s="19">
        <v>1449.5830000000001</v>
      </c>
      <c r="H687" s="56" t="s">
        <v>6</v>
      </c>
      <c r="I687" s="56" t="s">
        <v>1642</v>
      </c>
      <c r="J687" s="56">
        <v>2987408455</v>
      </c>
      <c r="K687" s="15" t="s">
        <v>275</v>
      </c>
      <c r="L687" s="56"/>
      <c r="M687" s="68"/>
      <c r="N687" s="64" t="s">
        <v>1643</v>
      </c>
      <c r="O687" s="64" t="s">
        <v>1644</v>
      </c>
      <c r="P687" s="64"/>
    </row>
    <row r="688" spans="1:16" s="61" customFormat="1" ht="64.150000000000006" customHeight="1" x14ac:dyDescent="0.25">
      <c r="A688" s="56">
        <v>49</v>
      </c>
      <c r="B688" s="57" t="s">
        <v>1645</v>
      </c>
      <c r="C688" s="56" t="s">
        <v>66</v>
      </c>
      <c r="D688" s="56" t="s">
        <v>63</v>
      </c>
      <c r="E688" s="57" t="s">
        <v>122</v>
      </c>
      <c r="F688" s="58">
        <v>45743</v>
      </c>
      <c r="G688" s="19">
        <v>303.75</v>
      </c>
      <c r="H688" s="56" t="s">
        <v>6</v>
      </c>
      <c r="I688" s="56" t="s">
        <v>1802</v>
      </c>
      <c r="J688" s="56">
        <v>42086719</v>
      </c>
      <c r="K688" s="56" t="s">
        <v>579</v>
      </c>
      <c r="L688" s="56">
        <v>40500</v>
      </c>
      <c r="M688" s="68">
        <v>7.5</v>
      </c>
      <c r="N688" s="64" t="s">
        <v>120</v>
      </c>
      <c r="O688" s="64" t="s">
        <v>1803</v>
      </c>
      <c r="P688" s="64"/>
    </row>
    <row r="689" spans="1:16" s="61" customFormat="1" ht="52.15" customHeight="1" x14ac:dyDescent="0.25">
      <c r="A689" s="56">
        <v>50</v>
      </c>
      <c r="B689" s="57" t="s">
        <v>124</v>
      </c>
      <c r="C689" s="56" t="s">
        <v>83</v>
      </c>
      <c r="D689" s="56" t="s">
        <v>63</v>
      </c>
      <c r="E689" s="57" t="s">
        <v>1498</v>
      </c>
      <c r="F689" s="58">
        <v>45733</v>
      </c>
      <c r="G689" s="19">
        <v>499.23</v>
      </c>
      <c r="H689" s="56" t="s">
        <v>51</v>
      </c>
      <c r="I689" s="56" t="s">
        <v>1349</v>
      </c>
      <c r="J689" s="56">
        <v>3573102158</v>
      </c>
      <c r="K689" s="56" t="s">
        <v>117</v>
      </c>
      <c r="L689" s="56">
        <v>1116</v>
      </c>
      <c r="M689" s="68"/>
      <c r="N689" s="64" t="s">
        <v>1646</v>
      </c>
      <c r="O689" s="64" t="s">
        <v>1647</v>
      </c>
      <c r="P689" s="64"/>
    </row>
    <row r="690" spans="1:16" s="61" customFormat="1" ht="39" customHeight="1" x14ac:dyDescent="0.25">
      <c r="A690" s="56">
        <v>51</v>
      </c>
      <c r="B690" s="57" t="s">
        <v>89</v>
      </c>
      <c r="C690" s="56" t="s">
        <v>67</v>
      </c>
      <c r="D690" s="56" t="s">
        <v>63</v>
      </c>
      <c r="E690" s="57" t="s">
        <v>1652</v>
      </c>
      <c r="F690" s="58">
        <v>45728</v>
      </c>
      <c r="G690" s="19">
        <v>790.4</v>
      </c>
      <c r="H690" s="56" t="s">
        <v>51</v>
      </c>
      <c r="I690" s="56" t="s">
        <v>1857</v>
      </c>
      <c r="J690" s="56">
        <v>31349261</v>
      </c>
      <c r="K690" s="56" t="s">
        <v>116</v>
      </c>
      <c r="L690" s="56">
        <v>16000</v>
      </c>
      <c r="M690" s="68">
        <v>49.4</v>
      </c>
      <c r="N690" s="64" t="s">
        <v>1648</v>
      </c>
      <c r="O690" s="64" t="s">
        <v>1649</v>
      </c>
      <c r="P690" s="64"/>
    </row>
    <row r="691" spans="1:16" s="61" customFormat="1" ht="78.75" x14ac:dyDescent="0.25">
      <c r="A691" s="56">
        <v>52</v>
      </c>
      <c r="B691" s="57" t="s">
        <v>295</v>
      </c>
      <c r="C691" s="15" t="s">
        <v>3351</v>
      </c>
      <c r="D691" s="56" t="s">
        <v>64</v>
      </c>
      <c r="E691" s="57" t="s">
        <v>1739</v>
      </c>
      <c r="F691" s="58">
        <v>45734</v>
      </c>
      <c r="G691" s="19">
        <v>992.08500000000004</v>
      </c>
      <c r="H691" s="56" t="s">
        <v>6</v>
      </c>
      <c r="I691" s="56" t="s">
        <v>1858</v>
      </c>
      <c r="J691" s="56">
        <v>39484698</v>
      </c>
      <c r="K691" s="56" t="s">
        <v>1725</v>
      </c>
      <c r="L691" s="56">
        <v>54.430799999999998</v>
      </c>
      <c r="M691" s="68">
        <v>18226.55</v>
      </c>
      <c r="N691" s="64" t="s">
        <v>1726</v>
      </c>
      <c r="O691" s="64" t="s">
        <v>1727</v>
      </c>
      <c r="P691" s="64"/>
    </row>
    <row r="692" spans="1:16" s="61" customFormat="1" ht="100.9" customHeight="1" x14ac:dyDescent="0.25">
      <c r="A692" s="56">
        <v>53</v>
      </c>
      <c r="B692" s="57" t="s">
        <v>81</v>
      </c>
      <c r="C692" s="56" t="s">
        <v>228</v>
      </c>
      <c r="D692" s="56" t="s">
        <v>275</v>
      </c>
      <c r="E692" s="57" t="s">
        <v>1740</v>
      </c>
      <c r="F692" s="58">
        <v>45730</v>
      </c>
      <c r="G692" s="19">
        <v>455.13600000000002</v>
      </c>
      <c r="H692" s="56" t="s">
        <v>6</v>
      </c>
      <c r="I692" s="56" t="s">
        <v>1728</v>
      </c>
      <c r="J692" s="56">
        <v>2425605598</v>
      </c>
      <c r="K692" s="15" t="s">
        <v>275</v>
      </c>
      <c r="L692" s="56"/>
      <c r="M692" s="68"/>
      <c r="N692" s="64" t="s">
        <v>1729</v>
      </c>
      <c r="O692" s="64" t="s">
        <v>1730</v>
      </c>
      <c r="P692" s="64"/>
    </row>
    <row r="693" spans="1:16" s="61" customFormat="1" ht="100.9" customHeight="1" x14ac:dyDescent="0.25">
      <c r="A693" s="56">
        <v>54</v>
      </c>
      <c r="B693" s="57" t="s">
        <v>81</v>
      </c>
      <c r="C693" s="56" t="s">
        <v>228</v>
      </c>
      <c r="D693" s="56" t="s">
        <v>275</v>
      </c>
      <c r="E693" s="57" t="s">
        <v>1740</v>
      </c>
      <c r="F693" s="58">
        <v>45730</v>
      </c>
      <c r="G693" s="19">
        <v>1292.501</v>
      </c>
      <c r="H693" s="56" t="s">
        <v>6</v>
      </c>
      <c r="I693" s="56" t="s">
        <v>1731</v>
      </c>
      <c r="J693" s="56">
        <v>2861411695</v>
      </c>
      <c r="K693" s="15" t="s">
        <v>275</v>
      </c>
      <c r="L693" s="56"/>
      <c r="M693" s="68"/>
      <c r="N693" s="64" t="s">
        <v>1732</v>
      </c>
      <c r="O693" s="64" t="s">
        <v>1733</v>
      </c>
      <c r="P693" s="64"/>
    </row>
    <row r="694" spans="1:16" s="61" customFormat="1" ht="100.9" customHeight="1" x14ac:dyDescent="0.25">
      <c r="A694" s="56">
        <v>55</v>
      </c>
      <c r="B694" s="57" t="s">
        <v>81</v>
      </c>
      <c r="C694" s="56" t="s">
        <v>228</v>
      </c>
      <c r="D694" s="56" t="s">
        <v>275</v>
      </c>
      <c r="E694" s="57" t="s">
        <v>1741</v>
      </c>
      <c r="F694" s="58">
        <v>45736</v>
      </c>
      <c r="G694" s="19">
        <v>530.803</v>
      </c>
      <c r="H694" s="56" t="s">
        <v>6</v>
      </c>
      <c r="I694" s="56" t="s">
        <v>1734</v>
      </c>
      <c r="J694" s="56">
        <v>2935506779</v>
      </c>
      <c r="K694" s="15" t="s">
        <v>275</v>
      </c>
      <c r="L694" s="56"/>
      <c r="M694" s="68"/>
      <c r="N694" s="64" t="s">
        <v>1735</v>
      </c>
      <c r="O694" s="64" t="s">
        <v>1736</v>
      </c>
      <c r="P694" s="64"/>
    </row>
    <row r="695" spans="1:16" s="61" customFormat="1" ht="47.25" x14ac:dyDescent="0.25">
      <c r="A695" s="56">
        <v>56</v>
      </c>
      <c r="B695" s="57" t="s">
        <v>124</v>
      </c>
      <c r="C695" s="56" t="s">
        <v>67</v>
      </c>
      <c r="D695" s="56" t="s">
        <v>63</v>
      </c>
      <c r="E695" s="57" t="s">
        <v>1742</v>
      </c>
      <c r="F695" s="58">
        <v>45737</v>
      </c>
      <c r="G695" s="19">
        <v>212.59</v>
      </c>
      <c r="H695" s="56" t="s">
        <v>103</v>
      </c>
      <c r="I695" s="56" t="s">
        <v>1486</v>
      </c>
      <c r="J695" s="56">
        <v>31349261</v>
      </c>
      <c r="K695" s="56" t="s">
        <v>116</v>
      </c>
      <c r="L695" s="56">
        <v>4300</v>
      </c>
      <c r="M695" s="56"/>
      <c r="N695" s="64" t="s">
        <v>1737</v>
      </c>
      <c r="O695" s="64" t="s">
        <v>1738</v>
      </c>
      <c r="P695" s="64"/>
    </row>
    <row r="696" spans="1:16" s="61" customFormat="1" ht="37.9" customHeight="1" x14ac:dyDescent="0.25">
      <c r="A696" s="56">
        <v>57</v>
      </c>
      <c r="B696" s="57" t="s">
        <v>89</v>
      </c>
      <c r="C696" s="56" t="s">
        <v>83</v>
      </c>
      <c r="D696" s="56" t="s">
        <v>63</v>
      </c>
      <c r="E696" s="57" t="s">
        <v>126</v>
      </c>
      <c r="F696" s="58">
        <v>45750</v>
      </c>
      <c r="G696" s="19">
        <v>348.4</v>
      </c>
      <c r="H696" s="56" t="s">
        <v>6</v>
      </c>
      <c r="I696" s="56" t="s">
        <v>1936</v>
      </c>
      <c r="J696" s="56">
        <v>45684055</v>
      </c>
      <c r="K696" s="56" t="s">
        <v>117</v>
      </c>
      <c r="L696" s="56">
        <v>27600</v>
      </c>
      <c r="M696" s="68"/>
      <c r="N696" s="64" t="s">
        <v>1937</v>
      </c>
      <c r="O696" s="64" t="s">
        <v>1859</v>
      </c>
      <c r="P696" s="64"/>
    </row>
    <row r="697" spans="1:16" s="61" customFormat="1" ht="96.6" customHeight="1" x14ac:dyDescent="0.25">
      <c r="A697" s="56">
        <v>58</v>
      </c>
      <c r="B697" s="57" t="s">
        <v>81</v>
      </c>
      <c r="C697" s="56" t="s">
        <v>228</v>
      </c>
      <c r="D697" s="56" t="s">
        <v>275</v>
      </c>
      <c r="E697" s="57" t="s">
        <v>1873</v>
      </c>
      <c r="F697" s="58">
        <v>45750</v>
      </c>
      <c r="G697" s="19">
        <v>598.61197000000004</v>
      </c>
      <c r="H697" s="56" t="s">
        <v>6</v>
      </c>
      <c r="I697" s="56" t="s">
        <v>1860</v>
      </c>
      <c r="J697" s="56">
        <v>2987408455</v>
      </c>
      <c r="K697" s="15" t="s">
        <v>275</v>
      </c>
      <c r="L697" s="56"/>
      <c r="M697" s="56"/>
      <c r="N697" s="64" t="s">
        <v>1861</v>
      </c>
      <c r="O697" s="64" t="s">
        <v>1862</v>
      </c>
      <c r="P697" s="64"/>
    </row>
    <row r="698" spans="1:16" s="61" customFormat="1" ht="96.6" customHeight="1" x14ac:dyDescent="0.25">
      <c r="A698" s="56">
        <v>59</v>
      </c>
      <c r="B698" s="57" t="s">
        <v>81</v>
      </c>
      <c r="C698" s="56" t="s">
        <v>228</v>
      </c>
      <c r="D698" s="56" t="s">
        <v>275</v>
      </c>
      <c r="E698" s="57" t="s">
        <v>1873</v>
      </c>
      <c r="F698" s="58">
        <v>45750</v>
      </c>
      <c r="G698" s="19">
        <v>587.50549000000001</v>
      </c>
      <c r="H698" s="56" t="s">
        <v>6</v>
      </c>
      <c r="I698" s="56" t="s">
        <v>1728</v>
      </c>
      <c r="J698" s="56">
        <v>2425605598</v>
      </c>
      <c r="K698" s="15" t="s">
        <v>275</v>
      </c>
      <c r="L698" s="56"/>
      <c r="M698" s="56"/>
      <c r="N698" s="64" t="s">
        <v>1863</v>
      </c>
      <c r="O698" s="64" t="s">
        <v>1864</v>
      </c>
      <c r="P698" s="64"/>
    </row>
    <row r="699" spans="1:16" s="61" customFormat="1" ht="96.6" customHeight="1" x14ac:dyDescent="0.25">
      <c r="A699" s="56">
        <v>60</v>
      </c>
      <c r="B699" s="57" t="s">
        <v>81</v>
      </c>
      <c r="C699" s="56" t="s">
        <v>228</v>
      </c>
      <c r="D699" s="56" t="s">
        <v>275</v>
      </c>
      <c r="E699" s="57" t="s">
        <v>1873</v>
      </c>
      <c r="F699" s="58">
        <v>45750</v>
      </c>
      <c r="G699" s="19">
        <v>614.35208999999998</v>
      </c>
      <c r="H699" s="56" t="s">
        <v>6</v>
      </c>
      <c r="I699" s="56" t="s">
        <v>1865</v>
      </c>
      <c r="J699" s="56">
        <v>2935506779</v>
      </c>
      <c r="K699" s="15" t="s">
        <v>275</v>
      </c>
      <c r="L699" s="56"/>
      <c r="M699" s="56"/>
      <c r="N699" s="64" t="s">
        <v>1866</v>
      </c>
      <c r="O699" s="64" t="s">
        <v>1867</v>
      </c>
      <c r="P699" s="64"/>
    </row>
    <row r="700" spans="1:16" s="61" customFormat="1" ht="96.6" customHeight="1" x14ac:dyDescent="0.25">
      <c r="A700" s="56">
        <v>61</v>
      </c>
      <c r="B700" s="57" t="s">
        <v>81</v>
      </c>
      <c r="C700" s="56" t="s">
        <v>228</v>
      </c>
      <c r="D700" s="56" t="s">
        <v>275</v>
      </c>
      <c r="E700" s="57" t="s">
        <v>1873</v>
      </c>
      <c r="F700" s="58">
        <v>45750</v>
      </c>
      <c r="G700" s="19">
        <v>618.81500000000005</v>
      </c>
      <c r="H700" s="56" t="s">
        <v>6</v>
      </c>
      <c r="I700" s="56" t="s">
        <v>1731</v>
      </c>
      <c r="J700" s="56">
        <v>2861411695</v>
      </c>
      <c r="K700" s="15" t="s">
        <v>275</v>
      </c>
      <c r="L700" s="56"/>
      <c r="M700" s="56"/>
      <c r="N700" s="64" t="s">
        <v>1868</v>
      </c>
      <c r="O700" s="64" t="s">
        <v>1869</v>
      </c>
      <c r="P700" s="64"/>
    </row>
    <row r="701" spans="1:16" s="61" customFormat="1" ht="49.15" customHeight="1" x14ac:dyDescent="0.25">
      <c r="A701" s="56">
        <v>62</v>
      </c>
      <c r="B701" s="57" t="s">
        <v>124</v>
      </c>
      <c r="C701" s="56" t="s">
        <v>83</v>
      </c>
      <c r="D701" s="56" t="s">
        <v>63</v>
      </c>
      <c r="E701" s="57" t="s">
        <v>1874</v>
      </c>
      <c r="F701" s="58" t="s">
        <v>1870</v>
      </c>
      <c r="G701" s="19">
        <v>1056.5999999999999</v>
      </c>
      <c r="H701" s="56" t="s">
        <v>51</v>
      </c>
      <c r="I701" s="56" t="s">
        <v>864</v>
      </c>
      <c r="J701" s="56">
        <v>21633086</v>
      </c>
      <c r="K701" s="56" t="s">
        <v>117</v>
      </c>
      <c r="L701" s="56">
        <v>37650</v>
      </c>
      <c r="M701" s="56"/>
      <c r="N701" s="64" t="s">
        <v>1871</v>
      </c>
      <c r="O701" s="64" t="s">
        <v>1872</v>
      </c>
      <c r="P701" s="64"/>
    </row>
    <row r="702" spans="1:16" s="61" customFormat="1" ht="102" customHeight="1" x14ac:dyDescent="0.25">
      <c r="A702" s="56">
        <v>63</v>
      </c>
      <c r="B702" s="57" t="s">
        <v>81</v>
      </c>
      <c r="C702" s="56" t="s">
        <v>80</v>
      </c>
      <c r="D702" s="56" t="s">
        <v>78</v>
      </c>
      <c r="E702" s="57" t="s">
        <v>1940</v>
      </c>
      <c r="F702" s="58">
        <v>45754</v>
      </c>
      <c r="G702" s="19">
        <v>400</v>
      </c>
      <c r="H702" s="56" t="s">
        <v>6</v>
      </c>
      <c r="I702" s="56" t="s">
        <v>2073</v>
      </c>
      <c r="J702" s="56">
        <v>3076711925</v>
      </c>
      <c r="K702" s="56" t="s">
        <v>64</v>
      </c>
      <c r="L702" s="56"/>
      <c r="M702" s="56"/>
      <c r="N702" s="64" t="s">
        <v>1938</v>
      </c>
      <c r="O702" s="64" t="s">
        <v>1939</v>
      </c>
      <c r="P702" s="64"/>
    </row>
    <row r="703" spans="1:16" s="61" customFormat="1" ht="32.450000000000003" customHeight="1" x14ac:dyDescent="0.25">
      <c r="A703" s="56">
        <v>64</v>
      </c>
      <c r="B703" s="78" t="s">
        <v>295</v>
      </c>
      <c r="C703" s="15" t="s">
        <v>324</v>
      </c>
      <c r="D703" s="15" t="s">
        <v>496</v>
      </c>
      <c r="E703" s="16" t="s">
        <v>1806</v>
      </c>
      <c r="F703" s="58">
        <v>45765</v>
      </c>
      <c r="G703" s="19">
        <v>789.38499999999999</v>
      </c>
      <c r="H703" s="56" t="s">
        <v>6</v>
      </c>
      <c r="I703" s="56" t="s">
        <v>1804</v>
      </c>
      <c r="J703" s="56">
        <v>3812403968</v>
      </c>
      <c r="K703" s="56" t="s">
        <v>517</v>
      </c>
      <c r="L703" s="56">
        <v>11486.46</v>
      </c>
      <c r="M703" s="68">
        <v>68.72</v>
      </c>
      <c r="N703" s="64" t="s">
        <v>2140</v>
      </c>
      <c r="O703" s="64" t="s">
        <v>2074</v>
      </c>
      <c r="P703" s="56" t="s">
        <v>2130</v>
      </c>
    </row>
    <row r="704" spans="1:16" s="61" customFormat="1" ht="32.450000000000003" customHeight="1" x14ac:dyDescent="0.25">
      <c r="A704" s="56">
        <v>65</v>
      </c>
      <c r="B704" s="78" t="s">
        <v>295</v>
      </c>
      <c r="C704" s="15" t="s">
        <v>324</v>
      </c>
      <c r="D704" s="15" t="s">
        <v>63</v>
      </c>
      <c r="E704" s="16" t="s">
        <v>1806</v>
      </c>
      <c r="F704" s="58">
        <v>45762</v>
      </c>
      <c r="G704" s="19">
        <v>776.67</v>
      </c>
      <c r="H704" s="56" t="s">
        <v>6</v>
      </c>
      <c r="I704" s="56" t="s">
        <v>2281</v>
      </c>
      <c r="J704" s="56">
        <v>43428681</v>
      </c>
      <c r="K704" s="56" t="s">
        <v>517</v>
      </c>
      <c r="L704" s="56">
        <v>14818</v>
      </c>
      <c r="M704" s="68">
        <v>52.41</v>
      </c>
      <c r="N704" s="64" t="s">
        <v>2075</v>
      </c>
      <c r="O704" s="64" t="s">
        <v>2076</v>
      </c>
      <c r="P704" s="64"/>
    </row>
    <row r="705" spans="1:16" s="61" customFormat="1" ht="63" x14ac:dyDescent="0.25">
      <c r="A705" s="56">
        <v>66</v>
      </c>
      <c r="B705" s="78" t="s">
        <v>89</v>
      </c>
      <c r="C705" s="15" t="s">
        <v>101</v>
      </c>
      <c r="D705" s="15" t="s">
        <v>64</v>
      </c>
      <c r="E705" s="16" t="s">
        <v>2129</v>
      </c>
      <c r="F705" s="58">
        <v>45775</v>
      </c>
      <c r="G705" s="19">
        <v>447.06</v>
      </c>
      <c r="H705" s="56" t="s">
        <v>51</v>
      </c>
      <c r="I705" s="56" t="s">
        <v>2323</v>
      </c>
      <c r="J705" s="56">
        <v>37230673</v>
      </c>
      <c r="K705" s="56" t="s">
        <v>64</v>
      </c>
      <c r="L705" s="56">
        <v>1</v>
      </c>
      <c r="M705" s="68">
        <v>447060</v>
      </c>
      <c r="N705" s="64" t="s">
        <v>2127</v>
      </c>
      <c r="O705" s="64" t="s">
        <v>2128</v>
      </c>
      <c r="P705" s="64"/>
    </row>
    <row r="706" spans="1:16" s="61" customFormat="1" ht="94.9" customHeight="1" x14ac:dyDescent="0.25">
      <c r="A706" s="56">
        <v>67</v>
      </c>
      <c r="B706" s="78" t="s">
        <v>81</v>
      </c>
      <c r="C706" s="15" t="s">
        <v>82</v>
      </c>
      <c r="D706" s="15" t="s">
        <v>64</v>
      </c>
      <c r="E706" s="16" t="s">
        <v>1650</v>
      </c>
      <c r="F706" s="58">
        <v>45779</v>
      </c>
      <c r="G706" s="19">
        <v>14508.331</v>
      </c>
      <c r="H706" s="56" t="s">
        <v>6</v>
      </c>
      <c r="I706" s="56" t="s">
        <v>2324</v>
      </c>
      <c r="J706" s="56">
        <v>40246421</v>
      </c>
      <c r="K706" s="56" t="s">
        <v>64</v>
      </c>
      <c r="L706" s="56"/>
      <c r="M706" s="56"/>
      <c r="N706" s="64" t="s">
        <v>2282</v>
      </c>
      <c r="O706" s="64" t="s">
        <v>2283</v>
      </c>
      <c r="P706" s="64"/>
    </row>
    <row r="707" spans="1:16" s="61" customFormat="1" ht="47.25" x14ac:dyDescent="0.25">
      <c r="A707" s="56">
        <v>68</v>
      </c>
      <c r="B707" s="78" t="s">
        <v>295</v>
      </c>
      <c r="C707" s="15" t="s">
        <v>80</v>
      </c>
      <c r="D707" s="15" t="s">
        <v>63</v>
      </c>
      <c r="E707" s="16" t="s">
        <v>1805</v>
      </c>
      <c r="F707" s="58">
        <v>45776</v>
      </c>
      <c r="G707" s="19">
        <v>370.42</v>
      </c>
      <c r="H707" s="56" t="s">
        <v>6</v>
      </c>
      <c r="I707" s="56" t="s">
        <v>1535</v>
      </c>
      <c r="J707" s="56">
        <v>42782298</v>
      </c>
      <c r="K707" s="56" t="s">
        <v>517</v>
      </c>
      <c r="L707" s="56" t="s">
        <v>2285</v>
      </c>
      <c r="M707" s="56"/>
      <c r="N707" s="64" t="s">
        <v>2286</v>
      </c>
      <c r="O707" s="64" t="s">
        <v>2284</v>
      </c>
      <c r="P707" s="64"/>
    </row>
    <row r="708" spans="1:16" s="61" customFormat="1" ht="47.25" x14ac:dyDescent="0.25">
      <c r="A708" s="56">
        <v>69</v>
      </c>
      <c r="B708" s="78" t="s">
        <v>2325</v>
      </c>
      <c r="C708" s="15" t="s">
        <v>75</v>
      </c>
      <c r="D708" s="15" t="s">
        <v>63</v>
      </c>
      <c r="E708" s="16" t="s">
        <v>2333</v>
      </c>
      <c r="F708" s="58">
        <v>45672</v>
      </c>
      <c r="G708" s="19">
        <v>300</v>
      </c>
      <c r="H708" s="56" t="s">
        <v>6</v>
      </c>
      <c r="I708" s="56" t="s">
        <v>432</v>
      </c>
      <c r="J708" s="56" t="s">
        <v>468</v>
      </c>
      <c r="K708" s="56" t="s">
        <v>119</v>
      </c>
      <c r="L708" s="56">
        <v>68.53</v>
      </c>
      <c r="M708" s="68">
        <v>4377.6000000000004</v>
      </c>
      <c r="N708" s="64" t="s">
        <v>75</v>
      </c>
      <c r="O708" s="64" t="s">
        <v>2326</v>
      </c>
      <c r="P708" s="64"/>
    </row>
    <row r="709" spans="1:16" s="61" customFormat="1" ht="34.9" customHeight="1" x14ac:dyDescent="0.25">
      <c r="A709" s="56">
        <v>70</v>
      </c>
      <c r="B709" s="78" t="s">
        <v>295</v>
      </c>
      <c r="C709" s="15" t="s">
        <v>3351</v>
      </c>
      <c r="D709" s="15" t="s">
        <v>63</v>
      </c>
      <c r="E709" s="16" t="s">
        <v>2334</v>
      </c>
      <c r="F709" s="58">
        <v>45797</v>
      </c>
      <c r="G709" s="19">
        <v>271.5</v>
      </c>
      <c r="H709" s="56" t="s">
        <v>6</v>
      </c>
      <c r="I709" s="56" t="s">
        <v>2495</v>
      </c>
      <c r="J709" s="56">
        <v>3047001893</v>
      </c>
      <c r="K709" s="56" t="s">
        <v>376</v>
      </c>
      <c r="L709" s="56" t="s">
        <v>2497</v>
      </c>
      <c r="M709" s="68" t="s">
        <v>2496</v>
      </c>
      <c r="N709" s="64" t="s">
        <v>2504</v>
      </c>
      <c r="O709" s="64" t="s">
        <v>2498</v>
      </c>
      <c r="P709" s="64"/>
    </row>
    <row r="710" spans="1:16" s="61" customFormat="1" ht="97.9" customHeight="1" x14ac:dyDescent="0.25">
      <c r="A710" s="56">
        <v>71</v>
      </c>
      <c r="B710" s="78" t="s">
        <v>81</v>
      </c>
      <c r="C710" s="15" t="s">
        <v>228</v>
      </c>
      <c r="D710" s="15" t="s">
        <v>275</v>
      </c>
      <c r="E710" s="16" t="s">
        <v>1740</v>
      </c>
      <c r="F710" s="58">
        <v>45784</v>
      </c>
      <c r="G710" s="19">
        <v>1084.9760000000001</v>
      </c>
      <c r="H710" s="56" t="s">
        <v>6</v>
      </c>
      <c r="I710" s="56" t="s">
        <v>1865</v>
      </c>
      <c r="J710" s="56">
        <v>2935506779</v>
      </c>
      <c r="K710" s="15" t="s">
        <v>275</v>
      </c>
      <c r="L710" s="56"/>
      <c r="M710" s="68"/>
      <c r="N710" s="64" t="s">
        <v>2327</v>
      </c>
      <c r="O710" s="103" t="s">
        <v>2328</v>
      </c>
      <c r="P710" s="64"/>
    </row>
    <row r="711" spans="1:16" s="61" customFormat="1" ht="97.9" customHeight="1" x14ac:dyDescent="0.25">
      <c r="A711" s="56">
        <v>72</v>
      </c>
      <c r="B711" s="78" t="s">
        <v>81</v>
      </c>
      <c r="C711" s="15" t="s">
        <v>228</v>
      </c>
      <c r="D711" s="15" t="s">
        <v>275</v>
      </c>
      <c r="E711" s="16" t="s">
        <v>1740</v>
      </c>
      <c r="F711" s="58">
        <v>45784</v>
      </c>
      <c r="G711" s="19">
        <v>1435.0170000000001</v>
      </c>
      <c r="H711" s="56" t="s">
        <v>6</v>
      </c>
      <c r="I711" s="56" t="s">
        <v>1728</v>
      </c>
      <c r="J711" s="56">
        <v>2425605598</v>
      </c>
      <c r="K711" s="15" t="s">
        <v>275</v>
      </c>
      <c r="L711" s="56"/>
      <c r="M711" s="68"/>
      <c r="N711" s="64" t="s">
        <v>2329</v>
      </c>
      <c r="O711" s="64" t="s">
        <v>2330</v>
      </c>
      <c r="P711" s="64"/>
    </row>
    <row r="712" spans="1:16" s="61" customFormat="1" ht="97.9" customHeight="1" x14ac:dyDescent="0.25">
      <c r="A712" s="56">
        <v>73</v>
      </c>
      <c r="B712" s="78" t="s">
        <v>81</v>
      </c>
      <c r="C712" s="15" t="s">
        <v>1571</v>
      </c>
      <c r="D712" s="15" t="s">
        <v>275</v>
      </c>
      <c r="E712" s="16" t="s">
        <v>2335</v>
      </c>
      <c r="F712" s="58">
        <v>45790</v>
      </c>
      <c r="G712" s="19">
        <v>712</v>
      </c>
      <c r="H712" s="56" t="s">
        <v>6</v>
      </c>
      <c r="I712" s="56" t="s">
        <v>1488</v>
      </c>
      <c r="J712" s="56">
        <v>38528093</v>
      </c>
      <c r="K712" s="56" t="s">
        <v>1489</v>
      </c>
      <c r="L712" s="56">
        <v>2</v>
      </c>
      <c r="M712" s="68">
        <v>356000</v>
      </c>
      <c r="N712" s="64" t="s">
        <v>2331</v>
      </c>
      <c r="O712" s="64" t="s">
        <v>2332</v>
      </c>
      <c r="P712" s="64"/>
    </row>
    <row r="713" spans="1:16" s="61" customFormat="1" ht="31.5" x14ac:dyDescent="0.25">
      <c r="A713" s="56">
        <v>74</v>
      </c>
      <c r="B713" s="78" t="s">
        <v>295</v>
      </c>
      <c r="C713" s="15" t="s">
        <v>448</v>
      </c>
      <c r="D713" s="15" t="s">
        <v>63</v>
      </c>
      <c r="E713" s="16" t="s">
        <v>1805</v>
      </c>
      <c r="F713" s="58">
        <v>45796</v>
      </c>
      <c r="G713" s="19">
        <v>203.34</v>
      </c>
      <c r="H713" s="56" t="s">
        <v>6</v>
      </c>
      <c r="I713" s="56" t="s">
        <v>1804</v>
      </c>
      <c r="J713" s="56">
        <v>3812403968</v>
      </c>
      <c r="K713" s="56" t="s">
        <v>116</v>
      </c>
      <c r="L713" s="56">
        <v>760</v>
      </c>
      <c r="M713" s="68">
        <v>267.55</v>
      </c>
      <c r="N713" s="64" t="s">
        <v>2363</v>
      </c>
      <c r="O713" s="64" t="s">
        <v>2364</v>
      </c>
      <c r="P713" s="56"/>
    </row>
    <row r="714" spans="1:16" s="61" customFormat="1" ht="94.9" customHeight="1" x14ac:dyDescent="0.25">
      <c r="A714" s="56">
        <v>75</v>
      </c>
      <c r="B714" s="78" t="s">
        <v>81</v>
      </c>
      <c r="C714" s="15" t="s">
        <v>1571</v>
      </c>
      <c r="D714" s="15" t="s">
        <v>63</v>
      </c>
      <c r="E714" s="16" t="s">
        <v>957</v>
      </c>
      <c r="F714" s="58">
        <v>45797</v>
      </c>
      <c r="G714" s="19">
        <v>2083.1999999999998</v>
      </c>
      <c r="H714" s="56" t="s">
        <v>6</v>
      </c>
      <c r="I714" s="56" t="s">
        <v>2365</v>
      </c>
      <c r="J714" s="56">
        <v>45674864</v>
      </c>
      <c r="K714" s="56" t="s">
        <v>1489</v>
      </c>
      <c r="L714" s="56">
        <v>448</v>
      </c>
      <c r="M714" s="68">
        <v>4650</v>
      </c>
      <c r="N714" s="64" t="s">
        <v>2366</v>
      </c>
      <c r="O714" s="64" t="s">
        <v>2367</v>
      </c>
      <c r="P714" s="56" t="s">
        <v>2130</v>
      </c>
    </row>
    <row r="715" spans="1:16" s="61" customFormat="1" ht="94.9" customHeight="1" x14ac:dyDescent="0.25">
      <c r="A715" s="56">
        <v>76</v>
      </c>
      <c r="B715" s="78" t="s">
        <v>81</v>
      </c>
      <c r="C715" s="15" t="s">
        <v>1571</v>
      </c>
      <c r="D715" s="15" t="s">
        <v>63</v>
      </c>
      <c r="E715" s="16" t="s">
        <v>957</v>
      </c>
      <c r="F715" s="58">
        <v>45797</v>
      </c>
      <c r="G715" s="19">
        <v>4400.1000000000004</v>
      </c>
      <c r="H715" s="56" t="s">
        <v>6</v>
      </c>
      <c r="I715" s="56" t="s">
        <v>2365</v>
      </c>
      <c r="J715" s="56">
        <v>45674864</v>
      </c>
      <c r="K715" s="56" t="s">
        <v>1489</v>
      </c>
      <c r="L715" s="56">
        <v>500</v>
      </c>
      <c r="M715" s="68">
        <v>8800.2000000000007</v>
      </c>
      <c r="N715" s="64" t="s">
        <v>2368</v>
      </c>
      <c r="O715" s="64" t="s">
        <v>2369</v>
      </c>
      <c r="P715" s="56" t="s">
        <v>2130</v>
      </c>
    </row>
    <row r="716" spans="1:16" s="61" customFormat="1" ht="94.9" customHeight="1" x14ac:dyDescent="0.25">
      <c r="A716" s="56">
        <v>77</v>
      </c>
      <c r="B716" s="78" t="s">
        <v>81</v>
      </c>
      <c r="C716" s="15" t="s">
        <v>1571</v>
      </c>
      <c r="D716" s="15" t="s">
        <v>63</v>
      </c>
      <c r="E716" s="16" t="s">
        <v>2380</v>
      </c>
      <c r="F716" s="58">
        <v>45797</v>
      </c>
      <c r="G716" s="19">
        <v>235</v>
      </c>
      <c r="H716" s="56" t="s">
        <v>6</v>
      </c>
      <c r="I716" s="56" t="s">
        <v>2370</v>
      </c>
      <c r="J716" s="56">
        <v>2785803781</v>
      </c>
      <c r="K716" s="56" t="s">
        <v>1489</v>
      </c>
      <c r="L716" s="56">
        <v>10000</v>
      </c>
      <c r="M716" s="68">
        <v>23.5</v>
      </c>
      <c r="N716" s="64" t="s">
        <v>2371</v>
      </c>
      <c r="O716" s="64" t="s">
        <v>2372</v>
      </c>
      <c r="P716" s="56" t="s">
        <v>2130</v>
      </c>
    </row>
    <row r="717" spans="1:16" s="61" customFormat="1" ht="97.9" customHeight="1" x14ac:dyDescent="0.25">
      <c r="A717" s="56">
        <v>78</v>
      </c>
      <c r="B717" s="78" t="s">
        <v>81</v>
      </c>
      <c r="C717" s="15" t="s">
        <v>1571</v>
      </c>
      <c r="D717" s="15" t="s">
        <v>63</v>
      </c>
      <c r="E717" s="16" t="s">
        <v>2381</v>
      </c>
      <c r="F717" s="58">
        <v>45797</v>
      </c>
      <c r="G717" s="19">
        <v>6782</v>
      </c>
      <c r="H717" s="56" t="s">
        <v>6</v>
      </c>
      <c r="I717" s="56" t="s">
        <v>1488</v>
      </c>
      <c r="J717" s="56">
        <v>38528093</v>
      </c>
      <c r="K717" s="56" t="s">
        <v>1489</v>
      </c>
      <c r="L717" s="56">
        <v>16</v>
      </c>
      <c r="M717" s="68">
        <v>423875</v>
      </c>
      <c r="N717" s="64" t="s">
        <v>2373</v>
      </c>
      <c r="O717" s="64" t="s">
        <v>2374</v>
      </c>
      <c r="P717" s="56" t="s">
        <v>2130</v>
      </c>
    </row>
    <row r="718" spans="1:16" s="61" customFormat="1" ht="31.5" x14ac:dyDescent="0.25">
      <c r="A718" s="56">
        <v>79</v>
      </c>
      <c r="B718" s="78" t="s">
        <v>89</v>
      </c>
      <c r="C718" s="15" t="s">
        <v>66</v>
      </c>
      <c r="D718" s="15" t="s">
        <v>63</v>
      </c>
      <c r="E718" s="16" t="s">
        <v>2382</v>
      </c>
      <c r="F718" s="58">
        <v>45796</v>
      </c>
      <c r="G718" s="19">
        <v>634.20000000000005</v>
      </c>
      <c r="H718" s="56" t="s">
        <v>6</v>
      </c>
      <c r="I718" s="56" t="s">
        <v>392</v>
      </c>
      <c r="J718" s="56">
        <v>45179093</v>
      </c>
      <c r="K718" s="15" t="s">
        <v>145</v>
      </c>
      <c r="L718" s="56">
        <v>75600</v>
      </c>
      <c r="M718" s="68">
        <v>8.39</v>
      </c>
      <c r="N718" s="64" t="s">
        <v>132</v>
      </c>
      <c r="O718" s="64" t="s">
        <v>2375</v>
      </c>
      <c r="P718" s="56"/>
    </row>
    <row r="719" spans="1:16" s="61" customFormat="1" ht="63" x14ac:dyDescent="0.25">
      <c r="A719" s="56">
        <v>80</v>
      </c>
      <c r="B719" s="78" t="s">
        <v>124</v>
      </c>
      <c r="C719" s="15" t="s">
        <v>83</v>
      </c>
      <c r="D719" s="15" t="s">
        <v>63</v>
      </c>
      <c r="E719" s="16" t="s">
        <v>2383</v>
      </c>
      <c r="F719" s="58">
        <v>45796</v>
      </c>
      <c r="G719" s="19">
        <v>229</v>
      </c>
      <c r="H719" s="56" t="s">
        <v>51</v>
      </c>
      <c r="I719" s="56" t="s">
        <v>2499</v>
      </c>
      <c r="J719" s="56">
        <v>44878678</v>
      </c>
      <c r="K719" s="56" t="s">
        <v>1489</v>
      </c>
      <c r="L719" s="56" t="s">
        <v>2501</v>
      </c>
      <c r="M719" s="68" t="s">
        <v>2502</v>
      </c>
      <c r="N719" s="64" t="s">
        <v>2503</v>
      </c>
      <c r="O719" s="64" t="s">
        <v>2376</v>
      </c>
      <c r="P719" s="56"/>
    </row>
    <row r="720" spans="1:16" s="61" customFormat="1" ht="94.5" x14ac:dyDescent="0.25">
      <c r="A720" s="56">
        <v>81</v>
      </c>
      <c r="B720" s="78" t="s">
        <v>124</v>
      </c>
      <c r="C720" s="15" t="s">
        <v>83</v>
      </c>
      <c r="D720" s="15" t="s">
        <v>63</v>
      </c>
      <c r="E720" s="16" t="s">
        <v>2384</v>
      </c>
      <c r="F720" s="58">
        <v>45796</v>
      </c>
      <c r="G720" s="19">
        <v>354.49</v>
      </c>
      <c r="H720" s="56" t="s">
        <v>51</v>
      </c>
      <c r="I720" s="56" t="s">
        <v>2500</v>
      </c>
      <c r="J720" s="56">
        <v>38218086</v>
      </c>
      <c r="K720" s="56" t="s">
        <v>1489</v>
      </c>
      <c r="L720" s="56">
        <v>76596</v>
      </c>
      <c r="M720" s="68"/>
      <c r="N720" s="64" t="s">
        <v>2377</v>
      </c>
      <c r="O720" s="64" t="s">
        <v>2378</v>
      </c>
      <c r="P720" s="56"/>
    </row>
    <row r="721" spans="1:16" s="61" customFormat="1" ht="47.25" x14ac:dyDescent="0.25">
      <c r="A721" s="56">
        <v>82</v>
      </c>
      <c r="B721" s="78" t="s">
        <v>124</v>
      </c>
      <c r="C721" s="15" t="s">
        <v>83</v>
      </c>
      <c r="D721" s="15" t="s">
        <v>63</v>
      </c>
      <c r="E721" s="16" t="s">
        <v>2385</v>
      </c>
      <c r="F721" s="58">
        <v>45838</v>
      </c>
      <c r="G721" s="19">
        <v>329.2</v>
      </c>
      <c r="H721" s="56" t="s">
        <v>6</v>
      </c>
      <c r="I721" s="56" t="s">
        <v>3090</v>
      </c>
      <c r="J721" s="56">
        <v>2629006065</v>
      </c>
      <c r="K721" s="56" t="s">
        <v>640</v>
      </c>
      <c r="L721" s="56">
        <v>1</v>
      </c>
      <c r="M721" s="68">
        <v>329000</v>
      </c>
      <c r="N721" s="64" t="s">
        <v>2379</v>
      </c>
      <c r="O721" s="64" t="s">
        <v>3041</v>
      </c>
      <c r="P721" s="56"/>
    </row>
    <row r="722" spans="1:16" s="61" customFormat="1" ht="96.6" customHeight="1" x14ac:dyDescent="0.25">
      <c r="A722" s="56">
        <v>83</v>
      </c>
      <c r="B722" s="78" t="s">
        <v>81</v>
      </c>
      <c r="C722" s="15" t="s">
        <v>228</v>
      </c>
      <c r="D722" s="15" t="s">
        <v>275</v>
      </c>
      <c r="E722" s="16" t="s">
        <v>2539</v>
      </c>
      <c r="F722" s="58">
        <v>45810</v>
      </c>
      <c r="G722" s="19">
        <v>1474.59</v>
      </c>
      <c r="H722" s="56" t="s">
        <v>6</v>
      </c>
      <c r="I722" s="56" t="s">
        <v>1860</v>
      </c>
      <c r="J722" s="56">
        <v>2987408455</v>
      </c>
      <c r="K722" s="15" t="s">
        <v>275</v>
      </c>
      <c r="L722" s="56"/>
      <c r="M722" s="68"/>
      <c r="N722" s="64" t="s">
        <v>2528</v>
      </c>
      <c r="O722" s="64" t="s">
        <v>2529</v>
      </c>
      <c r="P722" s="56"/>
    </row>
    <row r="723" spans="1:16" s="61" customFormat="1" ht="96.6" customHeight="1" x14ac:dyDescent="0.25">
      <c r="A723" s="56">
        <v>84</v>
      </c>
      <c r="B723" s="78" t="s">
        <v>81</v>
      </c>
      <c r="C723" s="15" t="s">
        <v>101</v>
      </c>
      <c r="D723" s="15" t="s">
        <v>63</v>
      </c>
      <c r="E723" s="16" t="s">
        <v>2540</v>
      </c>
      <c r="F723" s="58">
        <v>45810</v>
      </c>
      <c r="G723" s="19">
        <v>11000</v>
      </c>
      <c r="H723" s="56" t="s">
        <v>6</v>
      </c>
      <c r="I723" s="56" t="s">
        <v>2661</v>
      </c>
      <c r="J723" s="56">
        <v>30481196</v>
      </c>
      <c r="K723" s="56" t="s">
        <v>2530</v>
      </c>
      <c r="L723" s="56">
        <v>1</v>
      </c>
      <c r="M723" s="68">
        <v>10999800</v>
      </c>
      <c r="N723" s="64" t="s">
        <v>2531</v>
      </c>
      <c r="O723" s="64" t="s">
        <v>2532</v>
      </c>
      <c r="P723" s="56"/>
    </row>
    <row r="724" spans="1:16" s="61" customFormat="1" ht="96.6" customHeight="1" x14ac:dyDescent="0.25">
      <c r="A724" s="56">
        <v>85</v>
      </c>
      <c r="B724" s="78" t="s">
        <v>81</v>
      </c>
      <c r="C724" s="15" t="s">
        <v>101</v>
      </c>
      <c r="D724" s="15" t="s">
        <v>63</v>
      </c>
      <c r="E724" s="16" t="s">
        <v>2541</v>
      </c>
      <c r="F724" s="58">
        <v>45810</v>
      </c>
      <c r="G724" s="19">
        <v>10650</v>
      </c>
      <c r="H724" s="56" t="s">
        <v>6</v>
      </c>
      <c r="I724" s="56" t="s">
        <v>2789</v>
      </c>
      <c r="J724" s="56">
        <v>32828388</v>
      </c>
      <c r="K724" s="56" t="s">
        <v>1489</v>
      </c>
      <c r="L724" s="56">
        <v>1</v>
      </c>
      <c r="M724" s="68">
        <v>10650000</v>
      </c>
      <c r="N724" s="64" t="s">
        <v>2533</v>
      </c>
      <c r="O724" s="64" t="s">
        <v>2534</v>
      </c>
      <c r="P724" s="56"/>
    </row>
    <row r="725" spans="1:16" s="61" customFormat="1" ht="96.6" customHeight="1" x14ac:dyDescent="0.25">
      <c r="A725" s="56">
        <v>86</v>
      </c>
      <c r="B725" s="78" t="s">
        <v>81</v>
      </c>
      <c r="C725" s="15" t="s">
        <v>101</v>
      </c>
      <c r="D725" s="15" t="s">
        <v>63</v>
      </c>
      <c r="E725" s="16" t="s">
        <v>2542</v>
      </c>
      <c r="F725" s="58">
        <v>45812</v>
      </c>
      <c r="G725" s="19">
        <v>1944</v>
      </c>
      <c r="H725" s="56" t="s">
        <v>6</v>
      </c>
      <c r="I725" s="56" t="s">
        <v>2661</v>
      </c>
      <c r="J725" s="56">
        <v>30481196</v>
      </c>
      <c r="K725" s="56" t="s">
        <v>1489</v>
      </c>
      <c r="L725" s="56">
        <v>1</v>
      </c>
      <c r="M725" s="68">
        <v>1944000</v>
      </c>
      <c r="N725" s="64" t="s">
        <v>2535</v>
      </c>
      <c r="O725" s="64" t="s">
        <v>2536</v>
      </c>
      <c r="P725" s="56"/>
    </row>
    <row r="726" spans="1:16" s="61" customFormat="1" ht="96.6" customHeight="1" x14ac:dyDescent="0.25">
      <c r="A726" s="56">
        <v>87</v>
      </c>
      <c r="B726" s="78" t="s">
        <v>81</v>
      </c>
      <c r="C726" s="15" t="s">
        <v>101</v>
      </c>
      <c r="D726" s="15" t="s">
        <v>63</v>
      </c>
      <c r="E726" s="16" t="s">
        <v>2543</v>
      </c>
      <c r="F726" s="58">
        <v>45812</v>
      </c>
      <c r="G726" s="19">
        <v>465</v>
      </c>
      <c r="H726" s="56" t="s">
        <v>6</v>
      </c>
      <c r="I726" s="56" t="s">
        <v>2790</v>
      </c>
      <c r="J726" s="56">
        <v>30976452</v>
      </c>
      <c r="K726" s="56" t="s">
        <v>1489</v>
      </c>
      <c r="L726" s="56">
        <v>1</v>
      </c>
      <c r="M726" s="68">
        <v>465000</v>
      </c>
      <c r="N726" s="64" t="s">
        <v>2537</v>
      </c>
      <c r="O726" s="64" t="s">
        <v>2538</v>
      </c>
      <c r="P726" s="56"/>
    </row>
    <row r="727" spans="1:16" s="61" customFormat="1" ht="65.45" customHeight="1" x14ac:dyDescent="0.25">
      <c r="A727" s="56">
        <v>88</v>
      </c>
      <c r="B727" s="78" t="s">
        <v>295</v>
      </c>
      <c r="C727" s="15" t="s">
        <v>751</v>
      </c>
      <c r="D727" s="15" t="s">
        <v>64</v>
      </c>
      <c r="E727" s="16" t="s">
        <v>2667</v>
      </c>
      <c r="F727" s="58">
        <v>45817</v>
      </c>
      <c r="G727" s="19">
        <v>899.99986000000001</v>
      </c>
      <c r="H727" s="56" t="s">
        <v>6</v>
      </c>
      <c r="I727" s="56" t="s">
        <v>2662</v>
      </c>
      <c r="J727" s="56">
        <v>34850326</v>
      </c>
      <c r="K727" s="56" t="s">
        <v>376</v>
      </c>
      <c r="L727" s="56">
        <v>3048.78</v>
      </c>
      <c r="M727" s="68">
        <v>295.2</v>
      </c>
      <c r="N727" s="64" t="s">
        <v>2663</v>
      </c>
      <c r="O727" s="64" t="s">
        <v>2664</v>
      </c>
      <c r="P727" s="56"/>
    </row>
    <row r="728" spans="1:16" s="61" customFormat="1" ht="100.15" customHeight="1" x14ac:dyDescent="0.25">
      <c r="A728" s="56">
        <v>89</v>
      </c>
      <c r="B728" s="78" t="s">
        <v>81</v>
      </c>
      <c r="C728" s="15" t="s">
        <v>228</v>
      </c>
      <c r="D728" s="15" t="s">
        <v>275</v>
      </c>
      <c r="E728" s="16" t="s">
        <v>2668</v>
      </c>
      <c r="F728" s="58">
        <v>45813</v>
      </c>
      <c r="G728" s="19">
        <v>762.62800000000004</v>
      </c>
      <c r="H728" s="56" t="s">
        <v>6</v>
      </c>
      <c r="I728" s="56" t="s">
        <v>1731</v>
      </c>
      <c r="J728" s="56">
        <v>2861411695</v>
      </c>
      <c r="K728" s="15" t="s">
        <v>275</v>
      </c>
      <c r="L728" s="56"/>
      <c r="M728" s="68"/>
      <c r="N728" s="64" t="s">
        <v>2665</v>
      </c>
      <c r="O728" s="64" t="s">
        <v>2666</v>
      </c>
      <c r="P728" s="56"/>
    </row>
    <row r="729" spans="1:16" s="61" customFormat="1" ht="100.15" customHeight="1" x14ac:dyDescent="0.25">
      <c r="A729" s="56">
        <v>90</v>
      </c>
      <c r="B729" s="78" t="s">
        <v>81</v>
      </c>
      <c r="C729" s="15" t="s">
        <v>751</v>
      </c>
      <c r="D729" s="15" t="s">
        <v>63</v>
      </c>
      <c r="E729" s="16" t="s">
        <v>2855</v>
      </c>
      <c r="F729" s="58">
        <v>45828</v>
      </c>
      <c r="G729" s="19">
        <v>390.72</v>
      </c>
      <c r="H729" s="56" t="s">
        <v>6</v>
      </c>
      <c r="I729" s="56" t="s">
        <v>3039</v>
      </c>
      <c r="J729" s="56">
        <v>44679400</v>
      </c>
      <c r="K729" s="56" t="s">
        <v>2530</v>
      </c>
      <c r="L729" s="56">
        <v>16</v>
      </c>
      <c r="M729" s="68">
        <v>24420</v>
      </c>
      <c r="N729" s="64" t="s">
        <v>2837</v>
      </c>
      <c r="O729" s="64" t="s">
        <v>2838</v>
      </c>
      <c r="P729" s="64"/>
    </row>
    <row r="730" spans="1:16" s="61" customFormat="1" ht="100.15" customHeight="1" x14ac:dyDescent="0.25">
      <c r="A730" s="56">
        <v>91</v>
      </c>
      <c r="B730" s="78" t="s">
        <v>81</v>
      </c>
      <c r="C730" s="15" t="s">
        <v>228</v>
      </c>
      <c r="D730" s="15" t="s">
        <v>275</v>
      </c>
      <c r="E730" s="16" t="s">
        <v>2856</v>
      </c>
      <c r="F730" s="58">
        <v>45832</v>
      </c>
      <c r="G730" s="19">
        <v>1497.1569999999999</v>
      </c>
      <c r="H730" s="56" t="s">
        <v>6</v>
      </c>
      <c r="I730" s="56" t="s">
        <v>1865</v>
      </c>
      <c r="J730" s="56">
        <v>2935506779</v>
      </c>
      <c r="K730" s="15" t="s">
        <v>275</v>
      </c>
      <c r="L730" s="56"/>
      <c r="M730" s="56"/>
      <c r="N730" s="64" t="s">
        <v>2839</v>
      </c>
      <c r="O730" s="64" t="s">
        <v>2840</v>
      </c>
      <c r="P730" s="64"/>
    </row>
    <row r="731" spans="1:16" s="61" customFormat="1" ht="97.9" customHeight="1" x14ac:dyDescent="0.25">
      <c r="A731" s="56">
        <v>92</v>
      </c>
      <c r="B731" s="78" t="s">
        <v>81</v>
      </c>
      <c r="C731" s="15" t="s">
        <v>228</v>
      </c>
      <c r="D731" s="15" t="s">
        <v>275</v>
      </c>
      <c r="E731" s="16" t="s">
        <v>2856</v>
      </c>
      <c r="F731" s="58">
        <v>45832</v>
      </c>
      <c r="G731" s="19">
        <v>1449.65</v>
      </c>
      <c r="H731" s="56" t="s">
        <v>6</v>
      </c>
      <c r="I731" s="56" t="s">
        <v>1728</v>
      </c>
      <c r="J731" s="56">
        <v>2425605598</v>
      </c>
      <c r="K731" s="15" t="s">
        <v>275</v>
      </c>
      <c r="L731" s="56"/>
      <c r="M731" s="56"/>
      <c r="N731" s="64" t="s">
        <v>2841</v>
      </c>
      <c r="O731" s="64" t="s">
        <v>2842</v>
      </c>
      <c r="P731" s="64"/>
    </row>
    <row r="732" spans="1:16" s="61" customFormat="1" ht="97.9" customHeight="1" x14ac:dyDescent="0.25">
      <c r="A732" s="56">
        <v>93</v>
      </c>
      <c r="B732" s="78" t="s">
        <v>81</v>
      </c>
      <c r="C732" s="15" t="s">
        <v>228</v>
      </c>
      <c r="D732" s="15" t="s">
        <v>275</v>
      </c>
      <c r="E732" s="16" t="s">
        <v>2856</v>
      </c>
      <c r="F732" s="58">
        <v>45832</v>
      </c>
      <c r="G732" s="19">
        <v>1499.2339999999999</v>
      </c>
      <c r="H732" s="56" t="s">
        <v>6</v>
      </c>
      <c r="I732" s="56" t="s">
        <v>1860</v>
      </c>
      <c r="J732" s="56">
        <v>2987408455</v>
      </c>
      <c r="K732" s="15" t="s">
        <v>275</v>
      </c>
      <c r="L732" s="56"/>
      <c r="M732" s="56"/>
      <c r="N732" s="64" t="s">
        <v>2843</v>
      </c>
      <c r="O732" s="64" t="s">
        <v>2844</v>
      </c>
      <c r="P732" s="64"/>
    </row>
    <row r="733" spans="1:16" s="61" customFormat="1" ht="97.9" customHeight="1" x14ac:dyDescent="0.25">
      <c r="A733" s="56">
        <v>94</v>
      </c>
      <c r="B733" s="78" t="s">
        <v>81</v>
      </c>
      <c r="C733" s="15" t="s">
        <v>228</v>
      </c>
      <c r="D733" s="15" t="s">
        <v>275</v>
      </c>
      <c r="E733" s="16" t="s">
        <v>2856</v>
      </c>
      <c r="F733" s="58">
        <v>45832</v>
      </c>
      <c r="G733" s="19">
        <v>1498.665</v>
      </c>
      <c r="H733" s="56" t="s">
        <v>6</v>
      </c>
      <c r="I733" s="56" t="s">
        <v>1731</v>
      </c>
      <c r="J733" s="56">
        <v>2861411695</v>
      </c>
      <c r="K733" s="15" t="s">
        <v>275</v>
      </c>
      <c r="L733" s="56"/>
      <c r="M733" s="56"/>
      <c r="N733" s="64" t="s">
        <v>2845</v>
      </c>
      <c r="O733" s="64" t="s">
        <v>2846</v>
      </c>
      <c r="P733" s="64"/>
    </row>
    <row r="734" spans="1:16" s="61" customFormat="1" ht="52.15" customHeight="1" x14ac:dyDescent="0.25">
      <c r="A734" s="56">
        <v>95</v>
      </c>
      <c r="B734" s="78" t="s">
        <v>124</v>
      </c>
      <c r="C734" s="15" t="s">
        <v>83</v>
      </c>
      <c r="D734" s="15" t="s">
        <v>63</v>
      </c>
      <c r="E734" s="16" t="s">
        <v>2384</v>
      </c>
      <c r="F734" s="58">
        <v>45828</v>
      </c>
      <c r="G734" s="19">
        <v>925.03</v>
      </c>
      <c r="H734" s="56" t="s">
        <v>51</v>
      </c>
      <c r="I734" s="56" t="s">
        <v>3033</v>
      </c>
      <c r="J734" s="56">
        <v>30109129</v>
      </c>
      <c r="K734" s="56" t="s">
        <v>1489</v>
      </c>
      <c r="L734" s="56">
        <v>29910</v>
      </c>
      <c r="M734" s="56"/>
      <c r="N734" s="64" t="s">
        <v>781</v>
      </c>
      <c r="O734" s="64" t="s">
        <v>2847</v>
      </c>
      <c r="P734" s="64"/>
    </row>
    <row r="735" spans="1:16" s="61" customFormat="1" ht="47.25" x14ac:dyDescent="0.25">
      <c r="A735" s="56">
        <v>96</v>
      </c>
      <c r="B735" s="78" t="s">
        <v>124</v>
      </c>
      <c r="C735" s="15" t="s">
        <v>83</v>
      </c>
      <c r="D735" s="15" t="s">
        <v>63</v>
      </c>
      <c r="E735" s="16" t="s">
        <v>2384</v>
      </c>
      <c r="F735" s="58">
        <v>45831</v>
      </c>
      <c r="G735" s="19">
        <v>343.94</v>
      </c>
      <c r="H735" s="56" t="s">
        <v>51</v>
      </c>
      <c r="I735" s="56" t="s">
        <v>3034</v>
      </c>
      <c r="J735" s="56">
        <v>38218086</v>
      </c>
      <c r="K735" s="56" t="s">
        <v>1489</v>
      </c>
      <c r="L735" s="56">
        <v>22270</v>
      </c>
      <c r="M735" s="56"/>
      <c r="N735" s="64" t="s">
        <v>781</v>
      </c>
      <c r="O735" s="64" t="s">
        <v>2848</v>
      </c>
      <c r="P735" s="64"/>
    </row>
    <row r="736" spans="1:16" s="61" customFormat="1" ht="47.25" x14ac:dyDescent="0.25">
      <c r="A736" s="56">
        <v>97</v>
      </c>
      <c r="B736" s="78" t="s">
        <v>124</v>
      </c>
      <c r="C736" s="15" t="s">
        <v>83</v>
      </c>
      <c r="D736" s="15" t="s">
        <v>63</v>
      </c>
      <c r="E736" s="16" t="s">
        <v>936</v>
      </c>
      <c r="F736" s="58">
        <v>45831</v>
      </c>
      <c r="G736" s="19">
        <v>666.64</v>
      </c>
      <c r="H736" s="56" t="s">
        <v>51</v>
      </c>
      <c r="I736" s="56" t="s">
        <v>1059</v>
      </c>
      <c r="J736" s="56">
        <v>45023363</v>
      </c>
      <c r="K736" s="56" t="s">
        <v>1489</v>
      </c>
      <c r="L736" s="56">
        <v>121550</v>
      </c>
      <c r="M736" s="56"/>
      <c r="N736" s="64" t="s">
        <v>2849</v>
      </c>
      <c r="O736" s="64" t="s">
        <v>2850</v>
      </c>
      <c r="P736" s="64"/>
    </row>
    <row r="737" spans="1:16" s="61" customFormat="1" ht="47.25" x14ac:dyDescent="0.25">
      <c r="A737" s="56">
        <v>98</v>
      </c>
      <c r="B737" s="78" t="s">
        <v>124</v>
      </c>
      <c r="C737" s="15" t="s">
        <v>83</v>
      </c>
      <c r="D737" s="15" t="s">
        <v>63</v>
      </c>
      <c r="E737" s="16" t="s">
        <v>2857</v>
      </c>
      <c r="F737" s="58">
        <v>45831</v>
      </c>
      <c r="G737" s="19">
        <v>272.74</v>
      </c>
      <c r="H737" s="56" t="s">
        <v>51</v>
      </c>
      <c r="I737" s="56" t="s">
        <v>1540</v>
      </c>
      <c r="J737" s="56">
        <v>21869802</v>
      </c>
      <c r="K737" s="56" t="s">
        <v>1489</v>
      </c>
      <c r="L737" s="56">
        <v>61000</v>
      </c>
      <c r="M737" s="56"/>
      <c r="N737" s="64" t="s">
        <v>2851</v>
      </c>
      <c r="O737" s="64" t="s">
        <v>2852</v>
      </c>
      <c r="P737" s="64"/>
    </row>
    <row r="738" spans="1:16" s="61" customFormat="1" ht="126" x14ac:dyDescent="0.25">
      <c r="A738" s="56">
        <v>99</v>
      </c>
      <c r="B738" s="78" t="s">
        <v>124</v>
      </c>
      <c r="C738" s="15" t="s">
        <v>83</v>
      </c>
      <c r="D738" s="15" t="s">
        <v>63</v>
      </c>
      <c r="E738" s="16" t="s">
        <v>1371</v>
      </c>
      <c r="F738" s="58">
        <v>45827</v>
      </c>
      <c r="G738" s="19">
        <v>557.5</v>
      </c>
      <c r="H738" s="56" t="s">
        <v>103</v>
      </c>
      <c r="I738" s="56" t="s">
        <v>3035</v>
      </c>
      <c r="J738" s="56" t="s">
        <v>3036</v>
      </c>
      <c r="K738" s="56" t="s">
        <v>2853</v>
      </c>
      <c r="L738" s="56">
        <v>318</v>
      </c>
      <c r="M738" s="56"/>
      <c r="N738" s="64" t="s">
        <v>523</v>
      </c>
      <c r="O738" s="64" t="s">
        <v>2854</v>
      </c>
      <c r="P738" s="64"/>
    </row>
    <row r="739" spans="1:16" s="61" customFormat="1" ht="97.9" customHeight="1" x14ac:dyDescent="0.25">
      <c r="A739" s="56">
        <v>100</v>
      </c>
      <c r="B739" s="78" t="s">
        <v>81</v>
      </c>
      <c r="C739" s="15" t="s">
        <v>228</v>
      </c>
      <c r="D739" s="15" t="s">
        <v>275</v>
      </c>
      <c r="E739" s="16" t="s">
        <v>3040</v>
      </c>
      <c r="F739" s="58">
        <v>45833</v>
      </c>
      <c r="G739" s="19">
        <v>1475.1310800000001</v>
      </c>
      <c r="H739" s="56" t="s">
        <v>6</v>
      </c>
      <c r="I739" s="56" t="s">
        <v>1731</v>
      </c>
      <c r="J739" s="56">
        <v>2861411695</v>
      </c>
      <c r="K739" s="15" t="s">
        <v>275</v>
      </c>
      <c r="L739" s="56"/>
      <c r="M739" s="56"/>
      <c r="N739" s="64" t="s">
        <v>3037</v>
      </c>
      <c r="O739" s="64" t="s">
        <v>3038</v>
      </c>
      <c r="P739" s="64"/>
    </row>
    <row r="740" spans="1:16" s="61" customFormat="1" ht="35.450000000000003" customHeight="1" x14ac:dyDescent="0.25">
      <c r="A740" s="56">
        <v>101</v>
      </c>
      <c r="B740" s="78" t="s">
        <v>89</v>
      </c>
      <c r="C740" s="15" t="s">
        <v>83</v>
      </c>
      <c r="D740" s="15" t="s">
        <v>63</v>
      </c>
      <c r="E740" s="16" t="s">
        <v>126</v>
      </c>
      <c r="F740" s="58">
        <v>45849</v>
      </c>
      <c r="G740" s="19">
        <v>541.57000000000005</v>
      </c>
      <c r="H740" s="56" t="s">
        <v>6</v>
      </c>
      <c r="I740" s="56" t="s">
        <v>3155</v>
      </c>
      <c r="J740" s="56">
        <v>32268429</v>
      </c>
      <c r="K740" s="56" t="s">
        <v>1489</v>
      </c>
      <c r="L740" s="56">
        <v>46590</v>
      </c>
      <c r="M740" s="56"/>
      <c r="N740" s="64" t="s">
        <v>3091</v>
      </c>
      <c r="O740" s="64" t="s">
        <v>3092</v>
      </c>
      <c r="P740" s="64"/>
    </row>
    <row r="741" spans="1:16" s="61" customFormat="1" ht="96.6" customHeight="1" x14ac:dyDescent="0.25">
      <c r="A741" s="56">
        <v>102</v>
      </c>
      <c r="B741" s="78" t="s">
        <v>81</v>
      </c>
      <c r="C741" s="15" t="s">
        <v>1571</v>
      </c>
      <c r="D741" s="15" t="s">
        <v>63</v>
      </c>
      <c r="E741" s="16" t="s">
        <v>3161</v>
      </c>
      <c r="F741" s="58">
        <v>45854</v>
      </c>
      <c r="G741" s="19">
        <v>4399.5</v>
      </c>
      <c r="H741" s="56" t="s">
        <v>6</v>
      </c>
      <c r="I741" s="56" t="s">
        <v>3156</v>
      </c>
      <c r="J741" s="56">
        <v>44429927</v>
      </c>
      <c r="K741" s="56" t="s">
        <v>1489</v>
      </c>
      <c r="L741" s="56">
        <v>500</v>
      </c>
      <c r="M741" s="68">
        <v>8799</v>
      </c>
      <c r="N741" s="64" t="s">
        <v>3157</v>
      </c>
      <c r="O741" s="64" t="s">
        <v>3158</v>
      </c>
      <c r="P741" s="56" t="s">
        <v>2130</v>
      </c>
    </row>
    <row r="742" spans="1:16" s="61" customFormat="1" ht="93.6" customHeight="1" x14ac:dyDescent="0.25">
      <c r="A742" s="56">
        <v>103</v>
      </c>
      <c r="B742" s="78" t="s">
        <v>81</v>
      </c>
      <c r="C742" s="15" t="s">
        <v>228</v>
      </c>
      <c r="D742" s="15" t="s">
        <v>275</v>
      </c>
      <c r="E742" s="16" t="s">
        <v>1651</v>
      </c>
      <c r="F742" s="58">
        <v>45855</v>
      </c>
      <c r="G742" s="19">
        <v>382.15699999999998</v>
      </c>
      <c r="H742" s="56" t="s">
        <v>6</v>
      </c>
      <c r="I742" s="56" t="s">
        <v>1728</v>
      </c>
      <c r="J742" s="56">
        <v>2425605598</v>
      </c>
      <c r="K742" s="15" t="s">
        <v>275</v>
      </c>
      <c r="L742" s="56"/>
      <c r="M742" s="68"/>
      <c r="N742" s="64" t="s">
        <v>3159</v>
      </c>
      <c r="O742" s="64" t="s">
        <v>3160</v>
      </c>
      <c r="P742" s="64"/>
    </row>
    <row r="743" spans="1:16" s="61" customFormat="1" ht="96.6" customHeight="1" x14ac:dyDescent="0.25">
      <c r="A743" s="56">
        <v>104</v>
      </c>
      <c r="B743" s="78" t="s">
        <v>81</v>
      </c>
      <c r="C743" s="15" t="s">
        <v>1571</v>
      </c>
      <c r="D743" s="15" t="s">
        <v>63</v>
      </c>
      <c r="E743" s="16" t="s">
        <v>3226</v>
      </c>
      <c r="F743" s="58">
        <v>45862</v>
      </c>
      <c r="G743" s="19">
        <v>8898.9</v>
      </c>
      <c r="H743" s="56" t="s">
        <v>6</v>
      </c>
      <c r="I743" s="56" t="s">
        <v>3156</v>
      </c>
      <c r="J743" s="56">
        <v>44429927</v>
      </c>
      <c r="K743" s="56" t="s">
        <v>2530</v>
      </c>
      <c r="L743" s="56">
        <v>1500</v>
      </c>
      <c r="M743" s="68">
        <v>5932.6</v>
      </c>
      <c r="N743" s="64" t="s">
        <v>3222</v>
      </c>
      <c r="O743" s="64" t="s">
        <v>3223</v>
      </c>
      <c r="P743" s="56" t="s">
        <v>2130</v>
      </c>
    </row>
    <row r="744" spans="1:16" s="61" customFormat="1" ht="99" customHeight="1" x14ac:dyDescent="0.25">
      <c r="A744" s="56">
        <v>105</v>
      </c>
      <c r="B744" s="78" t="s">
        <v>81</v>
      </c>
      <c r="C744" s="15" t="s">
        <v>228</v>
      </c>
      <c r="D744" s="15" t="s">
        <v>275</v>
      </c>
      <c r="E744" s="16" t="s">
        <v>3040</v>
      </c>
      <c r="F744" s="58">
        <v>45863</v>
      </c>
      <c r="G744" s="19">
        <v>350.017</v>
      </c>
      <c r="H744" s="56" t="s">
        <v>6</v>
      </c>
      <c r="I744" s="56" t="s">
        <v>1728</v>
      </c>
      <c r="J744" s="56">
        <v>2425605598</v>
      </c>
      <c r="K744" s="56"/>
      <c r="L744" s="56"/>
      <c r="M744" s="68"/>
      <c r="N744" s="64" t="s">
        <v>3224</v>
      </c>
      <c r="O744" s="64" t="s">
        <v>3225</v>
      </c>
      <c r="P744" s="56"/>
    </row>
    <row r="745" spans="1:16" s="61" customFormat="1" ht="110.25" x14ac:dyDescent="0.25">
      <c r="A745" s="56">
        <v>106</v>
      </c>
      <c r="B745" s="78" t="s">
        <v>81</v>
      </c>
      <c r="C745" s="15" t="s">
        <v>1571</v>
      </c>
      <c r="D745" s="15" t="s">
        <v>63</v>
      </c>
      <c r="E745" s="16" t="s">
        <v>3294</v>
      </c>
      <c r="F745" s="58">
        <v>45868</v>
      </c>
      <c r="G745" s="19">
        <v>1661.7339999999999</v>
      </c>
      <c r="H745" s="56" t="s">
        <v>6</v>
      </c>
      <c r="I745" s="56" t="s">
        <v>3295</v>
      </c>
      <c r="J745" s="56">
        <v>45425347</v>
      </c>
      <c r="K745" s="56" t="s">
        <v>640</v>
      </c>
      <c r="L745" s="56">
        <v>21</v>
      </c>
      <c r="M745" s="68">
        <v>79130.2</v>
      </c>
      <c r="N745" s="64" t="s">
        <v>3296</v>
      </c>
      <c r="O745" s="64" t="s">
        <v>3297</v>
      </c>
      <c r="P745" s="56"/>
    </row>
    <row r="746" spans="1:16" s="61" customFormat="1" ht="96" customHeight="1" x14ac:dyDescent="0.25">
      <c r="A746" s="56">
        <v>107</v>
      </c>
      <c r="B746" s="78" t="s">
        <v>81</v>
      </c>
      <c r="C746" s="15" t="s">
        <v>1571</v>
      </c>
      <c r="D746" s="15" t="s">
        <v>63</v>
      </c>
      <c r="E746" s="16" t="s">
        <v>3298</v>
      </c>
      <c r="F746" s="58">
        <v>45868</v>
      </c>
      <c r="G746" s="19">
        <v>451.94400000000002</v>
      </c>
      <c r="H746" s="56" t="s">
        <v>6</v>
      </c>
      <c r="I746" s="56" t="s">
        <v>3295</v>
      </c>
      <c r="J746" s="56">
        <v>45425347</v>
      </c>
      <c r="K746" s="56" t="s">
        <v>2530</v>
      </c>
      <c r="L746" s="56">
        <v>454</v>
      </c>
      <c r="M746" s="68">
        <v>995.47</v>
      </c>
      <c r="N746" s="64" t="s">
        <v>3299</v>
      </c>
      <c r="O746" s="64" t="s">
        <v>3300</v>
      </c>
      <c r="P746" s="56"/>
    </row>
    <row r="747" spans="1:16" s="61" customFormat="1" ht="96" customHeight="1" x14ac:dyDescent="0.25">
      <c r="A747" s="56">
        <v>108</v>
      </c>
      <c r="B747" s="78" t="s">
        <v>81</v>
      </c>
      <c r="C747" s="15" t="s">
        <v>1571</v>
      </c>
      <c r="D747" s="15" t="s">
        <v>63</v>
      </c>
      <c r="E747" s="16" t="s">
        <v>3301</v>
      </c>
      <c r="F747" s="58">
        <v>45868</v>
      </c>
      <c r="G747" s="19">
        <v>1352.7059999999999</v>
      </c>
      <c r="H747" s="56" t="s">
        <v>6</v>
      </c>
      <c r="I747" s="56" t="s">
        <v>3295</v>
      </c>
      <c r="J747" s="56">
        <v>45425347</v>
      </c>
      <c r="K747" s="56" t="s">
        <v>3302</v>
      </c>
      <c r="L747" s="56" t="s">
        <v>3303</v>
      </c>
      <c r="M747" s="68" t="s">
        <v>3304</v>
      </c>
      <c r="N747" s="64" t="s">
        <v>3299</v>
      </c>
      <c r="O747" s="64" t="s">
        <v>3305</v>
      </c>
      <c r="P747" s="56"/>
    </row>
    <row r="748" spans="1:16" s="61" customFormat="1" ht="110.25" x14ac:dyDescent="0.25">
      <c r="A748" s="56">
        <v>109</v>
      </c>
      <c r="B748" s="78" t="s">
        <v>81</v>
      </c>
      <c r="C748" s="15" t="s">
        <v>1571</v>
      </c>
      <c r="D748" s="15" t="s">
        <v>63</v>
      </c>
      <c r="E748" s="16" t="s">
        <v>3306</v>
      </c>
      <c r="F748" s="58">
        <v>45868</v>
      </c>
      <c r="G748" s="19">
        <v>349.06599999999997</v>
      </c>
      <c r="H748" s="56" t="s">
        <v>6</v>
      </c>
      <c r="I748" s="56" t="s">
        <v>3295</v>
      </c>
      <c r="J748" s="56">
        <v>45425347</v>
      </c>
      <c r="K748" s="56" t="s">
        <v>2530</v>
      </c>
      <c r="L748" s="56">
        <v>803</v>
      </c>
      <c r="M748" s="68">
        <v>420.56</v>
      </c>
      <c r="N748" s="64" t="s">
        <v>3307</v>
      </c>
      <c r="O748" s="64" t="s">
        <v>3308</v>
      </c>
      <c r="P748" s="56"/>
    </row>
    <row r="749" spans="1:16" s="61" customFormat="1" ht="110.25" x14ac:dyDescent="0.25">
      <c r="A749" s="56">
        <v>110</v>
      </c>
      <c r="B749" s="78" t="s">
        <v>81</v>
      </c>
      <c r="C749" s="15" t="s">
        <v>1571</v>
      </c>
      <c r="D749" s="15" t="s">
        <v>63</v>
      </c>
      <c r="E749" s="16" t="s">
        <v>3309</v>
      </c>
      <c r="F749" s="58">
        <v>45869</v>
      </c>
      <c r="G749" s="19">
        <v>4176.8999999999996</v>
      </c>
      <c r="H749" s="56" t="s">
        <v>6</v>
      </c>
      <c r="I749" s="56" t="s">
        <v>3310</v>
      </c>
      <c r="J749" s="56">
        <v>110191</v>
      </c>
      <c r="K749" s="56" t="s">
        <v>2530</v>
      </c>
      <c r="L749" s="56">
        <v>27</v>
      </c>
      <c r="M749" s="68">
        <v>154700</v>
      </c>
      <c r="N749" s="64" t="s">
        <v>3296</v>
      </c>
      <c r="O749" s="64" t="s">
        <v>3311</v>
      </c>
      <c r="P749" s="56"/>
    </row>
    <row r="750" spans="1:16" s="61" customFormat="1" ht="63" x14ac:dyDescent="0.25">
      <c r="A750" s="56">
        <v>111</v>
      </c>
      <c r="B750" s="78" t="s">
        <v>295</v>
      </c>
      <c r="C750" s="15" t="s">
        <v>101</v>
      </c>
      <c r="D750" s="15" t="s">
        <v>78</v>
      </c>
      <c r="E750" s="16" t="s">
        <v>3364</v>
      </c>
      <c r="F750" s="30">
        <v>45877</v>
      </c>
      <c r="G750" s="19">
        <v>600</v>
      </c>
      <c r="H750" s="56" t="s">
        <v>6</v>
      </c>
      <c r="I750" s="15"/>
      <c r="J750" s="15"/>
      <c r="K750" s="15" t="s">
        <v>64</v>
      </c>
      <c r="L750" s="15">
        <v>1</v>
      </c>
      <c r="M750" s="15"/>
      <c r="N750" s="64" t="s">
        <v>3360</v>
      </c>
      <c r="O750" s="64" t="s">
        <v>3361</v>
      </c>
      <c r="P750" s="56"/>
    </row>
    <row r="751" spans="1:16" s="61" customFormat="1" ht="47.25" x14ac:dyDescent="0.25">
      <c r="A751" s="56">
        <v>112</v>
      </c>
      <c r="B751" s="78" t="s">
        <v>124</v>
      </c>
      <c r="C751" s="15" t="s">
        <v>83</v>
      </c>
      <c r="D751" s="15" t="s">
        <v>63</v>
      </c>
      <c r="E751" s="16" t="s">
        <v>2384</v>
      </c>
      <c r="F751" s="30">
        <v>45880</v>
      </c>
      <c r="G751" s="19">
        <v>480.5</v>
      </c>
      <c r="H751" s="56" t="s">
        <v>51</v>
      </c>
      <c r="I751" s="15"/>
      <c r="J751" s="15"/>
      <c r="K751" s="15" t="s">
        <v>2530</v>
      </c>
      <c r="L751" s="15">
        <v>16320</v>
      </c>
      <c r="M751" s="15"/>
      <c r="N751" s="64" t="s">
        <v>3362</v>
      </c>
      <c r="O751" s="64" t="s">
        <v>3363</v>
      </c>
      <c r="P751" s="56"/>
    </row>
    <row r="752" spans="1:16" x14ac:dyDescent="0.25">
      <c r="A752" s="51"/>
      <c r="B752" s="52" t="s">
        <v>42</v>
      </c>
      <c r="C752" s="53"/>
      <c r="D752" s="53"/>
      <c r="E752" s="54"/>
      <c r="F752" s="51"/>
      <c r="G752" s="59"/>
      <c r="H752" s="51"/>
      <c r="I752" s="51"/>
      <c r="J752" s="51"/>
      <c r="K752" s="51"/>
      <c r="L752" s="51"/>
      <c r="M752" s="69"/>
      <c r="N752" s="54"/>
      <c r="O752" s="54"/>
      <c r="P752" s="54"/>
    </row>
    <row r="753" spans="1:16" s="61" customFormat="1" ht="81" customHeight="1" x14ac:dyDescent="0.25">
      <c r="A753" s="56">
        <v>1</v>
      </c>
      <c r="B753" s="57" t="s">
        <v>2287</v>
      </c>
      <c r="C753" s="56" t="s">
        <v>374</v>
      </c>
      <c r="D753" s="56" t="s">
        <v>63</v>
      </c>
      <c r="E753" s="57" t="s">
        <v>373</v>
      </c>
      <c r="F753" s="58">
        <v>45670</v>
      </c>
      <c r="G753" s="19">
        <v>480</v>
      </c>
      <c r="H753" s="56" t="s">
        <v>6</v>
      </c>
      <c r="I753" s="56" t="s">
        <v>939</v>
      </c>
      <c r="J753" s="56">
        <v>3338101730</v>
      </c>
      <c r="K753" s="56" t="s">
        <v>376</v>
      </c>
      <c r="L753" s="56">
        <v>60</v>
      </c>
      <c r="M753" s="68">
        <v>8000</v>
      </c>
      <c r="N753" s="64" t="s">
        <v>377</v>
      </c>
      <c r="O753" s="64" t="s">
        <v>375</v>
      </c>
      <c r="P753" s="64"/>
    </row>
    <row r="754" spans="1:16" s="61" customFormat="1" ht="79.900000000000006" customHeight="1" x14ac:dyDescent="0.25">
      <c r="A754" s="56">
        <v>2</v>
      </c>
      <c r="B754" s="57" t="s">
        <v>1572</v>
      </c>
      <c r="C754" s="56" t="s">
        <v>66</v>
      </c>
      <c r="D754" s="56" t="s">
        <v>63</v>
      </c>
      <c r="E754" s="57" t="s">
        <v>1573</v>
      </c>
      <c r="F754" s="58">
        <v>45726</v>
      </c>
      <c r="G754" s="19">
        <v>2500</v>
      </c>
      <c r="H754" s="56" t="s">
        <v>6</v>
      </c>
      <c r="I754" s="56" t="s">
        <v>1875</v>
      </c>
      <c r="J754" s="56">
        <v>32654545</v>
      </c>
      <c r="K754" s="15" t="s">
        <v>145</v>
      </c>
      <c r="L754" s="56">
        <v>210000</v>
      </c>
      <c r="M754" s="68">
        <v>11.8</v>
      </c>
      <c r="N754" s="64" t="s">
        <v>1574</v>
      </c>
      <c r="O754" s="64" t="s">
        <v>1575</v>
      </c>
      <c r="P754" s="64"/>
    </row>
    <row r="755" spans="1:16" s="61" customFormat="1" ht="42.6" customHeight="1" x14ac:dyDescent="0.25">
      <c r="A755" s="56">
        <v>3</v>
      </c>
      <c r="B755" s="57" t="s">
        <v>1941</v>
      </c>
      <c r="C755" s="56" t="s">
        <v>66</v>
      </c>
      <c r="D755" s="56" t="s">
        <v>63</v>
      </c>
      <c r="E755" s="57" t="s">
        <v>1942</v>
      </c>
      <c r="F755" s="58">
        <v>45758</v>
      </c>
      <c r="G755" s="19">
        <v>2946.99</v>
      </c>
      <c r="H755" s="56" t="s">
        <v>6</v>
      </c>
      <c r="I755" s="56" t="s">
        <v>392</v>
      </c>
      <c r="J755" s="56">
        <v>45179093</v>
      </c>
      <c r="K755" s="15" t="s">
        <v>145</v>
      </c>
      <c r="L755" s="56">
        <v>255815</v>
      </c>
      <c r="M755" s="68">
        <v>11.52</v>
      </c>
      <c r="N755" s="64" t="s">
        <v>94</v>
      </c>
      <c r="O755" s="64" t="s">
        <v>1943</v>
      </c>
      <c r="P755" s="64"/>
    </row>
    <row r="756" spans="1:16" s="61" customFormat="1" ht="97.9" customHeight="1" x14ac:dyDescent="0.25">
      <c r="A756" s="56">
        <v>4</v>
      </c>
      <c r="B756" s="57" t="s">
        <v>1572</v>
      </c>
      <c r="C756" s="56" t="s">
        <v>101</v>
      </c>
      <c r="D756" s="56" t="s">
        <v>63</v>
      </c>
      <c r="E756" s="57" t="s">
        <v>2858</v>
      </c>
      <c r="F756" s="58">
        <v>45824</v>
      </c>
      <c r="G756" s="19">
        <v>4500</v>
      </c>
      <c r="H756" s="56" t="s">
        <v>6</v>
      </c>
      <c r="I756" s="56" t="s">
        <v>2971</v>
      </c>
      <c r="J756" s="56">
        <v>30481196</v>
      </c>
      <c r="K756" s="56" t="s">
        <v>117</v>
      </c>
      <c r="L756" s="56">
        <v>1</v>
      </c>
      <c r="M756" s="68">
        <v>4494000</v>
      </c>
      <c r="N756" s="75" t="s">
        <v>2859</v>
      </c>
      <c r="O756" s="64" t="s">
        <v>2860</v>
      </c>
      <c r="P756" s="64"/>
    </row>
    <row r="757" spans="1:16" s="61" customFormat="1" ht="76.900000000000006" customHeight="1" x14ac:dyDescent="0.25">
      <c r="A757" s="56">
        <v>5</v>
      </c>
      <c r="B757" s="57" t="s">
        <v>3042</v>
      </c>
      <c r="C757" s="56" t="s">
        <v>66</v>
      </c>
      <c r="D757" s="56" t="s">
        <v>63</v>
      </c>
      <c r="E757" s="57" t="s">
        <v>1573</v>
      </c>
      <c r="F757" s="58">
        <v>45831</v>
      </c>
      <c r="G757" s="19">
        <v>702.45</v>
      </c>
      <c r="H757" s="56" t="s">
        <v>6</v>
      </c>
      <c r="I757" s="56" t="s">
        <v>3043</v>
      </c>
      <c r="J757" s="56">
        <v>32654545</v>
      </c>
      <c r="K757" s="56" t="s">
        <v>3044</v>
      </c>
      <c r="L757" s="56">
        <v>63000</v>
      </c>
      <c r="M757" s="68">
        <v>11.2</v>
      </c>
      <c r="N757" s="75" t="s">
        <v>3045</v>
      </c>
      <c r="O757" s="75" t="s">
        <v>3046</v>
      </c>
      <c r="P757" s="64"/>
    </row>
    <row r="758" spans="1:16" s="61" customFormat="1" ht="76.900000000000006" customHeight="1" x14ac:dyDescent="0.25">
      <c r="A758" s="56">
        <v>6</v>
      </c>
      <c r="B758" s="57" t="s">
        <v>1572</v>
      </c>
      <c r="C758" s="56" t="s">
        <v>67</v>
      </c>
      <c r="D758" s="15" t="s">
        <v>63</v>
      </c>
      <c r="E758" s="64" t="s">
        <v>3365</v>
      </c>
      <c r="F758" s="105">
        <v>45877</v>
      </c>
      <c r="G758" s="19">
        <v>540.29999999999995</v>
      </c>
      <c r="H758" s="56" t="s">
        <v>6</v>
      </c>
      <c r="I758" s="106"/>
      <c r="J758" s="107"/>
      <c r="K758" s="107"/>
      <c r="L758" s="107" t="s">
        <v>3368</v>
      </c>
      <c r="M758" s="108"/>
      <c r="N758" s="16" t="s">
        <v>3367</v>
      </c>
      <c r="O758" s="75" t="s">
        <v>3366</v>
      </c>
      <c r="P758" s="64"/>
    </row>
    <row r="759" spans="1:16" x14ac:dyDescent="0.25">
      <c r="A759" s="45"/>
      <c r="B759" s="46" t="s">
        <v>58</v>
      </c>
      <c r="C759" s="47"/>
      <c r="D759" s="47"/>
      <c r="E759" s="48"/>
      <c r="F759" s="45"/>
      <c r="G759" s="62"/>
      <c r="H759" s="45"/>
      <c r="I759" s="45"/>
      <c r="J759" s="45"/>
      <c r="K759" s="45"/>
      <c r="L759" s="45"/>
      <c r="M759" s="50"/>
      <c r="N759" s="48"/>
      <c r="O759" s="48"/>
      <c r="P759" s="48"/>
    </row>
    <row r="760" spans="1:16" x14ac:dyDescent="0.25">
      <c r="A760" s="51"/>
      <c r="B760" s="52" t="s">
        <v>22</v>
      </c>
      <c r="C760" s="53"/>
      <c r="D760" s="53"/>
      <c r="E760" s="54"/>
      <c r="F760" s="51"/>
      <c r="G760" s="59"/>
      <c r="H760" s="51"/>
      <c r="I760" s="51"/>
      <c r="J760" s="51"/>
      <c r="K760" s="51"/>
      <c r="L760" s="51"/>
      <c r="M760" s="69"/>
      <c r="N760" s="54"/>
      <c r="O760" s="54"/>
      <c r="P760" s="54"/>
    </row>
    <row r="761" spans="1:16" s="61" customFormat="1" ht="67.150000000000006" customHeight="1" x14ac:dyDescent="0.25">
      <c r="A761" s="56">
        <v>1</v>
      </c>
      <c r="B761" s="57" t="s">
        <v>224</v>
      </c>
      <c r="C761" s="56" t="s">
        <v>88</v>
      </c>
      <c r="D761" s="56" t="s">
        <v>63</v>
      </c>
      <c r="E761" s="57" t="s">
        <v>235</v>
      </c>
      <c r="F761" s="58" t="s">
        <v>225</v>
      </c>
      <c r="G761" s="19">
        <v>485</v>
      </c>
      <c r="H761" s="56" t="s">
        <v>6</v>
      </c>
      <c r="I761" s="56" t="s">
        <v>962</v>
      </c>
      <c r="J761" s="56">
        <v>43888444</v>
      </c>
      <c r="K761" s="56" t="s">
        <v>1752</v>
      </c>
      <c r="L761" s="56">
        <v>1293</v>
      </c>
      <c r="M761" s="77"/>
      <c r="N761" s="57" t="s">
        <v>1753</v>
      </c>
      <c r="O761" s="64" t="s">
        <v>226</v>
      </c>
      <c r="P761" s="64"/>
    </row>
    <row r="762" spans="1:16" s="61" customFormat="1" ht="112.9" customHeight="1" x14ac:dyDescent="0.25">
      <c r="A762" s="56">
        <v>2</v>
      </c>
      <c r="B762" s="57" t="s">
        <v>224</v>
      </c>
      <c r="C762" s="56" t="s">
        <v>561</v>
      </c>
      <c r="D762" s="56" t="s">
        <v>64</v>
      </c>
      <c r="E762" s="57" t="s">
        <v>2244</v>
      </c>
      <c r="F762" s="58">
        <v>45740</v>
      </c>
      <c r="G762" s="19">
        <v>12167.244000000001</v>
      </c>
      <c r="H762" s="56" t="s">
        <v>6</v>
      </c>
      <c r="I762" s="56" t="s">
        <v>1957</v>
      </c>
      <c r="J762" s="56">
        <v>2649905</v>
      </c>
      <c r="K762" s="56" t="s">
        <v>64</v>
      </c>
      <c r="L762" s="56"/>
      <c r="M762" s="77"/>
      <c r="N762" s="57"/>
      <c r="O762" s="64" t="s">
        <v>1744</v>
      </c>
      <c r="P762" s="64"/>
    </row>
    <row r="763" spans="1:16" s="61" customFormat="1" ht="67.150000000000006" customHeight="1" x14ac:dyDescent="0.25">
      <c r="A763" s="56">
        <v>3</v>
      </c>
      <c r="B763" s="57" t="s">
        <v>224</v>
      </c>
      <c r="C763" s="56" t="s">
        <v>561</v>
      </c>
      <c r="D763" s="56" t="s">
        <v>64</v>
      </c>
      <c r="E763" s="57" t="s">
        <v>1754</v>
      </c>
      <c r="F763" s="58">
        <v>45733</v>
      </c>
      <c r="G763" s="19">
        <v>16660.8</v>
      </c>
      <c r="H763" s="56" t="s">
        <v>6</v>
      </c>
      <c r="I763" s="56" t="s">
        <v>1876</v>
      </c>
      <c r="J763" s="56">
        <v>40068174</v>
      </c>
      <c r="K763" s="56" t="s">
        <v>64</v>
      </c>
      <c r="L763" s="56">
        <v>15600</v>
      </c>
      <c r="M763" s="77"/>
      <c r="N763" s="57"/>
      <c r="O763" s="64" t="s">
        <v>1755</v>
      </c>
      <c r="P763" s="64"/>
    </row>
    <row r="764" spans="1:16" s="61" customFormat="1" ht="94.9" customHeight="1" x14ac:dyDescent="0.25">
      <c r="A764" s="56">
        <v>4</v>
      </c>
      <c r="B764" s="57" t="s">
        <v>224</v>
      </c>
      <c r="C764" s="56" t="s">
        <v>91</v>
      </c>
      <c r="D764" s="56" t="s">
        <v>64</v>
      </c>
      <c r="E764" s="57" t="s">
        <v>1955</v>
      </c>
      <c r="F764" s="58">
        <v>45762</v>
      </c>
      <c r="G764" s="19">
        <v>5082</v>
      </c>
      <c r="H764" s="56" t="s">
        <v>6</v>
      </c>
      <c r="I764" s="56" t="s">
        <v>2344</v>
      </c>
      <c r="J764" s="56">
        <v>16502790</v>
      </c>
      <c r="K764" s="56" t="s">
        <v>64</v>
      </c>
      <c r="L764" s="56">
        <v>200</v>
      </c>
      <c r="M764" s="77"/>
      <c r="N764" s="57"/>
      <c r="O764" s="64" t="s">
        <v>1956</v>
      </c>
      <c r="P764" s="64"/>
    </row>
    <row r="765" spans="1:16" s="61" customFormat="1" ht="62.45" customHeight="1" x14ac:dyDescent="0.25">
      <c r="A765" s="56">
        <v>5</v>
      </c>
      <c r="B765" s="57" t="s">
        <v>224</v>
      </c>
      <c r="C765" s="56" t="s">
        <v>561</v>
      </c>
      <c r="D765" s="56" t="s">
        <v>63</v>
      </c>
      <c r="E765" s="57" t="s">
        <v>2346</v>
      </c>
      <c r="F765" s="58" t="s">
        <v>2347</v>
      </c>
      <c r="G765" s="19">
        <v>300</v>
      </c>
      <c r="H765" s="56" t="s">
        <v>6</v>
      </c>
      <c r="I765" s="56" t="s">
        <v>2526</v>
      </c>
      <c r="J765" s="56">
        <v>21635240</v>
      </c>
      <c r="K765" s="97"/>
      <c r="L765" s="98"/>
      <c r="M765" s="97"/>
      <c r="N765" s="97"/>
      <c r="O765" s="64" t="s">
        <v>2348</v>
      </c>
      <c r="P765" s="64"/>
    </row>
    <row r="766" spans="1:16" s="61" customFormat="1" ht="62.45" customHeight="1" x14ac:dyDescent="0.25">
      <c r="A766" s="56">
        <v>6</v>
      </c>
      <c r="B766" s="57" t="s">
        <v>224</v>
      </c>
      <c r="C766" s="56" t="s">
        <v>561</v>
      </c>
      <c r="D766" s="56" t="s">
        <v>64</v>
      </c>
      <c r="E766" s="57" t="s">
        <v>2345</v>
      </c>
      <c r="F766" s="58">
        <v>45805</v>
      </c>
      <c r="G766" s="19">
        <v>5875.2</v>
      </c>
      <c r="H766" s="56" t="s">
        <v>6</v>
      </c>
      <c r="I766" s="56" t="s">
        <v>3066</v>
      </c>
      <c r="J766" s="56">
        <v>13306232</v>
      </c>
      <c r="K766" s="56" t="s">
        <v>64</v>
      </c>
      <c r="L766" s="98"/>
      <c r="M766" s="97"/>
      <c r="N766" s="97"/>
      <c r="O766" s="64" t="s">
        <v>2525</v>
      </c>
      <c r="P766" s="64"/>
    </row>
    <row r="767" spans="1:16" s="61" customFormat="1" ht="116.45" customHeight="1" x14ac:dyDescent="0.25">
      <c r="A767" s="56">
        <v>7</v>
      </c>
      <c r="B767" s="57" t="s">
        <v>224</v>
      </c>
      <c r="C767" s="56" t="s">
        <v>561</v>
      </c>
      <c r="D767" s="56" t="s">
        <v>64</v>
      </c>
      <c r="E767" s="57" t="s">
        <v>3203</v>
      </c>
      <c r="F767" s="58">
        <v>45855</v>
      </c>
      <c r="G767" s="19">
        <v>2784.6</v>
      </c>
      <c r="H767" s="56" t="s">
        <v>6</v>
      </c>
      <c r="I767" s="56" t="s">
        <v>3369</v>
      </c>
      <c r="J767" s="56">
        <v>13331365</v>
      </c>
      <c r="K767" s="56" t="s">
        <v>64</v>
      </c>
      <c r="L767" s="98"/>
      <c r="M767" s="97"/>
      <c r="N767" s="97"/>
      <c r="O767" s="64" t="s">
        <v>3202</v>
      </c>
      <c r="P767" s="64"/>
    </row>
    <row r="768" spans="1:16" s="61" customFormat="1" ht="116.45" customHeight="1" x14ac:dyDescent="0.25">
      <c r="A768" s="56">
        <v>8</v>
      </c>
      <c r="B768" s="57" t="s">
        <v>224</v>
      </c>
      <c r="C768" s="56" t="s">
        <v>91</v>
      </c>
      <c r="D768" s="56" t="s">
        <v>63</v>
      </c>
      <c r="E768" s="57" t="s">
        <v>3322</v>
      </c>
      <c r="F768" s="58">
        <v>45870</v>
      </c>
      <c r="G768" s="19">
        <v>205</v>
      </c>
      <c r="H768" s="56" t="s">
        <v>6</v>
      </c>
      <c r="I768" s="56"/>
      <c r="J768" s="56"/>
      <c r="K768" s="56" t="s">
        <v>117</v>
      </c>
      <c r="L768" s="56">
        <v>500</v>
      </c>
      <c r="M768" s="97"/>
      <c r="N768" s="97"/>
      <c r="O768" s="64" t="s">
        <v>3321</v>
      </c>
      <c r="P768" s="64"/>
    </row>
    <row r="769" spans="1:16" s="61" customFormat="1" ht="94.5" x14ac:dyDescent="0.25">
      <c r="A769" s="56">
        <v>9</v>
      </c>
      <c r="B769" s="57" t="s">
        <v>961</v>
      </c>
      <c r="C769" s="56" t="s">
        <v>91</v>
      </c>
      <c r="D769" s="56" t="s">
        <v>64</v>
      </c>
      <c r="E769" s="57" t="s">
        <v>812</v>
      </c>
      <c r="F769" s="58" t="s">
        <v>697</v>
      </c>
      <c r="G769" s="19">
        <v>984.66499999999996</v>
      </c>
      <c r="H769" s="56" t="s">
        <v>6</v>
      </c>
      <c r="I769" s="56" t="s">
        <v>1395</v>
      </c>
      <c r="J769" s="56">
        <v>39425648</v>
      </c>
      <c r="K769" s="56" t="s">
        <v>64</v>
      </c>
      <c r="L769" s="78"/>
      <c r="M769" s="78"/>
      <c r="N769" s="78"/>
      <c r="O769" s="64" t="s">
        <v>811</v>
      </c>
      <c r="P769" s="64"/>
    </row>
    <row r="770" spans="1:16" s="61" customFormat="1" ht="64.150000000000006" customHeight="1" x14ac:dyDescent="0.25">
      <c r="A770" s="56">
        <v>10</v>
      </c>
      <c r="B770" s="57" t="s">
        <v>961</v>
      </c>
      <c r="C770" s="56" t="s">
        <v>101</v>
      </c>
      <c r="D770" s="56" t="s">
        <v>64</v>
      </c>
      <c r="E770" s="57" t="s">
        <v>963</v>
      </c>
      <c r="F770" s="58">
        <v>45685</v>
      </c>
      <c r="G770" s="19">
        <v>389.51600000000002</v>
      </c>
      <c r="H770" s="56" t="s">
        <v>6</v>
      </c>
      <c r="I770" s="15" t="s">
        <v>1394</v>
      </c>
      <c r="J770" s="15">
        <v>43181210</v>
      </c>
      <c r="K770" s="56" t="s">
        <v>64</v>
      </c>
      <c r="L770" s="78"/>
      <c r="M770" s="78"/>
      <c r="N770" s="57" t="s">
        <v>964</v>
      </c>
      <c r="O770" s="64" t="s">
        <v>965</v>
      </c>
      <c r="P770" s="64"/>
    </row>
    <row r="771" spans="1:16" s="61" customFormat="1" ht="110.25" x14ac:dyDescent="0.25">
      <c r="A771" s="56">
        <v>11</v>
      </c>
      <c r="B771" s="57" t="s">
        <v>961</v>
      </c>
      <c r="C771" s="56" t="s">
        <v>96</v>
      </c>
      <c r="D771" s="56" t="s">
        <v>64</v>
      </c>
      <c r="E771" s="57" t="s">
        <v>966</v>
      </c>
      <c r="F771" s="58" t="s">
        <v>967</v>
      </c>
      <c r="G771" s="19">
        <v>350</v>
      </c>
      <c r="H771" s="56" t="s">
        <v>6</v>
      </c>
      <c r="I771" s="15" t="s">
        <v>1510</v>
      </c>
      <c r="J771" s="15">
        <v>3088003230</v>
      </c>
      <c r="K771" s="56" t="s">
        <v>64</v>
      </c>
      <c r="L771" s="78"/>
      <c r="M771" s="78"/>
      <c r="N771" s="78"/>
      <c r="O771" s="64" t="s">
        <v>968</v>
      </c>
      <c r="P771" s="64"/>
    </row>
    <row r="772" spans="1:16" s="61" customFormat="1" ht="63.6" customHeight="1" x14ac:dyDescent="0.25">
      <c r="A772" s="56">
        <v>12</v>
      </c>
      <c r="B772" s="57" t="s">
        <v>961</v>
      </c>
      <c r="C772" s="56" t="s">
        <v>88</v>
      </c>
      <c r="D772" s="56" t="s">
        <v>63</v>
      </c>
      <c r="E772" s="57" t="s">
        <v>1140</v>
      </c>
      <c r="F772" s="58" t="s">
        <v>1113</v>
      </c>
      <c r="G772" s="19">
        <v>63605.760000000002</v>
      </c>
      <c r="H772" s="56" t="s">
        <v>6</v>
      </c>
      <c r="I772" s="15" t="s">
        <v>1592</v>
      </c>
      <c r="J772" s="15">
        <v>20423276</v>
      </c>
      <c r="K772" s="56" t="s">
        <v>1756</v>
      </c>
      <c r="L772" s="56">
        <v>128000</v>
      </c>
      <c r="M772" s="68">
        <v>448.26</v>
      </c>
      <c r="N772" s="78" t="s">
        <v>1757</v>
      </c>
      <c r="O772" s="64" t="s">
        <v>1139</v>
      </c>
      <c r="P772" s="64"/>
    </row>
    <row r="773" spans="1:16" s="61" customFormat="1" ht="127.9" customHeight="1" x14ac:dyDescent="0.25">
      <c r="A773" s="56">
        <v>13</v>
      </c>
      <c r="B773" s="57" t="s">
        <v>961</v>
      </c>
      <c r="C773" s="56" t="s">
        <v>96</v>
      </c>
      <c r="D773" s="56" t="s">
        <v>64</v>
      </c>
      <c r="E773" s="57" t="s">
        <v>1507</v>
      </c>
      <c r="F773" s="58">
        <v>45716</v>
      </c>
      <c r="G773" s="19">
        <v>362.93400000000003</v>
      </c>
      <c r="H773" s="56" t="s">
        <v>6</v>
      </c>
      <c r="I773" s="15" t="s">
        <v>1508</v>
      </c>
      <c r="J773" s="15">
        <v>30116577</v>
      </c>
      <c r="K773" s="56" t="s">
        <v>64</v>
      </c>
      <c r="L773" s="78"/>
      <c r="M773" s="78"/>
      <c r="N773" s="78"/>
      <c r="O773" s="64" t="s">
        <v>1509</v>
      </c>
      <c r="P773" s="64"/>
    </row>
    <row r="774" spans="1:16" s="61" customFormat="1" ht="99" customHeight="1" x14ac:dyDescent="0.25">
      <c r="A774" s="56">
        <v>14</v>
      </c>
      <c r="B774" s="57" t="s">
        <v>961</v>
      </c>
      <c r="C774" s="56" t="s">
        <v>101</v>
      </c>
      <c r="D774" s="56" t="s">
        <v>64</v>
      </c>
      <c r="E774" s="57" t="s">
        <v>1745</v>
      </c>
      <c r="F774" s="58">
        <v>45733</v>
      </c>
      <c r="G774" s="19">
        <v>2000</v>
      </c>
      <c r="H774" s="56" t="s">
        <v>6</v>
      </c>
      <c r="I774" s="56" t="s">
        <v>2516</v>
      </c>
      <c r="J774" s="15">
        <v>3235916097</v>
      </c>
      <c r="K774" s="56" t="s">
        <v>64</v>
      </c>
      <c r="L774" s="78"/>
      <c r="M774" s="78"/>
      <c r="N774" s="78"/>
      <c r="O774" s="64" t="s">
        <v>1746</v>
      </c>
      <c r="P774" s="64"/>
    </row>
    <row r="775" spans="1:16" s="61" customFormat="1" ht="76.150000000000006" customHeight="1" x14ac:dyDescent="0.25">
      <c r="A775" s="56">
        <v>15</v>
      </c>
      <c r="B775" s="57" t="s">
        <v>961</v>
      </c>
      <c r="C775" s="56" t="s">
        <v>101</v>
      </c>
      <c r="D775" s="56" t="s">
        <v>64</v>
      </c>
      <c r="E775" s="57" t="s">
        <v>1759</v>
      </c>
      <c r="F775" s="58" t="s">
        <v>1758</v>
      </c>
      <c r="G775" s="19">
        <v>449.88299999999998</v>
      </c>
      <c r="H775" s="56" t="s">
        <v>6</v>
      </c>
      <c r="I775" s="15" t="s">
        <v>1976</v>
      </c>
      <c r="J775" s="15">
        <v>31607392</v>
      </c>
      <c r="K775" s="15" t="s">
        <v>64</v>
      </c>
      <c r="L775" s="78"/>
      <c r="M775" s="78"/>
      <c r="N775" s="78"/>
      <c r="O775" s="64" t="s">
        <v>1755</v>
      </c>
      <c r="P775" s="64"/>
    </row>
    <row r="776" spans="1:16" s="61" customFormat="1" ht="110.25" x14ac:dyDescent="0.25">
      <c r="A776" s="56">
        <v>16</v>
      </c>
      <c r="B776" s="57" t="s">
        <v>961</v>
      </c>
      <c r="C776" s="56" t="s">
        <v>96</v>
      </c>
      <c r="D776" s="56" t="s">
        <v>64</v>
      </c>
      <c r="E776" s="57" t="s">
        <v>2349</v>
      </c>
      <c r="F776" s="58" t="s">
        <v>2350</v>
      </c>
      <c r="G776" s="19">
        <v>245.322</v>
      </c>
      <c r="H776" s="56" t="s">
        <v>6</v>
      </c>
      <c r="I776" s="15" t="s">
        <v>1508</v>
      </c>
      <c r="J776" s="15">
        <v>30116577</v>
      </c>
      <c r="K776" s="56" t="s">
        <v>64</v>
      </c>
      <c r="L776" s="98"/>
      <c r="M776" s="97"/>
      <c r="N776" s="97"/>
      <c r="O776" s="64" t="s">
        <v>2351</v>
      </c>
      <c r="P776" s="64"/>
    </row>
    <row r="777" spans="1:16" s="61" customFormat="1" ht="78.75" x14ac:dyDescent="0.25">
      <c r="A777" s="56">
        <v>17</v>
      </c>
      <c r="B777" s="57" t="s">
        <v>961</v>
      </c>
      <c r="C777" s="56" t="s">
        <v>101</v>
      </c>
      <c r="D777" s="56" t="s">
        <v>64</v>
      </c>
      <c r="E777" s="57" t="s">
        <v>2352</v>
      </c>
      <c r="F777" s="58" t="s">
        <v>2341</v>
      </c>
      <c r="G777" s="19">
        <v>419.45100000000002</v>
      </c>
      <c r="H777" s="56" t="s">
        <v>6</v>
      </c>
      <c r="I777" s="15" t="s">
        <v>1394</v>
      </c>
      <c r="J777" s="15">
        <v>43181210</v>
      </c>
      <c r="K777" s="56" t="s">
        <v>64</v>
      </c>
      <c r="L777" s="98"/>
      <c r="M777" s="97"/>
      <c r="N777" s="97"/>
      <c r="O777" s="64" t="s">
        <v>2353</v>
      </c>
      <c r="P777" s="64"/>
    </row>
    <row r="778" spans="1:16" s="61" customFormat="1" ht="141.6" customHeight="1" x14ac:dyDescent="0.25">
      <c r="A778" s="56">
        <v>18</v>
      </c>
      <c r="B778" s="57" t="s">
        <v>227</v>
      </c>
      <c r="C778" s="56" t="s">
        <v>228</v>
      </c>
      <c r="D778" s="56" t="s">
        <v>64</v>
      </c>
      <c r="E778" s="57" t="s">
        <v>233</v>
      </c>
      <c r="F778" s="58">
        <v>45665</v>
      </c>
      <c r="G778" s="19">
        <v>23000</v>
      </c>
      <c r="H778" s="56" t="s">
        <v>6</v>
      </c>
      <c r="I778" s="15" t="s">
        <v>969</v>
      </c>
      <c r="J778" s="79" t="s">
        <v>970</v>
      </c>
      <c r="K778" s="56" t="s">
        <v>64</v>
      </c>
      <c r="L778" s="56"/>
      <c r="M778" s="77"/>
      <c r="N778" s="57"/>
      <c r="O778" s="64" t="s">
        <v>234</v>
      </c>
      <c r="P778" s="64"/>
    </row>
    <row r="779" spans="1:16" s="61" customFormat="1" ht="173.45" customHeight="1" x14ac:dyDescent="0.25">
      <c r="A779" s="56">
        <v>19</v>
      </c>
      <c r="B779" s="57" t="s">
        <v>227</v>
      </c>
      <c r="C779" s="56" t="s">
        <v>228</v>
      </c>
      <c r="D779" s="56" t="s">
        <v>64</v>
      </c>
      <c r="E779" s="57" t="s">
        <v>231</v>
      </c>
      <c r="F779" s="58">
        <v>45666</v>
      </c>
      <c r="G779" s="19">
        <v>43090.548000000003</v>
      </c>
      <c r="H779" s="56" t="s">
        <v>6</v>
      </c>
      <c r="I779" s="56" t="s">
        <v>971</v>
      </c>
      <c r="J779" s="15">
        <v>33330969</v>
      </c>
      <c r="K779" s="56" t="s">
        <v>64</v>
      </c>
      <c r="L779" s="56"/>
      <c r="M779" s="77"/>
      <c r="N779" s="57"/>
      <c r="O779" s="64" t="s">
        <v>232</v>
      </c>
      <c r="P779" s="64"/>
    </row>
    <row r="780" spans="1:16" s="61" customFormat="1" ht="143.44999999999999" customHeight="1" x14ac:dyDescent="0.25">
      <c r="A780" s="56">
        <v>20</v>
      </c>
      <c r="B780" s="57" t="s">
        <v>227</v>
      </c>
      <c r="C780" s="56" t="s">
        <v>228</v>
      </c>
      <c r="D780" s="56" t="s">
        <v>64</v>
      </c>
      <c r="E780" s="57" t="s">
        <v>229</v>
      </c>
      <c r="F780" s="58">
        <v>45678</v>
      </c>
      <c r="G780" s="19">
        <v>12322.98</v>
      </c>
      <c r="H780" s="56" t="s">
        <v>6</v>
      </c>
      <c r="I780" s="56" t="s">
        <v>1141</v>
      </c>
      <c r="J780" s="15">
        <v>45438322</v>
      </c>
      <c r="K780" s="56" t="s">
        <v>64</v>
      </c>
      <c r="L780" s="56"/>
      <c r="M780" s="77"/>
      <c r="N780" s="57"/>
      <c r="O780" s="64" t="s">
        <v>551</v>
      </c>
      <c r="P780" s="64"/>
    </row>
    <row r="781" spans="1:16" s="61" customFormat="1" ht="157.15" customHeight="1" x14ac:dyDescent="0.25">
      <c r="A781" s="56">
        <v>21</v>
      </c>
      <c r="B781" s="57" t="s">
        <v>227</v>
      </c>
      <c r="C781" s="56" t="s">
        <v>228</v>
      </c>
      <c r="D781" s="56" t="s">
        <v>64</v>
      </c>
      <c r="E781" s="57" t="s">
        <v>230</v>
      </c>
      <c r="F781" s="58">
        <v>45678</v>
      </c>
      <c r="G781" s="19">
        <v>11000</v>
      </c>
      <c r="H781" s="56" t="s">
        <v>6</v>
      </c>
      <c r="I781" s="56" t="s">
        <v>1141</v>
      </c>
      <c r="J781" s="15">
        <v>45438322</v>
      </c>
      <c r="K781" s="56" t="s">
        <v>64</v>
      </c>
      <c r="L781" s="56"/>
      <c r="M781" s="77"/>
      <c r="N781" s="57"/>
      <c r="O781" s="64" t="s">
        <v>552</v>
      </c>
      <c r="P781" s="64"/>
    </row>
    <row r="782" spans="1:16" s="61" customFormat="1" ht="148.15" customHeight="1" x14ac:dyDescent="0.25">
      <c r="A782" s="56">
        <v>22</v>
      </c>
      <c r="B782" s="57" t="s">
        <v>227</v>
      </c>
      <c r="C782" s="56" t="s">
        <v>228</v>
      </c>
      <c r="D782" s="56" t="s">
        <v>64</v>
      </c>
      <c r="E782" s="57" t="s">
        <v>1287</v>
      </c>
      <c r="F782" s="58">
        <v>45705</v>
      </c>
      <c r="G782" s="19">
        <v>55178</v>
      </c>
      <c r="H782" s="56" t="s">
        <v>6</v>
      </c>
      <c r="I782" s="56" t="s">
        <v>1511</v>
      </c>
      <c r="J782" s="15">
        <v>35793772</v>
      </c>
      <c r="K782" s="56" t="s">
        <v>64</v>
      </c>
      <c r="L782" s="56"/>
      <c r="M782" s="77"/>
      <c r="N782" s="57"/>
      <c r="O782" s="64" t="s">
        <v>1288</v>
      </c>
      <c r="P782" s="64"/>
    </row>
    <row r="783" spans="1:16" s="61" customFormat="1" ht="141.75" x14ac:dyDescent="0.25">
      <c r="A783" s="56">
        <v>23</v>
      </c>
      <c r="B783" s="57" t="s">
        <v>227</v>
      </c>
      <c r="C783" s="56" t="s">
        <v>228</v>
      </c>
      <c r="D783" s="56" t="s">
        <v>64</v>
      </c>
      <c r="E783" s="57" t="s">
        <v>1958</v>
      </c>
      <c r="F783" s="58">
        <v>45757</v>
      </c>
      <c r="G783" s="19">
        <v>943.92200000000003</v>
      </c>
      <c r="H783" s="56" t="s">
        <v>6</v>
      </c>
      <c r="I783" s="56" t="s">
        <v>2245</v>
      </c>
      <c r="J783" s="56">
        <v>45438322</v>
      </c>
      <c r="K783" s="56" t="s">
        <v>64</v>
      </c>
      <c r="L783" s="56"/>
      <c r="M783" s="77"/>
      <c r="N783" s="57"/>
      <c r="O783" s="64" t="s">
        <v>1959</v>
      </c>
      <c r="P783" s="64"/>
    </row>
    <row r="784" spans="1:16" s="61" customFormat="1" ht="145.9" customHeight="1" x14ac:dyDescent="0.25">
      <c r="A784" s="56">
        <v>24</v>
      </c>
      <c r="B784" s="57" t="s">
        <v>227</v>
      </c>
      <c r="C784" s="56" t="s">
        <v>228</v>
      </c>
      <c r="D784" s="56" t="s">
        <v>64</v>
      </c>
      <c r="E784" s="57" t="s">
        <v>1960</v>
      </c>
      <c r="F784" s="58">
        <v>45761</v>
      </c>
      <c r="G784" s="19">
        <v>627.04100000000005</v>
      </c>
      <c r="H784" s="56" t="s">
        <v>6</v>
      </c>
      <c r="I784" s="15" t="s">
        <v>1977</v>
      </c>
      <c r="J784" s="15">
        <v>35793772</v>
      </c>
      <c r="K784" s="15" t="s">
        <v>64</v>
      </c>
      <c r="L784" s="56"/>
      <c r="M784" s="77"/>
      <c r="N784" s="57"/>
      <c r="O784" s="64" t="s">
        <v>1961</v>
      </c>
      <c r="P784" s="64"/>
    </row>
    <row r="785" spans="1:16" s="61" customFormat="1" ht="153" customHeight="1" x14ac:dyDescent="0.25">
      <c r="A785" s="56">
        <v>25</v>
      </c>
      <c r="B785" s="57" t="s">
        <v>227</v>
      </c>
      <c r="C785" s="56" t="s">
        <v>228</v>
      </c>
      <c r="D785" s="56" t="s">
        <v>64</v>
      </c>
      <c r="E785" s="57" t="s">
        <v>2593</v>
      </c>
      <c r="F785" s="58">
        <v>45803</v>
      </c>
      <c r="G785" s="19">
        <v>5900</v>
      </c>
      <c r="H785" s="56" t="s">
        <v>6</v>
      </c>
      <c r="I785" s="15" t="s">
        <v>1511</v>
      </c>
      <c r="J785" s="15">
        <v>35793772</v>
      </c>
      <c r="K785" s="56" t="s">
        <v>64</v>
      </c>
      <c r="L785" s="56"/>
      <c r="M785" s="77"/>
      <c r="N785" s="57"/>
      <c r="O785" s="64" t="s">
        <v>2594</v>
      </c>
      <c r="P785" s="64"/>
    </row>
    <row r="786" spans="1:16" s="61" customFormat="1" ht="145.9" customHeight="1" x14ac:dyDescent="0.25">
      <c r="A786" s="56">
        <v>26</v>
      </c>
      <c r="B786" s="57" t="s">
        <v>227</v>
      </c>
      <c r="C786" s="56" t="s">
        <v>228</v>
      </c>
      <c r="D786" s="56" t="s">
        <v>64</v>
      </c>
      <c r="E786" s="57" t="s">
        <v>2685</v>
      </c>
      <c r="F786" s="58">
        <v>45819</v>
      </c>
      <c r="G786" s="19">
        <v>9412.1209999999992</v>
      </c>
      <c r="H786" s="56" t="s">
        <v>6</v>
      </c>
      <c r="I786" s="15" t="s">
        <v>2698</v>
      </c>
      <c r="J786" s="15">
        <v>35793772</v>
      </c>
      <c r="K786" s="56" t="s">
        <v>64</v>
      </c>
      <c r="L786" s="56"/>
      <c r="M786" s="77"/>
      <c r="N786" s="57"/>
      <c r="O786" s="64" t="s">
        <v>2686</v>
      </c>
      <c r="P786" s="64"/>
    </row>
    <row r="787" spans="1:16" s="61" customFormat="1" ht="157.5" x14ac:dyDescent="0.25">
      <c r="A787" s="56">
        <v>27</v>
      </c>
      <c r="B787" s="57" t="s">
        <v>227</v>
      </c>
      <c r="C787" s="56" t="s">
        <v>228</v>
      </c>
      <c r="D787" s="56" t="s">
        <v>64</v>
      </c>
      <c r="E787" s="57" t="s">
        <v>3105</v>
      </c>
      <c r="F787" s="58">
        <v>45854</v>
      </c>
      <c r="G787" s="19">
        <v>1167.777</v>
      </c>
      <c r="H787" s="56" t="s">
        <v>6</v>
      </c>
      <c r="I787" s="15" t="s">
        <v>2245</v>
      </c>
      <c r="J787" s="15">
        <v>45438322</v>
      </c>
      <c r="K787" s="56" t="s">
        <v>64</v>
      </c>
      <c r="L787" s="56"/>
      <c r="M787" s="77"/>
      <c r="N787" s="57"/>
      <c r="O787" s="64" t="s">
        <v>3106</v>
      </c>
      <c r="P787" s="64"/>
    </row>
    <row r="788" spans="1:16" s="61" customFormat="1" ht="157.15" customHeight="1" x14ac:dyDescent="0.25">
      <c r="A788" s="56">
        <v>28</v>
      </c>
      <c r="B788" s="57" t="s">
        <v>227</v>
      </c>
      <c r="C788" s="56" t="s">
        <v>228</v>
      </c>
      <c r="D788" s="56" t="s">
        <v>64</v>
      </c>
      <c r="E788" s="57" t="s">
        <v>3206</v>
      </c>
      <c r="F788" s="58">
        <v>45861</v>
      </c>
      <c r="G788" s="19">
        <v>1884.4639999999999</v>
      </c>
      <c r="H788" s="56" t="s">
        <v>6</v>
      </c>
      <c r="I788" s="15" t="s">
        <v>2245</v>
      </c>
      <c r="J788" s="15">
        <v>45438322</v>
      </c>
      <c r="K788" s="56" t="s">
        <v>64</v>
      </c>
      <c r="L788" s="56"/>
      <c r="M788" s="77"/>
      <c r="N788" s="57"/>
      <c r="O788" s="64" t="s">
        <v>3205</v>
      </c>
      <c r="P788" s="64"/>
    </row>
    <row r="789" spans="1:16" s="61" customFormat="1" ht="147" customHeight="1" x14ac:dyDescent="0.25">
      <c r="A789" s="56">
        <v>29</v>
      </c>
      <c r="B789" s="57" t="s">
        <v>227</v>
      </c>
      <c r="C789" s="56" t="s">
        <v>228</v>
      </c>
      <c r="D789" s="56" t="s">
        <v>64</v>
      </c>
      <c r="E789" s="57" t="s">
        <v>2982</v>
      </c>
      <c r="F789" s="58">
        <v>45861</v>
      </c>
      <c r="G789" s="19">
        <v>232.06</v>
      </c>
      <c r="H789" s="56" t="s">
        <v>6</v>
      </c>
      <c r="I789" s="15"/>
      <c r="J789" s="15"/>
      <c r="K789" s="56" t="s">
        <v>64</v>
      </c>
      <c r="L789" s="56"/>
      <c r="M789" s="77"/>
      <c r="N789" s="57"/>
      <c r="O789" s="64" t="s">
        <v>3204</v>
      </c>
      <c r="P789" s="64"/>
    </row>
    <row r="790" spans="1:16" s="61" customFormat="1" ht="63" x14ac:dyDescent="0.25">
      <c r="A790" s="56">
        <v>30</v>
      </c>
      <c r="B790" s="57" t="s">
        <v>553</v>
      </c>
      <c r="C790" s="56" t="s">
        <v>66</v>
      </c>
      <c r="D790" s="56" t="s">
        <v>63</v>
      </c>
      <c r="E790" s="57" t="s">
        <v>554</v>
      </c>
      <c r="F790" s="58">
        <v>45673</v>
      </c>
      <c r="G790" s="19">
        <v>475.2</v>
      </c>
      <c r="H790" s="56" t="s">
        <v>6</v>
      </c>
      <c r="I790" s="15" t="s">
        <v>557</v>
      </c>
      <c r="J790" s="15">
        <v>42082379</v>
      </c>
      <c r="K790" s="56" t="s">
        <v>145</v>
      </c>
      <c r="L790" s="56">
        <v>110000</v>
      </c>
      <c r="M790" s="68">
        <v>4.32</v>
      </c>
      <c r="N790" s="16" t="s">
        <v>66</v>
      </c>
      <c r="O790" s="64" t="s">
        <v>558</v>
      </c>
      <c r="P790" s="64"/>
    </row>
    <row r="791" spans="1:16" s="61" customFormat="1" ht="126" x14ac:dyDescent="0.25">
      <c r="A791" s="56">
        <v>31</v>
      </c>
      <c r="B791" s="57" t="s">
        <v>553</v>
      </c>
      <c r="C791" s="56" t="s">
        <v>561</v>
      </c>
      <c r="D791" s="56" t="s">
        <v>64</v>
      </c>
      <c r="E791" s="57" t="s">
        <v>555</v>
      </c>
      <c r="F791" s="58">
        <v>45674</v>
      </c>
      <c r="G791" s="19">
        <v>10610.462</v>
      </c>
      <c r="H791" s="56" t="s">
        <v>6</v>
      </c>
      <c r="I791" s="15" t="s">
        <v>1401</v>
      </c>
      <c r="J791" s="15">
        <v>32320788</v>
      </c>
      <c r="K791" s="56" t="s">
        <v>64</v>
      </c>
      <c r="L791" s="56"/>
      <c r="M791" s="77"/>
      <c r="N791" s="57"/>
      <c r="O791" s="64" t="s">
        <v>559</v>
      </c>
      <c r="P791" s="64"/>
    </row>
    <row r="792" spans="1:16" s="61" customFormat="1" ht="81.599999999999994" customHeight="1" x14ac:dyDescent="0.25">
      <c r="A792" s="56">
        <v>32</v>
      </c>
      <c r="B792" s="57" t="s">
        <v>553</v>
      </c>
      <c r="C792" s="56" t="s">
        <v>561</v>
      </c>
      <c r="D792" s="56" t="s">
        <v>64</v>
      </c>
      <c r="E792" s="57" t="s">
        <v>556</v>
      </c>
      <c r="F792" s="58">
        <v>45675</v>
      </c>
      <c r="G792" s="19">
        <v>418.62299999999999</v>
      </c>
      <c r="H792" s="56" t="s">
        <v>6</v>
      </c>
      <c r="I792" s="15" t="s">
        <v>1400</v>
      </c>
      <c r="J792" s="15">
        <v>43121099</v>
      </c>
      <c r="K792" s="56" t="s">
        <v>64</v>
      </c>
      <c r="L792" s="56"/>
      <c r="M792" s="77"/>
      <c r="N792" s="16"/>
      <c r="O792" s="16" t="s">
        <v>560</v>
      </c>
      <c r="P792" s="64"/>
    </row>
    <row r="793" spans="1:16" s="61" customFormat="1" ht="83.45" customHeight="1" x14ac:dyDescent="0.25">
      <c r="A793" s="56">
        <v>33</v>
      </c>
      <c r="B793" s="57" t="s">
        <v>553</v>
      </c>
      <c r="C793" s="56" t="s">
        <v>67</v>
      </c>
      <c r="D793" s="56" t="s">
        <v>63</v>
      </c>
      <c r="E793" s="57" t="s">
        <v>1143</v>
      </c>
      <c r="F793" s="58">
        <v>45695</v>
      </c>
      <c r="G793" s="19">
        <v>288</v>
      </c>
      <c r="H793" s="56" t="s">
        <v>6</v>
      </c>
      <c r="I793" s="15" t="s">
        <v>1399</v>
      </c>
      <c r="J793" s="15">
        <v>43012009</v>
      </c>
      <c r="K793" s="79" t="s">
        <v>116</v>
      </c>
      <c r="L793" s="56">
        <v>4800</v>
      </c>
      <c r="M793" s="77">
        <v>50.49</v>
      </c>
      <c r="N793" s="16" t="s">
        <v>1144</v>
      </c>
      <c r="O793" s="16" t="s">
        <v>1142</v>
      </c>
      <c r="P793" s="64"/>
    </row>
    <row r="794" spans="1:16" s="61" customFormat="1" ht="78.75" x14ac:dyDescent="0.25">
      <c r="A794" s="56">
        <v>34</v>
      </c>
      <c r="B794" s="57" t="s">
        <v>553</v>
      </c>
      <c r="C794" s="56" t="s">
        <v>91</v>
      </c>
      <c r="D794" s="56" t="s">
        <v>63</v>
      </c>
      <c r="E794" s="57" t="s">
        <v>1284</v>
      </c>
      <c r="F794" s="58">
        <v>45710</v>
      </c>
      <c r="G794" s="19">
        <v>344.9</v>
      </c>
      <c r="H794" s="56" t="s">
        <v>6</v>
      </c>
      <c r="I794" s="15" t="s">
        <v>1760</v>
      </c>
      <c r="J794" s="15">
        <v>1887900796</v>
      </c>
      <c r="K794" s="56"/>
      <c r="L794" s="56"/>
      <c r="M794" s="77"/>
      <c r="N794" s="16" t="s">
        <v>1761</v>
      </c>
      <c r="O794" s="16" t="s">
        <v>1398</v>
      </c>
      <c r="P794" s="64"/>
    </row>
    <row r="795" spans="1:16" s="61" customFormat="1" ht="110.25" x14ac:dyDescent="0.25">
      <c r="A795" s="56">
        <v>35</v>
      </c>
      <c r="B795" s="57" t="s">
        <v>553</v>
      </c>
      <c r="C795" s="56" t="s">
        <v>91</v>
      </c>
      <c r="D795" s="56" t="s">
        <v>63</v>
      </c>
      <c r="E795" s="57" t="s">
        <v>1285</v>
      </c>
      <c r="F795" s="58">
        <v>45702</v>
      </c>
      <c r="G795" s="19">
        <v>360.85</v>
      </c>
      <c r="H795" s="56" t="s">
        <v>6</v>
      </c>
      <c r="I795" s="15" t="s">
        <v>1760</v>
      </c>
      <c r="J795" s="15">
        <v>1887900796</v>
      </c>
      <c r="K795" s="56"/>
      <c r="L795" s="56"/>
      <c r="M795" s="77"/>
      <c r="N795" s="16" t="s">
        <v>1979</v>
      </c>
      <c r="O795" s="16" t="s">
        <v>1286</v>
      </c>
      <c r="P795" s="64"/>
    </row>
    <row r="796" spans="1:16" s="61" customFormat="1" ht="175.9" customHeight="1" x14ac:dyDescent="0.25">
      <c r="A796" s="56">
        <v>36</v>
      </c>
      <c r="B796" s="57" t="s">
        <v>553</v>
      </c>
      <c r="C796" s="56" t="s">
        <v>66</v>
      </c>
      <c r="D796" s="56" t="s">
        <v>64</v>
      </c>
      <c r="E796" s="57" t="s">
        <v>1397</v>
      </c>
      <c r="F796" s="58">
        <v>45713</v>
      </c>
      <c r="G796" s="19">
        <v>2255.5740000000001</v>
      </c>
      <c r="H796" s="56" t="s">
        <v>6</v>
      </c>
      <c r="I796" s="15" t="s">
        <v>1512</v>
      </c>
      <c r="J796" s="15">
        <v>23359034</v>
      </c>
      <c r="K796" s="56" t="s">
        <v>64</v>
      </c>
      <c r="L796" s="56"/>
      <c r="M796" s="77"/>
      <c r="N796" s="16"/>
      <c r="O796" s="16" t="s">
        <v>1396</v>
      </c>
      <c r="P796" s="64"/>
    </row>
    <row r="797" spans="1:16" s="61" customFormat="1" ht="99" customHeight="1" x14ac:dyDescent="0.25">
      <c r="A797" s="56">
        <v>37</v>
      </c>
      <c r="B797" s="57" t="s">
        <v>553</v>
      </c>
      <c r="C797" s="56" t="s">
        <v>561</v>
      </c>
      <c r="D797" s="56" t="s">
        <v>63</v>
      </c>
      <c r="E797" s="57" t="s">
        <v>1513</v>
      </c>
      <c r="F797" s="58">
        <v>45722</v>
      </c>
      <c r="G797" s="19">
        <v>2592.288</v>
      </c>
      <c r="H797" s="56" t="s">
        <v>6</v>
      </c>
      <c r="I797" s="15" t="s">
        <v>1767</v>
      </c>
      <c r="J797" s="15">
        <v>44361974</v>
      </c>
      <c r="K797" s="56" t="s">
        <v>117</v>
      </c>
      <c r="L797" s="56" t="s">
        <v>1769</v>
      </c>
      <c r="M797" s="77"/>
      <c r="N797" s="16" t="s">
        <v>1768</v>
      </c>
      <c r="O797" s="16" t="s">
        <v>1514</v>
      </c>
      <c r="P797" s="64"/>
    </row>
    <row r="798" spans="1:16" s="61" customFormat="1" ht="62.45" customHeight="1" x14ac:dyDescent="0.25">
      <c r="A798" s="56">
        <v>38</v>
      </c>
      <c r="B798" s="57" t="s">
        <v>2898</v>
      </c>
      <c r="C798" s="56" t="s">
        <v>66</v>
      </c>
      <c r="D798" s="56" t="s">
        <v>63</v>
      </c>
      <c r="E798" s="57" t="s">
        <v>1747</v>
      </c>
      <c r="F798" s="58">
        <v>45734</v>
      </c>
      <c r="G798" s="19">
        <v>993.6</v>
      </c>
      <c r="H798" s="56" t="s">
        <v>6</v>
      </c>
      <c r="I798" s="15" t="s">
        <v>1762</v>
      </c>
      <c r="J798" s="15">
        <v>42132581</v>
      </c>
      <c r="K798" s="56" t="s">
        <v>145</v>
      </c>
      <c r="L798" s="15">
        <v>230000</v>
      </c>
      <c r="M798" s="77">
        <v>4.32</v>
      </c>
      <c r="N798" s="16" t="s">
        <v>120</v>
      </c>
      <c r="O798" s="16" t="s">
        <v>1748</v>
      </c>
      <c r="P798" s="64"/>
    </row>
    <row r="799" spans="1:16" s="61" customFormat="1" ht="85.15" customHeight="1" x14ac:dyDescent="0.25">
      <c r="A799" s="56">
        <v>39</v>
      </c>
      <c r="B799" s="57" t="s">
        <v>2898</v>
      </c>
      <c r="C799" s="56" t="s">
        <v>561</v>
      </c>
      <c r="D799" s="56" t="s">
        <v>63</v>
      </c>
      <c r="E799" s="57" t="s">
        <v>1764</v>
      </c>
      <c r="F799" s="58" t="s">
        <v>1765</v>
      </c>
      <c r="G799" s="19">
        <v>296.7</v>
      </c>
      <c r="H799" s="56" t="s">
        <v>6</v>
      </c>
      <c r="I799" s="15" t="s">
        <v>1978</v>
      </c>
      <c r="J799" s="15">
        <v>2322513639</v>
      </c>
      <c r="K799" s="15" t="s">
        <v>117</v>
      </c>
      <c r="L799" s="15">
        <v>258</v>
      </c>
      <c r="M799" s="77">
        <v>931.2</v>
      </c>
      <c r="N799" s="16" t="s">
        <v>1766</v>
      </c>
      <c r="O799" s="16" t="s">
        <v>1763</v>
      </c>
      <c r="P799" s="64"/>
    </row>
    <row r="800" spans="1:16" s="61" customFormat="1" ht="66.599999999999994" customHeight="1" x14ac:dyDescent="0.25">
      <c r="A800" s="56">
        <v>40</v>
      </c>
      <c r="B800" s="57" t="s">
        <v>2898</v>
      </c>
      <c r="C800" s="56" t="s">
        <v>561</v>
      </c>
      <c r="D800" s="56" t="s">
        <v>64</v>
      </c>
      <c r="E800" s="57" t="s">
        <v>1877</v>
      </c>
      <c r="F800" s="58">
        <v>45755</v>
      </c>
      <c r="G800" s="19">
        <v>410.637</v>
      </c>
      <c r="H800" s="56" t="s">
        <v>6</v>
      </c>
      <c r="I800" s="15" t="s">
        <v>2527</v>
      </c>
      <c r="J800" s="15">
        <v>40108976</v>
      </c>
      <c r="K800" s="56" t="s">
        <v>64</v>
      </c>
      <c r="L800" s="64"/>
      <c r="M800" s="64"/>
      <c r="N800" s="64"/>
      <c r="O800" s="16" t="s">
        <v>1878</v>
      </c>
      <c r="P800" s="64"/>
    </row>
    <row r="801" spans="1:16" s="61" customFormat="1" ht="63" x14ac:dyDescent="0.25">
      <c r="A801" s="56">
        <v>41</v>
      </c>
      <c r="B801" s="57" t="s">
        <v>2898</v>
      </c>
      <c r="C801" s="56" t="s">
        <v>561</v>
      </c>
      <c r="D801" s="56" t="s">
        <v>63</v>
      </c>
      <c r="E801" s="57" t="s">
        <v>1962</v>
      </c>
      <c r="F801" s="58">
        <v>45758</v>
      </c>
      <c r="G801" s="19">
        <v>610.74199999999996</v>
      </c>
      <c r="H801" s="56" t="s">
        <v>6</v>
      </c>
      <c r="I801" s="15" t="s">
        <v>2246</v>
      </c>
      <c r="J801" s="15">
        <v>2311706323</v>
      </c>
      <c r="K801" s="15" t="s">
        <v>117</v>
      </c>
      <c r="L801" s="15">
        <v>77</v>
      </c>
      <c r="M801" s="77"/>
      <c r="N801" s="16" t="s">
        <v>1964</v>
      </c>
      <c r="O801" s="16" t="s">
        <v>1963</v>
      </c>
      <c r="P801" s="64"/>
    </row>
    <row r="802" spans="1:16" s="61" customFormat="1" ht="63" x14ac:dyDescent="0.25">
      <c r="A802" s="56">
        <v>42</v>
      </c>
      <c r="B802" s="57" t="s">
        <v>2898</v>
      </c>
      <c r="C802" s="56" t="s">
        <v>561</v>
      </c>
      <c r="D802" s="56" t="s">
        <v>63</v>
      </c>
      <c r="E802" s="57" t="s">
        <v>1967</v>
      </c>
      <c r="F802" s="58">
        <v>45763</v>
      </c>
      <c r="G802" s="19">
        <v>2290.7939999999999</v>
      </c>
      <c r="H802" s="56" t="s">
        <v>6</v>
      </c>
      <c r="I802" s="15" t="s">
        <v>2358</v>
      </c>
      <c r="J802" s="15">
        <v>2981812808</v>
      </c>
      <c r="K802" s="15" t="s">
        <v>117</v>
      </c>
      <c r="L802" s="15">
        <v>589</v>
      </c>
      <c r="M802" s="77"/>
      <c r="N802" s="16" t="s">
        <v>1969</v>
      </c>
      <c r="O802" s="16" t="s">
        <v>1968</v>
      </c>
      <c r="P802" s="64"/>
    </row>
    <row r="803" spans="1:16" s="61" customFormat="1" ht="63.6" customHeight="1" x14ac:dyDescent="0.25">
      <c r="A803" s="56">
        <v>43</v>
      </c>
      <c r="B803" s="57" t="s">
        <v>2898</v>
      </c>
      <c r="C803" s="56" t="s">
        <v>66</v>
      </c>
      <c r="D803" s="56" t="s">
        <v>63</v>
      </c>
      <c r="E803" s="57" t="s">
        <v>2251</v>
      </c>
      <c r="F803" s="58">
        <v>45773</v>
      </c>
      <c r="G803" s="19">
        <v>589.16099999999994</v>
      </c>
      <c r="H803" s="56" t="s">
        <v>6</v>
      </c>
      <c r="I803" s="15" t="s">
        <v>2356</v>
      </c>
      <c r="J803" s="15">
        <v>42102122</v>
      </c>
      <c r="K803" s="56" t="s">
        <v>145</v>
      </c>
      <c r="L803" s="15">
        <v>136380</v>
      </c>
      <c r="M803" s="77"/>
      <c r="N803" s="16"/>
      <c r="O803" s="16" t="s">
        <v>2248</v>
      </c>
      <c r="P803" s="64"/>
    </row>
    <row r="804" spans="1:16" s="61" customFormat="1" ht="63" x14ac:dyDescent="0.25">
      <c r="A804" s="56">
        <v>44</v>
      </c>
      <c r="B804" s="57" t="s">
        <v>2898</v>
      </c>
      <c r="C804" s="56" t="s">
        <v>294</v>
      </c>
      <c r="D804" s="56" t="s">
        <v>63</v>
      </c>
      <c r="E804" s="57" t="s">
        <v>2250</v>
      </c>
      <c r="F804" s="58">
        <v>45773</v>
      </c>
      <c r="G804" s="19">
        <v>460.291</v>
      </c>
      <c r="H804" s="56" t="s">
        <v>6</v>
      </c>
      <c r="I804" s="15" t="s">
        <v>2357</v>
      </c>
      <c r="J804" s="15">
        <v>24153576</v>
      </c>
      <c r="K804" s="15" t="s">
        <v>119</v>
      </c>
      <c r="L804" s="15">
        <v>229.5</v>
      </c>
      <c r="M804" s="77"/>
      <c r="N804" s="16"/>
      <c r="O804" s="16" t="s">
        <v>2249</v>
      </c>
      <c r="P804" s="64"/>
    </row>
    <row r="805" spans="1:16" s="61" customFormat="1" ht="63" x14ac:dyDescent="0.25">
      <c r="A805" s="56">
        <v>45</v>
      </c>
      <c r="B805" s="57" t="s">
        <v>2898</v>
      </c>
      <c r="C805" s="56" t="s">
        <v>561</v>
      </c>
      <c r="D805" s="56" t="s">
        <v>63</v>
      </c>
      <c r="E805" s="57" t="s">
        <v>1965</v>
      </c>
      <c r="F805" s="58">
        <v>45777</v>
      </c>
      <c r="G805" s="19">
        <v>264.15199999999999</v>
      </c>
      <c r="H805" s="56" t="s">
        <v>6</v>
      </c>
      <c r="I805" s="15" t="s">
        <v>2423</v>
      </c>
      <c r="J805" s="15">
        <v>41466070</v>
      </c>
      <c r="K805" s="15" t="s">
        <v>117</v>
      </c>
      <c r="L805" s="15">
        <v>37</v>
      </c>
      <c r="M805" s="77"/>
      <c r="N805" s="16" t="s">
        <v>1966</v>
      </c>
      <c r="O805" s="16" t="s">
        <v>2247</v>
      </c>
      <c r="P805" s="64"/>
    </row>
    <row r="806" spans="1:16" s="61" customFormat="1" ht="66.599999999999994" customHeight="1" x14ac:dyDescent="0.25">
      <c r="A806" s="56">
        <v>46</v>
      </c>
      <c r="B806" s="57" t="s">
        <v>2898</v>
      </c>
      <c r="C806" s="56" t="s">
        <v>561</v>
      </c>
      <c r="D806" s="56" t="s">
        <v>63</v>
      </c>
      <c r="E806" s="57" t="s">
        <v>2354</v>
      </c>
      <c r="F806" s="58">
        <v>45786</v>
      </c>
      <c r="G806" s="19">
        <v>328.5</v>
      </c>
      <c r="H806" s="56" t="s">
        <v>6</v>
      </c>
      <c r="I806" s="15" t="s">
        <v>2595</v>
      </c>
      <c r="J806" s="15">
        <v>2179019149</v>
      </c>
      <c r="K806" s="15" t="s">
        <v>116</v>
      </c>
      <c r="L806" s="15">
        <v>219000</v>
      </c>
      <c r="M806" s="77"/>
      <c r="N806" s="16"/>
      <c r="O806" s="16" t="s">
        <v>2355</v>
      </c>
      <c r="P806" s="64"/>
    </row>
    <row r="807" spans="1:16" s="61" customFormat="1" ht="63" x14ac:dyDescent="0.25">
      <c r="A807" s="56">
        <v>47</v>
      </c>
      <c r="B807" s="57" t="s">
        <v>2898</v>
      </c>
      <c r="C807" s="56" t="s">
        <v>66</v>
      </c>
      <c r="D807" s="56" t="s">
        <v>63</v>
      </c>
      <c r="E807" s="57" t="s">
        <v>2251</v>
      </c>
      <c r="F807" s="58">
        <v>45815</v>
      </c>
      <c r="G807" s="19">
        <v>450</v>
      </c>
      <c r="H807" s="56" t="s">
        <v>6</v>
      </c>
      <c r="I807" s="15" t="s">
        <v>2699</v>
      </c>
      <c r="J807" s="15">
        <v>45225029</v>
      </c>
      <c r="K807" s="56" t="s">
        <v>145</v>
      </c>
      <c r="L807" s="15">
        <v>45000</v>
      </c>
      <c r="M807" s="77"/>
      <c r="N807" s="16"/>
      <c r="O807" s="16" t="s">
        <v>2687</v>
      </c>
      <c r="P807" s="64"/>
    </row>
    <row r="808" spans="1:16" s="61" customFormat="1" ht="78.75" x14ac:dyDescent="0.25">
      <c r="A808" s="56">
        <v>48</v>
      </c>
      <c r="B808" s="57" t="s">
        <v>2898</v>
      </c>
      <c r="C808" s="56" t="s">
        <v>561</v>
      </c>
      <c r="D808" s="56" t="s">
        <v>63</v>
      </c>
      <c r="E808" s="57" t="s">
        <v>3207</v>
      </c>
      <c r="F808" s="58">
        <v>45856</v>
      </c>
      <c r="G808" s="19">
        <v>365</v>
      </c>
      <c r="H808" s="56" t="s">
        <v>6</v>
      </c>
      <c r="I808" s="15" t="s">
        <v>3323</v>
      </c>
      <c r="J808" s="15">
        <v>39288018</v>
      </c>
      <c r="K808" s="56" t="s">
        <v>117</v>
      </c>
      <c r="L808" s="15" t="s">
        <v>3209</v>
      </c>
      <c r="M808" s="77"/>
      <c r="N808" s="16" t="s">
        <v>3210</v>
      </c>
      <c r="O808" s="16" t="s">
        <v>3208</v>
      </c>
      <c r="P808" s="64"/>
    </row>
    <row r="809" spans="1:16" s="61" customFormat="1" ht="78.75" x14ac:dyDescent="0.25">
      <c r="A809" s="56">
        <v>49</v>
      </c>
      <c r="B809" s="57" t="s">
        <v>2898</v>
      </c>
      <c r="C809" s="56" t="s">
        <v>490</v>
      </c>
      <c r="D809" s="56" t="s">
        <v>63</v>
      </c>
      <c r="E809" s="57" t="s">
        <v>3324</v>
      </c>
      <c r="F809" s="58">
        <v>45881</v>
      </c>
      <c r="G809" s="19">
        <v>431.26100000000002</v>
      </c>
      <c r="H809" s="56" t="s">
        <v>6</v>
      </c>
      <c r="I809" s="15"/>
      <c r="J809" s="15"/>
      <c r="K809" s="56" t="s">
        <v>123</v>
      </c>
      <c r="L809" s="15">
        <v>25290</v>
      </c>
      <c r="M809" s="77"/>
      <c r="N809" s="16"/>
      <c r="O809" s="16" t="s">
        <v>3370</v>
      </c>
      <c r="P809" s="64"/>
    </row>
    <row r="810" spans="1:16" s="61" customFormat="1" ht="94.5" x14ac:dyDescent="0.25">
      <c r="A810" s="56">
        <v>50</v>
      </c>
      <c r="B810" s="57" t="s">
        <v>2596</v>
      </c>
      <c r="C810" s="56" t="s">
        <v>561</v>
      </c>
      <c r="D810" s="56" t="s">
        <v>64</v>
      </c>
      <c r="E810" s="57" t="s">
        <v>3107</v>
      </c>
      <c r="F810" s="58">
        <v>45768</v>
      </c>
      <c r="G810" s="19">
        <v>348</v>
      </c>
      <c r="H810" s="56" t="s">
        <v>6</v>
      </c>
      <c r="I810" s="15" t="s">
        <v>1141</v>
      </c>
      <c r="J810" s="15">
        <v>45438322</v>
      </c>
      <c r="K810" s="56" t="s">
        <v>64</v>
      </c>
      <c r="L810" s="15"/>
      <c r="M810" s="15"/>
      <c r="N810" s="15"/>
      <c r="O810" s="16" t="s">
        <v>3108</v>
      </c>
      <c r="P810" s="64"/>
    </row>
    <row r="811" spans="1:16" s="61" customFormat="1" ht="126" x14ac:dyDescent="0.25">
      <c r="A811" s="56">
        <v>51</v>
      </c>
      <c r="B811" s="57" t="s">
        <v>2596</v>
      </c>
      <c r="C811" s="56" t="s">
        <v>561</v>
      </c>
      <c r="D811" s="56" t="s">
        <v>63</v>
      </c>
      <c r="E811" s="57" t="s">
        <v>2597</v>
      </c>
      <c r="F811" s="58">
        <v>45812</v>
      </c>
      <c r="G811" s="19">
        <v>240.11199999999999</v>
      </c>
      <c r="H811" s="56" t="s">
        <v>6</v>
      </c>
      <c r="I811" s="15" t="s">
        <v>2700</v>
      </c>
      <c r="J811" s="15">
        <v>43977041</v>
      </c>
      <c r="K811" s="15"/>
      <c r="L811" s="15"/>
      <c r="M811" s="77"/>
      <c r="N811" s="16" t="s">
        <v>2599</v>
      </c>
      <c r="O811" s="16" t="s">
        <v>2598</v>
      </c>
      <c r="P811" s="64"/>
    </row>
    <row r="812" spans="1:16" s="61" customFormat="1" ht="178.9" customHeight="1" x14ac:dyDescent="0.25">
      <c r="A812" s="56">
        <v>52</v>
      </c>
      <c r="B812" s="57" t="s">
        <v>602</v>
      </c>
      <c r="C812" s="56" t="s">
        <v>83</v>
      </c>
      <c r="D812" s="56" t="s">
        <v>63</v>
      </c>
      <c r="E812" s="57" t="s">
        <v>607</v>
      </c>
      <c r="F812" s="58">
        <v>45673</v>
      </c>
      <c r="G812" s="19">
        <v>273</v>
      </c>
      <c r="H812" s="56" t="s">
        <v>51</v>
      </c>
      <c r="I812" s="56" t="s">
        <v>3274</v>
      </c>
      <c r="J812" s="15">
        <v>3542202265</v>
      </c>
      <c r="K812" s="56"/>
      <c r="L812" s="56"/>
      <c r="M812" s="77"/>
      <c r="N812" s="16" t="s">
        <v>606</v>
      </c>
      <c r="O812" s="16" t="s">
        <v>608</v>
      </c>
      <c r="P812" s="64"/>
    </row>
    <row r="813" spans="1:16" s="61" customFormat="1" ht="187.15" customHeight="1" x14ac:dyDescent="0.25">
      <c r="A813" s="56">
        <v>53</v>
      </c>
      <c r="B813" s="57" t="s">
        <v>602</v>
      </c>
      <c r="C813" s="56" t="s">
        <v>83</v>
      </c>
      <c r="D813" s="56" t="s">
        <v>63</v>
      </c>
      <c r="E813" s="57" t="s">
        <v>607</v>
      </c>
      <c r="F813" s="58">
        <v>45673</v>
      </c>
      <c r="G813" s="19">
        <v>233</v>
      </c>
      <c r="H813" s="56" t="s">
        <v>51</v>
      </c>
      <c r="I813" s="56" t="s">
        <v>3274</v>
      </c>
      <c r="J813" s="15">
        <v>3542202265</v>
      </c>
      <c r="K813" s="56" t="s">
        <v>117</v>
      </c>
      <c r="L813" s="56">
        <v>14</v>
      </c>
      <c r="M813" s="77"/>
      <c r="N813" s="16" t="s">
        <v>610</v>
      </c>
      <c r="O813" s="16" t="s">
        <v>611</v>
      </c>
      <c r="P813" s="64"/>
    </row>
    <row r="814" spans="1:16" s="61" customFormat="1" ht="97.9" customHeight="1" x14ac:dyDescent="0.25">
      <c r="A814" s="56">
        <v>54</v>
      </c>
      <c r="B814" s="57" t="s">
        <v>602</v>
      </c>
      <c r="C814" s="56" t="s">
        <v>83</v>
      </c>
      <c r="D814" s="56" t="s">
        <v>603</v>
      </c>
      <c r="E814" s="57" t="s">
        <v>609</v>
      </c>
      <c r="F814" s="58">
        <v>45678</v>
      </c>
      <c r="G814" s="19">
        <v>375</v>
      </c>
      <c r="H814" s="56" t="s">
        <v>51</v>
      </c>
      <c r="I814" s="15" t="s">
        <v>972</v>
      </c>
      <c r="J814" s="15">
        <v>30315362</v>
      </c>
      <c r="K814" s="56"/>
      <c r="L814" s="56"/>
      <c r="M814" s="77"/>
      <c r="N814" s="16" t="s">
        <v>604</v>
      </c>
      <c r="O814" s="16" t="s">
        <v>605</v>
      </c>
      <c r="P814" s="64"/>
    </row>
    <row r="815" spans="1:16" s="61" customFormat="1" ht="83.45" customHeight="1" x14ac:dyDescent="0.25">
      <c r="A815" s="56">
        <v>55</v>
      </c>
      <c r="B815" s="57" t="s">
        <v>1980</v>
      </c>
      <c r="C815" s="56" t="s">
        <v>83</v>
      </c>
      <c r="D815" s="56" t="s">
        <v>603</v>
      </c>
      <c r="E815" s="57" t="s">
        <v>1981</v>
      </c>
      <c r="F815" s="58">
        <v>45697</v>
      </c>
      <c r="G815" s="19">
        <v>573.79999999999995</v>
      </c>
      <c r="H815" s="56" t="s">
        <v>51</v>
      </c>
      <c r="I815" s="15" t="s">
        <v>1982</v>
      </c>
      <c r="J815" s="15">
        <v>3497200324</v>
      </c>
      <c r="K815" s="56"/>
      <c r="L815" s="56"/>
      <c r="M815" s="77"/>
      <c r="N815" s="16" t="s">
        <v>1983</v>
      </c>
      <c r="O815" s="16" t="s">
        <v>1984</v>
      </c>
      <c r="P815" s="64"/>
    </row>
    <row r="816" spans="1:16" s="61" customFormat="1" ht="94.9" customHeight="1" x14ac:dyDescent="0.25">
      <c r="A816" s="56">
        <v>56</v>
      </c>
      <c r="B816" s="57" t="s">
        <v>973</v>
      </c>
      <c r="C816" s="56" t="s">
        <v>83</v>
      </c>
      <c r="D816" s="56" t="s">
        <v>603</v>
      </c>
      <c r="E816" s="57" t="s">
        <v>1985</v>
      </c>
      <c r="F816" s="58">
        <v>45688</v>
      </c>
      <c r="G816" s="19">
        <v>333.09</v>
      </c>
      <c r="H816" s="56" t="s">
        <v>51</v>
      </c>
      <c r="I816" s="15" t="s">
        <v>1990</v>
      </c>
      <c r="J816" s="15">
        <v>30315362</v>
      </c>
      <c r="K816" s="56" t="s">
        <v>117</v>
      </c>
      <c r="L816" s="56" t="s">
        <v>1986</v>
      </c>
      <c r="M816" s="77" t="s">
        <v>1987</v>
      </c>
      <c r="N816" s="16" t="s">
        <v>1988</v>
      </c>
      <c r="O816" s="16" t="s">
        <v>1989</v>
      </c>
      <c r="P816" s="64"/>
    </row>
    <row r="817" spans="1:16" s="61" customFormat="1" ht="78.599999999999994" customHeight="1" x14ac:dyDescent="0.25">
      <c r="A817" s="56">
        <v>57</v>
      </c>
      <c r="B817" s="57" t="s">
        <v>973</v>
      </c>
      <c r="C817" s="56" t="s">
        <v>83</v>
      </c>
      <c r="D817" s="56" t="s">
        <v>603</v>
      </c>
      <c r="E817" s="57" t="s">
        <v>974</v>
      </c>
      <c r="F817" s="58">
        <v>45693</v>
      </c>
      <c r="G817" s="19">
        <v>348.048</v>
      </c>
      <c r="H817" s="56" t="s">
        <v>51</v>
      </c>
      <c r="I817" s="15" t="s">
        <v>1978</v>
      </c>
      <c r="J817" s="15">
        <v>2322513639</v>
      </c>
      <c r="K817" s="56" t="s">
        <v>117</v>
      </c>
      <c r="L817" s="56">
        <v>12</v>
      </c>
      <c r="M817" s="77"/>
      <c r="N817" s="16" t="s">
        <v>975</v>
      </c>
      <c r="O817" s="16" t="s">
        <v>976</v>
      </c>
      <c r="P817" s="64"/>
    </row>
    <row r="818" spans="1:16" s="61" customFormat="1" ht="409.5" x14ac:dyDescent="0.25">
      <c r="A818" s="56">
        <v>58</v>
      </c>
      <c r="B818" s="57" t="s">
        <v>973</v>
      </c>
      <c r="C818" s="56" t="s">
        <v>83</v>
      </c>
      <c r="D818" s="56" t="s">
        <v>603</v>
      </c>
      <c r="E818" s="57" t="s">
        <v>1770</v>
      </c>
      <c r="F818" s="58">
        <v>45708</v>
      </c>
      <c r="G818" s="19">
        <v>2214.1</v>
      </c>
      <c r="H818" s="56" t="s">
        <v>51</v>
      </c>
      <c r="I818" s="15" t="s">
        <v>1772</v>
      </c>
      <c r="J818" s="15">
        <v>45632405</v>
      </c>
      <c r="K818" s="56"/>
      <c r="L818" s="56"/>
      <c r="M818" s="77"/>
      <c r="N818" s="16"/>
      <c r="O818" s="16" t="s">
        <v>1771</v>
      </c>
      <c r="P818" s="64"/>
    </row>
    <row r="819" spans="1:16" s="61" customFormat="1" ht="157.5" x14ac:dyDescent="0.25">
      <c r="A819" s="56">
        <v>59</v>
      </c>
      <c r="B819" s="57" t="s">
        <v>973</v>
      </c>
      <c r="C819" s="56" t="s">
        <v>83</v>
      </c>
      <c r="D819" s="56" t="s">
        <v>603</v>
      </c>
      <c r="E819" s="57" t="s">
        <v>1773</v>
      </c>
      <c r="F819" s="58">
        <v>45708</v>
      </c>
      <c r="G819" s="19">
        <v>610.79999999999995</v>
      </c>
      <c r="H819" s="56" t="s">
        <v>51</v>
      </c>
      <c r="I819" s="15" t="s">
        <v>1775</v>
      </c>
      <c r="J819" s="15">
        <v>22887593</v>
      </c>
      <c r="K819" s="56"/>
      <c r="L819" s="56"/>
      <c r="M819" s="77"/>
      <c r="N819" s="16"/>
      <c r="O819" s="16" t="s">
        <v>1774</v>
      </c>
      <c r="P819" s="64"/>
    </row>
    <row r="820" spans="1:16" s="61" customFormat="1" ht="409.5" x14ac:dyDescent="0.25">
      <c r="A820" s="56">
        <v>60</v>
      </c>
      <c r="B820" s="57" t="s">
        <v>973</v>
      </c>
      <c r="C820" s="56" t="s">
        <v>83</v>
      </c>
      <c r="D820" s="56" t="s">
        <v>603</v>
      </c>
      <c r="E820" s="57" t="s">
        <v>1776</v>
      </c>
      <c r="F820" s="58">
        <v>45713</v>
      </c>
      <c r="G820" s="19">
        <v>613.70000000000005</v>
      </c>
      <c r="H820" s="56" t="s">
        <v>51</v>
      </c>
      <c r="I820" s="15" t="s">
        <v>1778</v>
      </c>
      <c r="J820" s="15">
        <v>2426605292</v>
      </c>
      <c r="K820" s="56"/>
      <c r="L820" s="56"/>
      <c r="M820" s="77"/>
      <c r="N820" s="16"/>
      <c r="O820" s="16" t="s">
        <v>1777</v>
      </c>
      <c r="P820" s="64"/>
    </row>
    <row r="821" spans="1:16" s="61" customFormat="1" ht="96" customHeight="1" x14ac:dyDescent="0.25">
      <c r="A821" s="56">
        <v>61</v>
      </c>
      <c r="B821" s="57" t="s">
        <v>1991</v>
      </c>
      <c r="C821" s="56" t="s">
        <v>83</v>
      </c>
      <c r="D821" s="56" t="s">
        <v>603</v>
      </c>
      <c r="E821" s="57" t="s">
        <v>1992</v>
      </c>
      <c r="F821" s="58">
        <v>45673</v>
      </c>
      <c r="G821" s="19">
        <v>657.577</v>
      </c>
      <c r="H821" s="56" t="s">
        <v>51</v>
      </c>
      <c r="I821" s="15" t="s">
        <v>1993</v>
      </c>
      <c r="J821" s="15">
        <v>30315362</v>
      </c>
      <c r="K821" s="56" t="s">
        <v>117</v>
      </c>
      <c r="L821" s="56" t="s">
        <v>1994</v>
      </c>
      <c r="M821" s="77" t="s">
        <v>1995</v>
      </c>
      <c r="N821" s="16" t="s">
        <v>1996</v>
      </c>
      <c r="O821" s="16" t="s">
        <v>1997</v>
      </c>
      <c r="P821" s="64"/>
    </row>
    <row r="822" spans="1:16" s="61" customFormat="1" ht="409.5" x14ac:dyDescent="0.25">
      <c r="A822" s="56">
        <v>62</v>
      </c>
      <c r="B822" s="57" t="s">
        <v>1991</v>
      </c>
      <c r="C822" s="56" t="s">
        <v>83</v>
      </c>
      <c r="D822" s="56" t="s">
        <v>603</v>
      </c>
      <c r="E822" s="57" t="s">
        <v>1998</v>
      </c>
      <c r="F822" s="58">
        <v>45681</v>
      </c>
      <c r="G822" s="19">
        <v>5571.05</v>
      </c>
      <c r="H822" s="56" t="s">
        <v>51</v>
      </c>
      <c r="I822" s="15" t="s">
        <v>1999</v>
      </c>
      <c r="J822" s="15">
        <v>35261920</v>
      </c>
      <c r="K822" s="56" t="s">
        <v>117</v>
      </c>
      <c r="L822" s="56" t="s">
        <v>2000</v>
      </c>
      <c r="M822" s="77" t="s">
        <v>2001</v>
      </c>
      <c r="N822" s="16" t="s">
        <v>2002</v>
      </c>
      <c r="O822" s="16" t="s">
        <v>2003</v>
      </c>
      <c r="P822" s="64"/>
    </row>
    <row r="823" spans="1:16" s="61" customFormat="1" ht="235.9" customHeight="1" x14ac:dyDescent="0.25">
      <c r="A823" s="56">
        <v>63</v>
      </c>
      <c r="B823" s="57" t="s">
        <v>1991</v>
      </c>
      <c r="C823" s="56" t="s">
        <v>83</v>
      </c>
      <c r="D823" s="56" t="s">
        <v>603</v>
      </c>
      <c r="E823" s="57" t="s">
        <v>2004</v>
      </c>
      <c r="F823" s="58">
        <v>45685</v>
      </c>
      <c r="G823" s="19">
        <v>3284.5120000000002</v>
      </c>
      <c r="H823" s="56" t="s">
        <v>51</v>
      </c>
      <c r="I823" s="15" t="s">
        <v>2005</v>
      </c>
      <c r="J823" s="15">
        <v>45632405</v>
      </c>
      <c r="K823" s="56" t="s">
        <v>117</v>
      </c>
      <c r="L823" s="56" t="s">
        <v>2006</v>
      </c>
      <c r="M823" s="77" t="s">
        <v>2007</v>
      </c>
      <c r="N823" s="16" t="s">
        <v>2008</v>
      </c>
      <c r="O823" s="16" t="s">
        <v>2009</v>
      </c>
      <c r="P823" s="64"/>
    </row>
    <row r="824" spans="1:16" s="61" customFormat="1" ht="94.9" customHeight="1" x14ac:dyDescent="0.25">
      <c r="A824" s="56">
        <v>64</v>
      </c>
      <c r="B824" s="57" t="s">
        <v>1991</v>
      </c>
      <c r="C824" s="56" t="s">
        <v>83</v>
      </c>
      <c r="D824" s="56" t="s">
        <v>603</v>
      </c>
      <c r="E824" s="57" t="s">
        <v>2010</v>
      </c>
      <c r="F824" s="58">
        <v>45691</v>
      </c>
      <c r="G824" s="19">
        <v>6985</v>
      </c>
      <c r="H824" s="56" t="s">
        <v>51</v>
      </c>
      <c r="I824" s="15" t="s">
        <v>2005</v>
      </c>
      <c r="J824" s="15">
        <v>45632405</v>
      </c>
      <c r="K824" s="56" t="s">
        <v>117</v>
      </c>
      <c r="L824" s="56" t="s">
        <v>2011</v>
      </c>
      <c r="M824" s="77" t="s">
        <v>2012</v>
      </c>
      <c r="N824" s="16" t="s">
        <v>2013</v>
      </c>
      <c r="O824" s="16" t="s">
        <v>2014</v>
      </c>
      <c r="P824" s="64"/>
    </row>
    <row r="825" spans="1:16" s="61" customFormat="1" ht="94.15" customHeight="1" x14ac:dyDescent="0.25">
      <c r="A825" s="56">
        <v>65</v>
      </c>
      <c r="B825" s="57" t="s">
        <v>1991</v>
      </c>
      <c r="C825" s="56" t="s">
        <v>83</v>
      </c>
      <c r="D825" s="56" t="s">
        <v>603</v>
      </c>
      <c r="E825" s="57" t="s">
        <v>2015</v>
      </c>
      <c r="F825" s="58">
        <v>45701</v>
      </c>
      <c r="G825" s="19">
        <v>5190</v>
      </c>
      <c r="H825" s="56" t="s">
        <v>51</v>
      </c>
      <c r="I825" s="15" t="s">
        <v>2005</v>
      </c>
      <c r="J825" s="15">
        <v>45632405</v>
      </c>
      <c r="K825" s="56" t="s">
        <v>117</v>
      </c>
      <c r="L825" s="56">
        <v>1</v>
      </c>
      <c r="M825" s="77">
        <v>5189500</v>
      </c>
      <c r="N825" s="16" t="s">
        <v>2016</v>
      </c>
      <c r="O825" s="16" t="s">
        <v>2017</v>
      </c>
      <c r="P825" s="64"/>
    </row>
    <row r="826" spans="1:16" s="61" customFormat="1" ht="99.6" customHeight="1" x14ac:dyDescent="0.25">
      <c r="A826" s="56">
        <v>66</v>
      </c>
      <c r="B826" s="57" t="s">
        <v>1991</v>
      </c>
      <c r="C826" s="56" t="s">
        <v>83</v>
      </c>
      <c r="D826" s="56" t="s">
        <v>603</v>
      </c>
      <c r="E826" s="57" t="s">
        <v>2018</v>
      </c>
      <c r="F826" s="58">
        <v>45714</v>
      </c>
      <c r="G826" s="19">
        <v>302.62700000000001</v>
      </c>
      <c r="H826" s="56" t="s">
        <v>51</v>
      </c>
      <c r="I826" s="15" t="s">
        <v>2019</v>
      </c>
      <c r="J826" s="15">
        <v>33342514</v>
      </c>
      <c r="K826" s="56" t="s">
        <v>117</v>
      </c>
      <c r="L826" s="56" t="s">
        <v>2020</v>
      </c>
      <c r="M826" s="77" t="s">
        <v>2021</v>
      </c>
      <c r="N826" s="16" t="s">
        <v>2022</v>
      </c>
      <c r="O826" s="16" t="s">
        <v>2023</v>
      </c>
      <c r="P826" s="64"/>
    </row>
    <row r="827" spans="1:16" s="61" customFormat="1" ht="157.5" x14ac:dyDescent="0.25">
      <c r="A827" s="56">
        <v>67</v>
      </c>
      <c r="B827" s="57" t="s">
        <v>1991</v>
      </c>
      <c r="C827" s="56" t="s">
        <v>83</v>
      </c>
      <c r="D827" s="56" t="s">
        <v>603</v>
      </c>
      <c r="E827" s="57" t="s">
        <v>2024</v>
      </c>
      <c r="F827" s="58">
        <v>45714</v>
      </c>
      <c r="G827" s="19">
        <v>413.22</v>
      </c>
      <c r="H827" s="56" t="s">
        <v>51</v>
      </c>
      <c r="I827" s="15" t="s">
        <v>2025</v>
      </c>
      <c r="J827" s="15">
        <v>2786200324</v>
      </c>
      <c r="K827" s="56" t="s">
        <v>117</v>
      </c>
      <c r="L827" s="56" t="s">
        <v>2026</v>
      </c>
      <c r="M827" s="77" t="s">
        <v>2027</v>
      </c>
      <c r="N827" s="16" t="s">
        <v>2028</v>
      </c>
      <c r="O827" s="16" t="s">
        <v>2029</v>
      </c>
      <c r="P827" s="64"/>
    </row>
    <row r="828" spans="1:16" s="61" customFormat="1" ht="63.6" customHeight="1" x14ac:dyDescent="0.25">
      <c r="A828" s="56">
        <v>68</v>
      </c>
      <c r="B828" s="57" t="s">
        <v>3371</v>
      </c>
      <c r="C828" s="56" t="s">
        <v>101</v>
      </c>
      <c r="D828" s="56" t="s">
        <v>603</v>
      </c>
      <c r="E828" s="57" t="s">
        <v>2030</v>
      </c>
      <c r="F828" s="58">
        <v>45763</v>
      </c>
      <c r="G828" s="19">
        <v>284</v>
      </c>
      <c r="H828" s="56" t="s">
        <v>6</v>
      </c>
      <c r="I828" s="15" t="s">
        <v>2252</v>
      </c>
      <c r="J828" s="15">
        <v>34217047</v>
      </c>
      <c r="K828" s="56" t="s">
        <v>117</v>
      </c>
      <c r="L828" s="56">
        <v>30</v>
      </c>
      <c r="M828" s="77"/>
      <c r="N828" s="16" t="s">
        <v>2032</v>
      </c>
      <c r="O828" s="16" t="s">
        <v>2031</v>
      </c>
      <c r="P828" s="56" t="s">
        <v>2130</v>
      </c>
    </row>
    <row r="829" spans="1:16" s="61" customFormat="1" ht="63" customHeight="1" x14ac:dyDescent="0.25">
      <c r="A829" s="56">
        <v>69</v>
      </c>
      <c r="B829" s="57" t="s">
        <v>3371</v>
      </c>
      <c r="C829" s="56" t="s">
        <v>101</v>
      </c>
      <c r="D829" s="56" t="s">
        <v>63</v>
      </c>
      <c r="E829" s="57" t="s">
        <v>2705</v>
      </c>
      <c r="F829" s="58">
        <v>45823</v>
      </c>
      <c r="G829" s="19">
        <v>250</v>
      </c>
      <c r="H829" s="56" t="s">
        <v>6</v>
      </c>
      <c r="I829" s="15" t="s">
        <v>3109</v>
      </c>
      <c r="J829" s="15">
        <v>42819207</v>
      </c>
      <c r="K829" s="56" t="s">
        <v>117</v>
      </c>
      <c r="L829" s="56">
        <v>56</v>
      </c>
      <c r="M829" s="77"/>
      <c r="N829" s="16" t="s">
        <v>2702</v>
      </c>
      <c r="O829" s="16" t="s">
        <v>2703</v>
      </c>
      <c r="P829" s="56" t="s">
        <v>2130</v>
      </c>
    </row>
    <row r="830" spans="1:16" s="61" customFormat="1" ht="72.599999999999994" customHeight="1" x14ac:dyDescent="0.25">
      <c r="A830" s="56">
        <v>70</v>
      </c>
      <c r="B830" s="57" t="s">
        <v>3371</v>
      </c>
      <c r="C830" s="56" t="s">
        <v>67</v>
      </c>
      <c r="D830" s="56" t="s">
        <v>603</v>
      </c>
      <c r="E830" s="57" t="s">
        <v>2704</v>
      </c>
      <c r="F830" s="58">
        <v>45831</v>
      </c>
      <c r="G830" s="19">
        <v>616</v>
      </c>
      <c r="H830" s="56" t="s">
        <v>6</v>
      </c>
      <c r="I830" s="15" t="s">
        <v>2983</v>
      </c>
      <c r="J830" s="15">
        <v>44838860</v>
      </c>
      <c r="K830" s="56" t="s">
        <v>116</v>
      </c>
      <c r="L830" s="56">
        <v>11000</v>
      </c>
      <c r="M830" s="77"/>
      <c r="N830" s="16" t="s">
        <v>1144</v>
      </c>
      <c r="O830" s="16" t="s">
        <v>2899</v>
      </c>
      <c r="P830" s="56"/>
    </row>
    <row r="831" spans="1:16" s="61" customFormat="1" ht="74.45" customHeight="1" x14ac:dyDescent="0.25">
      <c r="A831" s="56">
        <v>71</v>
      </c>
      <c r="B831" s="57" t="s">
        <v>3371</v>
      </c>
      <c r="C831" s="56" t="s">
        <v>101</v>
      </c>
      <c r="D831" s="56" t="s">
        <v>64</v>
      </c>
      <c r="E831" s="57" t="s">
        <v>2701</v>
      </c>
      <c r="F831" s="58">
        <v>45835</v>
      </c>
      <c r="G831" s="19">
        <v>393.52</v>
      </c>
      <c r="H831" s="56" t="s">
        <v>6</v>
      </c>
      <c r="I831" s="15" t="s">
        <v>1402</v>
      </c>
      <c r="J831" s="15">
        <v>2613015190</v>
      </c>
      <c r="K831" s="56" t="s">
        <v>64</v>
      </c>
      <c r="L831" s="56"/>
      <c r="M831" s="77"/>
      <c r="N831" s="16"/>
      <c r="O831" s="16" t="s">
        <v>2984</v>
      </c>
      <c r="P831" s="56"/>
    </row>
    <row r="832" spans="1:16" s="61" customFormat="1" ht="74.45" customHeight="1" x14ac:dyDescent="0.25">
      <c r="A832" s="56">
        <v>72</v>
      </c>
      <c r="B832" s="57" t="s">
        <v>3371</v>
      </c>
      <c r="C832" s="56" t="s">
        <v>67</v>
      </c>
      <c r="D832" s="56" t="s">
        <v>603</v>
      </c>
      <c r="E832" s="57" t="s">
        <v>3110</v>
      </c>
      <c r="F832" s="58">
        <v>45851</v>
      </c>
      <c r="G832" s="19">
        <v>972</v>
      </c>
      <c r="H832" s="56" t="s">
        <v>6</v>
      </c>
      <c r="I832" s="15" t="s">
        <v>2983</v>
      </c>
      <c r="J832" s="15">
        <v>44838860</v>
      </c>
      <c r="K832" s="56" t="s">
        <v>116</v>
      </c>
      <c r="L832" s="56">
        <v>18000</v>
      </c>
      <c r="M832" s="77"/>
      <c r="N832" s="16" t="s">
        <v>1250</v>
      </c>
      <c r="O832" s="16" t="s">
        <v>3111</v>
      </c>
      <c r="P832" s="56"/>
    </row>
    <row r="833" spans="1:16" s="61" customFormat="1" ht="100.9" customHeight="1" x14ac:dyDescent="0.25">
      <c r="A833" s="56">
        <v>73</v>
      </c>
      <c r="B833" s="57" t="s">
        <v>977</v>
      </c>
      <c r="C833" s="56" t="s">
        <v>101</v>
      </c>
      <c r="D833" s="56" t="s">
        <v>64</v>
      </c>
      <c r="E833" s="57" t="s">
        <v>978</v>
      </c>
      <c r="F833" s="58">
        <v>45694</v>
      </c>
      <c r="G833" s="19">
        <v>238.7</v>
      </c>
      <c r="H833" s="56" t="s">
        <v>6</v>
      </c>
      <c r="I833" s="15" t="s">
        <v>1402</v>
      </c>
      <c r="J833" s="15">
        <v>2613015190</v>
      </c>
      <c r="K833" s="56" t="s">
        <v>64</v>
      </c>
      <c r="L833" s="56"/>
      <c r="M833" s="77"/>
      <c r="N833" s="16"/>
      <c r="O833" s="16" t="s">
        <v>979</v>
      </c>
      <c r="P833" s="64"/>
    </row>
    <row r="834" spans="1:16" s="61" customFormat="1" ht="22.9" customHeight="1" x14ac:dyDescent="0.25">
      <c r="A834" s="51"/>
      <c r="B834" s="52" t="s">
        <v>33</v>
      </c>
      <c r="C834" s="53" t="s">
        <v>65</v>
      </c>
      <c r="D834" s="53"/>
      <c r="E834" s="54"/>
      <c r="F834" s="51"/>
      <c r="G834" s="55"/>
      <c r="H834" s="51"/>
      <c r="I834" s="51"/>
      <c r="J834" s="51"/>
      <c r="K834" s="51"/>
      <c r="L834" s="51"/>
      <c r="M834" s="69"/>
      <c r="N834" s="54"/>
      <c r="O834" s="54"/>
      <c r="P834" s="54"/>
    </row>
    <row r="835" spans="1:16" ht="22.9" customHeight="1" x14ac:dyDescent="0.25">
      <c r="A835" s="51"/>
      <c r="B835" s="52" t="s">
        <v>35</v>
      </c>
      <c r="C835" s="53"/>
      <c r="D835" s="53"/>
      <c r="E835" s="54"/>
      <c r="F835" s="51"/>
      <c r="G835" s="59"/>
      <c r="H835" s="51"/>
      <c r="I835" s="51"/>
      <c r="J835" s="51"/>
      <c r="K835" s="51"/>
      <c r="L835" s="51"/>
      <c r="M835" s="69"/>
      <c r="N835" s="54"/>
      <c r="O835" s="54"/>
      <c r="P835" s="54"/>
    </row>
    <row r="836" spans="1:16" s="61" customFormat="1" ht="129.6" customHeight="1" x14ac:dyDescent="0.25">
      <c r="A836" s="56">
        <v>1</v>
      </c>
      <c r="B836" s="57" t="s">
        <v>3096</v>
      </c>
      <c r="C836" s="15" t="s">
        <v>101</v>
      </c>
      <c r="D836" s="56" t="s">
        <v>64</v>
      </c>
      <c r="E836" s="57" t="s">
        <v>3097</v>
      </c>
      <c r="F836" s="58">
        <v>45841</v>
      </c>
      <c r="G836" s="19">
        <v>300</v>
      </c>
      <c r="H836" s="56" t="s">
        <v>6</v>
      </c>
      <c r="I836" s="15" t="s">
        <v>2343</v>
      </c>
      <c r="J836" s="15">
        <v>31316718</v>
      </c>
      <c r="K836" s="15" t="s">
        <v>64</v>
      </c>
      <c r="L836" s="15">
        <v>1</v>
      </c>
      <c r="M836" s="15"/>
      <c r="N836" s="15"/>
      <c r="O836" s="16" t="s">
        <v>3098</v>
      </c>
      <c r="P836" s="64"/>
    </row>
    <row r="837" spans="1:16" ht="22.9" customHeight="1" x14ac:dyDescent="0.25">
      <c r="A837" s="51"/>
      <c r="B837" s="52" t="s">
        <v>46</v>
      </c>
      <c r="C837" s="53" t="s">
        <v>65</v>
      </c>
      <c r="D837" s="53"/>
      <c r="E837" s="54"/>
      <c r="F837" s="51"/>
      <c r="G837" s="55"/>
      <c r="H837" s="51"/>
      <c r="I837" s="51"/>
      <c r="J837" s="51"/>
      <c r="K837" s="51"/>
      <c r="L837" s="51"/>
      <c r="M837" s="69"/>
      <c r="N837" s="54"/>
      <c r="O837" s="54"/>
      <c r="P837" s="54"/>
    </row>
    <row r="838" spans="1:16" x14ac:dyDescent="0.25">
      <c r="A838" s="51"/>
      <c r="B838" s="52" t="s">
        <v>40</v>
      </c>
      <c r="C838" s="53"/>
      <c r="D838" s="53"/>
      <c r="E838" s="54"/>
      <c r="F838" s="51"/>
      <c r="G838" s="59"/>
      <c r="H838" s="51"/>
      <c r="I838" s="51"/>
      <c r="J838" s="51"/>
      <c r="K838" s="51"/>
      <c r="L838" s="51"/>
      <c r="M838" s="69"/>
      <c r="N838" s="54"/>
      <c r="O838" s="54"/>
      <c r="P838" s="54"/>
    </row>
    <row r="839" spans="1:16" s="61" customFormat="1" ht="141.6" customHeight="1" x14ac:dyDescent="0.25">
      <c r="A839" s="56">
        <v>1</v>
      </c>
      <c r="B839" s="57" t="s">
        <v>1593</v>
      </c>
      <c r="C839" s="56" t="s">
        <v>91</v>
      </c>
      <c r="D839" s="56" t="s">
        <v>64</v>
      </c>
      <c r="E839" s="57" t="s">
        <v>1595</v>
      </c>
      <c r="F839" s="58" t="s">
        <v>1594</v>
      </c>
      <c r="G839" s="19">
        <v>300</v>
      </c>
      <c r="H839" s="56" t="s">
        <v>6</v>
      </c>
      <c r="I839" s="15" t="s">
        <v>2343</v>
      </c>
      <c r="J839" s="15">
        <v>31316718</v>
      </c>
      <c r="K839" s="56" t="s">
        <v>64</v>
      </c>
      <c r="L839" s="56">
        <v>1</v>
      </c>
      <c r="M839" s="56"/>
      <c r="N839" s="16"/>
      <c r="O839" s="16" t="s">
        <v>1596</v>
      </c>
      <c r="P839" s="64"/>
    </row>
    <row r="840" spans="1:16" s="61" customFormat="1" ht="96.6" customHeight="1" x14ac:dyDescent="0.25">
      <c r="A840" s="56">
        <v>2</v>
      </c>
      <c r="B840" s="57" t="s">
        <v>1593</v>
      </c>
      <c r="C840" s="56" t="s">
        <v>67</v>
      </c>
      <c r="D840" s="56" t="s">
        <v>63</v>
      </c>
      <c r="E840" s="57" t="s">
        <v>2683</v>
      </c>
      <c r="F840" s="58">
        <v>45819</v>
      </c>
      <c r="G840" s="19">
        <v>299.9778</v>
      </c>
      <c r="H840" s="56" t="s">
        <v>6</v>
      </c>
      <c r="I840" s="15" t="s">
        <v>731</v>
      </c>
      <c r="J840" s="15">
        <v>44838860</v>
      </c>
      <c r="K840" s="56" t="s">
        <v>116</v>
      </c>
      <c r="L840" s="56">
        <v>5750</v>
      </c>
      <c r="M840" s="56">
        <v>50.64</v>
      </c>
      <c r="N840" s="16" t="s">
        <v>348</v>
      </c>
      <c r="O840" s="16" t="s">
        <v>2684</v>
      </c>
      <c r="P840" s="64"/>
    </row>
    <row r="841" spans="1:16" ht="24.6" customHeight="1" x14ac:dyDescent="0.25">
      <c r="A841" s="45"/>
      <c r="B841" s="46" t="s">
        <v>59</v>
      </c>
      <c r="C841" s="47"/>
      <c r="D841" s="47"/>
      <c r="E841" s="48"/>
      <c r="F841" s="45"/>
      <c r="G841" s="62"/>
      <c r="H841" s="45"/>
      <c r="I841" s="45"/>
      <c r="J841" s="45"/>
      <c r="K841" s="45"/>
      <c r="L841" s="45"/>
      <c r="M841" s="50"/>
      <c r="N841" s="48"/>
      <c r="O841" s="48"/>
      <c r="P841" s="48"/>
    </row>
    <row r="842" spans="1:16" s="61" customFormat="1" ht="40.15" customHeight="1" x14ac:dyDescent="0.25">
      <c r="A842" s="52"/>
      <c r="B842" s="52" t="s">
        <v>2134</v>
      </c>
      <c r="C842" s="52"/>
      <c r="D842" s="52"/>
      <c r="E842" s="52"/>
      <c r="F842" s="52"/>
      <c r="G842" s="52"/>
      <c r="H842" s="52"/>
      <c r="I842" s="52"/>
      <c r="J842" s="52"/>
      <c r="K842" s="52"/>
      <c r="L842" s="52"/>
      <c r="M842" s="52"/>
      <c r="N842" s="52"/>
      <c r="O842" s="52"/>
      <c r="P842" s="52"/>
    </row>
    <row r="843" spans="1:16" s="61" customFormat="1" ht="141.75" x14ac:dyDescent="0.25">
      <c r="A843" s="56">
        <v>1</v>
      </c>
      <c r="B843" s="64" t="s">
        <v>2136</v>
      </c>
      <c r="C843" s="56" t="s">
        <v>96</v>
      </c>
      <c r="D843" s="56" t="s">
        <v>64</v>
      </c>
      <c r="E843" s="57" t="s">
        <v>2131</v>
      </c>
      <c r="F843" s="58">
        <v>45406</v>
      </c>
      <c r="G843" s="19">
        <v>311.04000000000002</v>
      </c>
      <c r="H843" s="56" t="s">
        <v>6</v>
      </c>
      <c r="I843" s="15" t="s">
        <v>2135</v>
      </c>
      <c r="J843" s="15">
        <v>43335257</v>
      </c>
      <c r="K843" s="15" t="s">
        <v>64</v>
      </c>
      <c r="L843" s="15">
        <v>1</v>
      </c>
      <c r="M843" s="68">
        <v>311040</v>
      </c>
      <c r="N843" s="16" t="s">
        <v>2132</v>
      </c>
      <c r="O843" s="16" t="s">
        <v>2133</v>
      </c>
      <c r="P843" s="57"/>
    </row>
    <row r="844" spans="1:16" x14ac:dyDescent="0.25">
      <c r="A844" s="51"/>
      <c r="B844" s="52" t="s">
        <v>26</v>
      </c>
      <c r="C844" s="53"/>
      <c r="D844" s="53"/>
      <c r="E844" s="54"/>
      <c r="F844" s="51"/>
      <c r="G844" s="59"/>
      <c r="H844" s="51"/>
      <c r="I844" s="51"/>
      <c r="J844" s="51"/>
      <c r="K844" s="51"/>
      <c r="L844" s="51"/>
      <c r="M844" s="69"/>
      <c r="N844" s="54"/>
      <c r="O844" s="54"/>
      <c r="P844" s="54"/>
    </row>
    <row r="845" spans="1:16" s="65" customFormat="1" ht="47.45" customHeight="1" x14ac:dyDescent="0.25">
      <c r="A845" s="56">
        <v>1</v>
      </c>
      <c r="B845" s="64" t="s">
        <v>93</v>
      </c>
      <c r="C845" s="56" t="s">
        <v>96</v>
      </c>
      <c r="D845" s="56" t="s">
        <v>78</v>
      </c>
      <c r="E845" s="64" t="s">
        <v>208</v>
      </c>
      <c r="F845" s="58">
        <v>45678</v>
      </c>
      <c r="G845" s="19">
        <v>749.92499999999995</v>
      </c>
      <c r="H845" s="56" t="s">
        <v>6</v>
      </c>
      <c r="I845" s="15" t="s">
        <v>582</v>
      </c>
      <c r="J845" s="15">
        <v>21673832</v>
      </c>
      <c r="K845" s="15" t="s">
        <v>64</v>
      </c>
      <c r="L845" s="15">
        <v>1</v>
      </c>
      <c r="M845" s="68">
        <v>749925</v>
      </c>
      <c r="N845" s="16" t="s">
        <v>204</v>
      </c>
      <c r="O845" s="16" t="s">
        <v>581</v>
      </c>
      <c r="P845" s="56"/>
    </row>
    <row r="846" spans="1:16" s="65" customFormat="1" ht="47.45" customHeight="1" x14ac:dyDescent="0.25">
      <c r="A846" s="56">
        <v>2</v>
      </c>
      <c r="B846" s="64" t="s">
        <v>93</v>
      </c>
      <c r="C846" s="56" t="s">
        <v>324</v>
      </c>
      <c r="D846" s="56" t="s">
        <v>63</v>
      </c>
      <c r="E846" s="64" t="s">
        <v>323</v>
      </c>
      <c r="F846" s="58">
        <v>45671</v>
      </c>
      <c r="G846" s="19">
        <v>10800</v>
      </c>
      <c r="H846" s="56" t="s">
        <v>6</v>
      </c>
      <c r="I846" s="15" t="s">
        <v>320</v>
      </c>
      <c r="J846" s="15">
        <v>43445183</v>
      </c>
      <c r="K846" s="15" t="s">
        <v>321</v>
      </c>
      <c r="L846" s="15">
        <v>2000</v>
      </c>
      <c r="M846" s="68">
        <v>5400</v>
      </c>
      <c r="N846" s="16" t="s">
        <v>319</v>
      </c>
      <c r="O846" s="16" t="s">
        <v>322</v>
      </c>
      <c r="P846" s="56" t="s">
        <v>2130</v>
      </c>
    </row>
    <row r="847" spans="1:16" s="65" customFormat="1" ht="47.45" customHeight="1" x14ac:dyDescent="0.25">
      <c r="A847" s="56">
        <v>3</v>
      </c>
      <c r="B847" s="64" t="s">
        <v>93</v>
      </c>
      <c r="C847" s="56" t="s">
        <v>324</v>
      </c>
      <c r="D847" s="56" t="s">
        <v>63</v>
      </c>
      <c r="E847" s="64" t="s">
        <v>639</v>
      </c>
      <c r="F847" s="58">
        <v>45680</v>
      </c>
      <c r="G847" s="19">
        <v>8400</v>
      </c>
      <c r="H847" s="56" t="s">
        <v>6</v>
      </c>
      <c r="I847" s="56" t="s">
        <v>879</v>
      </c>
      <c r="J847" s="56" t="s">
        <v>735</v>
      </c>
      <c r="K847" s="15" t="s">
        <v>640</v>
      </c>
      <c r="L847" s="15">
        <v>1000</v>
      </c>
      <c r="M847" s="68">
        <v>8400</v>
      </c>
      <c r="N847" s="16" t="s">
        <v>638</v>
      </c>
      <c r="O847" s="16" t="s">
        <v>641</v>
      </c>
      <c r="P847" s="56" t="s">
        <v>2130</v>
      </c>
    </row>
    <row r="848" spans="1:16" s="65" customFormat="1" ht="34.9" customHeight="1" x14ac:dyDescent="0.25">
      <c r="A848" s="56">
        <v>4</v>
      </c>
      <c r="B848" s="64" t="s">
        <v>93</v>
      </c>
      <c r="C848" s="56" t="s">
        <v>324</v>
      </c>
      <c r="D848" s="56" t="s">
        <v>63</v>
      </c>
      <c r="E848" s="64" t="s">
        <v>639</v>
      </c>
      <c r="F848" s="58">
        <v>45684</v>
      </c>
      <c r="G848" s="19">
        <v>1019</v>
      </c>
      <c r="H848" s="56" t="s">
        <v>6</v>
      </c>
      <c r="I848" s="15" t="s">
        <v>1524</v>
      </c>
      <c r="J848" s="15">
        <v>44429927</v>
      </c>
      <c r="K848" s="15" t="s">
        <v>321</v>
      </c>
      <c r="L848" s="15">
        <v>193</v>
      </c>
      <c r="M848" s="68">
        <v>5280</v>
      </c>
      <c r="N848" s="16" t="s">
        <v>319</v>
      </c>
      <c r="O848" s="16" t="s">
        <v>642</v>
      </c>
      <c r="P848" s="56" t="s">
        <v>2130</v>
      </c>
    </row>
    <row r="849" spans="1:16" s="65" customFormat="1" ht="34.9" customHeight="1" x14ac:dyDescent="0.25">
      <c r="A849" s="56">
        <v>5</v>
      </c>
      <c r="B849" s="64" t="s">
        <v>93</v>
      </c>
      <c r="C849" s="56" t="s">
        <v>324</v>
      </c>
      <c r="D849" s="56" t="s">
        <v>63</v>
      </c>
      <c r="E849" s="64" t="s">
        <v>843</v>
      </c>
      <c r="F849" s="58">
        <v>45686</v>
      </c>
      <c r="G849" s="19">
        <v>9910.56</v>
      </c>
      <c r="H849" s="56" t="s">
        <v>6</v>
      </c>
      <c r="I849" s="15" t="s">
        <v>1524</v>
      </c>
      <c r="J849" s="15">
        <v>44429927</v>
      </c>
      <c r="K849" s="15" t="s">
        <v>321</v>
      </c>
      <c r="L849" s="15">
        <v>1877</v>
      </c>
      <c r="M849" s="68">
        <v>5280</v>
      </c>
      <c r="N849" s="16" t="s">
        <v>319</v>
      </c>
      <c r="O849" s="16" t="s">
        <v>836</v>
      </c>
      <c r="P849" s="56" t="s">
        <v>2130</v>
      </c>
    </row>
    <row r="850" spans="1:16" s="65" customFormat="1" ht="34.9" customHeight="1" x14ac:dyDescent="0.25">
      <c r="A850" s="56">
        <v>6</v>
      </c>
      <c r="B850" s="64" t="s">
        <v>93</v>
      </c>
      <c r="C850" s="56" t="s">
        <v>324</v>
      </c>
      <c r="D850" s="56" t="s">
        <v>63</v>
      </c>
      <c r="E850" s="64" t="s">
        <v>844</v>
      </c>
      <c r="F850" s="58">
        <v>45688</v>
      </c>
      <c r="G850" s="19">
        <v>580</v>
      </c>
      <c r="H850" s="56" t="s">
        <v>6</v>
      </c>
      <c r="I850" s="15" t="s">
        <v>837</v>
      </c>
      <c r="J850" s="15">
        <v>2139808089</v>
      </c>
      <c r="K850" s="56" t="s">
        <v>117</v>
      </c>
      <c r="L850" s="15" t="s">
        <v>838</v>
      </c>
      <c r="M850" s="68" t="s">
        <v>839</v>
      </c>
      <c r="N850" s="16" t="s">
        <v>840</v>
      </c>
      <c r="O850" s="16" t="s">
        <v>841</v>
      </c>
      <c r="P850" s="56" t="s">
        <v>2130</v>
      </c>
    </row>
    <row r="851" spans="1:16" s="65" customFormat="1" ht="34.9" customHeight="1" x14ac:dyDescent="0.25">
      <c r="A851" s="56">
        <v>7</v>
      </c>
      <c r="B851" s="64" t="s">
        <v>93</v>
      </c>
      <c r="C851" s="56" t="s">
        <v>67</v>
      </c>
      <c r="D851" s="56" t="s">
        <v>63</v>
      </c>
      <c r="E851" s="64" t="s">
        <v>307</v>
      </c>
      <c r="F851" s="60" t="s">
        <v>2362</v>
      </c>
      <c r="G851" s="19">
        <v>1179.5999999999999</v>
      </c>
      <c r="H851" s="56" t="s">
        <v>6</v>
      </c>
      <c r="I851" s="15" t="s">
        <v>1823</v>
      </c>
      <c r="J851" s="15">
        <v>44520690</v>
      </c>
      <c r="K851" s="79" t="s">
        <v>116</v>
      </c>
      <c r="L851" s="15">
        <v>20000</v>
      </c>
      <c r="M851" s="68">
        <v>58.98</v>
      </c>
      <c r="N851" s="16" t="s">
        <v>1289</v>
      </c>
      <c r="O851" s="16" t="s">
        <v>2361</v>
      </c>
      <c r="P851" s="56"/>
    </row>
    <row r="852" spans="1:16" s="65" customFormat="1" ht="34.9" customHeight="1" x14ac:dyDescent="0.25">
      <c r="A852" s="56">
        <v>8</v>
      </c>
      <c r="B852" s="64" t="s">
        <v>93</v>
      </c>
      <c r="C852" s="56" t="s">
        <v>324</v>
      </c>
      <c r="D852" s="56" t="s">
        <v>63</v>
      </c>
      <c r="E852" s="64" t="s">
        <v>957</v>
      </c>
      <c r="F852" s="58">
        <v>45715</v>
      </c>
      <c r="G852" s="19">
        <v>9996</v>
      </c>
      <c r="H852" s="56" t="s">
        <v>6</v>
      </c>
      <c r="I852" s="15" t="s">
        <v>1452</v>
      </c>
      <c r="J852" s="15">
        <v>42700828</v>
      </c>
      <c r="K852" s="15" t="s">
        <v>321</v>
      </c>
      <c r="L852" s="15">
        <v>1960</v>
      </c>
      <c r="M852" s="68">
        <v>5100</v>
      </c>
      <c r="N852" s="16" t="s">
        <v>1290</v>
      </c>
      <c r="O852" s="16" t="s">
        <v>1453</v>
      </c>
      <c r="P852" s="56" t="s">
        <v>2130</v>
      </c>
    </row>
    <row r="853" spans="1:16" s="65" customFormat="1" ht="39.6" customHeight="1" x14ac:dyDescent="0.25">
      <c r="A853" s="56">
        <v>9</v>
      </c>
      <c r="B853" s="64" t="s">
        <v>93</v>
      </c>
      <c r="C853" s="56" t="s">
        <v>324</v>
      </c>
      <c r="D853" s="56" t="s">
        <v>63</v>
      </c>
      <c r="E853" s="64" t="s">
        <v>1887</v>
      </c>
      <c r="F853" s="58">
        <v>45750</v>
      </c>
      <c r="G853" s="19">
        <v>4950</v>
      </c>
      <c r="H853" s="56" t="s">
        <v>6</v>
      </c>
      <c r="I853" s="15" t="s">
        <v>1888</v>
      </c>
      <c r="J853" s="15">
        <v>2760114653</v>
      </c>
      <c r="K853" s="56" t="s">
        <v>1016</v>
      </c>
      <c r="L853" s="15">
        <v>150000</v>
      </c>
      <c r="M853" s="68">
        <v>33</v>
      </c>
      <c r="N853" s="16" t="s">
        <v>1889</v>
      </c>
      <c r="O853" s="16" t="s">
        <v>1890</v>
      </c>
      <c r="P853" s="56" t="s">
        <v>2130</v>
      </c>
    </row>
    <row r="854" spans="1:16" s="65" customFormat="1" ht="39" customHeight="1" x14ac:dyDescent="0.25">
      <c r="A854" s="56">
        <v>10</v>
      </c>
      <c r="B854" s="64" t="s">
        <v>93</v>
      </c>
      <c r="C854" s="56" t="s">
        <v>96</v>
      </c>
      <c r="D854" s="56" t="s">
        <v>64</v>
      </c>
      <c r="E854" s="64" t="s">
        <v>1945</v>
      </c>
      <c r="F854" s="58">
        <v>45756</v>
      </c>
      <c r="G854" s="19">
        <v>1382.4</v>
      </c>
      <c r="H854" s="56" t="s">
        <v>6</v>
      </c>
      <c r="I854" s="15" t="s">
        <v>1946</v>
      </c>
      <c r="J854" s="15">
        <v>1933208027</v>
      </c>
      <c r="K854" s="56" t="s">
        <v>64</v>
      </c>
      <c r="L854" s="15"/>
      <c r="M854" s="15"/>
      <c r="N854" s="16" t="s">
        <v>1944</v>
      </c>
      <c r="O854" s="16" t="s">
        <v>1947</v>
      </c>
      <c r="P854" s="56"/>
    </row>
    <row r="855" spans="1:16" s="65" customFormat="1" ht="67.150000000000006" customHeight="1" x14ac:dyDescent="0.25">
      <c r="A855" s="56">
        <v>11</v>
      </c>
      <c r="B855" s="64" t="s">
        <v>93</v>
      </c>
      <c r="C855" s="56" t="s">
        <v>324</v>
      </c>
      <c r="D855" s="56" t="s">
        <v>63</v>
      </c>
      <c r="E855" s="64" t="s">
        <v>1816</v>
      </c>
      <c r="F855" s="58">
        <v>45800</v>
      </c>
      <c r="G855" s="19">
        <v>1265</v>
      </c>
      <c r="H855" s="56" t="s">
        <v>6</v>
      </c>
      <c r="I855" s="15" t="s">
        <v>2441</v>
      </c>
      <c r="J855" s="15">
        <v>45477437</v>
      </c>
      <c r="K855" s="56" t="s">
        <v>117</v>
      </c>
      <c r="L855" s="15" t="s">
        <v>2452</v>
      </c>
      <c r="M855" s="68" t="s">
        <v>2453</v>
      </c>
      <c r="N855" s="16" t="s">
        <v>2442</v>
      </c>
      <c r="O855" s="16" t="s">
        <v>2443</v>
      </c>
      <c r="P855" s="56" t="s">
        <v>2130</v>
      </c>
    </row>
    <row r="856" spans="1:16" s="65" customFormat="1" ht="39" customHeight="1" x14ac:dyDescent="0.25">
      <c r="A856" s="56">
        <v>12</v>
      </c>
      <c r="B856" s="64" t="s">
        <v>93</v>
      </c>
      <c r="C856" s="56" t="s">
        <v>324</v>
      </c>
      <c r="D856" s="56" t="s">
        <v>63</v>
      </c>
      <c r="E856" s="64" t="s">
        <v>957</v>
      </c>
      <c r="F856" s="58">
        <v>45803</v>
      </c>
      <c r="G856" s="19">
        <v>4650</v>
      </c>
      <c r="H856" s="56" t="s">
        <v>6</v>
      </c>
      <c r="I856" s="15" t="s">
        <v>2444</v>
      </c>
      <c r="J856" s="15">
        <v>45674864</v>
      </c>
      <c r="K856" s="15" t="s">
        <v>321</v>
      </c>
      <c r="L856" s="15">
        <v>1000</v>
      </c>
      <c r="M856" s="68">
        <v>4650</v>
      </c>
      <c r="N856" s="16" t="s">
        <v>2445</v>
      </c>
      <c r="O856" s="16" t="s">
        <v>2446</v>
      </c>
      <c r="P856" s="56" t="s">
        <v>2130</v>
      </c>
    </row>
    <row r="857" spans="1:16" s="65" customFormat="1" ht="39" customHeight="1" x14ac:dyDescent="0.25">
      <c r="A857" s="56">
        <v>13</v>
      </c>
      <c r="B857" s="64" t="s">
        <v>93</v>
      </c>
      <c r="C857" s="56" t="s">
        <v>67</v>
      </c>
      <c r="D857" s="56" t="s">
        <v>63</v>
      </c>
      <c r="E857" s="64" t="s">
        <v>2571</v>
      </c>
      <c r="F857" s="58">
        <v>45805</v>
      </c>
      <c r="G857" s="19">
        <v>5907.6</v>
      </c>
      <c r="H857" s="56" t="s">
        <v>6</v>
      </c>
      <c r="I857" s="15" t="s">
        <v>2572</v>
      </c>
      <c r="J857" s="15">
        <v>44520690</v>
      </c>
      <c r="K857" s="79" t="s">
        <v>116</v>
      </c>
      <c r="L857" s="15" t="s">
        <v>2573</v>
      </c>
      <c r="M857" s="68" t="s">
        <v>2574</v>
      </c>
      <c r="N857" s="16" t="s">
        <v>2575</v>
      </c>
      <c r="O857" s="16" t="s">
        <v>2576</v>
      </c>
      <c r="P857" s="56" t="s">
        <v>2130</v>
      </c>
    </row>
    <row r="858" spans="1:16" s="65" customFormat="1" ht="35.450000000000003" customHeight="1" x14ac:dyDescent="0.25">
      <c r="A858" s="56">
        <v>14</v>
      </c>
      <c r="B858" s="64" t="s">
        <v>93</v>
      </c>
      <c r="C858" s="56" t="s">
        <v>324</v>
      </c>
      <c r="D858" s="56" t="s">
        <v>63</v>
      </c>
      <c r="E858" s="64" t="s">
        <v>957</v>
      </c>
      <c r="F858" s="58">
        <v>45807</v>
      </c>
      <c r="G858" s="19">
        <v>3255</v>
      </c>
      <c r="H858" s="56" t="s">
        <v>6</v>
      </c>
      <c r="I858" s="15" t="s">
        <v>2577</v>
      </c>
      <c r="J858" s="15">
        <v>1934605355</v>
      </c>
      <c r="K858" s="15" t="s">
        <v>321</v>
      </c>
      <c r="L858" s="15">
        <v>700</v>
      </c>
      <c r="M858" s="68">
        <v>4650</v>
      </c>
      <c r="N858" s="16" t="s">
        <v>2578</v>
      </c>
      <c r="O858" s="16" t="s">
        <v>2579</v>
      </c>
      <c r="P858" s="56" t="s">
        <v>2130</v>
      </c>
    </row>
    <row r="859" spans="1:16" s="65" customFormat="1" ht="63" x14ac:dyDescent="0.25">
      <c r="A859" s="56">
        <v>15</v>
      </c>
      <c r="B859" s="64" t="s">
        <v>93</v>
      </c>
      <c r="C859" s="56" t="s">
        <v>324</v>
      </c>
      <c r="D859" s="56" t="s">
        <v>63</v>
      </c>
      <c r="E859" s="64" t="s">
        <v>2972</v>
      </c>
      <c r="F859" s="58">
        <v>45842</v>
      </c>
      <c r="G859" s="19">
        <v>3157.9679999999998</v>
      </c>
      <c r="H859" s="56" t="s">
        <v>6</v>
      </c>
      <c r="I859" s="15" t="s">
        <v>2985</v>
      </c>
      <c r="J859" s="15">
        <v>2683405591</v>
      </c>
      <c r="K859" s="15" t="s">
        <v>1016</v>
      </c>
      <c r="L859" s="15">
        <v>95696</v>
      </c>
      <c r="M859" s="68">
        <v>33</v>
      </c>
      <c r="N859" s="16" t="s">
        <v>1889</v>
      </c>
      <c r="O859" s="16" t="s">
        <v>2986</v>
      </c>
      <c r="P859" s="56" t="s">
        <v>2130</v>
      </c>
    </row>
    <row r="860" spans="1:16" s="65" customFormat="1" ht="46.9" customHeight="1" x14ac:dyDescent="0.25">
      <c r="A860" s="56">
        <v>16</v>
      </c>
      <c r="B860" s="64" t="s">
        <v>93</v>
      </c>
      <c r="C860" s="56" t="s">
        <v>324</v>
      </c>
      <c r="D860" s="56" t="s">
        <v>63</v>
      </c>
      <c r="E860" s="64" t="s">
        <v>3175</v>
      </c>
      <c r="F860" s="58">
        <v>45856</v>
      </c>
      <c r="G860" s="19">
        <v>920</v>
      </c>
      <c r="H860" s="56" t="s">
        <v>6</v>
      </c>
      <c r="I860" s="15" t="s">
        <v>3176</v>
      </c>
      <c r="J860" s="15">
        <v>2638210956</v>
      </c>
      <c r="K860" s="15" t="s">
        <v>1403</v>
      </c>
      <c r="L860" s="15" t="s">
        <v>3177</v>
      </c>
      <c r="M860" s="68">
        <v>9.1999999999999993</v>
      </c>
      <c r="N860" s="16" t="s">
        <v>3178</v>
      </c>
      <c r="O860" s="16" t="s">
        <v>3179</v>
      </c>
      <c r="P860" s="56" t="s">
        <v>2130</v>
      </c>
    </row>
    <row r="861" spans="1:16" s="65" customFormat="1" ht="36.6" customHeight="1" x14ac:dyDescent="0.25">
      <c r="A861" s="56">
        <v>17</v>
      </c>
      <c r="B861" s="64" t="s">
        <v>93</v>
      </c>
      <c r="C861" s="56" t="s">
        <v>324</v>
      </c>
      <c r="D861" s="56" t="s">
        <v>63</v>
      </c>
      <c r="E861" s="64" t="s">
        <v>3180</v>
      </c>
      <c r="F861" s="58">
        <v>45860</v>
      </c>
      <c r="G861" s="19">
        <v>289</v>
      </c>
      <c r="H861" s="56" t="s">
        <v>6</v>
      </c>
      <c r="I861" s="15" t="s">
        <v>3181</v>
      </c>
      <c r="J861" s="15">
        <v>2683405591</v>
      </c>
      <c r="K861" s="15" t="s">
        <v>117</v>
      </c>
      <c r="L861" s="15">
        <v>10000</v>
      </c>
      <c r="M861" s="68">
        <v>28.9</v>
      </c>
      <c r="N861" s="16" t="s">
        <v>3182</v>
      </c>
      <c r="O861" s="16" t="s">
        <v>3183</v>
      </c>
      <c r="P861" s="56" t="s">
        <v>2130</v>
      </c>
    </row>
    <row r="862" spans="1:16" s="65" customFormat="1" ht="36.6" customHeight="1" x14ac:dyDescent="0.25">
      <c r="A862" s="56">
        <v>18</v>
      </c>
      <c r="B862" s="64" t="s">
        <v>93</v>
      </c>
      <c r="C862" s="56" t="s">
        <v>324</v>
      </c>
      <c r="D862" s="56" t="s">
        <v>63</v>
      </c>
      <c r="E862" s="64" t="s">
        <v>3180</v>
      </c>
      <c r="F862" s="58">
        <v>45867</v>
      </c>
      <c r="G862" s="19">
        <v>310</v>
      </c>
      <c r="H862" s="56" t="s">
        <v>6</v>
      </c>
      <c r="I862" s="15" t="s">
        <v>3241</v>
      </c>
      <c r="J862" s="15">
        <v>2978124163</v>
      </c>
      <c r="K862" s="15" t="s">
        <v>117</v>
      </c>
      <c r="L862" s="15">
        <v>10000</v>
      </c>
      <c r="M862" s="68" t="s">
        <v>3242</v>
      </c>
      <c r="N862" s="16" t="s">
        <v>3182</v>
      </c>
      <c r="O862" s="16" t="s">
        <v>3243</v>
      </c>
      <c r="P862" s="56" t="s">
        <v>2130</v>
      </c>
    </row>
    <row r="863" spans="1:16" s="65" customFormat="1" ht="36.6" customHeight="1" x14ac:dyDescent="0.25">
      <c r="A863" s="56">
        <v>19</v>
      </c>
      <c r="B863" s="64" t="s">
        <v>93</v>
      </c>
      <c r="C863" s="56" t="s">
        <v>324</v>
      </c>
      <c r="D863" s="56" t="s">
        <v>63</v>
      </c>
      <c r="E863" s="64" t="s">
        <v>3244</v>
      </c>
      <c r="F863" s="60" t="s">
        <v>3276</v>
      </c>
      <c r="G863" s="19" t="s">
        <v>3245</v>
      </c>
      <c r="H863" s="56" t="s">
        <v>6</v>
      </c>
      <c r="I863" s="15" t="s">
        <v>1524</v>
      </c>
      <c r="J863" s="15">
        <v>44429927</v>
      </c>
      <c r="K863" s="15" t="s">
        <v>640</v>
      </c>
      <c r="L863" s="15">
        <v>1000</v>
      </c>
      <c r="M863" s="68">
        <v>7332.5</v>
      </c>
      <c r="N863" s="16" t="s">
        <v>3246</v>
      </c>
      <c r="O863" s="16" t="s">
        <v>3277</v>
      </c>
      <c r="P863" s="56" t="s">
        <v>2130</v>
      </c>
    </row>
    <row r="864" spans="1:16" s="65" customFormat="1" ht="36.6" customHeight="1" x14ac:dyDescent="0.25">
      <c r="A864" s="56">
        <v>20</v>
      </c>
      <c r="B864" s="64" t="s">
        <v>93</v>
      </c>
      <c r="C864" s="56" t="s">
        <v>324</v>
      </c>
      <c r="D864" s="56" t="s">
        <v>63</v>
      </c>
      <c r="E864" s="64" t="s">
        <v>3084</v>
      </c>
      <c r="F864" s="58">
        <v>45882</v>
      </c>
      <c r="G864" s="19">
        <v>4499.3999999999996</v>
      </c>
      <c r="H864" s="56" t="s">
        <v>6</v>
      </c>
      <c r="I864" s="15" t="s">
        <v>1524</v>
      </c>
      <c r="J864" s="15">
        <v>44429927</v>
      </c>
      <c r="K864" s="15" t="s">
        <v>321</v>
      </c>
      <c r="L864" s="15">
        <v>1000</v>
      </c>
      <c r="M864" s="68">
        <v>4499.3999999999996</v>
      </c>
      <c r="N864" s="16" t="s">
        <v>3332</v>
      </c>
      <c r="O864" s="16" t="s">
        <v>3333</v>
      </c>
      <c r="P864" s="56" t="s">
        <v>2130</v>
      </c>
    </row>
    <row r="865" spans="1:16" s="65" customFormat="1" ht="66.599999999999994" customHeight="1" x14ac:dyDescent="0.25">
      <c r="A865" s="56">
        <v>21</v>
      </c>
      <c r="B865" s="64" t="s">
        <v>76</v>
      </c>
      <c r="C865" s="56" t="s">
        <v>83</v>
      </c>
      <c r="D865" s="56" t="s">
        <v>78</v>
      </c>
      <c r="E865" s="64" t="s">
        <v>205</v>
      </c>
      <c r="F865" s="58">
        <v>45659</v>
      </c>
      <c r="G865" s="19">
        <v>264</v>
      </c>
      <c r="H865" s="56" t="s">
        <v>6</v>
      </c>
      <c r="I865" s="15" t="s">
        <v>206</v>
      </c>
      <c r="J865" s="15">
        <v>3703409438</v>
      </c>
      <c r="K865" s="56" t="s">
        <v>78</v>
      </c>
      <c r="L865" s="15"/>
      <c r="M865" s="68"/>
      <c r="N865" s="15"/>
      <c r="O865" s="75" t="s">
        <v>207</v>
      </c>
      <c r="P865" s="56"/>
    </row>
    <row r="866" spans="1:16" s="65" customFormat="1" ht="50.45" customHeight="1" x14ac:dyDescent="0.25">
      <c r="A866" s="56">
        <v>22</v>
      </c>
      <c r="B866" s="64" t="s">
        <v>643</v>
      </c>
      <c r="C866" s="56" t="s">
        <v>67</v>
      </c>
      <c r="D866" s="56" t="s">
        <v>63</v>
      </c>
      <c r="E866" s="64" t="s">
        <v>644</v>
      </c>
      <c r="F866" s="60" t="s">
        <v>1113</v>
      </c>
      <c r="G866" s="19">
        <v>423.84</v>
      </c>
      <c r="H866" s="56" t="s">
        <v>6</v>
      </c>
      <c r="I866" s="15" t="s">
        <v>1255</v>
      </c>
      <c r="J866" s="15">
        <v>44763104</v>
      </c>
      <c r="K866" s="79" t="s">
        <v>116</v>
      </c>
      <c r="L866" s="56">
        <v>8000</v>
      </c>
      <c r="M866" s="68">
        <v>52.98</v>
      </c>
      <c r="N866" s="16" t="s">
        <v>348</v>
      </c>
      <c r="O866" s="16" t="s">
        <v>1114</v>
      </c>
      <c r="P866" s="56"/>
    </row>
    <row r="867" spans="1:16" s="65" customFormat="1" ht="96" customHeight="1" x14ac:dyDescent="0.25">
      <c r="A867" s="56">
        <v>23</v>
      </c>
      <c r="B867" s="64" t="s">
        <v>597</v>
      </c>
      <c r="C867" s="56" t="s">
        <v>75</v>
      </c>
      <c r="D867" s="56" t="s">
        <v>63</v>
      </c>
      <c r="E867" s="64" t="s">
        <v>310</v>
      </c>
      <c r="F867" s="58">
        <v>45666</v>
      </c>
      <c r="G867" s="19">
        <v>1870.5</v>
      </c>
      <c r="H867" s="56" t="s">
        <v>6</v>
      </c>
      <c r="I867" s="15" t="s">
        <v>336</v>
      </c>
      <c r="J867" s="15" t="s">
        <v>325</v>
      </c>
      <c r="K867" s="15" t="s">
        <v>119</v>
      </c>
      <c r="L867" s="15">
        <v>400</v>
      </c>
      <c r="M867" s="68">
        <v>4676.2299999999996</v>
      </c>
      <c r="N867" s="16" t="s">
        <v>237</v>
      </c>
      <c r="O867" s="16" t="s">
        <v>326</v>
      </c>
      <c r="P867" s="56"/>
    </row>
    <row r="868" spans="1:16" s="65" customFormat="1" ht="96" customHeight="1" x14ac:dyDescent="0.25">
      <c r="A868" s="56">
        <v>24</v>
      </c>
      <c r="B868" s="64" t="s">
        <v>597</v>
      </c>
      <c r="C868" s="56" t="s">
        <v>550</v>
      </c>
      <c r="D868" s="56" t="s">
        <v>64</v>
      </c>
      <c r="E868" s="64" t="s">
        <v>583</v>
      </c>
      <c r="F868" s="58">
        <v>45672</v>
      </c>
      <c r="G868" s="19">
        <v>211.9</v>
      </c>
      <c r="H868" s="56" t="s">
        <v>6</v>
      </c>
      <c r="I868" s="15" t="s">
        <v>587</v>
      </c>
      <c r="J868" s="15" t="s">
        <v>584</v>
      </c>
      <c r="K868" s="15" t="s">
        <v>123</v>
      </c>
      <c r="L868" s="15">
        <v>5757.52</v>
      </c>
      <c r="M868" s="68">
        <v>30.67</v>
      </c>
      <c r="N868" s="16" t="s">
        <v>585</v>
      </c>
      <c r="O868" s="16" t="s">
        <v>586</v>
      </c>
      <c r="P868" s="56"/>
    </row>
    <row r="869" spans="1:16" s="65" customFormat="1" ht="96" customHeight="1" x14ac:dyDescent="0.25">
      <c r="A869" s="56">
        <v>25</v>
      </c>
      <c r="B869" s="64" t="s">
        <v>597</v>
      </c>
      <c r="C869" s="56" t="s">
        <v>66</v>
      </c>
      <c r="D869" s="56" t="s">
        <v>64</v>
      </c>
      <c r="E869" s="64" t="s">
        <v>645</v>
      </c>
      <c r="F869" s="58">
        <v>45685</v>
      </c>
      <c r="G869" s="19">
        <v>430.40899999999999</v>
      </c>
      <c r="H869" s="56" t="s">
        <v>6</v>
      </c>
      <c r="I869" s="15" t="s">
        <v>672</v>
      </c>
      <c r="J869" s="15" t="s">
        <v>646</v>
      </c>
      <c r="K869" s="15" t="s">
        <v>145</v>
      </c>
      <c r="L869" s="15">
        <v>251000</v>
      </c>
      <c r="M869" s="15"/>
      <c r="N869" s="16" t="s">
        <v>647</v>
      </c>
      <c r="O869" s="16" t="s">
        <v>648</v>
      </c>
      <c r="P869" s="56"/>
    </row>
    <row r="870" spans="1:16" s="65" customFormat="1" ht="74.45" customHeight="1" x14ac:dyDescent="0.25">
      <c r="A870" s="56">
        <v>26</v>
      </c>
      <c r="B870" s="64" t="s">
        <v>598</v>
      </c>
      <c r="C870" s="56" t="s">
        <v>83</v>
      </c>
      <c r="D870" s="56" t="s">
        <v>64</v>
      </c>
      <c r="E870" s="64" t="s">
        <v>2404</v>
      </c>
      <c r="F870" s="58">
        <v>45796</v>
      </c>
      <c r="G870" s="19">
        <v>555.63599999999997</v>
      </c>
      <c r="H870" s="56" t="s">
        <v>6</v>
      </c>
      <c r="I870" s="15" t="s">
        <v>2405</v>
      </c>
      <c r="J870" s="15">
        <v>24681950</v>
      </c>
      <c r="K870" s="56" t="s">
        <v>64</v>
      </c>
      <c r="L870" s="15"/>
      <c r="M870" s="15"/>
      <c r="N870" s="16"/>
      <c r="O870" s="16" t="s">
        <v>2403</v>
      </c>
      <c r="P870" s="56"/>
    </row>
    <row r="871" spans="1:16" s="65" customFormat="1" ht="67.900000000000006" customHeight="1" x14ac:dyDescent="0.25">
      <c r="A871" s="56">
        <v>27</v>
      </c>
      <c r="B871" s="64" t="s">
        <v>76</v>
      </c>
      <c r="C871" s="56" t="s">
        <v>83</v>
      </c>
      <c r="D871" s="56" t="s">
        <v>64</v>
      </c>
      <c r="E871" s="64" t="s">
        <v>2987</v>
      </c>
      <c r="F871" s="58">
        <v>45840</v>
      </c>
      <c r="G871" s="19">
        <v>289.5</v>
      </c>
      <c r="H871" s="56" t="s">
        <v>6</v>
      </c>
      <c r="I871" s="15" t="s">
        <v>2988</v>
      </c>
      <c r="J871" s="15">
        <v>3049308643</v>
      </c>
      <c r="K871" s="56" t="s">
        <v>64</v>
      </c>
      <c r="L871" s="15"/>
      <c r="M871" s="15"/>
      <c r="N871" s="15"/>
      <c r="O871" s="16" t="s">
        <v>2989</v>
      </c>
      <c r="P871" s="56"/>
    </row>
    <row r="872" spans="1:16" s="65" customFormat="1" ht="31.5" x14ac:dyDescent="0.25">
      <c r="A872" s="56">
        <v>28</v>
      </c>
      <c r="B872" s="64" t="s">
        <v>327</v>
      </c>
      <c r="C872" s="56" t="s">
        <v>83</v>
      </c>
      <c r="D872" s="56" t="s">
        <v>78</v>
      </c>
      <c r="E872" s="64" t="s">
        <v>328</v>
      </c>
      <c r="F872" s="58">
        <v>45667</v>
      </c>
      <c r="G872" s="19">
        <v>717.6</v>
      </c>
      <c r="H872" s="56" t="s">
        <v>6</v>
      </c>
      <c r="I872" s="15" t="s">
        <v>337</v>
      </c>
      <c r="J872" s="15" t="s">
        <v>329</v>
      </c>
      <c r="K872" s="15" t="s">
        <v>64</v>
      </c>
      <c r="L872" s="15">
        <v>3</v>
      </c>
      <c r="M872" s="68"/>
      <c r="N872" s="16" t="s">
        <v>330</v>
      </c>
      <c r="O872" s="16" t="s">
        <v>331</v>
      </c>
      <c r="P872" s="56"/>
    </row>
    <row r="873" spans="1:16" s="65" customFormat="1" ht="94.5" x14ac:dyDescent="0.25">
      <c r="A873" s="56">
        <v>29</v>
      </c>
      <c r="B873" s="64" t="s">
        <v>327</v>
      </c>
      <c r="C873" s="56" t="s">
        <v>83</v>
      </c>
      <c r="D873" s="56" t="s">
        <v>78</v>
      </c>
      <c r="E873" s="64" t="s">
        <v>332</v>
      </c>
      <c r="F873" s="58">
        <v>45666</v>
      </c>
      <c r="G873" s="19">
        <v>1200</v>
      </c>
      <c r="H873" s="56" t="s">
        <v>6</v>
      </c>
      <c r="I873" s="15" t="s">
        <v>337</v>
      </c>
      <c r="J873" s="15" t="s">
        <v>333</v>
      </c>
      <c r="K873" s="15" t="s">
        <v>64</v>
      </c>
      <c r="L873" s="15">
        <v>1</v>
      </c>
      <c r="M873" s="68"/>
      <c r="N873" s="16" t="s">
        <v>334</v>
      </c>
      <c r="O873" s="16" t="s">
        <v>335</v>
      </c>
      <c r="P873" s="56"/>
    </row>
    <row r="874" spans="1:16" s="65" customFormat="1" ht="83.45" customHeight="1" x14ac:dyDescent="0.25">
      <c r="A874" s="56">
        <v>30</v>
      </c>
      <c r="B874" s="64" t="s">
        <v>598</v>
      </c>
      <c r="C874" s="56" t="s">
        <v>83</v>
      </c>
      <c r="D874" s="56" t="s">
        <v>78</v>
      </c>
      <c r="E874" s="64" t="s">
        <v>588</v>
      </c>
      <c r="F874" s="58">
        <v>45673</v>
      </c>
      <c r="G874" s="19">
        <v>500</v>
      </c>
      <c r="H874" s="56" t="s">
        <v>6</v>
      </c>
      <c r="I874" s="15" t="s">
        <v>589</v>
      </c>
      <c r="J874" s="15" t="s">
        <v>590</v>
      </c>
      <c r="K874" s="15" t="s">
        <v>64</v>
      </c>
      <c r="L874" s="15">
        <v>1</v>
      </c>
      <c r="M874" s="68"/>
      <c r="N874" s="16" t="s">
        <v>591</v>
      </c>
      <c r="O874" s="16" t="s">
        <v>592</v>
      </c>
      <c r="P874" s="56"/>
    </row>
    <row r="875" spans="1:16" s="65" customFormat="1" ht="94.9" customHeight="1" x14ac:dyDescent="0.25">
      <c r="A875" s="56">
        <v>31</v>
      </c>
      <c r="B875" s="64" t="s">
        <v>1115</v>
      </c>
      <c r="C875" s="56" t="s">
        <v>101</v>
      </c>
      <c r="D875" s="56" t="s">
        <v>64</v>
      </c>
      <c r="E875" s="64" t="s">
        <v>1116</v>
      </c>
      <c r="F875" s="58">
        <v>45698</v>
      </c>
      <c r="G875" s="19">
        <v>868.71600000000001</v>
      </c>
      <c r="H875" s="56" t="s">
        <v>6</v>
      </c>
      <c r="I875" s="15" t="s">
        <v>1117</v>
      </c>
      <c r="J875" s="15">
        <v>42481278</v>
      </c>
      <c r="K875" s="56" t="s">
        <v>64</v>
      </c>
      <c r="L875" s="15"/>
      <c r="M875" s="15"/>
      <c r="N875" s="16"/>
      <c r="O875" s="16" t="s">
        <v>1118</v>
      </c>
      <c r="P875" s="56"/>
    </row>
    <row r="876" spans="1:16" s="65" customFormat="1" ht="94.5" x14ac:dyDescent="0.25">
      <c r="A876" s="56">
        <v>32</v>
      </c>
      <c r="B876" s="64" t="s">
        <v>1115</v>
      </c>
      <c r="C876" s="56" t="s">
        <v>101</v>
      </c>
      <c r="D876" s="56" t="s">
        <v>64</v>
      </c>
      <c r="E876" s="64" t="s">
        <v>1119</v>
      </c>
      <c r="F876" s="58">
        <v>45698</v>
      </c>
      <c r="G876" s="19">
        <v>2131.098</v>
      </c>
      <c r="H876" s="56" t="s">
        <v>6</v>
      </c>
      <c r="I876" s="15" t="s">
        <v>1117</v>
      </c>
      <c r="J876" s="15">
        <v>42481278</v>
      </c>
      <c r="K876" s="56" t="s">
        <v>64</v>
      </c>
      <c r="L876" s="15"/>
      <c r="M876" s="15"/>
      <c r="N876" s="16"/>
      <c r="O876" s="16" t="s">
        <v>1120</v>
      </c>
      <c r="P876" s="56"/>
    </row>
    <row r="877" spans="1:16" s="65" customFormat="1" ht="81" customHeight="1" x14ac:dyDescent="0.25">
      <c r="A877" s="56">
        <v>33</v>
      </c>
      <c r="B877" s="64" t="s">
        <v>593</v>
      </c>
      <c r="C877" s="56" t="s">
        <v>101</v>
      </c>
      <c r="D877" s="56" t="s">
        <v>64</v>
      </c>
      <c r="E877" s="64" t="s">
        <v>594</v>
      </c>
      <c r="F877" s="58">
        <v>45674</v>
      </c>
      <c r="G877" s="19">
        <v>268</v>
      </c>
      <c r="H877" s="56" t="s">
        <v>6</v>
      </c>
      <c r="I877" s="15" t="s">
        <v>1454</v>
      </c>
      <c r="J877" s="15">
        <v>2422605593</v>
      </c>
      <c r="K877" s="15" t="s">
        <v>64</v>
      </c>
      <c r="L877" s="15">
        <v>6</v>
      </c>
      <c r="M877" s="68"/>
      <c r="N877" s="16" t="s">
        <v>595</v>
      </c>
      <c r="O877" s="16" t="s">
        <v>596</v>
      </c>
      <c r="P877" s="56"/>
    </row>
    <row r="878" spans="1:16" s="65" customFormat="1" ht="81" customHeight="1" x14ac:dyDescent="0.25">
      <c r="A878" s="56">
        <v>34</v>
      </c>
      <c r="B878" s="64" t="s">
        <v>593</v>
      </c>
      <c r="C878" s="56" t="s">
        <v>101</v>
      </c>
      <c r="D878" s="56" t="s">
        <v>64</v>
      </c>
      <c r="E878" s="64" t="s">
        <v>594</v>
      </c>
      <c r="F878" s="58">
        <v>45691</v>
      </c>
      <c r="G878" s="19">
        <v>268</v>
      </c>
      <c r="H878" s="56" t="s">
        <v>6</v>
      </c>
      <c r="I878" s="15" t="s">
        <v>1454</v>
      </c>
      <c r="J878" s="15">
        <v>2422605593</v>
      </c>
      <c r="K878" s="56" t="s">
        <v>64</v>
      </c>
      <c r="L878" s="15"/>
      <c r="M878" s="15"/>
      <c r="N878" s="16"/>
      <c r="O878" s="16" t="s">
        <v>842</v>
      </c>
      <c r="P878" s="56"/>
    </row>
    <row r="879" spans="1:16" s="65" customFormat="1" ht="81" customHeight="1" x14ac:dyDescent="0.25">
      <c r="A879" s="56">
        <v>35</v>
      </c>
      <c r="B879" s="64" t="s">
        <v>593</v>
      </c>
      <c r="C879" s="56" t="s">
        <v>101</v>
      </c>
      <c r="D879" s="56" t="s">
        <v>64</v>
      </c>
      <c r="E879" s="64" t="s">
        <v>594</v>
      </c>
      <c r="F879" s="58">
        <v>45719</v>
      </c>
      <c r="G879" s="19">
        <v>268</v>
      </c>
      <c r="H879" s="56" t="s">
        <v>6</v>
      </c>
      <c r="I879" s="15" t="s">
        <v>1454</v>
      </c>
      <c r="J879" s="15">
        <v>2422605593</v>
      </c>
      <c r="K879" s="15" t="s">
        <v>64</v>
      </c>
      <c r="L879" s="15">
        <v>6</v>
      </c>
      <c r="M879" s="15"/>
      <c r="N879" s="16" t="s">
        <v>595</v>
      </c>
      <c r="O879" s="16" t="s">
        <v>1455</v>
      </c>
      <c r="P879" s="56"/>
    </row>
    <row r="880" spans="1:16" s="65" customFormat="1" ht="46.9" customHeight="1" x14ac:dyDescent="0.25">
      <c r="A880" s="56">
        <v>36</v>
      </c>
      <c r="B880" s="64" t="s">
        <v>593</v>
      </c>
      <c r="C880" s="56" t="s">
        <v>67</v>
      </c>
      <c r="D880" s="56" t="s">
        <v>63</v>
      </c>
      <c r="E880" s="64" t="s">
        <v>1456</v>
      </c>
      <c r="F880" s="58">
        <v>45719</v>
      </c>
      <c r="G880" s="19">
        <v>1597.56</v>
      </c>
      <c r="H880" s="56" t="s">
        <v>6</v>
      </c>
      <c r="I880" s="15" t="s">
        <v>1457</v>
      </c>
      <c r="J880" s="15">
        <v>44520690</v>
      </c>
      <c r="K880" s="79" t="s">
        <v>116</v>
      </c>
      <c r="L880" s="15" t="s">
        <v>1458</v>
      </c>
      <c r="M880" s="15" t="s">
        <v>1459</v>
      </c>
      <c r="N880" s="16" t="s">
        <v>196</v>
      </c>
      <c r="O880" s="16" t="s">
        <v>1460</v>
      </c>
      <c r="P880" s="56"/>
    </row>
    <row r="881" spans="1:16" s="65" customFormat="1" ht="46.9" customHeight="1" x14ac:dyDescent="0.25">
      <c r="A881" s="56">
        <v>37</v>
      </c>
      <c r="B881" s="64" t="s">
        <v>593</v>
      </c>
      <c r="C881" s="56" t="s">
        <v>101</v>
      </c>
      <c r="D881" s="56" t="s">
        <v>64</v>
      </c>
      <c r="E881" s="64" t="s">
        <v>1891</v>
      </c>
      <c r="F881" s="58">
        <v>45748</v>
      </c>
      <c r="G881" s="19">
        <v>268</v>
      </c>
      <c r="H881" s="56" t="s">
        <v>6</v>
      </c>
      <c r="I881" s="15" t="s">
        <v>1454</v>
      </c>
      <c r="J881" s="15">
        <v>2422605593</v>
      </c>
      <c r="K881" s="56" t="s">
        <v>64</v>
      </c>
      <c r="L881" s="15"/>
      <c r="M881" s="15"/>
      <c r="N881" s="16"/>
      <c r="O881" s="16" t="s">
        <v>1892</v>
      </c>
      <c r="P881" s="56"/>
    </row>
    <row r="882" spans="1:16" s="65" customFormat="1" ht="171" customHeight="1" x14ac:dyDescent="0.25">
      <c r="A882" s="56">
        <v>38</v>
      </c>
      <c r="B882" s="64" t="s">
        <v>593</v>
      </c>
      <c r="C882" s="56" t="s">
        <v>67</v>
      </c>
      <c r="D882" s="56" t="s">
        <v>63</v>
      </c>
      <c r="E882" s="64" t="s">
        <v>1066</v>
      </c>
      <c r="F882" s="58">
        <v>45804</v>
      </c>
      <c r="G882" s="19">
        <v>260.54599999999999</v>
      </c>
      <c r="H882" s="56" t="s">
        <v>6</v>
      </c>
      <c r="I882" s="15" t="s">
        <v>2580</v>
      </c>
      <c r="J882" s="15">
        <v>41152392</v>
      </c>
      <c r="K882" s="15" t="s">
        <v>2624</v>
      </c>
      <c r="L882" s="15" t="s">
        <v>2581</v>
      </c>
      <c r="M882" s="15" t="s">
        <v>2592</v>
      </c>
      <c r="N882" s="16" t="s">
        <v>2582</v>
      </c>
      <c r="O882" s="16" t="s">
        <v>2583</v>
      </c>
      <c r="P882" s="15" t="s">
        <v>2130</v>
      </c>
    </row>
    <row r="883" spans="1:16" s="65" customFormat="1" ht="52.15" customHeight="1" x14ac:dyDescent="0.25">
      <c r="A883" s="56">
        <v>39</v>
      </c>
      <c r="B883" s="64" t="s">
        <v>593</v>
      </c>
      <c r="C883" s="56" t="s">
        <v>67</v>
      </c>
      <c r="D883" s="56" t="s">
        <v>63</v>
      </c>
      <c r="E883" s="64" t="s">
        <v>1456</v>
      </c>
      <c r="F883" s="58">
        <v>45811</v>
      </c>
      <c r="G883" s="19">
        <v>1525.32</v>
      </c>
      <c r="H883" s="56" t="s">
        <v>6</v>
      </c>
      <c r="I883" s="15" t="s">
        <v>2572</v>
      </c>
      <c r="J883" s="15">
        <v>44520690</v>
      </c>
      <c r="K883" s="79" t="s">
        <v>116</v>
      </c>
      <c r="L883" s="15" t="s">
        <v>2584</v>
      </c>
      <c r="M883" s="15" t="s">
        <v>2574</v>
      </c>
      <c r="N883" s="16" t="s">
        <v>196</v>
      </c>
      <c r="O883" s="16" t="s">
        <v>2585</v>
      </c>
      <c r="P883" s="15" t="s">
        <v>2130</v>
      </c>
    </row>
    <row r="884" spans="1:16" s="65" customFormat="1" ht="51" customHeight="1" x14ac:dyDescent="0.25">
      <c r="A884" s="56">
        <v>40</v>
      </c>
      <c r="B884" s="64" t="s">
        <v>1461</v>
      </c>
      <c r="C884" s="56" t="s">
        <v>91</v>
      </c>
      <c r="D884" s="56" t="s">
        <v>64</v>
      </c>
      <c r="E884" s="64" t="s">
        <v>1462</v>
      </c>
      <c r="F884" s="58">
        <v>45740</v>
      </c>
      <c r="G884" s="19">
        <v>500.36399999999998</v>
      </c>
      <c r="H884" s="56" t="s">
        <v>6</v>
      </c>
      <c r="I884" s="15" t="s">
        <v>1824</v>
      </c>
      <c r="J884" s="15">
        <v>3154402701</v>
      </c>
      <c r="K884" s="56" t="s">
        <v>64</v>
      </c>
      <c r="L884" s="15"/>
      <c r="M884" s="15"/>
      <c r="N884" s="16"/>
      <c r="O884" s="16" t="s">
        <v>1825</v>
      </c>
      <c r="P884" s="56"/>
    </row>
    <row r="885" spans="1:16" x14ac:dyDescent="0.25">
      <c r="A885" s="53"/>
      <c r="B885" s="52" t="s">
        <v>9</v>
      </c>
      <c r="C885" s="53"/>
      <c r="D885" s="53"/>
      <c r="E885" s="54"/>
      <c r="F885" s="51"/>
      <c r="G885" s="55"/>
      <c r="H885" s="51"/>
      <c r="I885" s="51"/>
      <c r="J885" s="51"/>
      <c r="K885" s="51"/>
      <c r="L885" s="51"/>
      <c r="M885" s="69"/>
      <c r="N885" s="54"/>
      <c r="O885" s="54"/>
      <c r="P885" s="54"/>
    </row>
    <row r="886" spans="1:16" s="61" customFormat="1" ht="47.25" x14ac:dyDescent="0.25">
      <c r="A886" s="56">
        <v>1</v>
      </c>
      <c r="B886" s="64" t="s">
        <v>3269</v>
      </c>
      <c r="C886" s="56" t="s">
        <v>324</v>
      </c>
      <c r="D886" s="56" t="s">
        <v>63</v>
      </c>
      <c r="E886" s="64" t="s">
        <v>2888</v>
      </c>
      <c r="F886" s="58">
        <v>45833</v>
      </c>
      <c r="G886" s="19">
        <v>283.5</v>
      </c>
      <c r="H886" s="56" t="s">
        <v>6</v>
      </c>
      <c r="I886" s="15" t="s">
        <v>2450</v>
      </c>
      <c r="J886" s="15">
        <v>45639725</v>
      </c>
      <c r="K886" s="15" t="s">
        <v>117</v>
      </c>
      <c r="L886" s="15">
        <v>1</v>
      </c>
      <c r="M886" s="68">
        <v>283500</v>
      </c>
      <c r="N886" s="16" t="s">
        <v>3184</v>
      </c>
      <c r="O886" s="16" t="s">
        <v>3185</v>
      </c>
      <c r="P886" s="15" t="s">
        <v>2130</v>
      </c>
    </row>
    <row r="887" spans="1:16" s="61" customFormat="1" ht="63" x14ac:dyDescent="0.25">
      <c r="A887" s="56">
        <v>2</v>
      </c>
      <c r="B887" s="64" t="s">
        <v>3268</v>
      </c>
      <c r="C887" s="56" t="s">
        <v>83</v>
      </c>
      <c r="D887" s="56" t="s">
        <v>63</v>
      </c>
      <c r="E887" s="64" t="s">
        <v>2041</v>
      </c>
      <c r="F887" s="58">
        <v>45833</v>
      </c>
      <c r="G887" s="19">
        <v>231.14099999999999</v>
      </c>
      <c r="H887" s="56" t="s">
        <v>51</v>
      </c>
      <c r="I887" s="15" t="s">
        <v>3247</v>
      </c>
      <c r="J887" s="15">
        <v>36406334</v>
      </c>
      <c r="K887" s="15" t="s">
        <v>3271</v>
      </c>
      <c r="L887" s="15">
        <v>62.5</v>
      </c>
      <c r="M887" s="68">
        <v>231141</v>
      </c>
      <c r="N887" s="16" t="s">
        <v>3270</v>
      </c>
      <c r="O887" s="16" t="s">
        <v>3248</v>
      </c>
      <c r="P887" s="15"/>
    </row>
    <row r="888" spans="1:16" x14ac:dyDescent="0.25">
      <c r="A888" s="51"/>
      <c r="B888" s="52" t="s">
        <v>13</v>
      </c>
      <c r="C888" s="53"/>
      <c r="D888" s="53"/>
      <c r="E888" s="54"/>
      <c r="F888" s="51"/>
      <c r="G888" s="59"/>
      <c r="H888" s="51"/>
      <c r="I888" s="51"/>
      <c r="J888" s="51"/>
      <c r="K888" s="51"/>
      <c r="L888" s="51"/>
      <c r="M888" s="69"/>
      <c r="N888" s="54"/>
      <c r="O888" s="54"/>
      <c r="P888" s="54"/>
    </row>
    <row r="889" spans="1:16" s="61" customFormat="1" ht="55.15" customHeight="1" x14ac:dyDescent="0.25">
      <c r="A889" s="56">
        <v>1</v>
      </c>
      <c r="B889" s="64" t="s">
        <v>77</v>
      </c>
      <c r="C889" s="56" t="s">
        <v>75</v>
      </c>
      <c r="D889" s="56" t="s">
        <v>78</v>
      </c>
      <c r="E889" s="64" t="s">
        <v>128</v>
      </c>
      <c r="F889" s="58">
        <v>45660</v>
      </c>
      <c r="G889" s="19">
        <v>5082.0680000000002</v>
      </c>
      <c r="H889" s="56" t="s">
        <v>6</v>
      </c>
      <c r="I889" s="56" t="s">
        <v>947</v>
      </c>
      <c r="J889" s="15">
        <v>40507613</v>
      </c>
      <c r="K889" s="15" t="s">
        <v>119</v>
      </c>
      <c r="L889" s="68">
        <v>1046.08</v>
      </c>
      <c r="M889" s="68">
        <v>4858.22</v>
      </c>
      <c r="N889" s="75"/>
      <c r="O889" s="75" t="s">
        <v>189</v>
      </c>
      <c r="P889" s="64"/>
    </row>
    <row r="890" spans="1:16" s="61" customFormat="1" ht="65.45" customHeight="1" x14ac:dyDescent="0.25">
      <c r="A890" s="56">
        <v>2</v>
      </c>
      <c r="B890" s="64" t="s">
        <v>79</v>
      </c>
      <c r="C890" s="56" t="s">
        <v>75</v>
      </c>
      <c r="D890" s="56" t="s">
        <v>78</v>
      </c>
      <c r="E890" s="64" t="s">
        <v>86</v>
      </c>
      <c r="F890" s="58">
        <v>45664</v>
      </c>
      <c r="G890" s="19">
        <v>1093.0999999999999</v>
      </c>
      <c r="H890" s="56" t="s">
        <v>134</v>
      </c>
      <c r="I890" s="56" t="s">
        <v>947</v>
      </c>
      <c r="J890" s="15">
        <v>40507613</v>
      </c>
      <c r="K890" s="15" t="s">
        <v>119</v>
      </c>
      <c r="L890" s="68">
        <v>225</v>
      </c>
      <c r="M890" s="68">
        <v>4858.22</v>
      </c>
      <c r="N890" s="75" t="s">
        <v>127</v>
      </c>
      <c r="O890" s="75" t="s">
        <v>190</v>
      </c>
      <c r="P890" s="64"/>
    </row>
    <row r="891" spans="1:16" s="61" customFormat="1" ht="46.9" customHeight="1" x14ac:dyDescent="0.25">
      <c r="A891" s="56">
        <v>3</v>
      </c>
      <c r="B891" s="64" t="s">
        <v>2717</v>
      </c>
      <c r="C891" s="56" t="s">
        <v>324</v>
      </c>
      <c r="D891" s="56" t="s">
        <v>63</v>
      </c>
      <c r="E891" s="64" t="s">
        <v>2718</v>
      </c>
      <c r="F891" s="58">
        <v>45820</v>
      </c>
      <c r="G891" s="19">
        <v>314</v>
      </c>
      <c r="H891" s="56" t="s">
        <v>6</v>
      </c>
      <c r="I891" s="56" t="s">
        <v>2719</v>
      </c>
      <c r="J891" s="15">
        <v>41174044</v>
      </c>
      <c r="K891" s="15" t="s">
        <v>117</v>
      </c>
      <c r="L891" s="15">
        <v>1</v>
      </c>
      <c r="M891" s="68">
        <v>314000</v>
      </c>
      <c r="N891" s="75" t="s">
        <v>2197</v>
      </c>
      <c r="O891" s="75" t="s">
        <v>2720</v>
      </c>
      <c r="P891" s="64"/>
    </row>
    <row r="892" spans="1:16" s="61" customFormat="1" ht="34.9" customHeight="1" x14ac:dyDescent="0.25">
      <c r="A892" s="56">
        <v>4</v>
      </c>
      <c r="B892" s="64" t="s">
        <v>2717</v>
      </c>
      <c r="C892" s="56" t="s">
        <v>324</v>
      </c>
      <c r="D892" s="56" t="s">
        <v>63</v>
      </c>
      <c r="E892" s="64" t="s">
        <v>3186</v>
      </c>
      <c r="F892" s="58">
        <v>45861</v>
      </c>
      <c r="G892" s="19">
        <v>1412.7</v>
      </c>
      <c r="H892" s="56" t="s">
        <v>6</v>
      </c>
      <c r="I892" s="56"/>
      <c r="J892" s="56"/>
      <c r="K892" s="56"/>
      <c r="L892" s="56"/>
      <c r="M892" s="56"/>
      <c r="N892" s="75" t="s">
        <v>3187</v>
      </c>
      <c r="O892" s="75" t="s">
        <v>3188</v>
      </c>
      <c r="P892" s="64"/>
    </row>
    <row r="893" spans="1:16" s="61" customFormat="1" ht="37.9" customHeight="1" x14ac:dyDescent="0.25">
      <c r="A893" s="56">
        <v>5</v>
      </c>
      <c r="B893" s="64" t="s">
        <v>2717</v>
      </c>
      <c r="C893" s="56" t="s">
        <v>324</v>
      </c>
      <c r="D893" s="56" t="s">
        <v>63</v>
      </c>
      <c r="E893" s="64" t="s">
        <v>3189</v>
      </c>
      <c r="F893" s="58">
        <v>45861</v>
      </c>
      <c r="G893" s="19">
        <v>1936.2</v>
      </c>
      <c r="H893" s="56" t="s">
        <v>6</v>
      </c>
      <c r="I893" s="56"/>
      <c r="J893" s="56"/>
      <c r="K893" s="56"/>
      <c r="L893" s="56"/>
      <c r="M893" s="56"/>
      <c r="N893" s="75" t="s">
        <v>3190</v>
      </c>
      <c r="O893" s="75" t="s">
        <v>3191</v>
      </c>
      <c r="P893" s="64"/>
    </row>
    <row r="894" spans="1:16" ht="21.6" customHeight="1" x14ac:dyDescent="0.25">
      <c r="A894" s="51"/>
      <c r="B894" s="52" t="s">
        <v>32</v>
      </c>
      <c r="C894" s="53"/>
      <c r="D894" s="53"/>
      <c r="E894" s="54"/>
      <c r="F894" s="51"/>
      <c r="G894" s="59"/>
      <c r="H894" s="51"/>
      <c r="I894" s="51"/>
      <c r="J894" s="51"/>
      <c r="K894" s="51"/>
      <c r="L894" s="51"/>
      <c r="M894" s="69"/>
      <c r="N894" s="54"/>
      <c r="O894" s="54"/>
      <c r="P894" s="54"/>
    </row>
    <row r="895" spans="1:16" s="61" customFormat="1" ht="64.150000000000006" customHeight="1" x14ac:dyDescent="0.25">
      <c r="A895" s="56">
        <v>1</v>
      </c>
      <c r="B895" s="64" t="s">
        <v>1291</v>
      </c>
      <c r="C895" s="56" t="s">
        <v>324</v>
      </c>
      <c r="D895" s="56" t="s">
        <v>63</v>
      </c>
      <c r="E895" s="64" t="s">
        <v>1292</v>
      </c>
      <c r="F895" s="58">
        <v>45714</v>
      </c>
      <c r="G895" s="19">
        <v>13000</v>
      </c>
      <c r="H895" s="56" t="s">
        <v>6</v>
      </c>
      <c r="I895" s="56" t="s">
        <v>1323</v>
      </c>
      <c r="J895" s="15">
        <v>36816973</v>
      </c>
      <c r="K895" s="56" t="s">
        <v>117</v>
      </c>
      <c r="L895" s="15" t="s">
        <v>1293</v>
      </c>
      <c r="M895" s="68" t="s">
        <v>1324</v>
      </c>
      <c r="N895" s="75" t="s">
        <v>1325</v>
      </c>
      <c r="O895" s="75" t="s">
        <v>1294</v>
      </c>
      <c r="P895" s="56" t="s">
        <v>2130</v>
      </c>
    </row>
    <row r="896" spans="1:16" s="61" customFormat="1" ht="62.45" customHeight="1" x14ac:dyDescent="0.25">
      <c r="A896" s="56">
        <v>2</v>
      </c>
      <c r="B896" s="64" t="s">
        <v>1291</v>
      </c>
      <c r="C896" s="56" t="s">
        <v>324</v>
      </c>
      <c r="D896" s="56" t="s">
        <v>63</v>
      </c>
      <c r="E896" s="64" t="s">
        <v>1813</v>
      </c>
      <c r="F896" s="58">
        <v>45744</v>
      </c>
      <c r="G896" s="19">
        <v>1005.8</v>
      </c>
      <c r="H896" s="56" t="s">
        <v>6</v>
      </c>
      <c r="I896" s="56" t="s">
        <v>2088</v>
      </c>
      <c r="J896" s="56">
        <v>1885205999</v>
      </c>
      <c r="K896" s="15" t="s">
        <v>640</v>
      </c>
      <c r="L896" s="15">
        <v>450</v>
      </c>
      <c r="M896" s="68">
        <v>2235</v>
      </c>
      <c r="N896" s="75" t="s">
        <v>1814</v>
      </c>
      <c r="O896" s="75" t="s">
        <v>1815</v>
      </c>
      <c r="P896" s="56" t="s">
        <v>2130</v>
      </c>
    </row>
    <row r="897" spans="1:16" s="61" customFormat="1" ht="51.6" customHeight="1" x14ac:dyDescent="0.25">
      <c r="A897" s="56">
        <v>3</v>
      </c>
      <c r="B897" s="64" t="s">
        <v>2260</v>
      </c>
      <c r="C897" s="56" t="s">
        <v>67</v>
      </c>
      <c r="D897" s="56" t="s">
        <v>63</v>
      </c>
      <c r="E897" s="64" t="s">
        <v>348</v>
      </c>
      <c r="F897" s="58">
        <v>45784</v>
      </c>
      <c r="G897" s="19">
        <v>216.45</v>
      </c>
      <c r="H897" s="56" t="s">
        <v>6</v>
      </c>
      <c r="I897" s="56" t="s">
        <v>2791</v>
      </c>
      <c r="J897" s="56">
        <v>43699122</v>
      </c>
      <c r="K897" s="56" t="s">
        <v>116</v>
      </c>
      <c r="L897" s="56">
        <v>3900</v>
      </c>
      <c r="M897" s="68">
        <v>55.5</v>
      </c>
      <c r="N897" s="75" t="s">
        <v>348</v>
      </c>
      <c r="O897" s="75" t="s">
        <v>2261</v>
      </c>
      <c r="P897" s="56"/>
    </row>
    <row r="898" spans="1:16" s="61" customFormat="1" ht="63" x14ac:dyDescent="0.25">
      <c r="A898" s="56">
        <v>4</v>
      </c>
      <c r="B898" s="64" t="s">
        <v>1291</v>
      </c>
      <c r="C898" s="56" t="s">
        <v>324</v>
      </c>
      <c r="D898" s="56" t="s">
        <v>63</v>
      </c>
      <c r="E898" s="64" t="s">
        <v>2428</v>
      </c>
      <c r="F898" s="58">
        <v>45798</v>
      </c>
      <c r="G898" s="19">
        <v>2268</v>
      </c>
      <c r="H898" s="56" t="s">
        <v>6</v>
      </c>
      <c r="I898" s="56" t="s">
        <v>1323</v>
      </c>
      <c r="J898" s="56">
        <v>36816973</v>
      </c>
      <c r="K898" s="56" t="s">
        <v>117</v>
      </c>
      <c r="L898" s="56">
        <v>500</v>
      </c>
      <c r="M898" s="68">
        <v>4536</v>
      </c>
      <c r="N898" s="75" t="s">
        <v>2428</v>
      </c>
      <c r="O898" s="75" t="s">
        <v>2429</v>
      </c>
      <c r="P898" s="56" t="s">
        <v>2130</v>
      </c>
    </row>
    <row r="899" spans="1:16" s="61" customFormat="1" ht="63" x14ac:dyDescent="0.25">
      <c r="A899" s="56">
        <v>5</v>
      </c>
      <c r="B899" s="64" t="s">
        <v>1291</v>
      </c>
      <c r="C899" s="56" t="s">
        <v>324</v>
      </c>
      <c r="D899" s="56" t="s">
        <v>63</v>
      </c>
      <c r="E899" s="64" t="s">
        <v>2564</v>
      </c>
      <c r="F899" s="58">
        <v>45810</v>
      </c>
      <c r="G899" s="19">
        <v>350</v>
      </c>
      <c r="H899" s="56" t="s">
        <v>6</v>
      </c>
      <c r="I899" s="56" t="s">
        <v>2565</v>
      </c>
      <c r="J899" s="56">
        <v>2314106952</v>
      </c>
      <c r="K899" s="56" t="s">
        <v>123</v>
      </c>
      <c r="L899" s="56">
        <v>50</v>
      </c>
      <c r="M899" s="68">
        <v>7000</v>
      </c>
      <c r="N899" s="75" t="s">
        <v>2564</v>
      </c>
      <c r="O899" s="75" t="s">
        <v>2566</v>
      </c>
      <c r="P899" s="56" t="s">
        <v>2130</v>
      </c>
    </row>
    <row r="900" spans="1:16" s="61" customFormat="1" ht="63" x14ac:dyDescent="0.25">
      <c r="A900" s="56">
        <v>6</v>
      </c>
      <c r="B900" s="64" t="s">
        <v>1291</v>
      </c>
      <c r="C900" s="56" t="s">
        <v>324</v>
      </c>
      <c r="D900" s="56" t="s">
        <v>63</v>
      </c>
      <c r="E900" s="64" t="s">
        <v>2900</v>
      </c>
      <c r="F900" s="58">
        <v>45833</v>
      </c>
      <c r="G900" s="19">
        <v>315</v>
      </c>
      <c r="H900" s="56" t="s">
        <v>6</v>
      </c>
      <c r="I900" s="56" t="s">
        <v>2901</v>
      </c>
      <c r="J900" s="56">
        <v>3468405806</v>
      </c>
      <c r="K900" s="56" t="s">
        <v>640</v>
      </c>
      <c r="L900" s="56">
        <v>1</v>
      </c>
      <c r="M900" s="68">
        <v>315</v>
      </c>
      <c r="N900" s="75" t="s">
        <v>2900</v>
      </c>
      <c r="O900" s="75" t="s">
        <v>2902</v>
      </c>
      <c r="P900" s="56"/>
    </row>
    <row r="901" spans="1:16" s="61" customFormat="1" ht="47.25" x14ac:dyDescent="0.25">
      <c r="A901" s="56">
        <v>7</v>
      </c>
      <c r="B901" s="64" t="s">
        <v>2260</v>
      </c>
      <c r="C901" s="56" t="s">
        <v>324</v>
      </c>
      <c r="D901" s="56" t="s">
        <v>63</v>
      </c>
      <c r="E901" s="64" t="s">
        <v>3192</v>
      </c>
      <c r="F901" s="58">
        <v>45861</v>
      </c>
      <c r="G901" s="19">
        <v>1072.5</v>
      </c>
      <c r="H901" s="56" t="s">
        <v>6</v>
      </c>
      <c r="I901" s="56" t="s">
        <v>3193</v>
      </c>
      <c r="J901" s="56">
        <v>42700828</v>
      </c>
      <c r="K901" s="56" t="s">
        <v>321</v>
      </c>
      <c r="L901" s="56">
        <v>500</v>
      </c>
      <c r="M901" s="68">
        <v>2145</v>
      </c>
      <c r="N901" s="75" t="s">
        <v>3192</v>
      </c>
      <c r="O901" s="75" t="s">
        <v>3194</v>
      </c>
      <c r="P901" s="56" t="s">
        <v>2130</v>
      </c>
    </row>
    <row r="902" spans="1:16" x14ac:dyDescent="0.25">
      <c r="A902" s="51"/>
      <c r="B902" s="52" t="s">
        <v>16</v>
      </c>
      <c r="C902" s="54"/>
      <c r="D902" s="54"/>
      <c r="E902" s="54"/>
      <c r="F902" s="51"/>
      <c r="G902" s="59"/>
      <c r="H902" s="51"/>
      <c r="I902" s="51"/>
      <c r="J902" s="51"/>
      <c r="K902" s="51"/>
      <c r="L902" s="51"/>
      <c r="M902" s="69"/>
      <c r="N902" s="54"/>
      <c r="O902" s="54"/>
      <c r="P902" s="54"/>
    </row>
    <row r="903" spans="1:16" s="61" customFormat="1" ht="33.6" customHeight="1" x14ac:dyDescent="0.25">
      <c r="A903" s="56">
        <v>1</v>
      </c>
      <c r="B903" s="57" t="s">
        <v>313</v>
      </c>
      <c r="C903" s="56" t="s">
        <v>550</v>
      </c>
      <c r="D903" s="56" t="s">
        <v>64</v>
      </c>
      <c r="E903" s="16" t="s">
        <v>314</v>
      </c>
      <c r="F903" s="58">
        <v>45666</v>
      </c>
      <c r="G903" s="19">
        <v>360.88600000000002</v>
      </c>
      <c r="H903" s="56" t="s">
        <v>6</v>
      </c>
      <c r="I903" s="56" t="s">
        <v>318</v>
      </c>
      <c r="J903" s="56" t="s">
        <v>315</v>
      </c>
      <c r="K903" s="15" t="s">
        <v>123</v>
      </c>
      <c r="L903" s="15">
        <v>5992</v>
      </c>
      <c r="M903" s="68">
        <v>60.23</v>
      </c>
      <c r="N903" s="16" t="s">
        <v>316</v>
      </c>
      <c r="O903" s="16" t="s">
        <v>317</v>
      </c>
      <c r="P903" s="64"/>
    </row>
    <row r="904" spans="1:16" s="61" customFormat="1" ht="33.6" customHeight="1" x14ac:dyDescent="0.25">
      <c r="A904" s="56">
        <v>2</v>
      </c>
      <c r="B904" s="57" t="s">
        <v>313</v>
      </c>
      <c r="C904" s="56" t="s">
        <v>75</v>
      </c>
      <c r="D904" s="56" t="s">
        <v>64</v>
      </c>
      <c r="E904" s="16" t="s">
        <v>573</v>
      </c>
      <c r="F904" s="58">
        <v>45677</v>
      </c>
      <c r="G904" s="19">
        <v>10558.708000000001</v>
      </c>
      <c r="H904" s="56" t="s">
        <v>6</v>
      </c>
      <c r="I904" s="56" t="s">
        <v>947</v>
      </c>
      <c r="J904" s="56">
        <v>40507613</v>
      </c>
      <c r="K904" s="15" t="s">
        <v>119</v>
      </c>
      <c r="L904" s="15">
        <v>2548</v>
      </c>
      <c r="M904" s="68">
        <v>4143.92</v>
      </c>
      <c r="N904" s="16" t="s">
        <v>574</v>
      </c>
      <c r="O904" s="16" t="s">
        <v>575</v>
      </c>
      <c r="P904" s="64"/>
    </row>
    <row r="905" spans="1:16" s="61" customFormat="1" ht="36.6" customHeight="1" x14ac:dyDescent="0.25">
      <c r="A905" s="56">
        <v>3</v>
      </c>
      <c r="B905" s="57" t="s">
        <v>313</v>
      </c>
      <c r="C905" s="56" t="s">
        <v>66</v>
      </c>
      <c r="D905" s="56" t="s">
        <v>64</v>
      </c>
      <c r="E905" s="16" t="s">
        <v>106</v>
      </c>
      <c r="F905" s="58">
        <v>45727</v>
      </c>
      <c r="G905" s="19">
        <v>9508.1859999999997</v>
      </c>
      <c r="H905" s="56" t="s">
        <v>6</v>
      </c>
      <c r="I905" s="56" t="s">
        <v>338</v>
      </c>
      <c r="J905" s="56">
        <v>32654545</v>
      </c>
      <c r="K905" s="15" t="s">
        <v>145</v>
      </c>
      <c r="L905" s="15">
        <v>865955</v>
      </c>
      <c r="M905" s="68">
        <v>10.98</v>
      </c>
      <c r="N905" s="16" t="s">
        <v>94</v>
      </c>
      <c r="O905" s="16" t="s">
        <v>1577</v>
      </c>
      <c r="P905" s="64"/>
    </row>
    <row r="906" spans="1:16" s="61" customFormat="1" ht="51" customHeight="1" x14ac:dyDescent="0.25">
      <c r="A906" s="56">
        <v>4</v>
      </c>
      <c r="B906" s="57" t="s">
        <v>191</v>
      </c>
      <c r="C906" s="56" t="s">
        <v>67</v>
      </c>
      <c r="D906" s="56" t="s">
        <v>63</v>
      </c>
      <c r="E906" s="16" t="s">
        <v>192</v>
      </c>
      <c r="F906" s="58">
        <v>45664</v>
      </c>
      <c r="G906" s="19">
        <v>4247.9399999999996</v>
      </c>
      <c r="H906" s="15" t="s">
        <v>103</v>
      </c>
      <c r="I906" s="15" t="s">
        <v>572</v>
      </c>
      <c r="J906" s="15">
        <v>31366203</v>
      </c>
      <c r="K906" s="79" t="s">
        <v>116</v>
      </c>
      <c r="L906" s="15" t="s">
        <v>198</v>
      </c>
      <c r="M906" s="68" t="s">
        <v>197</v>
      </c>
      <c r="N906" s="16" t="s">
        <v>196</v>
      </c>
      <c r="O906" s="16" t="s">
        <v>193</v>
      </c>
      <c r="P906" s="64"/>
    </row>
    <row r="907" spans="1:16" s="61" customFormat="1" ht="150" customHeight="1" x14ac:dyDescent="0.25">
      <c r="A907" s="56">
        <v>5</v>
      </c>
      <c r="B907" s="57" t="s">
        <v>191</v>
      </c>
      <c r="C907" s="56" t="s">
        <v>80</v>
      </c>
      <c r="D907" s="56" t="s">
        <v>64</v>
      </c>
      <c r="E907" s="16" t="s">
        <v>194</v>
      </c>
      <c r="F907" s="58">
        <v>45665</v>
      </c>
      <c r="G907" s="19">
        <v>3879</v>
      </c>
      <c r="H907" s="56" t="s">
        <v>6</v>
      </c>
      <c r="I907" s="15" t="s">
        <v>571</v>
      </c>
      <c r="J907" s="15">
        <v>1933111821</v>
      </c>
      <c r="K907" s="15" t="s">
        <v>64</v>
      </c>
      <c r="L907" s="15">
        <v>1</v>
      </c>
      <c r="M907" s="68">
        <v>3879</v>
      </c>
      <c r="N907" s="16" t="s">
        <v>199</v>
      </c>
      <c r="O907" s="16" t="s">
        <v>195</v>
      </c>
      <c r="P907" s="64"/>
    </row>
    <row r="908" spans="1:16" s="61" customFormat="1" ht="78.75" x14ac:dyDescent="0.25">
      <c r="A908" s="56">
        <v>6</v>
      </c>
      <c r="B908" s="57" t="s">
        <v>191</v>
      </c>
      <c r="C908" s="15" t="s">
        <v>3351</v>
      </c>
      <c r="D908" s="56" t="s">
        <v>64</v>
      </c>
      <c r="E908" s="16" t="s">
        <v>1665</v>
      </c>
      <c r="F908" s="58">
        <v>45741</v>
      </c>
      <c r="G908" s="19">
        <v>22205.428</v>
      </c>
      <c r="H908" s="56" t="s">
        <v>6</v>
      </c>
      <c r="I908" s="15" t="s">
        <v>1858</v>
      </c>
      <c r="J908" s="15">
        <v>39484698</v>
      </c>
      <c r="K908" s="15" t="s">
        <v>1016</v>
      </c>
      <c r="L908" s="15">
        <v>13600</v>
      </c>
      <c r="M908" s="68">
        <v>1632.75</v>
      </c>
      <c r="N908" s="16" t="s">
        <v>1666</v>
      </c>
      <c r="O908" s="16" t="s">
        <v>1667</v>
      </c>
      <c r="P908" s="64"/>
    </row>
    <row r="909" spans="1:16" s="61" customFormat="1" ht="51" customHeight="1" x14ac:dyDescent="0.25">
      <c r="A909" s="56">
        <v>7</v>
      </c>
      <c r="B909" s="57" t="s">
        <v>191</v>
      </c>
      <c r="C909" s="56" t="s">
        <v>324</v>
      </c>
      <c r="D909" s="56" t="s">
        <v>63</v>
      </c>
      <c r="E909" s="16" t="s">
        <v>1816</v>
      </c>
      <c r="F909" s="58">
        <v>45743</v>
      </c>
      <c r="G909" s="19">
        <v>2352</v>
      </c>
      <c r="H909" s="56" t="s">
        <v>6</v>
      </c>
      <c r="I909" s="15" t="s">
        <v>1879</v>
      </c>
      <c r="J909" s="15">
        <v>45520120</v>
      </c>
      <c r="K909" s="15" t="s">
        <v>117</v>
      </c>
      <c r="L909" s="15">
        <v>8</v>
      </c>
      <c r="M909" s="68">
        <v>300</v>
      </c>
      <c r="N909" s="16" t="s">
        <v>1817</v>
      </c>
      <c r="O909" s="16" t="s">
        <v>1818</v>
      </c>
      <c r="P909" s="56" t="s">
        <v>2130</v>
      </c>
    </row>
    <row r="910" spans="1:16" s="61" customFormat="1" ht="48" customHeight="1" x14ac:dyDescent="0.25">
      <c r="A910" s="56">
        <v>8</v>
      </c>
      <c r="B910" s="57" t="s">
        <v>191</v>
      </c>
      <c r="C910" s="56" t="s">
        <v>101</v>
      </c>
      <c r="D910" s="56" t="s">
        <v>63</v>
      </c>
      <c r="E910" s="16" t="s">
        <v>2137</v>
      </c>
      <c r="F910" s="58">
        <v>45772</v>
      </c>
      <c r="G910" s="19">
        <v>3950</v>
      </c>
      <c r="H910" s="56" t="s">
        <v>6</v>
      </c>
      <c r="I910" s="15" t="s">
        <v>2294</v>
      </c>
      <c r="J910" s="15">
        <v>38904139</v>
      </c>
      <c r="K910" s="15" t="s">
        <v>117</v>
      </c>
      <c r="L910" s="15">
        <v>1</v>
      </c>
      <c r="M910" s="68">
        <v>3850000</v>
      </c>
      <c r="N910" s="16" t="s">
        <v>2138</v>
      </c>
      <c r="O910" s="16" t="s">
        <v>2139</v>
      </c>
      <c r="P910" s="64"/>
    </row>
    <row r="911" spans="1:16" s="61" customFormat="1" ht="78.75" x14ac:dyDescent="0.25">
      <c r="A911" s="56">
        <v>9</v>
      </c>
      <c r="B911" s="57" t="s">
        <v>191</v>
      </c>
      <c r="C911" s="15" t="s">
        <v>3351</v>
      </c>
      <c r="D911" s="56" t="s">
        <v>64</v>
      </c>
      <c r="E911" s="16" t="s">
        <v>1665</v>
      </c>
      <c r="F911" s="58">
        <v>45791</v>
      </c>
      <c r="G911" s="19">
        <v>375.50400000000002</v>
      </c>
      <c r="H911" s="56" t="s">
        <v>6</v>
      </c>
      <c r="I911" s="15" t="s">
        <v>2430</v>
      </c>
      <c r="J911" s="15">
        <v>37011641</v>
      </c>
      <c r="K911" s="15" t="s">
        <v>1016</v>
      </c>
      <c r="L911" s="15">
        <v>241</v>
      </c>
      <c r="M911" s="68">
        <v>1558.11</v>
      </c>
      <c r="N911" s="16" t="s">
        <v>2396</v>
      </c>
      <c r="O911" s="16" t="s">
        <v>2397</v>
      </c>
      <c r="P911" s="64"/>
    </row>
    <row r="912" spans="1:16" s="61" customFormat="1" ht="78.75" x14ac:dyDescent="0.25">
      <c r="A912" s="56">
        <v>10</v>
      </c>
      <c r="B912" s="57" t="s">
        <v>191</v>
      </c>
      <c r="C912" s="15" t="s">
        <v>3351</v>
      </c>
      <c r="D912" s="56" t="s">
        <v>64</v>
      </c>
      <c r="E912" s="16" t="s">
        <v>1665</v>
      </c>
      <c r="F912" s="58">
        <v>45791</v>
      </c>
      <c r="G912" s="19">
        <v>467.46800000000002</v>
      </c>
      <c r="H912" s="56" t="s">
        <v>6</v>
      </c>
      <c r="I912" s="15" t="s">
        <v>2430</v>
      </c>
      <c r="J912" s="15">
        <v>37011641</v>
      </c>
      <c r="K912" s="15" t="s">
        <v>1016</v>
      </c>
      <c r="L912" s="15">
        <v>345</v>
      </c>
      <c r="M912" s="68">
        <v>1354.98</v>
      </c>
      <c r="N912" s="16" t="s">
        <v>2398</v>
      </c>
      <c r="O912" s="16" t="s">
        <v>2399</v>
      </c>
      <c r="P912" s="64"/>
    </row>
    <row r="913" spans="1:16" s="61" customFormat="1" ht="78.75" x14ac:dyDescent="0.25">
      <c r="A913" s="56">
        <v>11</v>
      </c>
      <c r="B913" s="57" t="s">
        <v>191</v>
      </c>
      <c r="C913" s="15" t="s">
        <v>3351</v>
      </c>
      <c r="D913" s="56" t="s">
        <v>64</v>
      </c>
      <c r="E913" s="16" t="s">
        <v>1665</v>
      </c>
      <c r="F913" s="58">
        <v>45791</v>
      </c>
      <c r="G913" s="19">
        <v>3304.1790000000001</v>
      </c>
      <c r="H913" s="56" t="s">
        <v>6</v>
      </c>
      <c r="I913" s="15" t="s">
        <v>2430</v>
      </c>
      <c r="J913" s="15">
        <v>37011641</v>
      </c>
      <c r="K913" s="15" t="s">
        <v>1016</v>
      </c>
      <c r="L913" s="15">
        <v>2130.1</v>
      </c>
      <c r="M913" s="68">
        <v>1551.18</v>
      </c>
      <c r="N913" s="16" t="s">
        <v>2400</v>
      </c>
      <c r="O913" s="16" t="s">
        <v>2401</v>
      </c>
      <c r="P913" s="64"/>
    </row>
    <row r="914" spans="1:16" s="61" customFormat="1" ht="50.45" customHeight="1" x14ac:dyDescent="0.25">
      <c r="A914" s="56">
        <v>12</v>
      </c>
      <c r="B914" s="57" t="s">
        <v>191</v>
      </c>
      <c r="C914" s="56" t="s">
        <v>324</v>
      </c>
      <c r="D914" s="56" t="s">
        <v>63</v>
      </c>
      <c r="E914" s="16" t="s">
        <v>2669</v>
      </c>
      <c r="F914" s="60" t="s">
        <v>3195</v>
      </c>
      <c r="G914" s="19">
        <v>375</v>
      </c>
      <c r="H914" s="56" t="s">
        <v>6</v>
      </c>
      <c r="I914" s="15" t="s">
        <v>3201</v>
      </c>
      <c r="J914" s="15">
        <v>40967727</v>
      </c>
      <c r="K914" s="15" t="s">
        <v>117</v>
      </c>
      <c r="L914" s="15">
        <v>15</v>
      </c>
      <c r="M914" s="68">
        <v>25000</v>
      </c>
      <c r="N914" s="16" t="s">
        <v>2670</v>
      </c>
      <c r="O914" s="16" t="s">
        <v>3196</v>
      </c>
      <c r="P914" s="15" t="s">
        <v>2130</v>
      </c>
    </row>
    <row r="915" spans="1:16" s="61" customFormat="1" ht="49.15" customHeight="1" x14ac:dyDescent="0.25">
      <c r="A915" s="56">
        <v>13</v>
      </c>
      <c r="B915" s="57" t="s">
        <v>191</v>
      </c>
      <c r="C915" s="56" t="s">
        <v>324</v>
      </c>
      <c r="D915" s="56" t="s">
        <v>63</v>
      </c>
      <c r="E915" s="16" t="s">
        <v>1816</v>
      </c>
      <c r="F915" s="58">
        <v>45831</v>
      </c>
      <c r="G915" s="19">
        <v>2972</v>
      </c>
      <c r="H915" s="56" t="s">
        <v>6</v>
      </c>
      <c r="I915" s="15" t="s">
        <v>1879</v>
      </c>
      <c r="J915" s="15">
        <v>45520120</v>
      </c>
      <c r="K915" s="15" t="s">
        <v>117</v>
      </c>
      <c r="L915" s="15">
        <v>8</v>
      </c>
      <c r="M915" s="68">
        <v>371500</v>
      </c>
      <c r="N915" s="16" t="s">
        <v>1817</v>
      </c>
      <c r="O915" s="16" t="s">
        <v>2903</v>
      </c>
      <c r="P915" s="15" t="s">
        <v>2130</v>
      </c>
    </row>
    <row r="916" spans="1:16" s="61" customFormat="1" ht="78.75" x14ac:dyDescent="0.25">
      <c r="A916" s="56">
        <v>14</v>
      </c>
      <c r="B916" s="57" t="s">
        <v>191</v>
      </c>
      <c r="C916" s="15" t="s">
        <v>3351</v>
      </c>
      <c r="D916" s="56" t="s">
        <v>64</v>
      </c>
      <c r="E916" s="16" t="s">
        <v>1665</v>
      </c>
      <c r="F916" s="58">
        <v>45841</v>
      </c>
      <c r="G916" s="19">
        <v>5150.4080000000004</v>
      </c>
      <c r="H916" s="56" t="s">
        <v>6</v>
      </c>
      <c r="I916" s="15" t="s">
        <v>2430</v>
      </c>
      <c r="J916" s="15">
        <v>37011641</v>
      </c>
      <c r="K916" s="15" t="s">
        <v>1016</v>
      </c>
      <c r="L916" s="15">
        <v>3833</v>
      </c>
      <c r="M916" s="68">
        <v>1345</v>
      </c>
      <c r="N916" s="16" t="s">
        <v>2990</v>
      </c>
      <c r="O916" s="16" t="s">
        <v>2991</v>
      </c>
      <c r="P916" s="15"/>
    </row>
    <row r="917" spans="1:16" s="61" customFormat="1" ht="78.75" x14ac:dyDescent="0.25">
      <c r="A917" s="56">
        <v>15</v>
      </c>
      <c r="B917" s="57" t="s">
        <v>191</v>
      </c>
      <c r="C917" s="15" t="s">
        <v>3351</v>
      </c>
      <c r="D917" s="56" t="s">
        <v>64</v>
      </c>
      <c r="E917" s="16" t="s">
        <v>1665</v>
      </c>
      <c r="F917" s="58">
        <v>45854</v>
      </c>
      <c r="G917" s="19">
        <v>874.57100000000003</v>
      </c>
      <c r="H917" s="56" t="s">
        <v>6</v>
      </c>
      <c r="I917" s="15" t="s">
        <v>3249</v>
      </c>
      <c r="J917" s="15">
        <v>39484698</v>
      </c>
      <c r="K917" s="15" t="s">
        <v>1016</v>
      </c>
      <c r="L917" s="15">
        <v>607.5</v>
      </c>
      <c r="M917" s="68">
        <v>1439.62</v>
      </c>
      <c r="N917" s="16" t="s">
        <v>3250</v>
      </c>
      <c r="O917" s="16" t="s">
        <v>3251</v>
      </c>
      <c r="P917" s="16"/>
    </row>
    <row r="918" spans="1:16" s="61" customFormat="1" ht="49.9" customHeight="1" x14ac:dyDescent="0.25">
      <c r="A918" s="56">
        <v>16</v>
      </c>
      <c r="B918" s="57" t="s">
        <v>191</v>
      </c>
      <c r="C918" s="56" t="s">
        <v>324</v>
      </c>
      <c r="D918" s="56" t="s">
        <v>63</v>
      </c>
      <c r="E918" s="16" t="s">
        <v>2888</v>
      </c>
      <c r="F918" s="58">
        <v>45855</v>
      </c>
      <c r="G918" s="19">
        <v>3732</v>
      </c>
      <c r="H918" s="56" t="s">
        <v>6</v>
      </c>
      <c r="I918" s="15" t="s">
        <v>3252</v>
      </c>
      <c r="J918" s="15">
        <v>43595676</v>
      </c>
      <c r="K918" s="15" t="s">
        <v>117</v>
      </c>
      <c r="L918" s="15">
        <v>7</v>
      </c>
      <c r="M918" s="68">
        <v>533142.86</v>
      </c>
      <c r="N918" s="16" t="s">
        <v>1817</v>
      </c>
      <c r="O918" s="16" t="s">
        <v>3253</v>
      </c>
      <c r="P918" s="15" t="s">
        <v>2130</v>
      </c>
    </row>
    <row r="919" spans="1:16" s="61" customFormat="1" ht="78.75" x14ac:dyDescent="0.25">
      <c r="A919" s="56">
        <v>17</v>
      </c>
      <c r="B919" s="57" t="s">
        <v>191</v>
      </c>
      <c r="C919" s="15" t="s">
        <v>3351</v>
      </c>
      <c r="D919" s="56" t="s">
        <v>64</v>
      </c>
      <c r="E919" s="16" t="s">
        <v>1665</v>
      </c>
      <c r="F919" s="58">
        <v>45862</v>
      </c>
      <c r="G919" s="19">
        <v>2432.5259999999998</v>
      </c>
      <c r="H919" s="56" t="s">
        <v>6</v>
      </c>
      <c r="I919" s="15" t="s">
        <v>2430</v>
      </c>
      <c r="J919" s="15">
        <v>37011641</v>
      </c>
      <c r="K919" s="15" t="s">
        <v>1016</v>
      </c>
      <c r="L919" s="15">
        <v>1828</v>
      </c>
      <c r="M919" s="68">
        <v>1330.7</v>
      </c>
      <c r="N919" s="16" t="s">
        <v>3254</v>
      </c>
      <c r="O919" s="16" t="s">
        <v>3255</v>
      </c>
      <c r="P919" s="16"/>
    </row>
    <row r="920" spans="1:16" s="61" customFormat="1" ht="52.9" customHeight="1" x14ac:dyDescent="0.25">
      <c r="A920" s="56">
        <v>18</v>
      </c>
      <c r="B920" s="57" t="s">
        <v>191</v>
      </c>
      <c r="C920" s="56" t="s">
        <v>324</v>
      </c>
      <c r="D920" s="56" t="s">
        <v>63</v>
      </c>
      <c r="E920" s="16" t="s">
        <v>2669</v>
      </c>
      <c r="F920" s="58">
        <v>45877</v>
      </c>
      <c r="G920" s="19">
        <v>1416</v>
      </c>
      <c r="H920" s="56" t="s">
        <v>6</v>
      </c>
      <c r="I920" s="15"/>
      <c r="J920" s="15"/>
      <c r="K920" s="15" t="s">
        <v>117</v>
      </c>
      <c r="L920" s="15">
        <v>47</v>
      </c>
      <c r="M920" s="68">
        <v>30000</v>
      </c>
      <c r="N920" s="16" t="s">
        <v>2670</v>
      </c>
      <c r="O920" s="16" t="s">
        <v>3326</v>
      </c>
      <c r="P920" s="15" t="s">
        <v>2130</v>
      </c>
    </row>
    <row r="921" spans="1:16" s="61" customFormat="1" ht="78.75" x14ac:dyDescent="0.25">
      <c r="A921" s="56">
        <v>19</v>
      </c>
      <c r="B921" s="57" t="s">
        <v>306</v>
      </c>
      <c r="C921" s="56" t="s">
        <v>67</v>
      </c>
      <c r="D921" s="56" t="s">
        <v>63</v>
      </c>
      <c r="E921" s="16" t="s">
        <v>307</v>
      </c>
      <c r="F921" s="58">
        <v>45670</v>
      </c>
      <c r="G921" s="19">
        <v>735.94200000000001</v>
      </c>
      <c r="H921" s="56" t="s">
        <v>6</v>
      </c>
      <c r="I921" s="15" t="s">
        <v>352</v>
      </c>
      <c r="J921" s="15">
        <v>36942874</v>
      </c>
      <c r="K921" s="79" t="s">
        <v>116</v>
      </c>
      <c r="L921" s="15" t="s">
        <v>633</v>
      </c>
      <c r="M921" s="68"/>
      <c r="N921" s="16" t="s">
        <v>634</v>
      </c>
      <c r="O921" s="16" t="s">
        <v>308</v>
      </c>
      <c r="P921" s="64"/>
    </row>
    <row r="922" spans="1:16" s="61" customFormat="1" ht="60.6" customHeight="1" x14ac:dyDescent="0.25">
      <c r="A922" s="56">
        <v>20</v>
      </c>
      <c r="B922" s="57" t="s">
        <v>309</v>
      </c>
      <c r="C922" s="56" t="s">
        <v>75</v>
      </c>
      <c r="D922" s="56" t="s">
        <v>64</v>
      </c>
      <c r="E922" s="16" t="s">
        <v>310</v>
      </c>
      <c r="F922" s="58">
        <v>45667</v>
      </c>
      <c r="G922" s="19">
        <v>352.512</v>
      </c>
      <c r="H922" s="56" t="s">
        <v>6</v>
      </c>
      <c r="I922" s="56" t="s">
        <v>947</v>
      </c>
      <c r="J922" s="15">
        <v>40507613</v>
      </c>
      <c r="K922" s="15" t="s">
        <v>119</v>
      </c>
      <c r="L922" s="15">
        <v>85.06</v>
      </c>
      <c r="M922" s="68">
        <v>4143.92</v>
      </c>
      <c r="N922" s="16" t="s">
        <v>311</v>
      </c>
      <c r="O922" s="16" t="s">
        <v>312</v>
      </c>
      <c r="P922" s="64"/>
    </row>
    <row r="923" spans="1:16" s="61" customFormat="1" ht="60.6" customHeight="1" x14ac:dyDescent="0.25">
      <c r="A923" s="56">
        <v>21</v>
      </c>
      <c r="B923" s="57" t="s">
        <v>309</v>
      </c>
      <c r="C923" s="56" t="s">
        <v>66</v>
      </c>
      <c r="D923" s="56" t="s">
        <v>64</v>
      </c>
      <c r="E923" s="16" t="s">
        <v>106</v>
      </c>
      <c r="F923" s="58">
        <v>45727</v>
      </c>
      <c r="G923" s="19">
        <v>553.28</v>
      </c>
      <c r="H923" s="56" t="s">
        <v>6</v>
      </c>
      <c r="I923" s="56" t="s">
        <v>338</v>
      </c>
      <c r="J923" s="56">
        <v>32654545</v>
      </c>
      <c r="K923" s="15" t="s">
        <v>145</v>
      </c>
      <c r="L923" s="15">
        <v>49400</v>
      </c>
      <c r="M923" s="68">
        <v>11.2</v>
      </c>
      <c r="N923" s="16" t="s">
        <v>133</v>
      </c>
      <c r="O923" s="16" t="s">
        <v>1576</v>
      </c>
      <c r="P923" s="64"/>
    </row>
    <row r="924" spans="1:16" s="61" customFormat="1" ht="60.6" customHeight="1" x14ac:dyDescent="0.25">
      <c r="A924" s="56">
        <v>22</v>
      </c>
      <c r="B924" s="57" t="s">
        <v>309</v>
      </c>
      <c r="C924" s="56" t="s">
        <v>75</v>
      </c>
      <c r="D924" s="56" t="s">
        <v>64</v>
      </c>
      <c r="E924" s="16" t="s">
        <v>310</v>
      </c>
      <c r="F924" s="58">
        <v>45771</v>
      </c>
      <c r="G924" s="19">
        <v>445.85599999999999</v>
      </c>
      <c r="H924" s="56" t="s">
        <v>6</v>
      </c>
      <c r="I924" s="56" t="s">
        <v>3068</v>
      </c>
      <c r="J924" s="56">
        <v>40507613</v>
      </c>
      <c r="K924" s="56" t="s">
        <v>119</v>
      </c>
      <c r="L924" s="56">
        <v>107.59</v>
      </c>
      <c r="M924" s="68">
        <v>4143.92</v>
      </c>
      <c r="N924" s="16" t="s">
        <v>311</v>
      </c>
      <c r="O924" s="16" t="s">
        <v>3067</v>
      </c>
      <c r="P924" s="64"/>
    </row>
    <row r="925" spans="1:16" s="61" customFormat="1" ht="46.9" customHeight="1" x14ac:dyDescent="0.25">
      <c r="A925" s="56">
        <v>23</v>
      </c>
      <c r="B925" s="57" t="s">
        <v>576</v>
      </c>
      <c r="C925" s="56" t="s">
        <v>75</v>
      </c>
      <c r="D925" s="56" t="s">
        <v>64</v>
      </c>
      <c r="E925" s="16" t="s">
        <v>577</v>
      </c>
      <c r="F925" s="58">
        <v>45671</v>
      </c>
      <c r="G925" s="19">
        <v>291.15100000000001</v>
      </c>
      <c r="H925" s="56" t="s">
        <v>6</v>
      </c>
      <c r="I925" s="56" t="s">
        <v>947</v>
      </c>
      <c r="J925" s="15">
        <v>40507613</v>
      </c>
      <c r="K925" s="15" t="s">
        <v>119</v>
      </c>
      <c r="L925" s="15">
        <v>70.260000000000005</v>
      </c>
      <c r="M925" s="68">
        <v>4143.92</v>
      </c>
      <c r="N925" s="16" t="s">
        <v>311</v>
      </c>
      <c r="O925" s="16" t="s">
        <v>578</v>
      </c>
      <c r="P925" s="64"/>
    </row>
    <row r="926" spans="1:16" s="61" customFormat="1" ht="46.9" customHeight="1" x14ac:dyDescent="0.25">
      <c r="A926" s="56">
        <v>24</v>
      </c>
      <c r="B926" s="57" t="s">
        <v>576</v>
      </c>
      <c r="C926" s="56" t="s">
        <v>66</v>
      </c>
      <c r="D926" s="56" t="s">
        <v>64</v>
      </c>
      <c r="E926" s="16" t="s">
        <v>106</v>
      </c>
      <c r="F926" s="58">
        <v>45678</v>
      </c>
      <c r="G926" s="19">
        <v>321.88900000000001</v>
      </c>
      <c r="H926" s="56" t="s">
        <v>6</v>
      </c>
      <c r="I926" s="56" t="s">
        <v>280</v>
      </c>
      <c r="J926" s="15">
        <v>42086719</v>
      </c>
      <c r="K926" s="15" t="s">
        <v>579</v>
      </c>
      <c r="L926" s="15">
        <v>29662</v>
      </c>
      <c r="M926" s="68">
        <v>10.85</v>
      </c>
      <c r="N926" s="16" t="s">
        <v>94</v>
      </c>
      <c r="O926" s="16" t="s">
        <v>580</v>
      </c>
      <c r="P926" s="64"/>
    </row>
    <row r="927" spans="1:16" s="61" customFormat="1" ht="46.9" customHeight="1" x14ac:dyDescent="0.25">
      <c r="A927" s="56">
        <v>25</v>
      </c>
      <c r="B927" s="57" t="s">
        <v>2942</v>
      </c>
      <c r="C927" s="56" t="s">
        <v>75</v>
      </c>
      <c r="D927" s="56" t="s">
        <v>64</v>
      </c>
      <c r="E927" s="16" t="s">
        <v>635</v>
      </c>
      <c r="F927" s="58">
        <v>45681</v>
      </c>
      <c r="G927" s="19">
        <v>704.46600000000001</v>
      </c>
      <c r="H927" s="56" t="s">
        <v>6</v>
      </c>
      <c r="I927" s="56" t="s">
        <v>947</v>
      </c>
      <c r="J927" s="56">
        <v>40507613</v>
      </c>
      <c r="K927" s="15" t="s">
        <v>119</v>
      </c>
      <c r="L927" s="15">
        <v>170</v>
      </c>
      <c r="M927" s="68">
        <v>4143.92</v>
      </c>
      <c r="N927" s="16" t="s">
        <v>311</v>
      </c>
      <c r="O927" s="16" t="s">
        <v>636</v>
      </c>
      <c r="P927" s="64"/>
    </row>
    <row r="928" spans="1:16" s="61" customFormat="1" ht="51" customHeight="1" x14ac:dyDescent="0.25">
      <c r="A928" s="56">
        <v>26</v>
      </c>
      <c r="B928" s="57" t="s">
        <v>2942</v>
      </c>
      <c r="C928" s="56" t="s">
        <v>91</v>
      </c>
      <c r="D928" s="56" t="s">
        <v>63</v>
      </c>
      <c r="E928" s="16" t="s">
        <v>819</v>
      </c>
      <c r="F928" s="58">
        <v>45686</v>
      </c>
      <c r="G928" s="19">
        <v>286.99900000000002</v>
      </c>
      <c r="H928" s="56" t="s">
        <v>6</v>
      </c>
      <c r="I928" s="56" t="s">
        <v>1070</v>
      </c>
      <c r="J928" s="56">
        <v>20971740</v>
      </c>
      <c r="K928" s="15" t="s">
        <v>846</v>
      </c>
      <c r="L928" s="15" t="s">
        <v>847</v>
      </c>
      <c r="M928" s="68"/>
      <c r="N928" s="16" t="s">
        <v>845</v>
      </c>
      <c r="O928" s="16" t="s">
        <v>820</v>
      </c>
      <c r="P928" s="64"/>
    </row>
    <row r="929" spans="1:16" s="61" customFormat="1" ht="54" customHeight="1" x14ac:dyDescent="0.25">
      <c r="A929" s="56">
        <v>27</v>
      </c>
      <c r="B929" s="57" t="s">
        <v>2942</v>
      </c>
      <c r="C929" s="56" t="s">
        <v>91</v>
      </c>
      <c r="D929" s="56" t="s">
        <v>63</v>
      </c>
      <c r="E929" s="16" t="s">
        <v>821</v>
      </c>
      <c r="F929" s="58">
        <v>45688</v>
      </c>
      <c r="G929" s="19">
        <v>209.36</v>
      </c>
      <c r="H929" s="56" t="s">
        <v>6</v>
      </c>
      <c r="I929" s="56" t="s">
        <v>1249</v>
      </c>
      <c r="J929" s="56">
        <v>2496704935</v>
      </c>
      <c r="K929" s="56" t="s">
        <v>117</v>
      </c>
      <c r="L929" s="15">
        <v>400</v>
      </c>
      <c r="M929" s="68">
        <v>523.4</v>
      </c>
      <c r="N929" s="16" t="s">
        <v>822</v>
      </c>
      <c r="O929" s="16" t="s">
        <v>823</v>
      </c>
      <c r="P929" s="64"/>
    </row>
    <row r="930" spans="1:16" s="61" customFormat="1" ht="55.15" customHeight="1" x14ac:dyDescent="0.25">
      <c r="A930" s="56">
        <v>28</v>
      </c>
      <c r="B930" s="57" t="s">
        <v>2942</v>
      </c>
      <c r="C930" s="56" t="s">
        <v>67</v>
      </c>
      <c r="D930" s="56" t="s">
        <v>63</v>
      </c>
      <c r="E930" s="16" t="s">
        <v>461</v>
      </c>
      <c r="F930" s="58">
        <v>45706</v>
      </c>
      <c r="G930" s="19">
        <v>1113.8399999999999</v>
      </c>
      <c r="H930" s="56" t="s">
        <v>6</v>
      </c>
      <c r="I930" s="56" t="s">
        <v>729</v>
      </c>
      <c r="J930" s="56">
        <v>45067285</v>
      </c>
      <c r="K930" s="79" t="s">
        <v>116</v>
      </c>
      <c r="L930" s="15">
        <v>21000</v>
      </c>
      <c r="M930" s="68"/>
      <c r="N930" s="16" t="s">
        <v>1250</v>
      </c>
      <c r="O930" s="16" t="s">
        <v>1251</v>
      </c>
      <c r="P930" s="64"/>
    </row>
    <row r="931" spans="1:16" s="61" customFormat="1" ht="55.15" customHeight="1" x14ac:dyDescent="0.25">
      <c r="A931" s="56">
        <v>29</v>
      </c>
      <c r="B931" s="57" t="s">
        <v>2942</v>
      </c>
      <c r="C931" s="56" t="s">
        <v>67</v>
      </c>
      <c r="D931" s="56" t="s">
        <v>63</v>
      </c>
      <c r="E931" s="16" t="s">
        <v>461</v>
      </c>
      <c r="F931" s="58">
        <v>45706</v>
      </c>
      <c r="G931" s="19">
        <v>517</v>
      </c>
      <c r="H931" s="56" t="s">
        <v>6</v>
      </c>
      <c r="I931" s="56" t="s">
        <v>1321</v>
      </c>
      <c r="J931" s="56">
        <v>42903644</v>
      </c>
      <c r="K931" s="79" t="s">
        <v>116</v>
      </c>
      <c r="L931" s="56">
        <v>10000</v>
      </c>
      <c r="M931" s="68">
        <v>51.7</v>
      </c>
      <c r="N931" s="16" t="s">
        <v>1252</v>
      </c>
      <c r="O931" s="16" t="s">
        <v>1253</v>
      </c>
      <c r="P931" s="64"/>
    </row>
    <row r="932" spans="1:16" s="61" customFormat="1" ht="55.15" customHeight="1" x14ac:dyDescent="0.25">
      <c r="A932" s="56">
        <v>30</v>
      </c>
      <c r="B932" s="57" t="s">
        <v>2942</v>
      </c>
      <c r="C932" s="56" t="s">
        <v>67</v>
      </c>
      <c r="D932" s="56" t="s">
        <v>63</v>
      </c>
      <c r="E932" s="16" t="s">
        <v>461</v>
      </c>
      <c r="F932" s="58">
        <v>45712</v>
      </c>
      <c r="G932" s="19">
        <v>293.45999999999998</v>
      </c>
      <c r="H932" s="56" t="s">
        <v>6</v>
      </c>
      <c r="I932" s="56" t="s">
        <v>572</v>
      </c>
      <c r="J932" s="56">
        <v>31366203</v>
      </c>
      <c r="K932" s="79" t="s">
        <v>116</v>
      </c>
      <c r="L932" s="56" t="s">
        <v>1295</v>
      </c>
      <c r="M932" s="56"/>
      <c r="N932" s="16" t="s">
        <v>1322</v>
      </c>
      <c r="O932" s="16" t="s">
        <v>1296</v>
      </c>
      <c r="P932" s="64"/>
    </row>
    <row r="933" spans="1:16" s="61" customFormat="1" ht="55.15" customHeight="1" x14ac:dyDescent="0.25">
      <c r="A933" s="56">
        <v>31</v>
      </c>
      <c r="B933" s="57" t="s">
        <v>2942</v>
      </c>
      <c r="C933" s="56" t="s">
        <v>751</v>
      </c>
      <c r="D933" s="56" t="s">
        <v>64</v>
      </c>
      <c r="E933" s="16" t="s">
        <v>1598</v>
      </c>
      <c r="F933" s="58">
        <v>45730</v>
      </c>
      <c r="G933" s="19">
        <v>999.98800000000006</v>
      </c>
      <c r="H933" s="56" t="s">
        <v>6</v>
      </c>
      <c r="I933" s="56" t="s">
        <v>1829</v>
      </c>
      <c r="J933" s="56">
        <v>36297606</v>
      </c>
      <c r="K933" s="56" t="s">
        <v>64</v>
      </c>
      <c r="L933" s="56">
        <v>2</v>
      </c>
      <c r="M933" s="68" t="s">
        <v>1819</v>
      </c>
      <c r="N933" s="16" t="s">
        <v>1599</v>
      </c>
      <c r="O933" s="16" t="s">
        <v>1600</v>
      </c>
      <c r="P933" s="64"/>
    </row>
    <row r="934" spans="1:16" s="61" customFormat="1" ht="55.15" customHeight="1" x14ac:dyDescent="0.25">
      <c r="A934" s="56">
        <v>32</v>
      </c>
      <c r="B934" s="57" t="s">
        <v>2942</v>
      </c>
      <c r="C934" s="56" t="s">
        <v>67</v>
      </c>
      <c r="D934" s="56" t="s">
        <v>63</v>
      </c>
      <c r="E934" s="16" t="s">
        <v>461</v>
      </c>
      <c r="F934" s="58">
        <v>45742</v>
      </c>
      <c r="G934" s="19">
        <v>546.84</v>
      </c>
      <c r="H934" s="56" t="s">
        <v>6</v>
      </c>
      <c r="I934" s="56" t="s">
        <v>572</v>
      </c>
      <c r="J934" s="56">
        <v>31366203</v>
      </c>
      <c r="K934" s="56" t="s">
        <v>116</v>
      </c>
      <c r="L934" s="56" t="s">
        <v>1820</v>
      </c>
      <c r="M934" s="68" t="s">
        <v>1880</v>
      </c>
      <c r="N934" s="16" t="s">
        <v>1828</v>
      </c>
      <c r="O934" s="16" t="s">
        <v>1821</v>
      </c>
      <c r="P934" s="64"/>
    </row>
    <row r="935" spans="1:16" s="61" customFormat="1" ht="55.15" customHeight="1" x14ac:dyDescent="0.25">
      <c r="A935" s="56">
        <v>33</v>
      </c>
      <c r="B935" s="57" t="s">
        <v>2942</v>
      </c>
      <c r="C935" s="56" t="s">
        <v>80</v>
      </c>
      <c r="D935" s="56" t="s">
        <v>64</v>
      </c>
      <c r="E935" s="16" t="s">
        <v>1948</v>
      </c>
      <c r="F935" s="58">
        <v>45758</v>
      </c>
      <c r="G935" s="19">
        <v>237.876</v>
      </c>
      <c r="H935" s="56" t="s">
        <v>6</v>
      </c>
      <c r="I935" s="56" t="s">
        <v>571</v>
      </c>
      <c r="J935" s="56">
        <v>1933111821</v>
      </c>
      <c r="K935" s="56" t="s">
        <v>64</v>
      </c>
      <c r="L935" s="56">
        <v>1</v>
      </c>
      <c r="M935" s="56"/>
      <c r="N935" s="16" t="s">
        <v>1949</v>
      </c>
      <c r="O935" s="16" t="s">
        <v>1950</v>
      </c>
      <c r="P935" s="64"/>
    </row>
    <row r="936" spans="1:16" s="61" customFormat="1" ht="46.9" customHeight="1" x14ac:dyDescent="0.25">
      <c r="A936" s="56">
        <v>34</v>
      </c>
      <c r="B936" s="57" t="s">
        <v>2942</v>
      </c>
      <c r="C936" s="56" t="s">
        <v>91</v>
      </c>
      <c r="D936" s="56" t="s">
        <v>63</v>
      </c>
      <c r="E936" s="16" t="s">
        <v>1547</v>
      </c>
      <c r="F936" s="58">
        <v>45762</v>
      </c>
      <c r="G936" s="19">
        <v>600</v>
      </c>
      <c r="H936" s="56" t="s">
        <v>6</v>
      </c>
      <c r="I936" s="56" t="s">
        <v>2273</v>
      </c>
      <c r="J936" s="56">
        <v>3098109012</v>
      </c>
      <c r="K936" s="56" t="s">
        <v>117</v>
      </c>
      <c r="L936" s="56">
        <v>1500</v>
      </c>
      <c r="M936" s="68">
        <v>400</v>
      </c>
      <c r="N936" s="16" t="s">
        <v>1951</v>
      </c>
      <c r="O936" s="16" t="s">
        <v>1952</v>
      </c>
      <c r="P936" s="64"/>
    </row>
    <row r="937" spans="1:16" s="61" customFormat="1" ht="46.9" customHeight="1" x14ac:dyDescent="0.25">
      <c r="A937" s="56">
        <v>35</v>
      </c>
      <c r="B937" s="57" t="s">
        <v>2942</v>
      </c>
      <c r="C937" s="15" t="s">
        <v>91</v>
      </c>
      <c r="D937" s="15" t="s">
        <v>63</v>
      </c>
      <c r="E937" s="57" t="s">
        <v>2077</v>
      </c>
      <c r="F937" s="30">
        <v>56726</v>
      </c>
      <c r="G937" s="19">
        <v>409.99900000000002</v>
      </c>
      <c r="H937" s="56" t="s">
        <v>6</v>
      </c>
      <c r="I937" s="56" t="s">
        <v>2273</v>
      </c>
      <c r="J937" s="56">
        <v>3098109012</v>
      </c>
      <c r="K937" s="56" t="s">
        <v>117</v>
      </c>
      <c r="L937" s="56" t="s">
        <v>2078</v>
      </c>
      <c r="M937" s="68"/>
      <c r="N937" s="16" t="s">
        <v>2089</v>
      </c>
      <c r="O937" s="16" t="s">
        <v>2079</v>
      </c>
      <c r="P937" s="64"/>
    </row>
    <row r="938" spans="1:16" s="61" customFormat="1" ht="46.9" customHeight="1" x14ac:dyDescent="0.25">
      <c r="A938" s="56">
        <v>36</v>
      </c>
      <c r="B938" s="57" t="s">
        <v>2942</v>
      </c>
      <c r="C938" s="15" t="s">
        <v>67</v>
      </c>
      <c r="D938" s="15" t="s">
        <v>63</v>
      </c>
      <c r="E938" s="57" t="s">
        <v>461</v>
      </c>
      <c r="F938" s="30">
        <v>56728</v>
      </c>
      <c r="G938" s="19">
        <v>884.4</v>
      </c>
      <c r="H938" s="56" t="s">
        <v>6</v>
      </c>
      <c r="I938" s="56" t="s">
        <v>572</v>
      </c>
      <c r="J938" s="56">
        <v>31366203</v>
      </c>
      <c r="K938" s="56" t="s">
        <v>116</v>
      </c>
      <c r="L938" s="56">
        <v>20000</v>
      </c>
      <c r="M938" s="68">
        <v>44.22</v>
      </c>
      <c r="N938" s="16" t="s">
        <v>1252</v>
      </c>
      <c r="O938" s="16" t="s">
        <v>2141</v>
      </c>
      <c r="P938" s="64"/>
    </row>
    <row r="939" spans="1:16" s="61" customFormat="1" ht="46.9" customHeight="1" x14ac:dyDescent="0.25">
      <c r="A939" s="56">
        <v>37</v>
      </c>
      <c r="B939" s="57" t="s">
        <v>2942</v>
      </c>
      <c r="C939" s="15" t="s">
        <v>67</v>
      </c>
      <c r="D939" s="15" t="s">
        <v>63</v>
      </c>
      <c r="E939" s="57" t="s">
        <v>461</v>
      </c>
      <c r="F939" s="30">
        <v>45805</v>
      </c>
      <c r="G939" s="19">
        <v>856.8</v>
      </c>
      <c r="H939" s="56" t="s">
        <v>6</v>
      </c>
      <c r="I939" s="56" t="s">
        <v>2544</v>
      </c>
      <c r="J939" s="56">
        <v>45489730</v>
      </c>
      <c r="K939" s="56" t="s">
        <v>116</v>
      </c>
      <c r="L939" s="56">
        <v>20000</v>
      </c>
      <c r="M939" s="56">
        <v>42.84</v>
      </c>
      <c r="N939" s="16" t="s">
        <v>1252</v>
      </c>
      <c r="O939" s="16" t="s">
        <v>2545</v>
      </c>
      <c r="P939" s="64"/>
    </row>
    <row r="940" spans="1:16" s="61" customFormat="1" ht="49.9" customHeight="1" x14ac:dyDescent="0.25">
      <c r="A940" s="56">
        <v>38</v>
      </c>
      <c r="B940" s="57" t="s">
        <v>2942</v>
      </c>
      <c r="C940" s="15" t="s">
        <v>67</v>
      </c>
      <c r="D940" s="15" t="s">
        <v>63</v>
      </c>
      <c r="E940" s="57" t="s">
        <v>461</v>
      </c>
      <c r="F940" s="30">
        <v>45826</v>
      </c>
      <c r="G940" s="19">
        <v>1063.2</v>
      </c>
      <c r="H940" s="56" t="s">
        <v>6</v>
      </c>
      <c r="I940" s="56" t="s">
        <v>572</v>
      </c>
      <c r="J940" s="56">
        <v>31366203</v>
      </c>
      <c r="K940" s="56" t="s">
        <v>116</v>
      </c>
      <c r="L940" s="56">
        <v>20000</v>
      </c>
      <c r="M940" s="56">
        <v>53.16</v>
      </c>
      <c r="N940" s="16" t="s">
        <v>348</v>
      </c>
      <c r="O940" s="16" t="s">
        <v>2904</v>
      </c>
      <c r="P940" s="64"/>
    </row>
    <row r="941" spans="1:16" s="61" customFormat="1" ht="49.9" customHeight="1" x14ac:dyDescent="0.25">
      <c r="A941" s="56">
        <v>39</v>
      </c>
      <c r="B941" s="57" t="s">
        <v>2942</v>
      </c>
      <c r="C941" s="15" t="s">
        <v>67</v>
      </c>
      <c r="D941" s="15" t="s">
        <v>63</v>
      </c>
      <c r="E941" s="57" t="s">
        <v>461</v>
      </c>
      <c r="F941" s="30">
        <v>45831</v>
      </c>
      <c r="G941" s="19">
        <v>214.12507400000001</v>
      </c>
      <c r="H941" s="56" t="s">
        <v>6</v>
      </c>
      <c r="I941" s="56" t="s">
        <v>572</v>
      </c>
      <c r="J941" s="56">
        <v>31366203</v>
      </c>
      <c r="K941" s="56" t="s">
        <v>116</v>
      </c>
      <c r="L941" s="56" t="s">
        <v>2724</v>
      </c>
      <c r="M941" s="56" t="s">
        <v>2940</v>
      </c>
      <c r="N941" s="16" t="s">
        <v>2725</v>
      </c>
      <c r="O941" s="16" t="s">
        <v>2905</v>
      </c>
      <c r="P941" s="64"/>
    </row>
    <row r="942" spans="1:16" s="61" customFormat="1" ht="49.9" customHeight="1" x14ac:dyDescent="0.25">
      <c r="A942" s="56">
        <v>40</v>
      </c>
      <c r="B942" s="57" t="s">
        <v>2942</v>
      </c>
      <c r="C942" s="15" t="s">
        <v>67</v>
      </c>
      <c r="D942" s="15" t="s">
        <v>63</v>
      </c>
      <c r="E942" s="57" t="s">
        <v>461</v>
      </c>
      <c r="F942" s="30">
        <v>45834</v>
      </c>
      <c r="G942" s="19">
        <v>1093.2</v>
      </c>
      <c r="H942" s="56" t="s">
        <v>6</v>
      </c>
      <c r="I942" s="56" t="s">
        <v>2943</v>
      </c>
      <c r="J942" s="56">
        <v>45880693</v>
      </c>
      <c r="K942" s="56" t="s">
        <v>116</v>
      </c>
      <c r="L942" s="56">
        <v>20000</v>
      </c>
      <c r="M942" s="56">
        <v>54.6</v>
      </c>
      <c r="N942" s="16" t="s">
        <v>2944</v>
      </c>
      <c r="O942" s="16" t="s">
        <v>2941</v>
      </c>
      <c r="P942" s="64"/>
    </row>
    <row r="943" spans="1:16" s="61" customFormat="1" ht="49.9" customHeight="1" x14ac:dyDescent="0.25">
      <c r="A943" s="56">
        <v>41</v>
      </c>
      <c r="B943" s="57" t="s">
        <v>2942</v>
      </c>
      <c r="C943" s="15" t="s">
        <v>67</v>
      </c>
      <c r="D943" s="15" t="s">
        <v>63</v>
      </c>
      <c r="E943" s="57" t="s">
        <v>461</v>
      </c>
      <c r="F943" s="30">
        <v>45841</v>
      </c>
      <c r="G943" s="19">
        <v>1629</v>
      </c>
      <c r="H943" s="56" t="s">
        <v>6</v>
      </c>
      <c r="I943" s="56" t="s">
        <v>2943</v>
      </c>
      <c r="J943" s="56">
        <v>45880693</v>
      </c>
      <c r="K943" s="56" t="s">
        <v>116</v>
      </c>
      <c r="L943" s="56">
        <v>30000</v>
      </c>
      <c r="M943" s="68">
        <v>54.3</v>
      </c>
      <c r="N943" s="16" t="s">
        <v>2992</v>
      </c>
      <c r="O943" s="16" t="s">
        <v>2993</v>
      </c>
      <c r="P943" s="16"/>
    </row>
    <row r="944" spans="1:16" s="61" customFormat="1" ht="49.9" customHeight="1" x14ac:dyDescent="0.25">
      <c r="A944" s="56">
        <v>42</v>
      </c>
      <c r="B944" s="57" t="s">
        <v>2942</v>
      </c>
      <c r="C944" s="15" t="s">
        <v>324</v>
      </c>
      <c r="D944" s="15" t="s">
        <v>63</v>
      </c>
      <c r="E944" s="57" t="s">
        <v>2994</v>
      </c>
      <c r="F944" s="30">
        <v>45845</v>
      </c>
      <c r="G944" s="19">
        <v>1612.5</v>
      </c>
      <c r="H944" s="56" t="s">
        <v>6</v>
      </c>
      <c r="I944" s="56" t="s">
        <v>2995</v>
      </c>
      <c r="J944" s="56">
        <v>2787906959</v>
      </c>
      <c r="K944" s="56" t="s">
        <v>117</v>
      </c>
      <c r="L944" s="56">
        <v>7500</v>
      </c>
      <c r="M944" s="68">
        <v>215</v>
      </c>
      <c r="N944" s="16" t="s">
        <v>2996</v>
      </c>
      <c r="O944" s="16" t="s">
        <v>2997</v>
      </c>
      <c r="P944" s="15" t="s">
        <v>2130</v>
      </c>
    </row>
    <row r="945" spans="1:16" s="61" customFormat="1" ht="51" customHeight="1" x14ac:dyDescent="0.25">
      <c r="A945" s="56">
        <v>43</v>
      </c>
      <c r="B945" s="57" t="s">
        <v>2942</v>
      </c>
      <c r="C945" s="15" t="s">
        <v>324</v>
      </c>
      <c r="D945" s="15" t="s">
        <v>63</v>
      </c>
      <c r="E945" s="57" t="s">
        <v>2799</v>
      </c>
      <c r="F945" s="30">
        <v>45845</v>
      </c>
      <c r="G945" s="19">
        <v>387.4</v>
      </c>
      <c r="H945" s="56" t="s">
        <v>6</v>
      </c>
      <c r="I945" s="56" t="s">
        <v>2273</v>
      </c>
      <c r="J945" s="56">
        <v>3098109012</v>
      </c>
      <c r="K945" s="56" t="s">
        <v>2055</v>
      </c>
      <c r="L945" s="56">
        <v>200</v>
      </c>
      <c r="M945" s="68">
        <v>1937</v>
      </c>
      <c r="N945" s="16" t="s">
        <v>2998</v>
      </c>
      <c r="O945" s="16" t="s">
        <v>2999</v>
      </c>
      <c r="P945" s="15" t="s">
        <v>2130</v>
      </c>
    </row>
    <row r="946" spans="1:16" s="61" customFormat="1" ht="51" customHeight="1" x14ac:dyDescent="0.25">
      <c r="A946" s="56">
        <v>44</v>
      </c>
      <c r="B946" s="57" t="s">
        <v>2942</v>
      </c>
      <c r="C946" s="15" t="s">
        <v>324</v>
      </c>
      <c r="D946" s="15" t="s">
        <v>63</v>
      </c>
      <c r="E946" s="57" t="s">
        <v>2796</v>
      </c>
      <c r="F946" s="30">
        <v>45848</v>
      </c>
      <c r="G946" s="19">
        <v>824</v>
      </c>
      <c r="H946" s="56" t="s">
        <v>6</v>
      </c>
      <c r="I946" s="56" t="s">
        <v>2273</v>
      </c>
      <c r="J946" s="56">
        <v>3098109012</v>
      </c>
      <c r="K946" s="56" t="s">
        <v>117</v>
      </c>
      <c r="L946" s="56">
        <v>1500</v>
      </c>
      <c r="M946" s="68">
        <v>549.33000000000004</v>
      </c>
      <c r="N946" s="16" t="s">
        <v>1951</v>
      </c>
      <c r="O946" s="16" t="s">
        <v>3069</v>
      </c>
      <c r="P946" s="15"/>
    </row>
    <row r="947" spans="1:16" s="61" customFormat="1" ht="51" customHeight="1" x14ac:dyDescent="0.25">
      <c r="A947" s="56">
        <v>45</v>
      </c>
      <c r="B947" s="57" t="s">
        <v>2942</v>
      </c>
      <c r="C947" s="15" t="s">
        <v>324</v>
      </c>
      <c r="D947" s="15" t="s">
        <v>63</v>
      </c>
      <c r="E947" s="57" t="s">
        <v>3084</v>
      </c>
      <c r="F947" s="30">
        <v>45876</v>
      </c>
      <c r="G947" s="19">
        <v>324</v>
      </c>
      <c r="H947" s="56" t="s">
        <v>6</v>
      </c>
      <c r="I947" s="56" t="s">
        <v>2995</v>
      </c>
      <c r="J947" s="56">
        <v>2787906959</v>
      </c>
      <c r="K947" s="56" t="s">
        <v>517</v>
      </c>
      <c r="L947" s="56">
        <v>3000</v>
      </c>
      <c r="M947" s="68">
        <v>108</v>
      </c>
      <c r="N947" s="16" t="s">
        <v>3327</v>
      </c>
      <c r="O947" s="16" t="s">
        <v>3328</v>
      </c>
      <c r="P947" s="15" t="s">
        <v>2130</v>
      </c>
    </row>
    <row r="948" spans="1:16" s="61" customFormat="1" ht="63" x14ac:dyDescent="0.25">
      <c r="A948" s="56">
        <v>46</v>
      </c>
      <c r="B948" s="57" t="s">
        <v>1071</v>
      </c>
      <c r="C948" s="56" t="s">
        <v>75</v>
      </c>
      <c r="D948" s="56" t="s">
        <v>63</v>
      </c>
      <c r="E948" s="16" t="s">
        <v>467</v>
      </c>
      <c r="F948" s="58">
        <v>45695</v>
      </c>
      <c r="G948" s="19">
        <v>1685.9290000000001</v>
      </c>
      <c r="H948" s="56" t="s">
        <v>6</v>
      </c>
      <c r="I948" s="56" t="s">
        <v>947</v>
      </c>
      <c r="J948" s="56">
        <v>40507613</v>
      </c>
      <c r="K948" s="56" t="s">
        <v>119</v>
      </c>
      <c r="L948" s="56">
        <v>406.84</v>
      </c>
      <c r="M948" s="68">
        <v>4143.92</v>
      </c>
      <c r="N948" s="16" t="s">
        <v>311</v>
      </c>
      <c r="O948" s="16" t="s">
        <v>1072</v>
      </c>
      <c r="P948" s="64"/>
    </row>
    <row r="949" spans="1:16" s="61" customFormat="1" ht="65.45" customHeight="1" x14ac:dyDescent="0.25">
      <c r="A949" s="56">
        <v>47</v>
      </c>
      <c r="B949" s="57" t="s">
        <v>1448</v>
      </c>
      <c r="C949" s="56" t="s">
        <v>67</v>
      </c>
      <c r="D949" s="56" t="s">
        <v>63</v>
      </c>
      <c r="E949" s="16" t="s">
        <v>461</v>
      </c>
      <c r="F949" s="58">
        <v>45708</v>
      </c>
      <c r="G949" s="19">
        <v>205.2</v>
      </c>
      <c r="H949" s="56" t="s">
        <v>6</v>
      </c>
      <c r="I949" s="56" t="s">
        <v>1413</v>
      </c>
      <c r="J949" s="56">
        <v>43699122</v>
      </c>
      <c r="K949" s="56" t="s">
        <v>116</v>
      </c>
      <c r="L949" s="56">
        <v>3600</v>
      </c>
      <c r="M949" s="68">
        <v>57</v>
      </c>
      <c r="N949" s="16" t="s">
        <v>1449</v>
      </c>
      <c r="O949" s="16" t="s">
        <v>1450</v>
      </c>
      <c r="P949" s="64"/>
    </row>
    <row r="950" spans="1:16" s="61" customFormat="1" ht="127.15" customHeight="1" x14ac:dyDescent="0.25">
      <c r="A950" s="56">
        <v>48</v>
      </c>
      <c r="B950" s="57" t="s">
        <v>1601</v>
      </c>
      <c r="C950" s="56" t="s">
        <v>83</v>
      </c>
      <c r="D950" s="56" t="s">
        <v>64</v>
      </c>
      <c r="E950" s="16" t="s">
        <v>1602</v>
      </c>
      <c r="F950" s="58">
        <v>45734</v>
      </c>
      <c r="G950" s="19">
        <v>280</v>
      </c>
      <c r="H950" s="56" t="s">
        <v>2144</v>
      </c>
      <c r="I950" s="56" t="s">
        <v>1822</v>
      </c>
      <c r="J950" s="56">
        <v>40244843</v>
      </c>
      <c r="K950" s="56" t="s">
        <v>64</v>
      </c>
      <c r="L950" s="56">
        <v>1</v>
      </c>
      <c r="M950" s="68">
        <v>280000</v>
      </c>
      <c r="N950" s="16" t="s">
        <v>1603</v>
      </c>
      <c r="O950" s="16" t="s">
        <v>1604</v>
      </c>
      <c r="P950" s="64"/>
    </row>
    <row r="951" spans="1:16" s="61" customFormat="1" ht="126" x14ac:dyDescent="0.25">
      <c r="A951" s="56">
        <v>49</v>
      </c>
      <c r="B951" s="57" t="s">
        <v>2142</v>
      </c>
      <c r="C951" s="56" t="s">
        <v>80</v>
      </c>
      <c r="D951" s="56" t="s">
        <v>275</v>
      </c>
      <c r="E951" s="16" t="s">
        <v>2143</v>
      </c>
      <c r="F951" s="58">
        <v>45772</v>
      </c>
      <c r="G951" s="19">
        <v>817.99099999999999</v>
      </c>
      <c r="H951" s="56" t="s">
        <v>2144</v>
      </c>
      <c r="I951" s="56" t="s">
        <v>2156</v>
      </c>
      <c r="J951" s="56">
        <v>41492556</v>
      </c>
      <c r="K951" s="56" t="s">
        <v>275</v>
      </c>
      <c r="L951" s="56">
        <v>1</v>
      </c>
      <c r="M951" s="68">
        <v>817991</v>
      </c>
      <c r="N951" s="16" t="s">
        <v>2145</v>
      </c>
      <c r="O951" s="16" t="s">
        <v>2146</v>
      </c>
      <c r="P951" s="64"/>
    </row>
    <row r="952" spans="1:16" s="61" customFormat="1" ht="81.599999999999994" customHeight="1" x14ac:dyDescent="0.25">
      <c r="A952" s="56">
        <v>50</v>
      </c>
      <c r="B952" s="57" t="s">
        <v>2142</v>
      </c>
      <c r="C952" s="56" t="s">
        <v>751</v>
      </c>
      <c r="D952" s="56" t="s">
        <v>63</v>
      </c>
      <c r="E952" s="16" t="s">
        <v>2147</v>
      </c>
      <c r="F952" s="58">
        <v>45769</v>
      </c>
      <c r="G952" s="19">
        <v>790.74</v>
      </c>
      <c r="H952" s="56" t="s">
        <v>6</v>
      </c>
      <c r="I952" s="56" t="s">
        <v>1750</v>
      </c>
      <c r="J952" s="56">
        <v>37941143</v>
      </c>
      <c r="K952" s="56" t="s">
        <v>117</v>
      </c>
      <c r="L952" s="56">
        <v>145</v>
      </c>
      <c r="M952" s="68">
        <v>5453</v>
      </c>
      <c r="N952" s="16" t="s">
        <v>2148</v>
      </c>
      <c r="O952" s="16" t="s">
        <v>2149</v>
      </c>
      <c r="P952" s="64"/>
    </row>
    <row r="953" spans="1:16" x14ac:dyDescent="0.25">
      <c r="A953" s="51"/>
      <c r="B953" s="52" t="s">
        <v>48</v>
      </c>
      <c r="C953" s="53"/>
      <c r="D953" s="53"/>
      <c r="E953" s="54"/>
      <c r="F953" s="51"/>
      <c r="G953" s="59"/>
      <c r="H953" s="51"/>
      <c r="I953" s="51"/>
      <c r="J953" s="51"/>
      <c r="K953" s="51"/>
      <c r="L953" s="51"/>
      <c r="M953" s="69"/>
      <c r="N953" s="54"/>
      <c r="O953" s="54"/>
      <c r="P953" s="54"/>
    </row>
    <row r="954" spans="1:16" s="61" customFormat="1" ht="48" customHeight="1" x14ac:dyDescent="0.25">
      <c r="A954" s="56">
        <v>1</v>
      </c>
      <c r="B954" s="57" t="s">
        <v>200</v>
      </c>
      <c r="C954" s="56" t="s">
        <v>66</v>
      </c>
      <c r="D954" s="56" t="s">
        <v>63</v>
      </c>
      <c r="E954" s="16" t="s">
        <v>202</v>
      </c>
      <c r="F954" s="58">
        <v>45665</v>
      </c>
      <c r="G954" s="19">
        <v>370.2</v>
      </c>
      <c r="H954" s="56" t="s">
        <v>6</v>
      </c>
      <c r="I954" s="56" t="s">
        <v>637</v>
      </c>
      <c r="J954" s="56">
        <v>44823241</v>
      </c>
      <c r="K954" s="15" t="s">
        <v>145</v>
      </c>
      <c r="L954" s="15">
        <v>30850</v>
      </c>
      <c r="M954" s="68">
        <v>12</v>
      </c>
      <c r="N954" s="16" t="s">
        <v>201</v>
      </c>
      <c r="O954" s="16" t="s">
        <v>203</v>
      </c>
      <c r="P954" s="64"/>
    </row>
    <row r="955" spans="1:16" s="61" customFormat="1" ht="52.9" customHeight="1" x14ac:dyDescent="0.25">
      <c r="A955" s="56">
        <v>2</v>
      </c>
      <c r="B955" s="57" t="s">
        <v>1881</v>
      </c>
      <c r="C955" s="56" t="s">
        <v>66</v>
      </c>
      <c r="D955" s="56" t="s">
        <v>63</v>
      </c>
      <c r="E955" s="16" t="s">
        <v>1882</v>
      </c>
      <c r="F955" s="58">
        <v>45752</v>
      </c>
      <c r="G955" s="19">
        <v>248.7</v>
      </c>
      <c r="H955" s="56" t="s">
        <v>6</v>
      </c>
      <c r="I955" s="56" t="s">
        <v>338</v>
      </c>
      <c r="J955" s="56">
        <v>32654545</v>
      </c>
      <c r="K955" s="15" t="s">
        <v>145</v>
      </c>
      <c r="L955" s="56">
        <v>20387</v>
      </c>
      <c r="M955" s="68">
        <v>12.2</v>
      </c>
      <c r="N955" s="16" t="s">
        <v>94</v>
      </c>
      <c r="O955" s="16" t="s">
        <v>1883</v>
      </c>
      <c r="P955" s="64"/>
    </row>
    <row r="956" spans="1:16" s="61" customFormat="1" ht="47.25" x14ac:dyDescent="0.25">
      <c r="A956" s="56">
        <v>3</v>
      </c>
      <c r="B956" s="57" t="s">
        <v>200</v>
      </c>
      <c r="C956" s="15" t="s">
        <v>101</v>
      </c>
      <c r="D956" s="15" t="s">
        <v>64</v>
      </c>
      <c r="E956" s="16" t="s">
        <v>2080</v>
      </c>
      <c r="F956" s="30">
        <v>45765</v>
      </c>
      <c r="G956" s="19">
        <v>3050</v>
      </c>
      <c r="H956" s="56" t="s">
        <v>6</v>
      </c>
      <c r="I956" s="56" t="s">
        <v>2150</v>
      </c>
      <c r="J956" s="56">
        <v>42481278</v>
      </c>
      <c r="K956" s="56" t="s">
        <v>64</v>
      </c>
      <c r="L956" s="56"/>
      <c r="M956" s="56"/>
      <c r="N956" s="56"/>
      <c r="O956" s="16" t="s">
        <v>2081</v>
      </c>
      <c r="P956" s="56" t="s">
        <v>2130</v>
      </c>
    </row>
    <row r="957" spans="1:16" s="61" customFormat="1" ht="48" customHeight="1" x14ac:dyDescent="0.25">
      <c r="A957" s="56">
        <v>4</v>
      </c>
      <c r="B957" s="57" t="s">
        <v>2151</v>
      </c>
      <c r="C957" s="15" t="s">
        <v>66</v>
      </c>
      <c r="D957" s="15" t="s">
        <v>63</v>
      </c>
      <c r="E957" s="16" t="s">
        <v>202</v>
      </c>
      <c r="F957" s="30">
        <v>45770</v>
      </c>
      <c r="G957" s="19">
        <v>595.67200000000003</v>
      </c>
      <c r="H957" s="56" t="s">
        <v>6</v>
      </c>
      <c r="I957" s="56" t="s">
        <v>287</v>
      </c>
      <c r="J957" s="56">
        <v>45179093</v>
      </c>
      <c r="K957" s="15" t="s">
        <v>145</v>
      </c>
      <c r="L957" s="56">
        <v>69114</v>
      </c>
      <c r="M957" s="68">
        <v>8.6199999999999992</v>
      </c>
      <c r="N957" s="16" t="s">
        <v>94</v>
      </c>
      <c r="O957" s="16" t="s">
        <v>2152</v>
      </c>
      <c r="P957" s="64"/>
    </row>
    <row r="958" spans="1:16" s="61" customFormat="1" ht="49.9" customHeight="1" x14ac:dyDescent="0.25">
      <c r="A958" s="56">
        <v>5</v>
      </c>
      <c r="B958" s="57" t="s">
        <v>2431</v>
      </c>
      <c r="C958" s="15" t="s">
        <v>66</v>
      </c>
      <c r="D958" s="15" t="s">
        <v>63</v>
      </c>
      <c r="E958" s="16" t="s">
        <v>202</v>
      </c>
      <c r="F958" s="30">
        <v>45800</v>
      </c>
      <c r="G958" s="19">
        <v>516.48299999999995</v>
      </c>
      <c r="H958" s="56" t="s">
        <v>6</v>
      </c>
      <c r="I958" s="56" t="s">
        <v>392</v>
      </c>
      <c r="J958" s="56">
        <v>45179093</v>
      </c>
      <c r="K958" s="56" t="s">
        <v>579</v>
      </c>
      <c r="L958" s="56">
        <v>59490</v>
      </c>
      <c r="M958" s="68">
        <v>8.68</v>
      </c>
      <c r="N958" s="16" t="s">
        <v>2432</v>
      </c>
      <c r="O958" s="16" t="s">
        <v>2433</v>
      </c>
      <c r="P958" s="64"/>
    </row>
    <row r="959" spans="1:16" s="61" customFormat="1" ht="31.5" x14ac:dyDescent="0.25">
      <c r="A959" s="56">
        <v>6</v>
      </c>
      <c r="B959" s="57" t="s">
        <v>200</v>
      </c>
      <c r="C959" s="15" t="s">
        <v>101</v>
      </c>
      <c r="D959" s="15" t="s">
        <v>63</v>
      </c>
      <c r="E959" s="16" t="s">
        <v>2561</v>
      </c>
      <c r="F959" s="30">
        <v>45805</v>
      </c>
      <c r="G959" s="19">
        <v>5048.1000000000004</v>
      </c>
      <c r="H959" s="56" t="s">
        <v>6</v>
      </c>
      <c r="I959" s="56" t="s">
        <v>2671</v>
      </c>
      <c r="J959" s="56">
        <v>38732010</v>
      </c>
      <c r="K959" s="56" t="s">
        <v>117</v>
      </c>
      <c r="L959" s="56">
        <v>1</v>
      </c>
      <c r="M959" s="68">
        <v>5048100</v>
      </c>
      <c r="N959" s="78" t="s">
        <v>2560</v>
      </c>
      <c r="O959" s="16" t="s">
        <v>2562</v>
      </c>
      <c r="P959" s="64"/>
    </row>
    <row r="960" spans="1:16" s="61" customFormat="1" ht="36.6" customHeight="1" x14ac:dyDescent="0.25">
      <c r="A960" s="56">
        <v>7</v>
      </c>
      <c r="B960" s="57" t="s">
        <v>200</v>
      </c>
      <c r="C960" s="15" t="s">
        <v>324</v>
      </c>
      <c r="D960" s="15" t="s">
        <v>63</v>
      </c>
      <c r="E960" s="16" t="s">
        <v>2907</v>
      </c>
      <c r="F960" s="30">
        <v>45831</v>
      </c>
      <c r="G960" s="19">
        <v>278.5</v>
      </c>
      <c r="H960" s="56" t="s">
        <v>6</v>
      </c>
      <c r="I960" s="56" t="s">
        <v>2908</v>
      </c>
      <c r="J960" s="56">
        <v>45639725</v>
      </c>
      <c r="K960" s="56" t="s">
        <v>117</v>
      </c>
      <c r="L960" s="56">
        <v>1</v>
      </c>
      <c r="M960" s="68">
        <v>278500</v>
      </c>
      <c r="N960" s="78" t="s">
        <v>2906</v>
      </c>
      <c r="O960" s="78" t="s">
        <v>2973</v>
      </c>
      <c r="P960" s="64"/>
    </row>
    <row r="961" spans="1:16" x14ac:dyDescent="0.25">
      <c r="A961" s="51"/>
      <c r="B961" s="52" t="s">
        <v>20</v>
      </c>
      <c r="C961" s="53"/>
      <c r="D961" s="53"/>
      <c r="E961" s="54"/>
      <c r="F961" s="51"/>
      <c r="G961" s="59"/>
      <c r="H961" s="51"/>
      <c r="I961" s="51"/>
      <c r="J961" s="51"/>
      <c r="K961" s="51"/>
      <c r="L961" s="51"/>
      <c r="M961" s="69"/>
      <c r="N961" s="54"/>
      <c r="O961" s="54"/>
      <c r="P961" s="54"/>
    </row>
    <row r="962" spans="1:16" s="61" customFormat="1" ht="51" customHeight="1" x14ac:dyDescent="0.25">
      <c r="A962" s="56">
        <v>1</v>
      </c>
      <c r="B962" s="57" t="s">
        <v>848</v>
      </c>
      <c r="C962" s="15" t="s">
        <v>324</v>
      </c>
      <c r="D962" s="15" t="s">
        <v>63</v>
      </c>
      <c r="E962" s="16" t="s">
        <v>849</v>
      </c>
      <c r="F962" s="30">
        <v>45688</v>
      </c>
      <c r="G962" s="19">
        <v>4139.17</v>
      </c>
      <c r="H962" s="56" t="s">
        <v>6</v>
      </c>
      <c r="I962" s="56" t="s">
        <v>1751</v>
      </c>
      <c r="J962" s="56">
        <v>42700828</v>
      </c>
      <c r="K962" s="56" t="s">
        <v>321</v>
      </c>
      <c r="L962" s="56">
        <v>920</v>
      </c>
      <c r="M962" s="68">
        <v>4499.1000000000004</v>
      </c>
      <c r="N962" s="16" t="s">
        <v>850</v>
      </c>
      <c r="O962" s="16" t="s">
        <v>851</v>
      </c>
      <c r="P962" s="56" t="s">
        <v>2130</v>
      </c>
    </row>
    <row r="963" spans="1:16" s="61" customFormat="1" ht="34.15" customHeight="1" x14ac:dyDescent="0.25">
      <c r="A963" s="56">
        <v>2</v>
      </c>
      <c r="B963" s="57" t="s">
        <v>848</v>
      </c>
      <c r="C963" s="15" t="s">
        <v>324</v>
      </c>
      <c r="D963" s="15" t="s">
        <v>63</v>
      </c>
      <c r="E963" s="16" t="s">
        <v>852</v>
      </c>
      <c r="F963" s="30">
        <v>45701</v>
      </c>
      <c r="G963" s="19">
        <v>5511.8</v>
      </c>
      <c r="H963" s="56" t="s">
        <v>6</v>
      </c>
      <c r="I963" s="56" t="s">
        <v>1297</v>
      </c>
      <c r="J963" s="56" t="s">
        <v>1298</v>
      </c>
      <c r="K963" s="56" t="s">
        <v>640</v>
      </c>
      <c r="L963" s="56">
        <v>700</v>
      </c>
      <c r="M963" s="68">
        <v>7874</v>
      </c>
      <c r="N963" s="16" t="s">
        <v>853</v>
      </c>
      <c r="O963" s="16" t="s">
        <v>1254</v>
      </c>
      <c r="P963" s="56" t="s">
        <v>2130</v>
      </c>
    </row>
    <row r="964" spans="1:16" s="61" customFormat="1" ht="97.15" customHeight="1" x14ac:dyDescent="0.25">
      <c r="A964" s="56">
        <v>3</v>
      </c>
      <c r="B964" s="57" t="s">
        <v>848</v>
      </c>
      <c r="C964" s="15" t="s">
        <v>101</v>
      </c>
      <c r="D964" s="15" t="s">
        <v>64</v>
      </c>
      <c r="E964" s="16" t="s">
        <v>1421</v>
      </c>
      <c r="F964" s="30">
        <v>45715</v>
      </c>
      <c r="G964" s="19">
        <v>595.00800000000004</v>
      </c>
      <c r="H964" s="56" t="s">
        <v>6</v>
      </c>
      <c r="I964" s="56" t="s">
        <v>1423</v>
      </c>
      <c r="J964" s="56">
        <v>44020989</v>
      </c>
      <c r="K964" s="56" t="s">
        <v>64</v>
      </c>
      <c r="L964" s="56"/>
      <c r="M964" s="56"/>
      <c r="N964" s="16"/>
      <c r="O964" s="16" t="s">
        <v>1422</v>
      </c>
      <c r="P964" s="64"/>
    </row>
    <row r="965" spans="1:16" s="61" customFormat="1" ht="37.15" customHeight="1" x14ac:dyDescent="0.25">
      <c r="A965" s="56">
        <v>4</v>
      </c>
      <c r="B965" s="57" t="s">
        <v>848</v>
      </c>
      <c r="C965" s="15" t="s">
        <v>324</v>
      </c>
      <c r="D965" s="15" t="s">
        <v>63</v>
      </c>
      <c r="E965" s="16" t="s">
        <v>1578</v>
      </c>
      <c r="F965" s="30">
        <v>45723</v>
      </c>
      <c r="G965" s="19">
        <v>252</v>
      </c>
      <c r="H965" s="56" t="s">
        <v>6</v>
      </c>
      <c r="I965" s="56" t="s">
        <v>1579</v>
      </c>
      <c r="J965" s="56">
        <v>2704200017</v>
      </c>
      <c r="K965" s="56" t="s">
        <v>117</v>
      </c>
      <c r="L965" s="56">
        <v>14000</v>
      </c>
      <c r="M965" s="68">
        <v>18</v>
      </c>
      <c r="N965" s="16" t="s">
        <v>1580</v>
      </c>
      <c r="O965" s="16" t="s">
        <v>1581</v>
      </c>
      <c r="P965" s="56" t="s">
        <v>2130</v>
      </c>
    </row>
    <row r="966" spans="1:16" s="61" customFormat="1" ht="38.450000000000003" customHeight="1" x14ac:dyDescent="0.25">
      <c r="A966" s="56">
        <v>5</v>
      </c>
      <c r="B966" s="57" t="s">
        <v>848</v>
      </c>
      <c r="C966" s="15" t="s">
        <v>67</v>
      </c>
      <c r="D966" s="15" t="s">
        <v>63</v>
      </c>
      <c r="E966" s="16" t="s">
        <v>2436</v>
      </c>
      <c r="F966" s="30">
        <v>45810</v>
      </c>
      <c r="G966" s="19">
        <v>265.83499999999998</v>
      </c>
      <c r="H966" s="56" t="s">
        <v>6</v>
      </c>
      <c r="I966" s="56" t="s">
        <v>731</v>
      </c>
      <c r="J966" s="56">
        <v>44838860</v>
      </c>
      <c r="K966" s="56" t="s">
        <v>116</v>
      </c>
      <c r="L966" s="56">
        <v>5390</v>
      </c>
      <c r="M966" s="68">
        <v>49.32</v>
      </c>
      <c r="N966" s="16" t="s">
        <v>2437</v>
      </c>
      <c r="O966" s="16" t="s">
        <v>2673</v>
      </c>
      <c r="P966" s="56"/>
    </row>
    <row r="967" spans="1:16" s="61" customFormat="1" ht="62.45" customHeight="1" x14ac:dyDescent="0.25">
      <c r="A967" s="56">
        <v>6</v>
      </c>
      <c r="B967" s="57" t="s">
        <v>848</v>
      </c>
      <c r="C967" s="15" t="s">
        <v>101</v>
      </c>
      <c r="D967" s="15" t="s">
        <v>63</v>
      </c>
      <c r="E967" s="16" t="s">
        <v>2434</v>
      </c>
      <c r="F967" s="30">
        <v>45819</v>
      </c>
      <c r="G967" s="19">
        <v>1912.72</v>
      </c>
      <c r="H967" s="56" t="s">
        <v>6</v>
      </c>
      <c r="I967" s="56" t="s">
        <v>2909</v>
      </c>
      <c r="J967" s="56">
        <v>37493061</v>
      </c>
      <c r="K967" s="56" t="s">
        <v>1489</v>
      </c>
      <c r="L967" s="56">
        <v>1</v>
      </c>
      <c r="M967" s="68">
        <v>1912720</v>
      </c>
      <c r="N967" s="16" t="s">
        <v>2435</v>
      </c>
      <c r="O967" s="16" t="s">
        <v>2672</v>
      </c>
      <c r="P967" s="56"/>
    </row>
    <row r="968" spans="1:16" s="61" customFormat="1" ht="107.45" customHeight="1" x14ac:dyDescent="0.25">
      <c r="A968" s="56">
        <v>7</v>
      </c>
      <c r="B968" s="57" t="s">
        <v>2945</v>
      </c>
      <c r="C968" s="15" t="s">
        <v>101</v>
      </c>
      <c r="D968" s="15" t="s">
        <v>63</v>
      </c>
      <c r="E968" s="16" t="s">
        <v>2946</v>
      </c>
      <c r="F968" s="30">
        <v>45834</v>
      </c>
      <c r="G968" s="19">
        <v>4896</v>
      </c>
      <c r="H968" s="56" t="s">
        <v>2949</v>
      </c>
      <c r="I968" s="56" t="s">
        <v>1845</v>
      </c>
      <c r="J968" s="56">
        <v>32828388</v>
      </c>
      <c r="K968" s="56"/>
      <c r="L968" s="56"/>
      <c r="M968" s="56"/>
      <c r="N968" s="16" t="s">
        <v>2947</v>
      </c>
      <c r="O968" s="16" t="s">
        <v>2948</v>
      </c>
      <c r="P968" s="15" t="s">
        <v>2130</v>
      </c>
    </row>
    <row r="969" spans="1:16" x14ac:dyDescent="0.25">
      <c r="A969" s="51"/>
      <c r="B969" s="52" t="s">
        <v>23</v>
      </c>
      <c r="C969" s="53"/>
      <c r="D969" s="53"/>
      <c r="E969" s="54"/>
      <c r="F969" s="51"/>
      <c r="G969" s="55"/>
      <c r="H969" s="51"/>
      <c r="I969" s="51"/>
      <c r="J969" s="51"/>
      <c r="K969" s="51"/>
      <c r="L969" s="51"/>
      <c r="M969" s="69"/>
      <c r="N969" s="54"/>
      <c r="O969" s="54"/>
      <c r="P969" s="54"/>
    </row>
    <row r="970" spans="1:16" s="61" customFormat="1" ht="66" customHeight="1" x14ac:dyDescent="0.25">
      <c r="A970" s="56">
        <v>1</v>
      </c>
      <c r="B970" s="57" t="s">
        <v>2962</v>
      </c>
      <c r="C970" s="15" t="s">
        <v>324</v>
      </c>
      <c r="D970" s="15" t="s">
        <v>63</v>
      </c>
      <c r="E970" s="16" t="s">
        <v>2967</v>
      </c>
      <c r="F970" s="30">
        <v>45828</v>
      </c>
      <c r="G970" s="19">
        <v>469</v>
      </c>
      <c r="H970" s="56" t="s">
        <v>6</v>
      </c>
      <c r="I970" s="56" t="s">
        <v>2966</v>
      </c>
      <c r="J970" s="56" t="s">
        <v>2963</v>
      </c>
      <c r="K970" s="56" t="s">
        <v>117</v>
      </c>
      <c r="L970" s="56">
        <v>2</v>
      </c>
      <c r="M970" s="68">
        <v>234500</v>
      </c>
      <c r="N970" s="16" t="s">
        <v>2964</v>
      </c>
      <c r="O970" s="16" t="s">
        <v>2965</v>
      </c>
      <c r="P970" s="15" t="s">
        <v>2130</v>
      </c>
    </row>
    <row r="971" spans="1:16" s="61" customFormat="1" ht="51.6" customHeight="1" x14ac:dyDescent="0.25">
      <c r="A971" s="56">
        <v>2</v>
      </c>
      <c r="B971" s="57" t="s">
        <v>3256</v>
      </c>
      <c r="C971" s="15" t="s">
        <v>67</v>
      </c>
      <c r="D971" s="15" t="s">
        <v>63</v>
      </c>
      <c r="E971" s="16" t="s">
        <v>3257</v>
      </c>
      <c r="F971" s="30">
        <v>45867</v>
      </c>
      <c r="G971" s="19">
        <v>270</v>
      </c>
      <c r="H971" s="56" t="s">
        <v>6</v>
      </c>
      <c r="I971" s="56"/>
      <c r="J971" s="56"/>
      <c r="K971" s="56" t="s">
        <v>116</v>
      </c>
      <c r="L971" s="56" t="s">
        <v>3258</v>
      </c>
      <c r="M971" s="56"/>
      <c r="N971" s="16" t="s">
        <v>3259</v>
      </c>
      <c r="O971" s="16" t="s">
        <v>3260</v>
      </c>
      <c r="P971" s="15"/>
    </row>
    <row r="972" spans="1:16" x14ac:dyDescent="0.25">
      <c r="A972" s="51"/>
      <c r="B972" s="52" t="s">
        <v>24</v>
      </c>
      <c r="C972" s="53"/>
      <c r="D972" s="53"/>
      <c r="E972" s="54"/>
      <c r="F972" s="51"/>
      <c r="G972" s="59"/>
      <c r="H972" s="51"/>
      <c r="I972" s="51"/>
      <c r="J972" s="51"/>
      <c r="K972" s="51"/>
      <c r="L972" s="51"/>
      <c r="M972" s="69"/>
      <c r="N972" s="54"/>
      <c r="O972" s="54"/>
      <c r="P972" s="54"/>
    </row>
    <row r="973" spans="1:16" s="61" customFormat="1" ht="67.900000000000006" customHeight="1" x14ac:dyDescent="0.25">
      <c r="A973" s="56">
        <v>1</v>
      </c>
      <c r="B973" s="57" t="s">
        <v>824</v>
      </c>
      <c r="C973" s="15" t="s">
        <v>324</v>
      </c>
      <c r="D973" s="15" t="s">
        <v>63</v>
      </c>
      <c r="E973" s="16" t="s">
        <v>825</v>
      </c>
      <c r="F973" s="30">
        <v>45690</v>
      </c>
      <c r="G973" s="19">
        <v>67200</v>
      </c>
      <c r="H973" s="56" t="s">
        <v>6</v>
      </c>
      <c r="I973" s="56" t="s">
        <v>879</v>
      </c>
      <c r="J973" s="56" t="s">
        <v>735</v>
      </c>
      <c r="K973" s="56" t="s">
        <v>640</v>
      </c>
      <c r="L973" s="56">
        <v>8000</v>
      </c>
      <c r="M973" s="68">
        <v>8400</v>
      </c>
      <c r="N973" s="16" t="s">
        <v>826</v>
      </c>
      <c r="O973" s="16" t="s">
        <v>827</v>
      </c>
      <c r="P973" s="56" t="s">
        <v>2130</v>
      </c>
    </row>
    <row r="974" spans="1:16" s="61" customFormat="1" ht="66" customHeight="1" x14ac:dyDescent="0.25">
      <c r="A974" s="56">
        <v>2</v>
      </c>
      <c r="B974" s="57" t="s">
        <v>824</v>
      </c>
      <c r="C974" s="15" t="s">
        <v>324</v>
      </c>
      <c r="D974" s="15" t="s">
        <v>63</v>
      </c>
      <c r="E974" s="16" t="s">
        <v>825</v>
      </c>
      <c r="F974" s="30">
        <v>45690</v>
      </c>
      <c r="G974" s="19">
        <v>8400</v>
      </c>
      <c r="H974" s="56" t="s">
        <v>6</v>
      </c>
      <c r="I974" s="56" t="s">
        <v>879</v>
      </c>
      <c r="J974" s="56" t="s">
        <v>735</v>
      </c>
      <c r="K974" s="56" t="s">
        <v>640</v>
      </c>
      <c r="L974" s="56">
        <v>1000</v>
      </c>
      <c r="M974" s="68">
        <v>8400</v>
      </c>
      <c r="N974" s="16" t="s">
        <v>828</v>
      </c>
      <c r="O974" s="16" t="s">
        <v>829</v>
      </c>
      <c r="P974" s="56" t="s">
        <v>2130</v>
      </c>
    </row>
    <row r="975" spans="1:16" s="61" customFormat="1" ht="46.9" customHeight="1" x14ac:dyDescent="0.25">
      <c r="A975" s="56">
        <v>3</v>
      </c>
      <c r="B975" s="57" t="s">
        <v>824</v>
      </c>
      <c r="C975" s="15" t="s">
        <v>324</v>
      </c>
      <c r="D975" s="15" t="s">
        <v>63</v>
      </c>
      <c r="E975" s="16" t="s">
        <v>830</v>
      </c>
      <c r="F975" s="30">
        <v>45690</v>
      </c>
      <c r="G975" s="19">
        <v>5150</v>
      </c>
      <c r="H975" s="56" t="s">
        <v>6</v>
      </c>
      <c r="I975" s="56" t="s">
        <v>831</v>
      </c>
      <c r="J975" s="56">
        <v>45559404</v>
      </c>
      <c r="K975" s="56" t="s">
        <v>321</v>
      </c>
      <c r="L975" s="56">
        <v>1000</v>
      </c>
      <c r="M975" s="68">
        <v>5150</v>
      </c>
      <c r="N975" s="16" t="s">
        <v>832</v>
      </c>
      <c r="O975" s="16" t="s">
        <v>833</v>
      </c>
      <c r="P975" s="56" t="s">
        <v>2130</v>
      </c>
    </row>
    <row r="976" spans="1:16" s="61" customFormat="1" ht="47.25" x14ac:dyDescent="0.25">
      <c r="A976" s="56">
        <v>4</v>
      </c>
      <c r="B976" s="57" t="s">
        <v>824</v>
      </c>
      <c r="C976" s="15" t="s">
        <v>324</v>
      </c>
      <c r="D976" s="15" t="s">
        <v>63</v>
      </c>
      <c r="E976" s="16" t="s">
        <v>834</v>
      </c>
      <c r="F976" s="30">
        <v>45692</v>
      </c>
      <c r="G976" s="19">
        <v>590</v>
      </c>
      <c r="H976" s="56" t="s">
        <v>6</v>
      </c>
      <c r="I976" s="15" t="s">
        <v>1476</v>
      </c>
      <c r="J976" s="56">
        <v>2785803781</v>
      </c>
      <c r="K976" s="56" t="s">
        <v>117</v>
      </c>
      <c r="L976" s="56">
        <v>20000</v>
      </c>
      <c r="M976" s="68">
        <v>29.5</v>
      </c>
      <c r="N976" s="16" t="s">
        <v>834</v>
      </c>
      <c r="O976" s="16" t="s">
        <v>835</v>
      </c>
      <c r="P976" s="56" t="s">
        <v>2130</v>
      </c>
    </row>
    <row r="977" spans="1:16" s="61" customFormat="1" ht="47.25" x14ac:dyDescent="0.25">
      <c r="A977" s="56">
        <v>5</v>
      </c>
      <c r="B977" s="57" t="s">
        <v>824</v>
      </c>
      <c r="C977" s="15" t="s">
        <v>324</v>
      </c>
      <c r="D977" s="15" t="s">
        <v>63</v>
      </c>
      <c r="E977" s="16" t="s">
        <v>1463</v>
      </c>
      <c r="F977" s="30">
        <v>45719</v>
      </c>
      <c r="G977" s="19">
        <v>1650</v>
      </c>
      <c r="H977" s="56" t="s">
        <v>6</v>
      </c>
      <c r="I977" s="56" t="s">
        <v>1464</v>
      </c>
      <c r="J977" s="56">
        <v>45477437</v>
      </c>
      <c r="K977" s="56" t="s">
        <v>640</v>
      </c>
      <c r="L977" s="56">
        <v>5</v>
      </c>
      <c r="M977" s="68">
        <v>330000</v>
      </c>
      <c r="N977" s="16" t="s">
        <v>1465</v>
      </c>
      <c r="O977" s="16" t="s">
        <v>1466</v>
      </c>
      <c r="P977" s="56" t="s">
        <v>2130</v>
      </c>
    </row>
    <row r="978" spans="1:16" s="61" customFormat="1" ht="47.25" x14ac:dyDescent="0.25">
      <c r="A978" s="56">
        <v>6</v>
      </c>
      <c r="B978" s="57" t="s">
        <v>824</v>
      </c>
      <c r="C978" s="15" t="s">
        <v>324</v>
      </c>
      <c r="D978" s="15" t="s">
        <v>63</v>
      </c>
      <c r="E978" s="16" t="s">
        <v>1884</v>
      </c>
      <c r="F978" s="30">
        <v>45751</v>
      </c>
      <c r="G978" s="19">
        <v>1239.8399999999999</v>
      </c>
      <c r="H978" s="56" t="s">
        <v>6</v>
      </c>
      <c r="I978" s="56" t="s">
        <v>1885</v>
      </c>
      <c r="J978" s="56">
        <v>3094107572</v>
      </c>
      <c r="K978" s="56" t="s">
        <v>1016</v>
      </c>
      <c r="L978" s="56">
        <v>36900</v>
      </c>
      <c r="M978" s="68">
        <v>33.6</v>
      </c>
      <c r="N978" s="16" t="s">
        <v>1814</v>
      </c>
      <c r="O978" s="16" t="s">
        <v>1886</v>
      </c>
      <c r="P978" s="56" t="s">
        <v>2130</v>
      </c>
    </row>
    <row r="979" spans="1:16" s="61" customFormat="1" ht="47.25" x14ac:dyDescent="0.25">
      <c r="A979" s="56">
        <v>7</v>
      </c>
      <c r="B979" s="57" t="s">
        <v>824</v>
      </c>
      <c r="C979" s="15" t="s">
        <v>324</v>
      </c>
      <c r="D979" s="15" t="s">
        <v>63</v>
      </c>
      <c r="E979" s="16" t="s">
        <v>2674</v>
      </c>
      <c r="F979" s="30">
        <v>45818</v>
      </c>
      <c r="G979" s="19">
        <v>204</v>
      </c>
      <c r="H979" s="56" t="s">
        <v>6</v>
      </c>
      <c r="I979" s="56" t="s">
        <v>2682</v>
      </c>
      <c r="J979" s="56">
        <v>3113505176</v>
      </c>
      <c r="K979" s="56" t="s">
        <v>117</v>
      </c>
      <c r="L979" s="56">
        <v>8</v>
      </c>
      <c r="M979" s="68">
        <v>25500</v>
      </c>
      <c r="N979" s="16" t="s">
        <v>2939</v>
      </c>
      <c r="O979" s="16" t="s">
        <v>2675</v>
      </c>
      <c r="P979" s="56" t="s">
        <v>2130</v>
      </c>
    </row>
    <row r="980" spans="1:16" s="61" customFormat="1" ht="63" x14ac:dyDescent="0.25">
      <c r="A980" s="56">
        <v>8</v>
      </c>
      <c r="B980" s="57" t="s">
        <v>824</v>
      </c>
      <c r="C980" s="15" t="s">
        <v>324</v>
      </c>
      <c r="D980" s="15" t="s">
        <v>64</v>
      </c>
      <c r="E980" s="16" t="s">
        <v>3000</v>
      </c>
      <c r="F980" s="30">
        <v>45846</v>
      </c>
      <c r="G980" s="19">
        <v>480</v>
      </c>
      <c r="H980" s="56" t="s">
        <v>6</v>
      </c>
      <c r="I980" s="56" t="s">
        <v>1464</v>
      </c>
      <c r="J980" s="56">
        <v>45477437</v>
      </c>
      <c r="K980" s="56" t="s">
        <v>64</v>
      </c>
      <c r="L980" s="56">
        <v>4</v>
      </c>
      <c r="M980" s="68">
        <v>120000</v>
      </c>
      <c r="N980" s="16" t="s">
        <v>2919</v>
      </c>
      <c r="O980" s="16" t="s">
        <v>3001</v>
      </c>
      <c r="P980" s="56" t="s">
        <v>2130</v>
      </c>
    </row>
    <row r="981" spans="1:16" s="61" customFormat="1" ht="38.450000000000003" customHeight="1" x14ac:dyDescent="0.25">
      <c r="A981" s="56">
        <v>9</v>
      </c>
      <c r="B981" s="57" t="s">
        <v>1202</v>
      </c>
      <c r="C981" s="15" t="s">
        <v>67</v>
      </c>
      <c r="D981" s="15" t="s">
        <v>63</v>
      </c>
      <c r="E981" s="16" t="s">
        <v>1203</v>
      </c>
      <c r="F981" s="30">
        <v>45705</v>
      </c>
      <c r="G981" s="19">
        <v>783.99</v>
      </c>
      <c r="H981" s="56" t="s">
        <v>6</v>
      </c>
      <c r="I981" s="56" t="s">
        <v>1204</v>
      </c>
      <c r="J981" s="56">
        <v>43699122</v>
      </c>
      <c r="K981" s="56" t="s">
        <v>116</v>
      </c>
      <c r="L981" s="56" t="s">
        <v>1208</v>
      </c>
      <c r="M981" s="68" t="s">
        <v>1205</v>
      </c>
      <c r="N981" s="16" t="s">
        <v>1207</v>
      </c>
      <c r="O981" s="16" t="s">
        <v>1206</v>
      </c>
      <c r="P981" s="64"/>
    </row>
    <row r="982" spans="1:16" s="61" customFormat="1" ht="47.25" x14ac:dyDescent="0.25">
      <c r="A982" s="56">
        <v>10</v>
      </c>
      <c r="B982" s="57" t="s">
        <v>3329</v>
      </c>
      <c r="C982" s="15" t="s">
        <v>101</v>
      </c>
      <c r="D982" s="15" t="s">
        <v>63</v>
      </c>
      <c r="E982" s="16" t="s">
        <v>2137</v>
      </c>
      <c r="F982" s="30">
        <v>45870</v>
      </c>
      <c r="G982" s="19">
        <v>2900.232</v>
      </c>
      <c r="H982" s="56" t="s">
        <v>6</v>
      </c>
      <c r="I982" s="56" t="s">
        <v>3336</v>
      </c>
      <c r="J982" s="56">
        <v>32849408</v>
      </c>
      <c r="K982" s="56" t="s">
        <v>117</v>
      </c>
      <c r="L982" s="56">
        <v>2</v>
      </c>
      <c r="M982" s="56">
        <v>1450116</v>
      </c>
      <c r="N982" s="16" t="s">
        <v>3330</v>
      </c>
      <c r="O982" s="16" t="s">
        <v>3331</v>
      </c>
      <c r="P982" s="64"/>
    </row>
    <row r="983" spans="1:16" s="61" customFormat="1" ht="90.6" customHeight="1" x14ac:dyDescent="0.25">
      <c r="A983" s="56">
        <v>11</v>
      </c>
      <c r="B983" s="57" t="s">
        <v>2262</v>
      </c>
      <c r="C983" s="15" t="s">
        <v>2272</v>
      </c>
      <c r="D983" s="15" t="s">
        <v>64</v>
      </c>
      <c r="E983" s="16" t="s">
        <v>2263</v>
      </c>
      <c r="F983" s="30">
        <v>45782</v>
      </c>
      <c r="G983" s="19">
        <v>1000</v>
      </c>
      <c r="H983" s="56" t="s">
        <v>51</v>
      </c>
      <c r="I983" s="56" t="s">
        <v>2402</v>
      </c>
      <c r="J983" s="56">
        <v>2558712745</v>
      </c>
      <c r="K983" s="79" t="s">
        <v>64</v>
      </c>
      <c r="L983" s="79">
        <v>6250</v>
      </c>
      <c r="M983" s="68">
        <v>160</v>
      </c>
      <c r="N983" s="16" t="s">
        <v>2264</v>
      </c>
      <c r="O983" s="16" t="s">
        <v>2265</v>
      </c>
      <c r="P983" s="64"/>
    </row>
    <row r="984" spans="1:16" s="61" customFormat="1" ht="94.9" customHeight="1" x14ac:dyDescent="0.25">
      <c r="A984" s="56">
        <v>12</v>
      </c>
      <c r="B984" s="57" t="s">
        <v>2262</v>
      </c>
      <c r="C984" s="15" t="s">
        <v>83</v>
      </c>
      <c r="D984" s="15" t="s">
        <v>64</v>
      </c>
      <c r="E984" s="16" t="s">
        <v>2676</v>
      </c>
      <c r="F984" s="30">
        <v>45831</v>
      </c>
      <c r="G984" s="19">
        <v>360</v>
      </c>
      <c r="H984" s="56" t="s">
        <v>51</v>
      </c>
      <c r="I984" s="56" t="s">
        <v>3007</v>
      </c>
      <c r="J984" s="56">
        <v>45621440</v>
      </c>
      <c r="K984" s="56" t="s">
        <v>64</v>
      </c>
      <c r="L984" s="56">
        <v>1</v>
      </c>
      <c r="M984" s="68">
        <v>360000</v>
      </c>
      <c r="N984" s="16" t="s">
        <v>2680</v>
      </c>
      <c r="O984" s="16" t="s">
        <v>2910</v>
      </c>
      <c r="P984" s="64"/>
    </row>
    <row r="985" spans="1:16" s="61" customFormat="1" ht="100.15" customHeight="1" x14ac:dyDescent="0.25">
      <c r="A985" s="56">
        <v>13</v>
      </c>
      <c r="B985" s="57" t="s">
        <v>2262</v>
      </c>
      <c r="C985" s="15" t="s">
        <v>83</v>
      </c>
      <c r="D985" s="15" t="s">
        <v>64</v>
      </c>
      <c r="E985" s="16" t="s">
        <v>2677</v>
      </c>
      <c r="F985" s="30">
        <v>45825</v>
      </c>
      <c r="G985" s="19">
        <v>505.06799999999998</v>
      </c>
      <c r="H985" s="56" t="s">
        <v>51</v>
      </c>
      <c r="I985" s="56" t="s">
        <v>2918</v>
      </c>
      <c r="J985" s="56">
        <v>2291212571</v>
      </c>
      <c r="K985" s="56" t="s">
        <v>64</v>
      </c>
      <c r="L985" s="56">
        <v>1</v>
      </c>
      <c r="M985" s="68">
        <v>619819</v>
      </c>
      <c r="N985" s="16" t="s">
        <v>2681</v>
      </c>
      <c r="O985" s="16" t="s">
        <v>2721</v>
      </c>
      <c r="P985" s="64"/>
    </row>
    <row r="986" spans="1:16" ht="21.6" customHeight="1" x14ac:dyDescent="0.25">
      <c r="A986" s="51"/>
      <c r="B986" s="52" t="s">
        <v>25</v>
      </c>
      <c r="C986" s="53" t="s">
        <v>65</v>
      </c>
      <c r="D986" s="53"/>
      <c r="E986" s="54"/>
      <c r="F986" s="51"/>
      <c r="G986" s="59"/>
      <c r="H986" s="51"/>
      <c r="I986" s="51"/>
      <c r="J986" s="51"/>
      <c r="K986" s="51"/>
      <c r="L986" s="51"/>
      <c r="M986" s="69"/>
      <c r="N986" s="54"/>
      <c r="O986" s="54"/>
      <c r="P986" s="54"/>
    </row>
    <row r="987" spans="1:16" x14ac:dyDescent="0.25">
      <c r="A987" s="51"/>
      <c r="B987" s="52" t="s">
        <v>39</v>
      </c>
      <c r="C987" s="53"/>
      <c r="D987" s="53"/>
      <c r="E987" s="54"/>
      <c r="F987" s="51"/>
      <c r="G987" s="59"/>
      <c r="H987" s="51"/>
      <c r="I987" s="51"/>
      <c r="J987" s="51"/>
      <c r="K987" s="51"/>
      <c r="L987" s="51"/>
      <c r="M987" s="69"/>
      <c r="N987" s="54"/>
      <c r="O987" s="54"/>
      <c r="P987" s="54"/>
    </row>
    <row r="988" spans="1:16" s="61" customFormat="1" ht="100.9" customHeight="1" x14ac:dyDescent="0.25">
      <c r="A988" s="56">
        <v>1</v>
      </c>
      <c r="B988" s="57" t="s">
        <v>1105</v>
      </c>
      <c r="C988" s="15" t="s">
        <v>324</v>
      </c>
      <c r="D988" s="15" t="s">
        <v>63</v>
      </c>
      <c r="E988" s="16" t="s">
        <v>1106</v>
      </c>
      <c r="F988" s="30" t="s">
        <v>1107</v>
      </c>
      <c r="G988" s="19">
        <v>2414.85</v>
      </c>
      <c r="H988" s="56" t="s">
        <v>6</v>
      </c>
      <c r="I988" s="56" t="s">
        <v>1320</v>
      </c>
      <c r="J988" s="56">
        <v>24610890</v>
      </c>
      <c r="K988" s="56" t="s">
        <v>640</v>
      </c>
      <c r="L988" s="56">
        <v>300</v>
      </c>
      <c r="M988" s="68">
        <v>8049.5</v>
      </c>
      <c r="N988" s="16" t="s">
        <v>1108</v>
      </c>
      <c r="O988" s="16" t="s">
        <v>1109</v>
      </c>
      <c r="P988" s="56" t="s">
        <v>2130</v>
      </c>
    </row>
    <row r="989" spans="1:16" s="61" customFormat="1" ht="195" customHeight="1" x14ac:dyDescent="0.25">
      <c r="A989" s="56">
        <v>2</v>
      </c>
      <c r="B989" s="57" t="s">
        <v>2438</v>
      </c>
      <c r="C989" s="15" t="s">
        <v>324</v>
      </c>
      <c r="D989" s="15" t="s">
        <v>63</v>
      </c>
      <c r="E989" s="16" t="s">
        <v>2439</v>
      </c>
      <c r="F989" s="30">
        <v>45804</v>
      </c>
      <c r="G989" s="19">
        <v>283.5</v>
      </c>
      <c r="H989" s="56" t="s">
        <v>6</v>
      </c>
      <c r="I989" s="56" t="s">
        <v>2450</v>
      </c>
      <c r="J989" s="56">
        <v>45639725</v>
      </c>
      <c r="K989" s="56" t="s">
        <v>117</v>
      </c>
      <c r="L989" s="56">
        <v>1</v>
      </c>
      <c r="M989" s="68">
        <v>283.5</v>
      </c>
      <c r="N989" s="16" t="s">
        <v>2451</v>
      </c>
      <c r="O989" s="16" t="s">
        <v>2440</v>
      </c>
      <c r="P989" s="56"/>
    </row>
    <row r="990" spans="1:16" s="61" customFormat="1" ht="78" customHeight="1" x14ac:dyDescent="0.25">
      <c r="A990" s="56">
        <v>3</v>
      </c>
      <c r="B990" s="57" t="s">
        <v>2567</v>
      </c>
      <c r="C990" s="15" t="s">
        <v>324</v>
      </c>
      <c r="D990" s="15" t="s">
        <v>63</v>
      </c>
      <c r="E990" s="16" t="s">
        <v>2915</v>
      </c>
      <c r="F990" s="30" t="s">
        <v>2568</v>
      </c>
      <c r="G990" s="19">
        <v>455</v>
      </c>
      <c r="H990" s="56" t="s">
        <v>6</v>
      </c>
      <c r="I990" s="56" t="s">
        <v>2591</v>
      </c>
      <c r="J990" s="56">
        <v>2801811539</v>
      </c>
      <c r="K990" s="56" t="s">
        <v>117</v>
      </c>
      <c r="L990" s="56">
        <v>1</v>
      </c>
      <c r="M990" s="68">
        <v>455</v>
      </c>
      <c r="N990" s="16" t="s">
        <v>2569</v>
      </c>
      <c r="O990" s="16" t="s">
        <v>2570</v>
      </c>
      <c r="P990" s="56"/>
    </row>
    <row r="991" spans="1:16" s="61" customFormat="1" ht="52.9" customHeight="1" x14ac:dyDescent="0.25">
      <c r="A991" s="56">
        <v>4</v>
      </c>
      <c r="B991" s="57" t="s">
        <v>1105</v>
      </c>
      <c r="C991" s="15" t="s">
        <v>324</v>
      </c>
      <c r="D991" s="15" t="s">
        <v>63</v>
      </c>
      <c r="E991" s="16" t="s">
        <v>2911</v>
      </c>
      <c r="F991" s="30">
        <v>45832</v>
      </c>
      <c r="G991" s="19">
        <v>219.989</v>
      </c>
      <c r="H991" s="56" t="s">
        <v>6</v>
      </c>
      <c r="I991" s="56" t="s">
        <v>2974</v>
      </c>
      <c r="J991" s="56">
        <v>3122824213</v>
      </c>
      <c r="K991" s="56" t="s">
        <v>117</v>
      </c>
      <c r="L991" s="56">
        <v>3</v>
      </c>
      <c r="M991" s="68"/>
      <c r="N991" s="16" t="s">
        <v>2914</v>
      </c>
      <c r="O991" s="16" t="s">
        <v>2912</v>
      </c>
      <c r="P991" s="56"/>
    </row>
    <row r="992" spans="1:16" s="61" customFormat="1" ht="62.45" customHeight="1" x14ac:dyDescent="0.25">
      <c r="A992" s="56">
        <v>5</v>
      </c>
      <c r="B992" s="57" t="s">
        <v>1105</v>
      </c>
      <c r="C992" s="15" t="s">
        <v>67</v>
      </c>
      <c r="D992" s="15" t="s">
        <v>63</v>
      </c>
      <c r="E992" s="16" t="s">
        <v>3261</v>
      </c>
      <c r="F992" s="30" t="s">
        <v>3262</v>
      </c>
      <c r="G992" s="19">
        <v>261.89999999999998</v>
      </c>
      <c r="H992" s="56" t="s">
        <v>6</v>
      </c>
      <c r="I992" s="56" t="s">
        <v>731</v>
      </c>
      <c r="J992" s="56">
        <v>44838860</v>
      </c>
      <c r="K992" s="56" t="s">
        <v>116</v>
      </c>
      <c r="L992" s="56" t="s">
        <v>3273</v>
      </c>
      <c r="M992" s="56" t="s">
        <v>3278</v>
      </c>
      <c r="N992" s="16" t="s">
        <v>3272</v>
      </c>
      <c r="O992" s="16" t="s">
        <v>3263</v>
      </c>
      <c r="P992" s="56"/>
    </row>
    <row r="993" spans="1:16" x14ac:dyDescent="0.25">
      <c r="A993" s="51"/>
      <c r="B993" s="52" t="s">
        <v>10</v>
      </c>
      <c r="C993" s="53"/>
      <c r="D993" s="88"/>
      <c r="E993" s="54"/>
      <c r="F993" s="51"/>
      <c r="G993" s="59"/>
      <c r="H993" s="51"/>
      <c r="I993" s="51"/>
      <c r="J993" s="51"/>
      <c r="K993" s="51"/>
      <c r="L993" s="51"/>
      <c r="M993" s="69"/>
      <c r="N993" s="54"/>
      <c r="O993" s="54"/>
      <c r="P993" s="54"/>
    </row>
    <row r="994" spans="1:16" s="61" customFormat="1" ht="48.6" customHeight="1" x14ac:dyDescent="0.25">
      <c r="A994" s="56">
        <v>1</v>
      </c>
      <c r="B994" s="57" t="s">
        <v>649</v>
      </c>
      <c r="C994" s="56" t="s">
        <v>83</v>
      </c>
      <c r="D994" s="56" t="s">
        <v>63</v>
      </c>
      <c r="E994" s="16" t="s">
        <v>650</v>
      </c>
      <c r="F994" s="58" t="s">
        <v>651</v>
      </c>
      <c r="G994" s="19">
        <v>298.887</v>
      </c>
      <c r="H994" s="56" t="s">
        <v>6</v>
      </c>
      <c r="I994" s="56" t="s">
        <v>3274</v>
      </c>
      <c r="J994" s="56">
        <v>3542202265</v>
      </c>
      <c r="K994" s="56"/>
      <c r="L994" s="56"/>
      <c r="M994" s="56"/>
      <c r="N994" s="16"/>
      <c r="O994" s="16" t="s">
        <v>652</v>
      </c>
      <c r="P994" s="64"/>
    </row>
    <row r="995" spans="1:16" s="61" customFormat="1" ht="48.6" customHeight="1" x14ac:dyDescent="0.25">
      <c r="A995" s="56">
        <v>2</v>
      </c>
      <c r="B995" s="57" t="s">
        <v>649</v>
      </c>
      <c r="C995" s="56" t="s">
        <v>1274</v>
      </c>
      <c r="D995" s="56" t="s">
        <v>63</v>
      </c>
      <c r="E995" s="16" t="s">
        <v>3334</v>
      </c>
      <c r="F995" s="58">
        <v>45884</v>
      </c>
      <c r="G995" s="19">
        <v>952.2</v>
      </c>
      <c r="H995" s="56" t="s">
        <v>6</v>
      </c>
      <c r="I995" s="56"/>
      <c r="J995" s="56"/>
      <c r="K995" s="56" t="s">
        <v>376</v>
      </c>
      <c r="L995" s="56">
        <v>69</v>
      </c>
      <c r="M995" s="56"/>
      <c r="N995" s="16"/>
      <c r="O995" s="16"/>
      <c r="P995" s="64"/>
    </row>
    <row r="996" spans="1:16" s="61" customFormat="1" ht="49.9" customHeight="1" x14ac:dyDescent="0.25">
      <c r="A996" s="56">
        <v>3</v>
      </c>
      <c r="B996" s="57" t="s">
        <v>1467</v>
      </c>
      <c r="C996" s="56" t="s">
        <v>67</v>
      </c>
      <c r="D996" s="56" t="s">
        <v>63</v>
      </c>
      <c r="E996" s="16" t="s">
        <v>1468</v>
      </c>
      <c r="F996" s="58">
        <v>45720</v>
      </c>
      <c r="G996" s="19">
        <v>231.76</v>
      </c>
      <c r="H996" s="56" t="s">
        <v>6</v>
      </c>
      <c r="I996" s="15" t="s">
        <v>1582</v>
      </c>
      <c r="J996" s="15">
        <v>44763104</v>
      </c>
      <c r="K996" s="15" t="s">
        <v>116</v>
      </c>
      <c r="L996" s="15" t="s">
        <v>1469</v>
      </c>
      <c r="M996" s="68" t="s">
        <v>1583</v>
      </c>
      <c r="N996" s="16" t="s">
        <v>1470</v>
      </c>
      <c r="O996" s="16" t="s">
        <v>1471</v>
      </c>
      <c r="P996" s="64"/>
    </row>
    <row r="997" spans="1:16" s="61" customFormat="1" ht="63.6" customHeight="1" x14ac:dyDescent="0.25">
      <c r="A997" s="56">
        <v>4</v>
      </c>
      <c r="B997" s="57" t="s">
        <v>1467</v>
      </c>
      <c r="C997" s="56" t="s">
        <v>324</v>
      </c>
      <c r="D997" s="56" t="s">
        <v>63</v>
      </c>
      <c r="E997" s="16" t="s">
        <v>2153</v>
      </c>
      <c r="F997" s="79" t="s">
        <v>2341</v>
      </c>
      <c r="G997" s="19">
        <v>308</v>
      </c>
      <c r="H997" s="56" t="s">
        <v>6</v>
      </c>
      <c r="I997" s="15" t="s">
        <v>1879</v>
      </c>
      <c r="J997" s="15">
        <v>45520120</v>
      </c>
      <c r="K997" s="15" t="s">
        <v>117</v>
      </c>
      <c r="L997" s="15">
        <v>1</v>
      </c>
      <c r="M997" s="68">
        <v>308000</v>
      </c>
      <c r="N997" s="16" t="s">
        <v>1826</v>
      </c>
      <c r="O997" s="16" t="s">
        <v>2342</v>
      </c>
      <c r="P997" s="64"/>
    </row>
    <row r="998" spans="1:16" s="61" customFormat="1" ht="81" customHeight="1" x14ac:dyDescent="0.25">
      <c r="A998" s="56">
        <v>5</v>
      </c>
      <c r="B998" s="57" t="s">
        <v>1467</v>
      </c>
      <c r="C998" s="56" t="s">
        <v>101</v>
      </c>
      <c r="D998" s="56" t="s">
        <v>63</v>
      </c>
      <c r="E998" s="16" t="s">
        <v>2678</v>
      </c>
      <c r="F998" s="30">
        <v>45820</v>
      </c>
      <c r="G998" s="19">
        <v>11298</v>
      </c>
      <c r="H998" s="56" t="s">
        <v>6</v>
      </c>
      <c r="I998" s="15" t="s">
        <v>2867</v>
      </c>
      <c r="J998" s="15">
        <v>34049688</v>
      </c>
      <c r="K998" s="15" t="s">
        <v>117</v>
      </c>
      <c r="L998" s="15">
        <v>1</v>
      </c>
      <c r="M998" s="68">
        <v>11298000</v>
      </c>
      <c r="N998" s="16" t="s">
        <v>2679</v>
      </c>
      <c r="O998" s="16" t="s">
        <v>3006</v>
      </c>
      <c r="P998" s="64"/>
    </row>
    <row r="999" spans="1:16" s="61" customFormat="1" ht="63.6" customHeight="1" x14ac:dyDescent="0.25">
      <c r="A999" s="56">
        <v>6</v>
      </c>
      <c r="B999" s="57" t="s">
        <v>1467</v>
      </c>
      <c r="C999" s="56" t="s">
        <v>67</v>
      </c>
      <c r="D999" s="56" t="s">
        <v>63</v>
      </c>
      <c r="E999" s="16" t="s">
        <v>2975</v>
      </c>
      <c r="F999" s="30">
        <v>45848</v>
      </c>
      <c r="G999" s="19">
        <v>319.2</v>
      </c>
      <c r="H999" s="56" t="s">
        <v>6</v>
      </c>
      <c r="I999" s="15" t="s">
        <v>3093</v>
      </c>
      <c r="J999" s="15">
        <v>25392923</v>
      </c>
      <c r="K999" s="15" t="s">
        <v>116</v>
      </c>
      <c r="L999" s="15" t="s">
        <v>3002</v>
      </c>
      <c r="M999" s="15" t="s">
        <v>3094</v>
      </c>
      <c r="N999" s="16" t="s">
        <v>2976</v>
      </c>
      <c r="O999" s="16" t="s">
        <v>3095</v>
      </c>
      <c r="P999" s="64"/>
    </row>
    <row r="1000" spans="1:16" s="61" customFormat="1" ht="205.15" customHeight="1" x14ac:dyDescent="0.25">
      <c r="A1000" s="56">
        <v>7</v>
      </c>
      <c r="B1000" s="57" t="s">
        <v>1953</v>
      </c>
      <c r="C1000" s="56" t="s">
        <v>91</v>
      </c>
      <c r="D1000" s="56" t="s">
        <v>275</v>
      </c>
      <c r="E1000" s="16" t="s">
        <v>1584</v>
      </c>
      <c r="F1000" s="58" t="s">
        <v>1585</v>
      </c>
      <c r="G1000" s="19">
        <v>681.78</v>
      </c>
      <c r="H1000" s="56" t="s">
        <v>6</v>
      </c>
      <c r="I1000" s="15" t="s">
        <v>1586</v>
      </c>
      <c r="J1000" s="15" t="s">
        <v>1587</v>
      </c>
      <c r="K1000" s="15" t="s">
        <v>275</v>
      </c>
      <c r="L1000" s="15">
        <v>1</v>
      </c>
      <c r="M1000" s="68">
        <v>681780</v>
      </c>
      <c r="N1000" s="16" t="s">
        <v>1588</v>
      </c>
      <c r="O1000" s="16" t="s">
        <v>1589</v>
      </c>
      <c r="P1000" s="64"/>
    </row>
    <row r="1001" spans="1:16" s="61" customFormat="1" ht="97.15" customHeight="1" x14ac:dyDescent="0.25">
      <c r="A1001" s="56">
        <v>8</v>
      </c>
      <c r="B1001" s="57" t="s">
        <v>1953</v>
      </c>
      <c r="C1001" s="56" t="s">
        <v>91</v>
      </c>
      <c r="D1001" s="56" t="s">
        <v>64</v>
      </c>
      <c r="E1001" s="16" t="s">
        <v>2084</v>
      </c>
      <c r="F1001" s="79" t="s">
        <v>2083</v>
      </c>
      <c r="G1001" s="19">
        <v>6199.9989999999998</v>
      </c>
      <c r="H1001" s="56" t="s">
        <v>6</v>
      </c>
      <c r="I1001" s="15" t="s">
        <v>2271</v>
      </c>
      <c r="J1001" s="15">
        <v>2982114417</v>
      </c>
      <c r="K1001" s="15" t="s">
        <v>64</v>
      </c>
      <c r="L1001" s="15">
        <v>1</v>
      </c>
      <c r="M1001" s="68">
        <v>6199999</v>
      </c>
      <c r="N1001" s="16" t="s">
        <v>1954</v>
      </c>
      <c r="O1001" s="16" t="s">
        <v>2082</v>
      </c>
      <c r="P1001" s="64"/>
    </row>
    <row r="1002" spans="1:16" s="61" customFormat="1" ht="134.44999999999999" customHeight="1" x14ac:dyDescent="0.25">
      <c r="A1002" s="56">
        <v>9</v>
      </c>
      <c r="B1002" s="57" t="s">
        <v>1953</v>
      </c>
      <c r="C1002" s="56" t="s">
        <v>91</v>
      </c>
      <c r="D1002" s="56" t="s">
        <v>275</v>
      </c>
      <c r="E1002" s="57" t="s">
        <v>2980</v>
      </c>
      <c r="F1002" s="79" t="s">
        <v>2913</v>
      </c>
      <c r="G1002" s="19">
        <v>350</v>
      </c>
      <c r="H1002" s="56" t="s">
        <v>6</v>
      </c>
      <c r="I1002" s="15" t="s">
        <v>2977</v>
      </c>
      <c r="J1002" s="15">
        <v>2846311151</v>
      </c>
      <c r="K1002" s="15" t="s">
        <v>275</v>
      </c>
      <c r="L1002" s="15">
        <v>1</v>
      </c>
      <c r="M1002" s="68">
        <v>350</v>
      </c>
      <c r="N1002" s="16" t="s">
        <v>2978</v>
      </c>
      <c r="O1002" s="16" t="s">
        <v>2979</v>
      </c>
      <c r="P1002" s="64"/>
    </row>
    <row r="1003" spans="1:16" s="61" customFormat="1" ht="171.6" customHeight="1" x14ac:dyDescent="0.25">
      <c r="A1003" s="56">
        <v>10</v>
      </c>
      <c r="B1003" s="57" t="s">
        <v>1953</v>
      </c>
      <c r="C1003" s="56" t="s">
        <v>91</v>
      </c>
      <c r="D1003" s="56" t="s">
        <v>275</v>
      </c>
      <c r="E1003" s="57" t="s">
        <v>3264</v>
      </c>
      <c r="F1003" s="30">
        <v>45867</v>
      </c>
      <c r="G1003" s="19">
        <v>966</v>
      </c>
      <c r="H1003" s="56" t="s">
        <v>6</v>
      </c>
      <c r="I1003" s="15" t="s">
        <v>1586</v>
      </c>
      <c r="J1003" s="15" t="s">
        <v>1587</v>
      </c>
      <c r="K1003" s="15" t="s">
        <v>275</v>
      </c>
      <c r="L1003" s="15">
        <v>1</v>
      </c>
      <c r="M1003" s="68" t="s">
        <v>3265</v>
      </c>
      <c r="N1003" s="16" t="s">
        <v>3266</v>
      </c>
      <c r="O1003" s="16" t="s">
        <v>3267</v>
      </c>
      <c r="P1003" s="64"/>
    </row>
    <row r="1004" spans="1:16" s="61" customFormat="1" ht="63.6" customHeight="1" x14ac:dyDescent="0.25">
      <c r="A1004" s="56">
        <v>11</v>
      </c>
      <c r="B1004" s="57" t="s">
        <v>1953</v>
      </c>
      <c r="C1004" s="56" t="s">
        <v>1274</v>
      </c>
      <c r="D1004" s="56" t="s">
        <v>63</v>
      </c>
      <c r="E1004" s="57" t="s">
        <v>3279</v>
      </c>
      <c r="F1004" s="30">
        <v>45869</v>
      </c>
      <c r="G1004" s="19">
        <v>941.64</v>
      </c>
      <c r="H1004" s="56" t="s">
        <v>6</v>
      </c>
      <c r="I1004" s="56" t="s">
        <v>3335</v>
      </c>
      <c r="J1004" s="15">
        <v>40351318</v>
      </c>
      <c r="K1004" s="15" t="s">
        <v>376</v>
      </c>
      <c r="L1004" s="15">
        <v>70.8</v>
      </c>
      <c r="M1004" s="68">
        <v>13300</v>
      </c>
      <c r="N1004" s="16" t="s">
        <v>3280</v>
      </c>
      <c r="O1004" s="16" t="s">
        <v>3281</v>
      </c>
      <c r="P1004" s="64"/>
    </row>
    <row r="1005" spans="1:16" s="61" customFormat="1" ht="67.150000000000006" customHeight="1" x14ac:dyDescent="0.25">
      <c r="A1005" s="56">
        <v>12</v>
      </c>
      <c r="B1005" s="57" t="s">
        <v>2447</v>
      </c>
      <c r="C1005" s="56" t="s">
        <v>324</v>
      </c>
      <c r="D1005" s="56" t="s">
        <v>63</v>
      </c>
      <c r="E1005" s="16" t="s">
        <v>2153</v>
      </c>
      <c r="F1005" s="30">
        <v>45804</v>
      </c>
      <c r="G1005" s="19">
        <v>308</v>
      </c>
      <c r="H1005" s="56" t="s">
        <v>6</v>
      </c>
      <c r="I1005" s="15" t="s">
        <v>1879</v>
      </c>
      <c r="J1005" s="15">
        <v>45520120</v>
      </c>
      <c r="K1005" s="15" t="s">
        <v>117</v>
      </c>
      <c r="L1005" s="15">
        <v>1</v>
      </c>
      <c r="M1005" s="68">
        <v>308000</v>
      </c>
      <c r="N1005" s="16" t="s">
        <v>2449</v>
      </c>
      <c r="O1005" s="16" t="s">
        <v>2448</v>
      </c>
      <c r="P1005" s="64"/>
    </row>
    <row r="1006" spans="1:16" x14ac:dyDescent="0.25">
      <c r="A1006" s="53"/>
      <c r="B1006" s="52" t="s">
        <v>41</v>
      </c>
      <c r="C1006" s="53"/>
      <c r="D1006" s="53"/>
      <c r="E1006" s="54"/>
      <c r="F1006" s="51"/>
      <c r="G1006" s="59"/>
      <c r="H1006" s="51"/>
      <c r="I1006" s="51"/>
      <c r="J1006" s="51"/>
      <c r="K1006" s="51"/>
      <c r="L1006" s="51"/>
      <c r="M1006" s="69"/>
      <c r="N1006" s="54"/>
      <c r="O1006" s="54"/>
      <c r="P1006" s="54"/>
    </row>
    <row r="1007" spans="1:16" s="61" customFormat="1" ht="64.900000000000006" customHeight="1" x14ac:dyDescent="0.25">
      <c r="A1007" s="56">
        <v>1</v>
      </c>
      <c r="B1007" s="57" t="s">
        <v>673</v>
      </c>
      <c r="C1007" s="56" t="s">
        <v>324</v>
      </c>
      <c r="D1007" s="56" t="s">
        <v>63</v>
      </c>
      <c r="E1007" s="16" t="s">
        <v>653</v>
      </c>
      <c r="F1007" s="58">
        <v>45730</v>
      </c>
      <c r="G1007" s="19">
        <v>8940</v>
      </c>
      <c r="H1007" s="56" t="s">
        <v>6</v>
      </c>
      <c r="I1007" s="56" t="s">
        <v>879</v>
      </c>
      <c r="J1007" s="56" t="s">
        <v>735</v>
      </c>
      <c r="K1007" s="56" t="s">
        <v>117</v>
      </c>
      <c r="L1007" s="56" t="s">
        <v>654</v>
      </c>
      <c r="M1007" s="56" t="s">
        <v>655</v>
      </c>
      <c r="N1007" s="16" t="s">
        <v>653</v>
      </c>
      <c r="O1007" s="16" t="s">
        <v>1605</v>
      </c>
      <c r="P1007" s="56" t="s">
        <v>2130</v>
      </c>
    </row>
    <row r="1008" spans="1:16" s="61" customFormat="1" ht="45" customHeight="1" x14ac:dyDescent="0.25">
      <c r="A1008" s="56">
        <v>2</v>
      </c>
      <c r="B1008" s="57" t="s">
        <v>673</v>
      </c>
      <c r="C1008" s="56" t="s">
        <v>66</v>
      </c>
      <c r="D1008" s="56" t="s">
        <v>64</v>
      </c>
      <c r="E1008" s="16" t="s">
        <v>1110</v>
      </c>
      <c r="F1008" s="58">
        <v>45700</v>
      </c>
      <c r="G1008" s="19">
        <v>851.3</v>
      </c>
      <c r="H1008" s="56" t="s">
        <v>6</v>
      </c>
      <c r="I1008" s="56" t="s">
        <v>90</v>
      </c>
      <c r="J1008" s="56">
        <v>100131268</v>
      </c>
      <c r="K1008" s="15" t="s">
        <v>145</v>
      </c>
      <c r="L1008" s="56">
        <v>107500</v>
      </c>
      <c r="M1008" s="68">
        <v>7.9189999999999996</v>
      </c>
      <c r="N1008" s="16" t="s">
        <v>1111</v>
      </c>
      <c r="O1008" s="16" t="s">
        <v>1112</v>
      </c>
      <c r="P1008" s="64"/>
    </row>
    <row r="1009" spans="1:16" s="61" customFormat="1" ht="63.6" customHeight="1" x14ac:dyDescent="0.25">
      <c r="A1009" s="56">
        <v>3</v>
      </c>
      <c r="B1009" s="57" t="s">
        <v>673</v>
      </c>
      <c r="C1009" s="56" t="s">
        <v>324</v>
      </c>
      <c r="D1009" s="56" t="s">
        <v>63</v>
      </c>
      <c r="E1009" s="16" t="s">
        <v>2587</v>
      </c>
      <c r="F1009" s="58">
        <v>45821</v>
      </c>
      <c r="G1009" s="19">
        <v>618</v>
      </c>
      <c r="H1009" s="56" t="s">
        <v>6</v>
      </c>
      <c r="I1009" s="56" t="s">
        <v>1879</v>
      </c>
      <c r="J1009" s="56">
        <v>45520120</v>
      </c>
      <c r="K1009" s="56" t="s">
        <v>117</v>
      </c>
      <c r="L1009" s="56">
        <v>2</v>
      </c>
      <c r="M1009" s="68">
        <v>309000</v>
      </c>
      <c r="N1009" s="16" t="s">
        <v>2586</v>
      </c>
      <c r="O1009" s="16" t="s">
        <v>2722</v>
      </c>
      <c r="P1009" s="64"/>
    </row>
    <row r="1010" spans="1:16" x14ac:dyDescent="0.25">
      <c r="A1010" s="51"/>
      <c r="B1010" s="52" t="s">
        <v>50</v>
      </c>
      <c r="C1010" s="53"/>
      <c r="D1010" s="53"/>
      <c r="E1010" s="54"/>
      <c r="F1010" s="51"/>
      <c r="G1010" s="59"/>
      <c r="H1010" s="51"/>
      <c r="I1010" s="51"/>
      <c r="J1010" s="51"/>
      <c r="K1010" s="51"/>
      <c r="L1010" s="51"/>
      <c r="M1010" s="69"/>
      <c r="N1010" s="54"/>
      <c r="O1010" s="54"/>
      <c r="P1010" s="54"/>
    </row>
    <row r="1011" spans="1:16" s="61" customFormat="1" ht="110.45" customHeight="1" x14ac:dyDescent="0.25">
      <c r="A1011" s="56">
        <v>1</v>
      </c>
      <c r="B1011" s="57" t="s">
        <v>631</v>
      </c>
      <c r="C1011" s="56" t="s">
        <v>66</v>
      </c>
      <c r="D1011" s="56" t="s">
        <v>63</v>
      </c>
      <c r="E1011" s="16" t="s">
        <v>133</v>
      </c>
      <c r="F1011" s="58">
        <v>45672</v>
      </c>
      <c r="G1011" s="19">
        <v>575</v>
      </c>
      <c r="H1011" s="56" t="s">
        <v>6</v>
      </c>
      <c r="I1011" s="15" t="s">
        <v>599</v>
      </c>
      <c r="J1011" s="15">
        <v>45225029</v>
      </c>
      <c r="K1011" s="15" t="s">
        <v>145</v>
      </c>
      <c r="L1011" s="15">
        <v>48000</v>
      </c>
      <c r="M1011" s="68">
        <v>11.98</v>
      </c>
      <c r="N1011" s="16" t="s">
        <v>209</v>
      </c>
      <c r="O1011" s="16" t="s">
        <v>600</v>
      </c>
      <c r="P1011" s="64"/>
    </row>
    <row r="1012" spans="1:16" s="61" customFormat="1" ht="156" customHeight="1" x14ac:dyDescent="0.25">
      <c r="A1012" s="56">
        <v>2</v>
      </c>
      <c r="B1012" s="57" t="s">
        <v>656</v>
      </c>
      <c r="C1012" s="56" t="s">
        <v>83</v>
      </c>
      <c r="D1012" s="56" t="s">
        <v>64</v>
      </c>
      <c r="E1012" s="16" t="s">
        <v>657</v>
      </c>
      <c r="F1012" s="58">
        <v>45684</v>
      </c>
      <c r="G1012" s="19">
        <v>350</v>
      </c>
      <c r="H1012" s="56" t="s">
        <v>6</v>
      </c>
      <c r="I1012" s="15" t="s">
        <v>658</v>
      </c>
      <c r="J1012" s="15">
        <v>38685364</v>
      </c>
      <c r="K1012" s="15" t="s">
        <v>64</v>
      </c>
      <c r="L1012" s="15">
        <v>1</v>
      </c>
      <c r="M1012" s="68">
        <v>350000</v>
      </c>
      <c r="N1012" s="16" t="s">
        <v>659</v>
      </c>
      <c r="O1012" s="16" t="s">
        <v>660</v>
      </c>
      <c r="P1012" s="64"/>
    </row>
    <row r="1013" spans="1:16" s="66" customFormat="1" ht="47.25" x14ac:dyDescent="0.25">
      <c r="A1013" s="56">
        <v>3</v>
      </c>
      <c r="B1013" s="57" t="s">
        <v>632</v>
      </c>
      <c r="C1013" s="56" t="s">
        <v>66</v>
      </c>
      <c r="D1013" s="56" t="s">
        <v>63</v>
      </c>
      <c r="E1013" s="16" t="s">
        <v>118</v>
      </c>
      <c r="F1013" s="58">
        <v>45663</v>
      </c>
      <c r="G1013" s="19">
        <v>795.9</v>
      </c>
      <c r="H1013" s="56" t="s">
        <v>103</v>
      </c>
      <c r="I1013" s="15" t="s">
        <v>338</v>
      </c>
      <c r="J1013" s="15">
        <v>32654545</v>
      </c>
      <c r="K1013" s="15" t="s">
        <v>145</v>
      </c>
      <c r="L1013" s="15">
        <v>70000</v>
      </c>
      <c r="M1013" s="68">
        <v>11.37</v>
      </c>
      <c r="N1013" s="16" t="s">
        <v>210</v>
      </c>
      <c r="O1013" s="16" t="s">
        <v>211</v>
      </c>
      <c r="P1013" s="15"/>
    </row>
    <row r="1014" spans="1:16" s="61" customFormat="1" ht="68.45" customHeight="1" x14ac:dyDescent="0.25">
      <c r="A1014" s="56">
        <v>4</v>
      </c>
      <c r="B1014" s="57" t="s">
        <v>661</v>
      </c>
      <c r="C1014" s="56" t="s">
        <v>324</v>
      </c>
      <c r="D1014" s="56" t="s">
        <v>63</v>
      </c>
      <c r="E1014" s="16" t="s">
        <v>662</v>
      </c>
      <c r="F1014" s="58">
        <v>45679</v>
      </c>
      <c r="G1014" s="19">
        <v>8400</v>
      </c>
      <c r="H1014" s="56" t="s">
        <v>663</v>
      </c>
      <c r="I1014" s="56" t="s">
        <v>879</v>
      </c>
      <c r="J1014" s="56" t="s">
        <v>735</v>
      </c>
      <c r="K1014" s="15" t="s">
        <v>640</v>
      </c>
      <c r="L1014" s="15">
        <v>1000</v>
      </c>
      <c r="M1014" s="68">
        <v>8400</v>
      </c>
      <c r="N1014" s="16" t="s">
        <v>664</v>
      </c>
      <c r="O1014" s="16" t="s">
        <v>665</v>
      </c>
      <c r="P1014" s="56" t="s">
        <v>2130</v>
      </c>
    </row>
    <row r="1015" spans="1:16" s="61" customFormat="1" ht="47.25" x14ac:dyDescent="0.25">
      <c r="A1015" s="56">
        <v>5</v>
      </c>
      <c r="B1015" s="57" t="s">
        <v>661</v>
      </c>
      <c r="C1015" s="56" t="s">
        <v>324</v>
      </c>
      <c r="D1015" s="56" t="s">
        <v>63</v>
      </c>
      <c r="E1015" s="16" t="s">
        <v>662</v>
      </c>
      <c r="F1015" s="58">
        <v>45685</v>
      </c>
      <c r="G1015" s="19">
        <v>8820</v>
      </c>
      <c r="H1015" s="56" t="s">
        <v>663</v>
      </c>
      <c r="I1015" s="15" t="s">
        <v>666</v>
      </c>
      <c r="J1015" s="15">
        <v>44856261</v>
      </c>
      <c r="K1015" s="15" t="s">
        <v>640</v>
      </c>
      <c r="L1015" s="15">
        <v>1050</v>
      </c>
      <c r="M1015" s="68">
        <v>8400</v>
      </c>
      <c r="N1015" s="16" t="s">
        <v>664</v>
      </c>
      <c r="O1015" s="16" t="s">
        <v>667</v>
      </c>
      <c r="P1015" s="56" t="s">
        <v>2130</v>
      </c>
    </row>
    <row r="1016" spans="1:16" s="61" customFormat="1" ht="78.75" x14ac:dyDescent="0.25">
      <c r="A1016" s="56">
        <v>6</v>
      </c>
      <c r="B1016" s="57" t="s">
        <v>661</v>
      </c>
      <c r="C1016" s="56" t="s">
        <v>324</v>
      </c>
      <c r="D1016" s="56" t="s">
        <v>63</v>
      </c>
      <c r="E1016" s="16" t="s">
        <v>668</v>
      </c>
      <c r="F1016" s="58">
        <v>45685</v>
      </c>
      <c r="G1016" s="19">
        <v>1631.96</v>
      </c>
      <c r="H1016" s="56" t="s">
        <v>6</v>
      </c>
      <c r="I1016" s="15" t="s">
        <v>669</v>
      </c>
      <c r="J1016" s="15">
        <v>43409145</v>
      </c>
      <c r="K1016" s="56" t="s">
        <v>117</v>
      </c>
      <c r="L1016" s="15">
        <v>1020</v>
      </c>
      <c r="M1016" s="68">
        <v>1599.96</v>
      </c>
      <c r="N1016" s="16" t="s">
        <v>670</v>
      </c>
      <c r="O1016" s="16" t="s">
        <v>671</v>
      </c>
      <c r="P1016" s="56" t="s">
        <v>2130</v>
      </c>
    </row>
    <row r="1017" spans="1:16" s="61" customFormat="1" ht="63" x14ac:dyDescent="0.25">
      <c r="A1017" s="56">
        <v>7</v>
      </c>
      <c r="B1017" s="57" t="s">
        <v>661</v>
      </c>
      <c r="C1017" s="56" t="s">
        <v>67</v>
      </c>
      <c r="D1017" s="56" t="s">
        <v>63</v>
      </c>
      <c r="E1017" s="16" t="s">
        <v>1076</v>
      </c>
      <c r="F1017" s="58">
        <v>45700</v>
      </c>
      <c r="G1017" s="19">
        <v>517.79999999999995</v>
      </c>
      <c r="H1017" s="56" t="s">
        <v>6</v>
      </c>
      <c r="I1017" s="15" t="s">
        <v>572</v>
      </c>
      <c r="J1017" s="15">
        <v>31366203</v>
      </c>
      <c r="K1017" s="79" t="s">
        <v>116</v>
      </c>
      <c r="L1017" s="56">
        <v>10000</v>
      </c>
      <c r="M1017" s="56">
        <v>51.78</v>
      </c>
      <c r="N1017" s="16" t="s">
        <v>1077</v>
      </c>
      <c r="O1017" s="57" t="s">
        <v>1078</v>
      </c>
      <c r="P1017" s="56" t="s">
        <v>2130</v>
      </c>
    </row>
    <row r="1018" spans="1:16" s="61" customFormat="1" ht="69.599999999999994" customHeight="1" x14ac:dyDescent="0.25">
      <c r="A1018" s="56">
        <v>8</v>
      </c>
      <c r="B1018" s="57" t="s">
        <v>661</v>
      </c>
      <c r="C1018" s="56" t="s">
        <v>324</v>
      </c>
      <c r="D1018" s="56" t="s">
        <v>63</v>
      </c>
      <c r="E1018" s="16" t="s">
        <v>1299</v>
      </c>
      <c r="F1018" s="58">
        <v>45708</v>
      </c>
      <c r="G1018" s="19">
        <v>540</v>
      </c>
      <c r="H1018" s="56" t="s">
        <v>6</v>
      </c>
      <c r="I1018" s="15" t="s">
        <v>1300</v>
      </c>
      <c r="J1018" s="15">
        <v>24610890</v>
      </c>
      <c r="K1018" s="56" t="s">
        <v>117</v>
      </c>
      <c r="L1018" s="15">
        <v>100</v>
      </c>
      <c r="M1018" s="77">
        <v>5400</v>
      </c>
      <c r="N1018" s="16" t="s">
        <v>1301</v>
      </c>
      <c r="O1018" s="16" t="s">
        <v>1302</v>
      </c>
      <c r="P1018" s="56" t="s">
        <v>2130</v>
      </c>
    </row>
    <row r="1019" spans="1:16" s="61" customFormat="1" ht="31.5" x14ac:dyDescent="0.25">
      <c r="A1019" s="56">
        <v>9</v>
      </c>
      <c r="B1019" s="57" t="s">
        <v>661</v>
      </c>
      <c r="C1019" s="56" t="s">
        <v>324</v>
      </c>
      <c r="D1019" s="56" t="s">
        <v>63</v>
      </c>
      <c r="E1019" s="16" t="s">
        <v>1303</v>
      </c>
      <c r="F1019" s="58">
        <v>45708</v>
      </c>
      <c r="G1019" s="19">
        <v>260</v>
      </c>
      <c r="H1019" s="56" t="s">
        <v>6</v>
      </c>
      <c r="I1019" s="15" t="s">
        <v>1304</v>
      </c>
      <c r="J1019" s="15">
        <v>2818401859</v>
      </c>
      <c r="K1019" s="56" t="s">
        <v>117</v>
      </c>
      <c r="L1019" s="15">
        <v>10000</v>
      </c>
      <c r="M1019" s="77">
        <v>26</v>
      </c>
      <c r="N1019" s="16" t="s">
        <v>1305</v>
      </c>
      <c r="O1019" s="16" t="s">
        <v>1306</v>
      </c>
      <c r="P1019" s="56" t="s">
        <v>2130</v>
      </c>
    </row>
    <row r="1020" spans="1:16" s="61" customFormat="1" ht="32.450000000000003" customHeight="1" x14ac:dyDescent="0.25">
      <c r="A1020" s="56">
        <v>10</v>
      </c>
      <c r="B1020" s="57" t="s">
        <v>661</v>
      </c>
      <c r="C1020" s="56" t="s">
        <v>324</v>
      </c>
      <c r="D1020" s="56" t="s">
        <v>63</v>
      </c>
      <c r="E1020" s="16" t="s">
        <v>662</v>
      </c>
      <c r="F1020" s="58">
        <v>45708</v>
      </c>
      <c r="G1020" s="19">
        <v>6300</v>
      </c>
      <c r="H1020" s="56" t="s">
        <v>6</v>
      </c>
      <c r="I1020" s="15" t="s">
        <v>1307</v>
      </c>
      <c r="J1020" s="15">
        <v>44856261</v>
      </c>
      <c r="K1020" s="15" t="s">
        <v>640</v>
      </c>
      <c r="L1020" s="15">
        <v>750</v>
      </c>
      <c r="M1020" s="77">
        <v>8400</v>
      </c>
      <c r="N1020" s="16" t="s">
        <v>664</v>
      </c>
      <c r="O1020" s="16" t="s">
        <v>1308</v>
      </c>
      <c r="P1020" s="56" t="s">
        <v>2130</v>
      </c>
    </row>
    <row r="1021" spans="1:16" s="61" customFormat="1" ht="31.5" x14ac:dyDescent="0.25">
      <c r="A1021" s="56">
        <v>11</v>
      </c>
      <c r="B1021" s="57" t="s">
        <v>661</v>
      </c>
      <c r="C1021" s="56" t="s">
        <v>324</v>
      </c>
      <c r="D1021" s="56" t="s">
        <v>63</v>
      </c>
      <c r="E1021" s="16" t="s">
        <v>1309</v>
      </c>
      <c r="F1021" s="58">
        <v>45708</v>
      </c>
      <c r="G1021" s="19">
        <v>513.6</v>
      </c>
      <c r="H1021" s="56" t="s">
        <v>6</v>
      </c>
      <c r="I1021" s="15" t="s">
        <v>1310</v>
      </c>
      <c r="J1021" s="15">
        <v>44437592</v>
      </c>
      <c r="K1021" s="15" t="s">
        <v>1058</v>
      </c>
      <c r="L1021" s="15">
        <v>4000</v>
      </c>
      <c r="M1021" s="77">
        <v>128.4</v>
      </c>
      <c r="N1021" s="16" t="s">
        <v>1311</v>
      </c>
      <c r="O1021" s="16" t="s">
        <v>1312</v>
      </c>
      <c r="P1021" s="56" t="s">
        <v>2130</v>
      </c>
    </row>
    <row r="1022" spans="1:16" s="61" customFormat="1" ht="47.25" x14ac:dyDescent="0.25">
      <c r="A1022" s="56">
        <v>12</v>
      </c>
      <c r="B1022" s="57" t="s">
        <v>661</v>
      </c>
      <c r="C1022" s="56" t="s">
        <v>324</v>
      </c>
      <c r="D1022" s="56" t="s">
        <v>63</v>
      </c>
      <c r="E1022" s="16" t="s">
        <v>1313</v>
      </c>
      <c r="F1022" s="58">
        <v>45708</v>
      </c>
      <c r="G1022" s="19">
        <v>600</v>
      </c>
      <c r="H1022" s="56" t="s">
        <v>6</v>
      </c>
      <c r="I1022" s="15" t="s">
        <v>1314</v>
      </c>
      <c r="J1022" s="15">
        <v>3136816665</v>
      </c>
      <c r="K1022" s="15" t="s">
        <v>123</v>
      </c>
      <c r="L1022" s="15">
        <v>100</v>
      </c>
      <c r="M1022" s="77">
        <v>6000</v>
      </c>
      <c r="N1022" s="16" t="s">
        <v>1315</v>
      </c>
      <c r="O1022" s="16" t="s">
        <v>1316</v>
      </c>
      <c r="P1022" s="56" t="s">
        <v>2130</v>
      </c>
    </row>
    <row r="1023" spans="1:16" s="61" customFormat="1" ht="78.75" x14ac:dyDescent="0.25">
      <c r="A1023" s="56">
        <v>13</v>
      </c>
      <c r="B1023" s="57" t="s">
        <v>661</v>
      </c>
      <c r="C1023" s="56" t="s">
        <v>324</v>
      </c>
      <c r="D1023" s="56" t="s">
        <v>63</v>
      </c>
      <c r="E1023" s="16" t="s">
        <v>1299</v>
      </c>
      <c r="F1023" s="58">
        <v>45708</v>
      </c>
      <c r="G1023" s="19">
        <v>1355.4</v>
      </c>
      <c r="H1023" s="56" t="s">
        <v>6</v>
      </c>
      <c r="I1023" s="15" t="s">
        <v>1300</v>
      </c>
      <c r="J1023" s="15">
        <v>24610890</v>
      </c>
      <c r="K1023" s="56" t="s">
        <v>117</v>
      </c>
      <c r="L1023" s="15">
        <v>251</v>
      </c>
      <c r="M1023" s="77">
        <v>5400</v>
      </c>
      <c r="N1023" s="16" t="s">
        <v>1301</v>
      </c>
      <c r="O1023" s="16" t="s">
        <v>1317</v>
      </c>
      <c r="P1023" s="56" t="s">
        <v>2130</v>
      </c>
    </row>
    <row r="1024" spans="1:16" s="61" customFormat="1" ht="47.25" x14ac:dyDescent="0.25">
      <c r="A1024" s="56">
        <v>14</v>
      </c>
      <c r="B1024" s="57" t="s">
        <v>661</v>
      </c>
      <c r="C1024" s="56" t="s">
        <v>67</v>
      </c>
      <c r="D1024" s="56" t="s">
        <v>63</v>
      </c>
      <c r="E1024" s="16" t="s">
        <v>1318</v>
      </c>
      <c r="F1024" s="58">
        <v>45709</v>
      </c>
      <c r="G1024" s="19">
        <v>311.76</v>
      </c>
      <c r="H1024" s="56" t="s">
        <v>6</v>
      </c>
      <c r="I1024" s="15" t="s">
        <v>572</v>
      </c>
      <c r="J1024" s="15">
        <v>31366203</v>
      </c>
      <c r="K1024" s="79" t="s">
        <v>116</v>
      </c>
      <c r="L1024" s="15">
        <v>6000</v>
      </c>
      <c r="M1024" s="77">
        <v>51.96</v>
      </c>
      <c r="N1024" s="16" t="s">
        <v>1077</v>
      </c>
      <c r="O1024" s="16" t="s">
        <v>1319</v>
      </c>
      <c r="P1024" s="64"/>
    </row>
    <row r="1025" spans="1:16" s="61" customFormat="1" ht="47.25" x14ac:dyDescent="0.25">
      <c r="A1025" s="56">
        <v>15</v>
      </c>
      <c r="B1025" s="57" t="s">
        <v>661</v>
      </c>
      <c r="C1025" s="56" t="s">
        <v>67</v>
      </c>
      <c r="D1025" s="56" t="s">
        <v>63</v>
      </c>
      <c r="E1025" s="16" t="s">
        <v>1318</v>
      </c>
      <c r="F1025" s="58">
        <v>45720</v>
      </c>
      <c r="G1025" s="19">
        <v>1036.8</v>
      </c>
      <c r="H1025" s="56" t="s">
        <v>6</v>
      </c>
      <c r="I1025" s="15" t="s">
        <v>352</v>
      </c>
      <c r="J1025" s="15">
        <v>36942874</v>
      </c>
      <c r="K1025" s="15" t="s">
        <v>116</v>
      </c>
      <c r="L1025" s="15">
        <v>20000</v>
      </c>
      <c r="M1025" s="77">
        <v>51.84</v>
      </c>
      <c r="N1025" s="16" t="s">
        <v>1077</v>
      </c>
      <c r="O1025" s="16" t="s">
        <v>1472</v>
      </c>
      <c r="P1025" s="56" t="s">
        <v>2130</v>
      </c>
    </row>
    <row r="1026" spans="1:16" s="61" customFormat="1" ht="47.25" x14ac:dyDescent="0.25">
      <c r="A1026" s="56">
        <v>16</v>
      </c>
      <c r="B1026" s="57" t="s">
        <v>661</v>
      </c>
      <c r="C1026" s="56" t="s">
        <v>67</v>
      </c>
      <c r="D1026" s="56" t="s">
        <v>63</v>
      </c>
      <c r="E1026" s="16" t="s">
        <v>1318</v>
      </c>
      <c r="F1026" s="58">
        <v>45727</v>
      </c>
      <c r="G1026" s="19">
        <v>516</v>
      </c>
      <c r="H1026" s="56" t="s">
        <v>6</v>
      </c>
      <c r="I1026" s="15" t="s">
        <v>352</v>
      </c>
      <c r="J1026" s="15">
        <v>36942874</v>
      </c>
      <c r="K1026" s="15" t="s">
        <v>116</v>
      </c>
      <c r="L1026" s="15">
        <v>10000</v>
      </c>
      <c r="M1026" s="77">
        <v>51.6</v>
      </c>
      <c r="N1026" s="16" t="s">
        <v>1077</v>
      </c>
      <c r="O1026" s="16" t="s">
        <v>1590</v>
      </c>
      <c r="P1026" s="56" t="s">
        <v>2130</v>
      </c>
    </row>
    <row r="1027" spans="1:16" s="61" customFormat="1" ht="63" x14ac:dyDescent="0.25">
      <c r="A1027" s="56">
        <v>17</v>
      </c>
      <c r="B1027" s="57" t="s">
        <v>661</v>
      </c>
      <c r="C1027" s="56" t="s">
        <v>324</v>
      </c>
      <c r="D1027" s="56" t="s">
        <v>63</v>
      </c>
      <c r="E1027" s="16" t="s">
        <v>1606</v>
      </c>
      <c r="F1027" s="58">
        <v>45730</v>
      </c>
      <c r="G1027" s="19">
        <v>212</v>
      </c>
      <c r="H1027" s="56" t="s">
        <v>6</v>
      </c>
      <c r="I1027" s="15" t="s">
        <v>1314</v>
      </c>
      <c r="J1027" s="15">
        <v>3136816665</v>
      </c>
      <c r="K1027" s="15" t="s">
        <v>123</v>
      </c>
      <c r="L1027" s="15">
        <v>40</v>
      </c>
      <c r="M1027" s="77">
        <v>5300</v>
      </c>
      <c r="N1027" s="16" t="s">
        <v>1607</v>
      </c>
      <c r="O1027" s="16" t="s">
        <v>1608</v>
      </c>
      <c r="P1027" s="56" t="s">
        <v>2130</v>
      </c>
    </row>
    <row r="1028" spans="1:16" s="61" customFormat="1" ht="47.25" x14ac:dyDescent="0.25">
      <c r="A1028" s="56">
        <v>18</v>
      </c>
      <c r="B1028" s="57" t="s">
        <v>661</v>
      </c>
      <c r="C1028" s="56" t="s">
        <v>67</v>
      </c>
      <c r="D1028" s="56" t="s">
        <v>63</v>
      </c>
      <c r="E1028" s="16" t="s">
        <v>1318</v>
      </c>
      <c r="F1028" s="58">
        <v>45771</v>
      </c>
      <c r="G1028" s="19">
        <v>445.5</v>
      </c>
      <c r="H1028" s="56" t="s">
        <v>6</v>
      </c>
      <c r="I1028" s="15" t="s">
        <v>352</v>
      </c>
      <c r="J1028" s="15">
        <v>36942874</v>
      </c>
      <c r="K1028" s="15" t="s">
        <v>116</v>
      </c>
      <c r="L1028" s="15">
        <v>9000</v>
      </c>
      <c r="M1028" s="77">
        <v>49.5</v>
      </c>
      <c r="N1028" s="16" t="s">
        <v>1077</v>
      </c>
      <c r="O1028" s="16" t="s">
        <v>2154</v>
      </c>
      <c r="P1028" s="64"/>
    </row>
    <row r="1029" spans="1:16" s="61" customFormat="1" ht="47.25" x14ac:dyDescent="0.25">
      <c r="A1029" s="56">
        <v>19</v>
      </c>
      <c r="B1029" s="57" t="s">
        <v>661</v>
      </c>
      <c r="C1029" s="56" t="s">
        <v>67</v>
      </c>
      <c r="D1029" s="56" t="s">
        <v>63</v>
      </c>
      <c r="E1029" s="16" t="s">
        <v>1318</v>
      </c>
      <c r="F1029" s="58">
        <v>45771</v>
      </c>
      <c r="G1029" s="19">
        <v>197.76</v>
      </c>
      <c r="H1029" s="56" t="s">
        <v>6</v>
      </c>
      <c r="I1029" s="15" t="s">
        <v>352</v>
      </c>
      <c r="J1029" s="15">
        <v>36942874</v>
      </c>
      <c r="K1029" s="15" t="s">
        <v>116</v>
      </c>
      <c r="L1029" s="15">
        <v>4000</v>
      </c>
      <c r="M1029" s="77">
        <v>49.44</v>
      </c>
      <c r="N1029" s="16" t="s">
        <v>1077</v>
      </c>
      <c r="O1029" s="16" t="s">
        <v>2155</v>
      </c>
      <c r="P1029" s="64"/>
    </row>
    <row r="1030" spans="1:16" s="61" customFormat="1" ht="94.5" x14ac:dyDescent="0.25">
      <c r="A1030" s="56">
        <v>20</v>
      </c>
      <c r="B1030" s="57" t="s">
        <v>661</v>
      </c>
      <c r="C1030" s="56" t="s">
        <v>324</v>
      </c>
      <c r="D1030" s="56" t="s">
        <v>63</v>
      </c>
      <c r="E1030" s="16" t="s">
        <v>2266</v>
      </c>
      <c r="F1030" s="58">
        <v>45784</v>
      </c>
      <c r="G1030" s="19">
        <v>540</v>
      </c>
      <c r="H1030" s="56" t="s">
        <v>6</v>
      </c>
      <c r="I1030" s="15" t="s">
        <v>2267</v>
      </c>
      <c r="J1030" s="15">
        <v>45639725</v>
      </c>
      <c r="K1030" s="15" t="s">
        <v>117</v>
      </c>
      <c r="L1030" s="15">
        <v>2</v>
      </c>
      <c r="M1030" s="77">
        <v>270000</v>
      </c>
      <c r="N1030" s="16" t="s">
        <v>2268</v>
      </c>
      <c r="O1030" s="16" t="s">
        <v>2342</v>
      </c>
      <c r="P1030" s="56" t="s">
        <v>2130</v>
      </c>
    </row>
    <row r="1031" spans="1:16" s="61" customFormat="1" ht="82.15" customHeight="1" x14ac:dyDescent="0.25">
      <c r="A1031" s="56">
        <v>21</v>
      </c>
      <c r="B1031" s="57" t="s">
        <v>661</v>
      </c>
      <c r="C1031" s="56" t="s">
        <v>324</v>
      </c>
      <c r="D1031" s="56" t="s">
        <v>63</v>
      </c>
      <c r="E1031" s="16" t="s">
        <v>2406</v>
      </c>
      <c r="F1031" s="58">
        <v>45797</v>
      </c>
      <c r="G1031" s="19">
        <v>1900</v>
      </c>
      <c r="H1031" s="56" t="s">
        <v>6</v>
      </c>
      <c r="I1031" s="15" t="s">
        <v>2407</v>
      </c>
      <c r="J1031" s="15">
        <v>45477437</v>
      </c>
      <c r="K1031" s="15" t="s">
        <v>117</v>
      </c>
      <c r="L1031" s="15">
        <v>2</v>
      </c>
      <c r="M1031" s="77">
        <v>950000</v>
      </c>
      <c r="N1031" s="16" t="s">
        <v>2268</v>
      </c>
      <c r="O1031" s="16" t="s">
        <v>2408</v>
      </c>
      <c r="P1031" s="56"/>
    </row>
    <row r="1032" spans="1:16" s="61" customFormat="1" ht="110.25" x14ac:dyDescent="0.25">
      <c r="A1032" s="56">
        <v>22</v>
      </c>
      <c r="B1032" s="57" t="s">
        <v>661</v>
      </c>
      <c r="C1032" s="56" t="s">
        <v>101</v>
      </c>
      <c r="D1032" s="56" t="s">
        <v>63</v>
      </c>
      <c r="E1032" s="16" t="s">
        <v>2588</v>
      </c>
      <c r="F1032" s="58">
        <v>45811</v>
      </c>
      <c r="G1032" s="19">
        <v>4649.3999999999996</v>
      </c>
      <c r="H1032" s="56" t="s">
        <v>6</v>
      </c>
      <c r="I1032" s="15" t="s">
        <v>2723</v>
      </c>
      <c r="J1032" s="15">
        <v>41030210</v>
      </c>
      <c r="K1032" s="77" t="s">
        <v>117</v>
      </c>
      <c r="L1032" s="15">
        <v>1</v>
      </c>
      <c r="M1032" s="77">
        <v>4649400</v>
      </c>
      <c r="N1032" s="16" t="s">
        <v>2589</v>
      </c>
      <c r="O1032" s="16" t="s">
        <v>2590</v>
      </c>
      <c r="P1032" s="15" t="s">
        <v>2130</v>
      </c>
    </row>
    <row r="1033" spans="1:16" s="61" customFormat="1" ht="79.900000000000006" customHeight="1" x14ac:dyDescent="0.25">
      <c r="A1033" s="56">
        <v>23</v>
      </c>
      <c r="B1033" s="57" t="s">
        <v>661</v>
      </c>
      <c r="C1033" s="56" t="s">
        <v>324</v>
      </c>
      <c r="D1033" s="56" t="s">
        <v>63</v>
      </c>
      <c r="E1033" s="16" t="s">
        <v>2969</v>
      </c>
      <c r="F1033" s="58">
        <v>45835</v>
      </c>
      <c r="G1033" s="19">
        <v>540</v>
      </c>
      <c r="H1033" s="56" t="s">
        <v>6</v>
      </c>
      <c r="I1033" s="15" t="s">
        <v>2267</v>
      </c>
      <c r="J1033" s="15">
        <v>45639725</v>
      </c>
      <c r="K1033" s="77" t="s">
        <v>117</v>
      </c>
      <c r="L1033" s="15">
        <v>2</v>
      </c>
      <c r="M1033" s="77">
        <v>270000</v>
      </c>
      <c r="N1033" s="16" t="s">
        <v>2268</v>
      </c>
      <c r="O1033" s="16" t="s">
        <v>2970</v>
      </c>
      <c r="P1033" s="15" t="s">
        <v>2130</v>
      </c>
    </row>
    <row r="1034" spans="1:16" s="61" customFormat="1" ht="47.25" x14ac:dyDescent="0.25">
      <c r="A1034" s="56">
        <v>24</v>
      </c>
      <c r="B1034" s="57" t="s">
        <v>661</v>
      </c>
      <c r="C1034" s="56" t="s">
        <v>324</v>
      </c>
      <c r="D1034" s="56" t="s">
        <v>63</v>
      </c>
      <c r="E1034" s="16" t="s">
        <v>3003</v>
      </c>
      <c r="F1034" s="58">
        <v>45841</v>
      </c>
      <c r="G1034" s="19">
        <v>1072.5</v>
      </c>
      <c r="H1034" s="56" t="s">
        <v>6</v>
      </c>
      <c r="I1034" s="15" t="s">
        <v>1524</v>
      </c>
      <c r="J1034" s="15">
        <v>44429927</v>
      </c>
      <c r="K1034" s="77" t="s">
        <v>117</v>
      </c>
      <c r="L1034" s="15">
        <v>500</v>
      </c>
      <c r="M1034" s="77">
        <v>2145</v>
      </c>
      <c r="N1034" s="16" t="s">
        <v>3004</v>
      </c>
      <c r="O1034" s="16" t="s">
        <v>3005</v>
      </c>
      <c r="P1034" s="15" t="s">
        <v>2130</v>
      </c>
    </row>
    <row r="1035" spans="1:16" s="61" customFormat="1" ht="94.5" x14ac:dyDescent="0.25">
      <c r="A1035" s="56">
        <v>25</v>
      </c>
      <c r="B1035" s="57" t="s">
        <v>661</v>
      </c>
      <c r="C1035" s="56" t="s">
        <v>101</v>
      </c>
      <c r="D1035" s="56" t="s">
        <v>64</v>
      </c>
      <c r="E1035" s="16" t="s">
        <v>3197</v>
      </c>
      <c r="F1035" s="58">
        <v>45855</v>
      </c>
      <c r="G1035" s="19">
        <v>355.05599999999998</v>
      </c>
      <c r="H1035" s="56" t="s">
        <v>6</v>
      </c>
      <c r="I1035" s="15" t="s">
        <v>3198</v>
      </c>
      <c r="J1035" s="15">
        <v>40796890</v>
      </c>
      <c r="K1035" s="15" t="s">
        <v>64</v>
      </c>
      <c r="L1035" s="15">
        <v>1</v>
      </c>
      <c r="M1035" s="77">
        <v>355056</v>
      </c>
      <c r="N1035" s="16" t="s">
        <v>3199</v>
      </c>
      <c r="O1035" s="16" t="s">
        <v>3200</v>
      </c>
      <c r="P1035" s="15"/>
    </row>
    <row r="1036" spans="1:16" s="61" customFormat="1" ht="47.25" x14ac:dyDescent="0.25">
      <c r="A1036" s="56">
        <v>26</v>
      </c>
      <c r="B1036" s="57" t="s">
        <v>1591</v>
      </c>
      <c r="C1036" s="56" t="s">
        <v>101</v>
      </c>
      <c r="D1036" s="56" t="s">
        <v>63</v>
      </c>
      <c r="E1036" s="16" t="s">
        <v>1668</v>
      </c>
      <c r="F1036" s="58">
        <v>45733</v>
      </c>
      <c r="G1036" s="19">
        <v>3890</v>
      </c>
      <c r="H1036" s="56" t="s">
        <v>6</v>
      </c>
      <c r="I1036" s="15" t="s">
        <v>1827</v>
      </c>
      <c r="J1036" s="15">
        <v>44175103</v>
      </c>
      <c r="K1036" s="15" t="s">
        <v>117</v>
      </c>
      <c r="L1036" s="15">
        <v>1</v>
      </c>
      <c r="M1036" s="77">
        <v>3910000</v>
      </c>
      <c r="N1036" s="16" t="s">
        <v>1669</v>
      </c>
      <c r="O1036" s="16" t="s">
        <v>1670</v>
      </c>
      <c r="P1036" s="56"/>
    </row>
    <row r="1037" spans="1:16" s="61" customFormat="1" ht="78.75" x14ac:dyDescent="0.25">
      <c r="A1037" s="56">
        <v>27</v>
      </c>
      <c r="B1037" s="57" t="s">
        <v>1591</v>
      </c>
      <c r="C1037" s="56" t="s">
        <v>324</v>
      </c>
      <c r="D1037" s="56" t="s">
        <v>496</v>
      </c>
      <c r="E1037" s="16" t="s">
        <v>2269</v>
      </c>
      <c r="F1037" s="58">
        <v>45778</v>
      </c>
      <c r="G1037" s="19">
        <v>270</v>
      </c>
      <c r="H1037" s="56" t="s">
        <v>6</v>
      </c>
      <c r="I1037" s="15" t="s">
        <v>2267</v>
      </c>
      <c r="J1037" s="15">
        <v>45639725</v>
      </c>
      <c r="K1037" s="15" t="s">
        <v>117</v>
      </c>
      <c r="L1037" s="15">
        <v>1</v>
      </c>
      <c r="M1037" s="77">
        <v>270000</v>
      </c>
      <c r="N1037" s="16" t="s">
        <v>2268</v>
      </c>
      <c r="O1037" s="16" t="s">
        <v>2270</v>
      </c>
      <c r="P1037" s="56" t="s">
        <v>2130</v>
      </c>
    </row>
  </sheetData>
  <autoFilter ref="A9:P1037"/>
  <mergeCells count="22">
    <mergeCell ref="P6:P8"/>
    <mergeCell ref="O6:O8"/>
    <mergeCell ref="F6:F8"/>
    <mergeCell ref="G6:G7"/>
    <mergeCell ref="H6:H8"/>
    <mergeCell ref="I6:I8"/>
    <mergeCell ref="K6:N6"/>
    <mergeCell ref="J6:J8"/>
    <mergeCell ref="K7:K8"/>
    <mergeCell ref="L7:L8"/>
    <mergeCell ref="M7:M8"/>
    <mergeCell ref="N7:N8"/>
    <mergeCell ref="H1:I1"/>
    <mergeCell ref="H2:I2"/>
    <mergeCell ref="H3:I3"/>
    <mergeCell ref="A4:I4"/>
    <mergeCell ref="H5:I5"/>
    <mergeCell ref="A6:A8"/>
    <mergeCell ref="B6:B8"/>
    <mergeCell ref="C6:C8"/>
    <mergeCell ref="D6:D8"/>
    <mergeCell ref="E6:E7"/>
  </mergeCells>
  <hyperlinks>
    <hyperlink ref="O642" r:id="rId1"/>
    <hyperlink ref="O644" r:id="rId2"/>
    <hyperlink ref="O645" r:id="rId3"/>
    <hyperlink ref="O646" r:id="rId4"/>
    <hyperlink ref="O647" r:id="rId5"/>
    <hyperlink ref="O889" r:id="rId6" display="https://prozorro.gov.ua/plan/UA-P-2025-01-03-004400-a"/>
    <hyperlink ref="O906" r:id="rId7"/>
    <hyperlink ref="O907" r:id="rId8"/>
    <hyperlink ref="O954" r:id="rId9"/>
    <hyperlink ref="O865" r:id="rId10"/>
    <hyperlink ref="O1013" r:id="rId11"/>
    <hyperlink ref="O13" r:id="rId12"/>
    <hyperlink ref="O103" r:id="rId13"/>
    <hyperlink ref="O648" r:id="rId14"/>
    <hyperlink ref="O649" r:id="rId15"/>
    <hyperlink ref="O650" r:id="rId16"/>
    <hyperlink ref="O651" r:id="rId17"/>
    <hyperlink ref="O921" r:id="rId18"/>
    <hyperlink ref="O922" r:id="rId19"/>
    <hyperlink ref="O903" r:id="rId20"/>
    <hyperlink ref="O846" r:id="rId21"/>
    <hyperlink ref="O867" r:id="rId22"/>
    <hyperlink ref="O872" r:id="rId23"/>
    <hyperlink ref="O873" r:id="rId24"/>
    <hyperlink ref="O14" r:id="rId25"/>
    <hyperlink ref="O114" r:id="rId26"/>
    <hyperlink ref="O753" r:id="rId27"/>
    <hyperlink ref="O629" r:id="rId28"/>
    <hyperlink ref="O630" r:id="rId29"/>
    <hyperlink ref="O640" r:id="rId30"/>
    <hyperlink ref="O641" r:id="rId31"/>
    <hyperlink ref="O643" r:id="rId32"/>
    <hyperlink ref="O652" r:id="rId33"/>
    <hyperlink ref="O654" r:id="rId34"/>
    <hyperlink ref="O655" r:id="rId35"/>
    <hyperlink ref="O656" r:id="rId36"/>
    <hyperlink ref="O658" r:id="rId37"/>
    <hyperlink ref="O659" r:id="rId38"/>
    <hyperlink ref="O660" r:id="rId39"/>
    <hyperlink ref="O661" r:id="rId40"/>
    <hyperlink ref="O662" r:id="rId41"/>
    <hyperlink ref="O130" r:id="rId42"/>
    <hyperlink ref="O564" r:id="rId43"/>
    <hyperlink ref="O565" r:id="rId44"/>
    <hyperlink ref="O904" r:id="rId45"/>
    <hyperlink ref="O925" r:id="rId46"/>
    <hyperlink ref="O926" r:id="rId47"/>
    <hyperlink ref="O845" r:id="rId48"/>
    <hyperlink ref="O868" r:id="rId49"/>
    <hyperlink ref="O877" r:id="rId50"/>
    <hyperlink ref="O874" r:id="rId51"/>
    <hyperlink ref="O16" r:id="rId52"/>
    <hyperlink ref="O927" r:id="rId53"/>
    <hyperlink ref="O847" r:id="rId54"/>
    <hyperlink ref="O848" r:id="rId55"/>
    <hyperlink ref="O869" r:id="rId56"/>
    <hyperlink ref="O994" r:id="rId57" tooltip="https://prozorro.gov.ua/tender/UA-2025-01-22-010097-a"/>
    <hyperlink ref="O1012" r:id="rId58"/>
    <hyperlink ref="O1014" r:id="rId59"/>
    <hyperlink ref="O1015" r:id="rId60"/>
    <hyperlink ref="O1016" r:id="rId61"/>
    <hyperlink ref="O541" r:id="rId62"/>
    <hyperlink ref="O664" r:id="rId63"/>
    <hyperlink ref="O665" r:id="rId64"/>
    <hyperlink ref="O666" r:id="rId65"/>
    <hyperlink ref="O667" r:id="rId66"/>
    <hyperlink ref="O668" r:id="rId67"/>
    <hyperlink ref="O669" r:id="rId68"/>
    <hyperlink ref="O670" r:id="rId69"/>
    <hyperlink ref="O663" r:id="rId70"/>
    <hyperlink ref="O17" r:id="rId71"/>
    <hyperlink ref="O106" r:id="rId72"/>
    <hyperlink ref="O928" r:id="rId73"/>
    <hyperlink ref="O929" r:id="rId74"/>
    <hyperlink ref="O974" r:id="rId75"/>
    <hyperlink ref="O975" r:id="rId76"/>
    <hyperlink ref="O976" r:id="rId77"/>
    <hyperlink ref="O850" r:id="rId78"/>
    <hyperlink ref="O849" r:id="rId79"/>
    <hyperlink ref="O878" r:id="rId80"/>
    <hyperlink ref="O671" r:id="rId81"/>
    <hyperlink ref="O672" r:id="rId82"/>
    <hyperlink ref="O673" r:id="rId83"/>
    <hyperlink ref="O674" r:id="rId84"/>
    <hyperlink ref="O603" r:id="rId85" display="https://prozorro.gov.ua/tender/UA-2025-01-30-007894-a"/>
    <hyperlink ref="O604" r:id="rId86" display="https://prozorro.gov.ua/tender/UA-2025-02-04-015876-a"/>
    <hyperlink ref="O605" r:id="rId87" display="https://prozorro.gov.ua/tender/UA-2025-02-05-010552-a"/>
    <hyperlink ref="O140" r:id="rId88"/>
    <hyperlink ref="O87" r:id="rId89"/>
    <hyperlink ref="O579" r:id="rId90"/>
    <hyperlink ref="O547" r:id="rId91"/>
    <hyperlink ref="O546" r:id="rId92"/>
    <hyperlink ref="O545" r:id="rId93"/>
    <hyperlink ref="O544" r:id="rId94"/>
    <hyperlink ref="O543" r:id="rId95"/>
    <hyperlink ref="O542" r:id="rId96"/>
    <hyperlink ref="O675" r:id="rId97"/>
    <hyperlink ref="O676" r:id="rId98"/>
    <hyperlink ref="O948" r:id="rId99"/>
    <hyperlink ref="O18" r:id="rId100"/>
    <hyperlink ref="O105" r:id="rId101"/>
    <hyperlink ref="O677" r:id="rId102"/>
    <hyperlink ref="O988" r:id="rId103"/>
    <hyperlink ref="O1008" r:id="rId104"/>
    <hyperlink ref="O875" r:id="rId105"/>
    <hyperlink ref="O876" r:id="rId106"/>
    <hyperlink ref="O21" r:id="rId107"/>
    <hyperlink ref="O606" r:id="rId108" display="https://prozorro.gov.ua/tender/UA-2025-02-06-007387-a"/>
    <hyperlink ref="O617" r:id="rId109"/>
    <hyperlink ref="O678" r:id="rId110"/>
    <hyperlink ref="O679" r:id="rId111"/>
    <hyperlink ref="O680" r:id="rId112"/>
    <hyperlink ref="O569" r:id="rId113"/>
    <hyperlink ref="O930" r:id="rId114"/>
    <hyperlink ref="O963" r:id="rId115"/>
    <hyperlink ref="O618" r:id="rId116"/>
    <hyperlink ref="O895" r:id="rId117"/>
    <hyperlink ref="O932" r:id="rId118"/>
    <hyperlink ref="O1018" r:id="rId119"/>
    <hyperlink ref="O1019" r:id="rId120"/>
    <hyperlink ref="O1020" r:id="rId121"/>
    <hyperlink ref="O1021" r:id="rId122"/>
    <hyperlink ref="O1022" r:id="rId123"/>
    <hyperlink ref="O1023" r:id="rId124"/>
    <hyperlink ref="O1024" r:id="rId125"/>
    <hyperlink ref="O133" r:id="rId126"/>
    <hyperlink ref="O681" r:id="rId127"/>
    <hyperlink ref="O41" r:id="rId128"/>
    <hyperlink ref="O633" r:id="rId129"/>
    <hyperlink ref="O949" r:id="rId130"/>
    <hyperlink ref="O134" r:id="rId131"/>
    <hyperlink ref="O879" r:id="rId132"/>
    <hyperlink ref="O880" r:id="rId133"/>
    <hyperlink ref="O996" r:id="rId134"/>
    <hyperlink ref="O573" r:id="rId135"/>
    <hyperlink ref="O548" r:id="rId136"/>
    <hyperlink ref="O574" r:id="rId137"/>
    <hyperlink ref="O576" r:id="rId138"/>
    <hyperlink ref="O682" r:id="rId139"/>
    <hyperlink ref="O683" r:id="rId140"/>
    <hyperlink ref="O684" r:id="rId141"/>
    <hyperlink ref="O773" r:id="rId142"/>
    <hyperlink ref="O797" r:id="rId143"/>
    <hyperlink ref="O685" r:id="rId144"/>
    <hyperlink ref="O923" r:id="rId145"/>
    <hyperlink ref="O905" r:id="rId146"/>
    <hyperlink ref="O1000" r:id="rId147"/>
    <hyperlink ref="O1026" r:id="rId148"/>
    <hyperlink ref="O933" r:id="rId149"/>
    <hyperlink ref="O950" r:id="rId150"/>
    <hyperlink ref="O1027" r:id="rId151"/>
    <hyperlink ref="O566" r:id="rId152"/>
    <hyperlink ref="O687" r:id="rId153"/>
    <hyperlink ref="O686" r:id="rId154"/>
    <hyperlink ref="O689" r:id="rId155"/>
    <hyperlink ref="O690" r:id="rId156"/>
    <hyperlink ref="O908" r:id="rId157"/>
    <hyperlink ref="O1036" r:id="rId158"/>
    <hyperlink ref="O23" r:id="rId159"/>
    <hyperlink ref="O89" r:id="rId160"/>
    <hyperlink ref="O107" r:id="rId161"/>
    <hyperlink ref="O691" r:id="rId162"/>
    <hyperlink ref="O692" r:id="rId163"/>
    <hyperlink ref="O693" r:id="rId164"/>
    <hyperlink ref="O694" r:id="rId165"/>
    <hyperlink ref="O695" r:id="rId166"/>
    <hyperlink ref="O688" r:id="rId167"/>
    <hyperlink ref="O91" r:id="rId168"/>
    <hyperlink ref="O909" r:id="rId169"/>
    <hyperlink ref="O934" r:id="rId170"/>
    <hyperlink ref="O549" r:id="rId171"/>
    <hyperlink ref="O587" r:id="rId172"/>
    <hyperlink ref="O696" r:id="rId173"/>
    <hyperlink ref="O697" r:id="rId174"/>
    <hyperlink ref="O698" r:id="rId175"/>
    <hyperlink ref="O699" r:id="rId176"/>
    <hyperlink ref="O700" r:id="rId177"/>
    <hyperlink ref="O701" r:id="rId178"/>
    <hyperlink ref="O955" r:id="rId179"/>
    <hyperlink ref="O978" r:id="rId180"/>
    <hyperlink ref="O853" r:id="rId181"/>
    <hyperlink ref="O92" r:id="rId182"/>
    <hyperlink ref="O702" r:id="rId183"/>
    <hyperlink ref="O935" r:id="rId184"/>
    <hyperlink ref="O703" r:id="rId185"/>
    <hyperlink ref="O704" r:id="rId186"/>
    <hyperlink ref="O937" r:id="rId187"/>
    <hyperlink ref="O956" r:id="rId188"/>
    <hyperlink ref="O1001" r:id="rId189"/>
    <hyperlink ref="O622" r:id="rId190"/>
    <hyperlink ref="O705" r:id="rId191"/>
    <hyperlink ref="O843" r:id="rId192"/>
    <hyperlink ref="O910" r:id="rId193"/>
    <hyperlink ref="O938" r:id="rId194"/>
    <hyperlink ref="O951" r:id="rId195"/>
    <hyperlink ref="O952" r:id="rId196"/>
    <hyperlink ref="O957" r:id="rId197"/>
    <hyperlink ref="O997" r:id="rId198"/>
    <hyperlink ref="O1028" r:id="rId199"/>
    <hyperlink ref="O1029" r:id="rId200"/>
    <hyperlink ref="O588" r:id="rId201" display="https://prozorro.gov.ua/tender/UA-2025-03-18-000534-a"/>
    <hyperlink ref="O94" r:id="rId202"/>
    <hyperlink ref="O93" r:id="rId203"/>
    <hyperlink ref="O623" r:id="rId204"/>
    <hyperlink ref="O135" r:id="rId205"/>
    <hyperlink ref="O26" r:id="rId206"/>
    <hyperlink ref="O110" r:id="rId207"/>
    <hyperlink ref="O108" r:id="rId208"/>
    <hyperlink ref="O481" r:id="rId209"/>
    <hyperlink ref="O22" r:id="rId210"/>
    <hyperlink ref="O27" r:id="rId211"/>
    <hyperlink ref="O482" r:id="rId212"/>
    <hyperlink ref="O484" r:id="rId213"/>
    <hyperlink ref="O141" r:id="rId214"/>
    <hyperlink ref="O897" r:id="rId215"/>
    <hyperlink ref="O983" r:id="rId216"/>
    <hyperlink ref="O1037" r:id="rId217"/>
    <hyperlink ref="O706" r:id="rId218"/>
    <hyperlink ref="O707" r:id="rId219"/>
    <hyperlink ref="O136" r:id="rId220"/>
    <hyperlink ref="O550" r:id="rId221"/>
    <hyperlink ref="O552" r:id="rId222"/>
    <hyperlink ref="O551" r:id="rId223"/>
    <hyperlink ref="O624" r:id="rId224"/>
    <hyperlink ref="O708" r:id="rId225"/>
    <hyperlink ref="O710" r:id="rId226"/>
    <hyperlink ref="O711" r:id="rId227"/>
    <hyperlink ref="O712" r:id="rId228"/>
    <hyperlink ref="O109" r:id="rId229"/>
    <hyperlink ref="O713" r:id="rId230"/>
    <hyperlink ref="O714" r:id="rId231"/>
    <hyperlink ref="O715" r:id="rId232"/>
    <hyperlink ref="O716" r:id="rId233"/>
    <hyperlink ref="O717" r:id="rId234"/>
    <hyperlink ref="O718" r:id="rId235"/>
    <hyperlink ref="O719" r:id="rId236"/>
    <hyperlink ref="O720" r:id="rId237"/>
    <hyperlink ref="O28" r:id="rId238"/>
    <hyperlink ref="O29" r:id="rId239"/>
    <hyperlink ref="O52" r:id="rId240"/>
    <hyperlink ref="O912" r:id="rId241"/>
    <hyperlink ref="O913" r:id="rId242"/>
    <hyperlink ref="O911" r:id="rId243"/>
    <hyperlink ref="O870" r:id="rId244"/>
    <hyperlink ref="O1031" r:id="rId245"/>
    <hyperlink ref="O553" r:id="rId246"/>
    <hyperlink ref="O958" r:id="rId247"/>
    <hyperlink ref="O989" r:id="rId248"/>
    <hyperlink ref="O855" r:id="rId249"/>
    <hyperlink ref="O856" r:id="rId250"/>
    <hyperlink ref="O1005" r:id="rId251"/>
    <hyperlink ref="I45" r:id="rId252" display="https://www.dzo.com.ua/tenders/27204956/bid/cfcd208495d565ef66e7dff9f98764da/info"/>
    <hyperlink ref="O722" r:id="rId253"/>
    <hyperlink ref="O723" r:id="rId254"/>
    <hyperlink ref="O724" r:id="rId255"/>
    <hyperlink ref="O725" r:id="rId256"/>
    <hyperlink ref="O726" r:id="rId257"/>
    <hyperlink ref="O939" r:id="rId258"/>
    <hyperlink ref="O990" r:id="rId259"/>
    <hyperlink ref="O858" r:id="rId260"/>
    <hyperlink ref="O882" r:id="rId261"/>
    <hyperlink ref="O1032" r:id="rId262"/>
    <hyperlink ref="O554" r:id="rId263"/>
    <hyperlink ref="O625" r:id="rId264"/>
    <hyperlink ref="O626" r:id="rId265"/>
    <hyperlink ref="O721" r:id="rId266"/>
    <hyperlink ref="O727" r:id="rId267"/>
    <hyperlink ref="O728" r:id="rId268"/>
    <hyperlink ref="O967" r:id="rId269"/>
    <hyperlink ref="O966" r:id="rId270" display="https://prozorro.gov.ua/tender/UA-2025-05-27-013926-a"/>
    <hyperlink ref="O32" r:id="rId271"/>
    <hyperlink ref="O33" r:id="rId272"/>
    <hyperlink ref="O34" r:id="rId273"/>
    <hyperlink ref="O891" r:id="rId274"/>
    <hyperlink ref="O985" r:id="rId275"/>
    <hyperlink ref="O1009" r:id="rId276"/>
    <hyperlink ref="O487" r:id="rId277"/>
    <hyperlink ref="O488" r:id="rId278"/>
    <hyperlink ref="O555" r:id="rId279"/>
    <hyperlink ref="O556" r:id="rId280"/>
    <hyperlink ref="O591" r:id="rId281"/>
    <hyperlink ref="O592" r:id="rId282"/>
    <hyperlink ref="O593" r:id="rId283"/>
    <hyperlink ref="O594" r:id="rId284"/>
    <hyperlink ref="O627" r:id="rId285"/>
    <hyperlink ref="O636" r:id="rId286"/>
    <hyperlink ref="O557" r:id="rId287"/>
    <hyperlink ref="O729" r:id="rId288"/>
    <hyperlink ref="O731" r:id="rId289"/>
    <hyperlink ref="O730" r:id="rId290"/>
    <hyperlink ref="O732" r:id="rId291"/>
    <hyperlink ref="O733" r:id="rId292"/>
    <hyperlink ref="O734" r:id="rId293"/>
    <hyperlink ref="O735" r:id="rId294"/>
    <hyperlink ref="O736" r:id="rId295"/>
    <hyperlink ref="O737" r:id="rId296"/>
    <hyperlink ref="O738" r:id="rId297"/>
    <hyperlink ref="O756" r:id="rId298"/>
    <hyperlink ref="O53" r:id="rId299"/>
    <hyperlink ref="O97" r:id="rId300"/>
    <hyperlink ref="O96" r:id="rId301"/>
    <hyperlink ref="O111" r:id="rId302"/>
    <hyperlink ref="O915" r:id="rId303"/>
    <hyperlink ref="O940" r:id="rId304"/>
    <hyperlink ref="O941" r:id="rId305"/>
    <hyperlink ref="O984" r:id="rId306"/>
    <hyperlink ref="O991" r:id="rId307"/>
    <hyperlink ref="O637" r:id="rId308"/>
    <hyperlink ref="O942" r:id="rId309"/>
    <hyperlink ref="O560" r:id="rId310"/>
    <hyperlink ref="O559" r:id="rId311"/>
    <hyperlink ref="O558" r:id="rId312"/>
    <hyperlink ref="O561" r:id="rId313"/>
    <hyperlink ref="O567" r:id="rId314"/>
    <hyperlink ref="O1033" r:id="rId315"/>
    <hyperlink ref="O960" r:id="rId316"/>
    <hyperlink ref="O1002" r:id="rId317"/>
    <hyperlink ref="O916" r:id="rId318"/>
    <hyperlink ref="O943" r:id="rId319"/>
    <hyperlink ref="O944" r:id="rId320"/>
    <hyperlink ref="O945" r:id="rId321"/>
    <hyperlink ref="O1034" r:id="rId322"/>
    <hyperlink ref="O739" r:id="rId323"/>
    <hyperlink ref="O35" r:id="rId324"/>
    <hyperlink ref="O101" r:id="rId325"/>
    <hyperlink ref="O924" r:id="rId326"/>
    <hyperlink ref="O946" r:id="rId327"/>
    <hyperlink ref="O740" r:id="rId328"/>
    <hyperlink ref="O999" r:id="rId329"/>
    <hyperlink ref="O836" r:id="rId330"/>
    <hyperlink ref="O562" r:id="rId331"/>
    <hyperlink ref="O741" r:id="rId332"/>
    <hyperlink ref="O742" r:id="rId333"/>
    <hyperlink ref="O112" r:id="rId334"/>
    <hyperlink ref="O886" r:id="rId335"/>
    <hyperlink ref="O914" r:id="rId336"/>
    <hyperlink ref="O1035" r:id="rId337"/>
    <hyperlink ref="O132" r:id="rId338"/>
    <hyperlink ref="O743" r:id="rId339"/>
    <hyperlink ref="O744" r:id="rId340"/>
    <hyperlink ref="O37" r:id="rId341"/>
    <hyperlink ref="O862" r:id="rId342"/>
    <hyperlink ref="O887" r:id="rId343"/>
    <hyperlink ref="O917" r:id="rId344"/>
    <hyperlink ref="O919" r:id="rId345"/>
    <hyperlink ref="O992" r:id="rId346"/>
    <hyperlink ref="O1003" r:id="rId347" tooltip="https://prozorro.gov.ua/uk/tender/UA-2025-07-29-009552-a"/>
    <hyperlink ref="O148" r:id="rId348"/>
    <hyperlink ref="O162" r:id="rId349"/>
    <hyperlink ref="O232" r:id="rId350"/>
    <hyperlink ref="O254" r:id="rId351"/>
    <hyperlink ref="O295" r:id="rId352"/>
    <hyperlink ref="O315" r:id="rId353"/>
    <hyperlink ref="O150" r:id="rId354"/>
    <hyperlink ref="O151" r:id="rId355"/>
    <hyperlink ref="O152" r:id="rId356"/>
    <hyperlink ref="O163" r:id="rId357"/>
    <hyperlink ref="O214" r:id="rId358"/>
    <hyperlink ref="O215" r:id="rId359"/>
    <hyperlink ref="O224" r:id="rId360"/>
    <hyperlink ref="O233" r:id="rId361"/>
    <hyperlink ref="O318" r:id="rId362"/>
    <hyperlink ref="O352" r:id="rId363"/>
    <hyperlink ref="O153" r:id="rId364"/>
    <hyperlink ref="O164" r:id="rId365"/>
    <hyperlink ref="O192" r:id="rId366"/>
    <hyperlink ref="O216" r:id="rId367"/>
    <hyperlink ref="O221" r:id="rId368"/>
    <hyperlink ref="O222" r:id="rId369"/>
    <hyperlink ref="O223" r:id="rId370"/>
    <hyperlink ref="O234" r:id="rId371"/>
    <hyperlink ref="O235" r:id="rId372"/>
    <hyperlink ref="O236" r:id="rId373"/>
    <hyperlink ref="O255" r:id="rId374"/>
    <hyperlink ref="O302" r:id="rId375"/>
    <hyperlink ref="O319" r:id="rId376"/>
    <hyperlink ref="O320" r:id="rId377"/>
    <hyperlink ref="O193" r:id="rId378"/>
    <hyperlink ref="O217" r:id="rId379"/>
    <hyperlink ref="O228" r:id="rId380"/>
    <hyperlink ref="O256" r:id="rId381"/>
    <hyperlink ref="O257" r:id="rId382"/>
    <hyperlink ref="O258" r:id="rId383"/>
    <hyperlink ref="O259" r:id="rId384"/>
    <hyperlink ref="O260" r:id="rId385"/>
    <hyperlink ref="O154" r:id="rId386"/>
    <hyperlink ref="O218" r:id="rId387"/>
    <hyperlink ref="O219" r:id="rId388"/>
    <hyperlink ref="O225" r:id="rId389"/>
    <hyperlink ref="O226" r:id="rId390"/>
    <hyperlink ref="O229" r:id="rId391"/>
    <hyperlink ref="O261" r:id="rId392"/>
    <hyperlink ref="O303" r:id="rId393"/>
    <hyperlink ref="O321" r:id="rId394"/>
    <hyperlink ref="O322" r:id="rId395"/>
    <hyperlink ref="O167" r:id="rId396"/>
    <hyperlink ref="O191" r:id="rId397"/>
    <hyperlink ref="O168" r:id="rId398"/>
    <hyperlink ref="O169" r:id="rId399"/>
    <hyperlink ref="O170" r:id="rId400"/>
    <hyperlink ref="O230" r:id="rId401"/>
    <hyperlink ref="O237" r:id="rId402"/>
    <hyperlink ref="O262" r:id="rId403"/>
    <hyperlink ref="O263" r:id="rId404"/>
    <hyperlink ref="O264" r:id="rId405"/>
    <hyperlink ref="O265" r:id="rId406"/>
    <hyperlink ref="O316" r:id="rId407"/>
    <hyperlink ref="O323" r:id="rId408"/>
    <hyperlink ref="O166" r:id="rId409"/>
    <hyperlink ref="O194" r:id="rId410"/>
    <hyperlink ref="O266" r:id="rId411"/>
    <hyperlink ref="O267" r:id="rId412"/>
    <hyperlink ref="O268" r:id="rId413"/>
    <hyperlink ref="O304" r:id="rId414"/>
    <hyperlink ref="O324" r:id="rId415"/>
    <hyperlink ref="O325" r:id="rId416"/>
    <hyperlink ref="O172" r:id="rId417"/>
    <hyperlink ref="O239" r:id="rId418"/>
    <hyperlink ref="O296" r:id="rId419"/>
    <hyperlink ref="O305" r:id="rId420"/>
    <hyperlink ref="O326" r:id="rId421"/>
    <hyperlink ref="O155" r:id="rId422"/>
    <hyperlink ref="O196" r:id="rId423"/>
    <hyperlink ref="O197" r:id="rId424"/>
    <hyperlink ref="O240" r:id="rId425"/>
    <hyperlink ref="O327" r:id="rId426"/>
    <hyperlink ref="O328" r:id="rId427"/>
    <hyperlink ref="O353" r:id="rId428"/>
    <hyperlink ref="O354" r:id="rId429"/>
    <hyperlink ref="O198" r:id="rId430"/>
    <hyperlink ref="O329" r:id="rId431"/>
    <hyperlink ref="O173" r:id="rId432"/>
    <hyperlink ref="O174" r:id="rId433"/>
    <hyperlink ref="O199" r:id="rId434"/>
    <hyperlink ref="O231" r:id="rId435"/>
    <hyperlink ref="O241" r:id="rId436"/>
    <hyperlink ref="O306" r:id="rId437"/>
    <hyperlink ref="O330" r:id="rId438"/>
    <hyperlink ref="O331" r:id="rId439"/>
    <hyperlink ref="O332" r:id="rId440"/>
    <hyperlink ref="O333" r:id="rId441"/>
    <hyperlink ref="O334" r:id="rId442"/>
    <hyperlink ref="O355" r:id="rId443"/>
    <hyperlink ref="O156" r:id="rId444"/>
    <hyperlink ref="O200" r:id="rId445"/>
    <hyperlink ref="O270" r:id="rId446"/>
    <hyperlink ref="O271" r:id="rId447"/>
    <hyperlink ref="O307" r:id="rId448"/>
    <hyperlink ref="O308" r:id="rId449"/>
    <hyperlink ref="O335" r:id="rId450"/>
    <hyperlink ref="O356" r:id="rId451"/>
    <hyperlink ref="O175" r:id="rId452"/>
    <hyperlink ref="O201" r:id="rId453"/>
    <hyperlink ref="O202" r:id="rId454"/>
    <hyperlink ref="O294" r:id="rId455"/>
    <hyperlink ref="O242" r:id="rId456"/>
    <hyperlink ref="O272" r:id="rId457"/>
    <hyperlink ref="O309" r:id="rId458"/>
    <hyperlink ref="O357" r:id="rId459"/>
    <hyperlink ref="O336" r:id="rId460"/>
    <hyperlink ref="O310" r:id="rId461"/>
    <hyperlink ref="O273" r:id="rId462"/>
    <hyperlink ref="O274" r:id="rId463"/>
    <hyperlink ref="O275" r:id="rId464"/>
    <hyperlink ref="O276" r:id="rId465"/>
    <hyperlink ref="O277" r:id="rId466"/>
    <hyperlink ref="O243" r:id="rId467"/>
    <hyperlink ref="O176" r:id="rId468"/>
    <hyperlink ref="O177" r:id="rId469"/>
    <hyperlink ref="O204" r:id="rId470"/>
    <hyperlink ref="O205" r:id="rId471"/>
    <hyperlink ref="O297" r:id="rId472"/>
    <hyperlink ref="O298" r:id="rId473"/>
    <hyperlink ref="O299" r:id="rId474"/>
    <hyperlink ref="O179" r:id="rId475"/>
    <hyperlink ref="O203" r:id="rId476"/>
    <hyperlink ref="O244" r:id="rId477"/>
    <hyperlink ref="O286" r:id="rId478"/>
    <hyperlink ref="O311" r:id="rId479"/>
    <hyperlink ref="O337" r:id="rId480"/>
    <hyperlink ref="O339" r:id="rId481"/>
    <hyperlink ref="O157" r:id="rId482"/>
    <hyperlink ref="O158" r:id="rId483"/>
    <hyperlink ref="O180" r:id="rId484"/>
    <hyperlink ref="O181" r:id="rId485"/>
    <hyperlink ref="O206" r:id="rId486"/>
    <hyperlink ref="O245" r:id="rId487"/>
    <hyperlink ref="O246" r:id="rId488"/>
    <hyperlink ref="O340" r:id="rId489"/>
    <hyperlink ref="O341" r:id="rId490"/>
    <hyperlink ref="O342" r:id="rId491"/>
    <hyperlink ref="O343" r:id="rId492"/>
    <hyperlink ref="O178" r:id="rId493"/>
    <hyperlink ref="O159" r:id="rId494"/>
    <hyperlink ref="O182" r:id="rId495"/>
    <hyperlink ref="O183" r:id="rId496"/>
    <hyperlink ref="O207" r:id="rId497"/>
    <hyperlink ref="O227" r:id="rId498"/>
    <hyperlink ref="O278" r:id="rId499"/>
    <hyperlink ref="O358" r:id="rId500"/>
    <hyperlink ref="O247" r:id="rId501"/>
    <hyperlink ref="O287" r:id="rId502"/>
    <hyperlink ref="O184" r:id="rId503"/>
    <hyperlink ref="O279" r:id="rId504"/>
    <hyperlink ref="O312" r:id="rId505"/>
    <hyperlink ref="O338" r:id="rId506"/>
    <hyperlink ref="O185" r:id="rId507"/>
    <hyperlink ref="O186" r:id="rId508"/>
    <hyperlink ref="O248" r:id="rId509"/>
    <hyperlink ref="O344" r:id="rId510"/>
    <hyperlink ref="O187" r:id="rId511"/>
    <hyperlink ref="O249" r:id="rId512"/>
    <hyperlink ref="O300" r:id="rId513"/>
    <hyperlink ref="O250" r:id="rId514"/>
    <hyperlink ref="O288" r:id="rId515"/>
    <hyperlink ref="O345" r:id="rId516"/>
    <hyperlink ref="O188" r:id="rId517"/>
    <hyperlink ref="O208" r:id="rId518"/>
    <hyperlink ref="O209" r:id="rId519"/>
    <hyperlink ref="O210" r:id="rId520"/>
    <hyperlink ref="O211" r:id="rId521"/>
    <hyperlink ref="O220" r:id="rId522"/>
    <hyperlink ref="O313" r:id="rId523"/>
    <hyperlink ref="O314" r:id="rId524"/>
    <hyperlink ref="O346" r:id="rId525"/>
    <hyperlink ref="O359" r:id="rId526"/>
    <hyperlink ref="O360" r:id="rId527"/>
    <hyperlink ref="O361" r:id="rId528"/>
    <hyperlink ref="O362" r:id="rId529"/>
    <hyperlink ref="O282" r:id="rId530"/>
    <hyperlink ref="O363" r:id="rId531"/>
    <hyperlink ref="O364" r:id="rId532"/>
    <hyperlink ref="O365" r:id="rId533"/>
    <hyperlink ref="O366" r:id="rId534"/>
    <hyperlink ref="O367" r:id="rId535"/>
    <hyperlink ref="O368" r:id="rId536"/>
    <hyperlink ref="O160" r:id="rId537"/>
    <hyperlink ref="O212" r:id="rId538"/>
    <hyperlink ref="O284" r:id="rId539"/>
    <hyperlink ref="O283" r:id="rId540"/>
    <hyperlink ref="O289" r:id="rId541"/>
    <hyperlink ref="O189" r:id="rId542"/>
    <hyperlink ref="O290" r:id="rId543"/>
    <hyperlink ref="O291" r:id="rId544"/>
    <hyperlink ref="O347" r:id="rId545"/>
    <hyperlink ref="O348" r:id="rId546"/>
    <hyperlink ref="O349" r:id="rId547"/>
    <hyperlink ref="O350" r:id="rId548"/>
    <hyperlink ref="O863" r:id="rId549"/>
    <hyperlink ref="O1004" r:id="rId550" tooltip="https://prozorro.gov.ua/tender/UA-2025-07-31-003380-a?oldVersion=true"/>
    <hyperlink ref="O161" r:id="rId551"/>
    <hyperlink ref="O165" r:id="rId552"/>
    <hyperlink ref="O253" r:id="rId553"/>
    <hyperlink ref="O285" r:id="rId554"/>
    <hyperlink ref="O563" r:id="rId555"/>
    <hyperlink ref="O746" r:id="rId556"/>
    <hyperlink ref="O745" r:id="rId557"/>
    <hyperlink ref="O747" r:id="rId558"/>
    <hyperlink ref="O748" r:id="rId559"/>
    <hyperlink ref="O749" r:id="rId560"/>
    <hyperlink ref="O920" r:id="rId561"/>
    <hyperlink ref="O947" r:id="rId562"/>
    <hyperlink ref="O982" r:id="rId563"/>
    <hyperlink ref="O864" r:id="rId564"/>
    <hyperlink ref="O190" r:id="rId565"/>
    <hyperlink ref="O213" r:id="rId566"/>
    <hyperlink ref="O292" r:id="rId567"/>
    <hyperlink ref="O293" r:id="rId568"/>
    <hyperlink ref="O301" r:id="rId569"/>
    <hyperlink ref="O351" r:id="rId570"/>
    <hyperlink ref="O638" r:id="rId571"/>
    <hyperlink ref="O750" r:id="rId572"/>
    <hyperlink ref="O751" r:id="rId573"/>
  </hyperlinks>
  <pageMargins left="0.70866141732283472" right="0.70866141732283472" top="0.74803149606299213" bottom="0.74803149606299213" header="0.31496062992125984" footer="0.31496062992125984"/>
  <pageSetup paperSize="9" scale="75" orientation="landscape" r:id="rId574"/>
  <ignoredErrors>
    <ignoredError sqref="Q148:XFD148 Q315:XFD315 Q317:XFD317"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6"/>
  <sheetViews>
    <sheetView view="pageBreakPreview" zoomScale="55" zoomScaleNormal="46" zoomScaleSheetLayoutView="55" workbookViewId="0">
      <selection activeCell="G8" sqref="G8"/>
    </sheetView>
  </sheetViews>
  <sheetFormatPr defaultRowHeight="15" x14ac:dyDescent="0.25"/>
  <cols>
    <col min="1" max="1" width="5.28515625" customWidth="1"/>
    <col min="2" max="2" width="26.85546875" customWidth="1"/>
    <col min="3" max="3" width="20.7109375" customWidth="1"/>
    <col min="4" max="4" width="11" customWidth="1"/>
    <col min="5" max="5" width="40" customWidth="1"/>
    <col min="6" max="6" width="14" customWidth="1"/>
    <col min="7" max="7" width="15.85546875" customWidth="1"/>
    <col min="8" max="8" width="14" customWidth="1"/>
    <col min="9" max="9" width="26.42578125" customWidth="1"/>
    <col min="10" max="10" width="16.85546875" customWidth="1"/>
    <col min="11" max="11" width="13.28515625" customWidth="1"/>
    <col min="12" max="12" width="11.28515625" customWidth="1"/>
    <col min="13" max="13" width="15" customWidth="1"/>
    <col min="14" max="14" width="56.42578125" customWidth="1"/>
    <col min="15" max="15" width="51.140625" customWidth="1"/>
  </cols>
  <sheetData>
    <row r="1" spans="1:16" ht="42" customHeight="1" x14ac:dyDescent="0.25">
      <c r="A1" s="111" t="s">
        <v>74</v>
      </c>
      <c r="B1" s="111"/>
      <c r="C1" s="111"/>
      <c r="D1" s="111"/>
      <c r="E1" s="111"/>
      <c r="F1" s="111"/>
      <c r="G1" s="111"/>
      <c r="H1" s="111"/>
      <c r="I1" s="111"/>
    </row>
    <row r="2" spans="1:16" x14ac:dyDescent="0.25">
      <c r="H2" s="116" t="s">
        <v>3325</v>
      </c>
      <c r="I2" s="116"/>
    </row>
    <row r="3" spans="1:16" ht="15.75" x14ac:dyDescent="0.25">
      <c r="A3" s="109" t="s">
        <v>0</v>
      </c>
      <c r="B3" s="109" t="s">
        <v>60</v>
      </c>
      <c r="C3" s="109" t="s">
        <v>61</v>
      </c>
      <c r="D3" s="109" t="s">
        <v>98</v>
      </c>
      <c r="E3" s="109" t="s">
        <v>1</v>
      </c>
      <c r="F3" s="109" t="s">
        <v>62</v>
      </c>
      <c r="G3" s="115" t="s">
        <v>53</v>
      </c>
      <c r="H3" s="109" t="s">
        <v>3</v>
      </c>
      <c r="I3" s="109" t="s">
        <v>99</v>
      </c>
      <c r="J3" s="113" t="s">
        <v>109</v>
      </c>
      <c r="K3" s="113" t="s">
        <v>110</v>
      </c>
      <c r="L3" s="113"/>
      <c r="M3" s="113"/>
      <c r="N3" s="113"/>
      <c r="O3" s="114" t="s">
        <v>111</v>
      </c>
      <c r="P3" s="113" t="s">
        <v>2096</v>
      </c>
    </row>
    <row r="4" spans="1:16" ht="14.45" customHeight="1" x14ac:dyDescent="0.25">
      <c r="A4" s="109"/>
      <c r="B4" s="109"/>
      <c r="C4" s="109"/>
      <c r="D4" s="109"/>
      <c r="E4" s="109"/>
      <c r="F4" s="109"/>
      <c r="G4" s="115"/>
      <c r="H4" s="109"/>
      <c r="I4" s="109"/>
      <c r="J4" s="113"/>
      <c r="K4" s="113" t="s">
        <v>112</v>
      </c>
      <c r="L4" s="113" t="s">
        <v>113</v>
      </c>
      <c r="M4" s="113" t="s">
        <v>114</v>
      </c>
      <c r="N4" s="113" t="s">
        <v>115</v>
      </c>
      <c r="O4" s="114"/>
      <c r="P4" s="113"/>
    </row>
    <row r="5" spans="1:16" ht="50.45" customHeight="1" x14ac:dyDescent="0.25">
      <c r="A5" s="109"/>
      <c r="B5" s="109"/>
      <c r="C5" s="109"/>
      <c r="D5" s="109"/>
      <c r="E5" s="37" t="s">
        <v>2</v>
      </c>
      <c r="F5" s="109"/>
      <c r="G5" s="38" t="s">
        <v>5</v>
      </c>
      <c r="H5" s="109"/>
      <c r="I5" s="109"/>
      <c r="J5" s="113"/>
      <c r="K5" s="113"/>
      <c r="L5" s="113"/>
      <c r="M5" s="113"/>
      <c r="N5" s="113"/>
      <c r="O5" s="114"/>
      <c r="P5" s="113"/>
    </row>
    <row r="6" spans="1:16" ht="15.75" x14ac:dyDescent="0.25">
      <c r="A6" s="91">
        <v>1</v>
      </c>
      <c r="B6" s="91">
        <v>2</v>
      </c>
      <c r="C6" s="91">
        <v>3</v>
      </c>
      <c r="D6" s="91">
        <v>4</v>
      </c>
      <c r="E6" s="91">
        <v>5</v>
      </c>
      <c r="F6" s="91">
        <v>6</v>
      </c>
      <c r="G6" s="39">
        <v>7</v>
      </c>
      <c r="H6" s="91">
        <v>8</v>
      </c>
      <c r="I6" s="91">
        <v>9</v>
      </c>
      <c r="J6" s="91">
        <v>10</v>
      </c>
      <c r="K6" s="91">
        <v>11</v>
      </c>
      <c r="L6" s="91">
        <v>12</v>
      </c>
      <c r="M6" s="91">
        <v>13</v>
      </c>
      <c r="N6" s="91">
        <v>14</v>
      </c>
      <c r="O6" s="91">
        <v>15</v>
      </c>
      <c r="P6" s="8">
        <v>16</v>
      </c>
    </row>
    <row r="7" spans="1:16" ht="15.75" x14ac:dyDescent="0.25">
      <c r="A7" s="92"/>
      <c r="B7" s="92" t="s">
        <v>3372</v>
      </c>
      <c r="C7" s="92"/>
      <c r="D7" s="92"/>
      <c r="E7" s="92"/>
      <c r="F7" s="92"/>
      <c r="G7" s="93">
        <f>SUM(G8:G226)</f>
        <v>818349.43800000008</v>
      </c>
      <c r="H7" s="92"/>
      <c r="I7" s="92"/>
      <c r="J7" s="92"/>
      <c r="K7" s="92"/>
      <c r="L7" s="92"/>
      <c r="M7" s="92"/>
      <c r="N7" s="92"/>
      <c r="O7" s="92"/>
      <c r="P7" s="2"/>
    </row>
    <row r="8" spans="1:16" ht="31.5" x14ac:dyDescent="0.25">
      <c r="A8" s="56">
        <v>1</v>
      </c>
      <c r="B8" s="57" t="s">
        <v>616</v>
      </c>
      <c r="C8" s="56" t="s">
        <v>324</v>
      </c>
      <c r="D8" s="56" t="s">
        <v>63</v>
      </c>
      <c r="E8" s="57" t="s">
        <v>620</v>
      </c>
      <c r="F8" s="58">
        <v>45674</v>
      </c>
      <c r="G8" s="19">
        <v>2225</v>
      </c>
      <c r="H8" s="56" t="s">
        <v>6</v>
      </c>
      <c r="I8" s="15" t="s">
        <v>617</v>
      </c>
      <c r="J8" s="15" t="s">
        <v>618</v>
      </c>
      <c r="K8" s="56" t="s">
        <v>117</v>
      </c>
      <c r="L8" s="15">
        <v>500</v>
      </c>
      <c r="M8" s="68">
        <v>4449.96</v>
      </c>
      <c r="N8" s="16" t="s">
        <v>319</v>
      </c>
      <c r="O8" s="16" t="s">
        <v>619</v>
      </c>
      <c r="P8" s="56" t="s">
        <v>2130</v>
      </c>
    </row>
    <row r="9" spans="1:16" ht="31.5" x14ac:dyDescent="0.25">
      <c r="A9" s="56">
        <v>2</v>
      </c>
      <c r="B9" s="57" t="s">
        <v>616</v>
      </c>
      <c r="C9" s="56" t="s">
        <v>324</v>
      </c>
      <c r="D9" s="56" t="s">
        <v>63</v>
      </c>
      <c r="E9" s="57" t="s">
        <v>620</v>
      </c>
      <c r="F9" s="58" t="s">
        <v>1388</v>
      </c>
      <c r="G9" s="19">
        <v>7679.9880000000003</v>
      </c>
      <c r="H9" s="56" t="s">
        <v>6</v>
      </c>
      <c r="I9" s="15" t="s">
        <v>1376</v>
      </c>
      <c r="J9" s="15">
        <v>44646265</v>
      </c>
      <c r="K9" s="15" t="s">
        <v>640</v>
      </c>
      <c r="L9" s="15">
        <v>1500</v>
      </c>
      <c r="M9" s="68">
        <v>5120</v>
      </c>
      <c r="N9" s="16" t="s">
        <v>1381</v>
      </c>
      <c r="O9" s="16" t="s">
        <v>1382</v>
      </c>
      <c r="P9" s="56" t="s">
        <v>2130</v>
      </c>
    </row>
    <row r="10" spans="1:16" ht="47.25" x14ac:dyDescent="0.25">
      <c r="A10" s="56">
        <v>3</v>
      </c>
      <c r="B10" s="57" t="s">
        <v>616</v>
      </c>
      <c r="C10" s="56" t="s">
        <v>324</v>
      </c>
      <c r="D10" s="56" t="s">
        <v>63</v>
      </c>
      <c r="E10" s="57" t="s">
        <v>1506</v>
      </c>
      <c r="F10" s="58" t="s">
        <v>1505</v>
      </c>
      <c r="G10" s="19">
        <v>242.77600000000001</v>
      </c>
      <c r="H10" s="56" t="s">
        <v>6</v>
      </c>
      <c r="I10" s="15" t="s">
        <v>1502</v>
      </c>
      <c r="J10" s="15">
        <v>36441934</v>
      </c>
      <c r="K10" s="56" t="s">
        <v>1403</v>
      </c>
      <c r="L10" s="15">
        <v>3654</v>
      </c>
      <c r="M10" s="68"/>
      <c r="N10" s="16" t="s">
        <v>1503</v>
      </c>
      <c r="O10" s="16" t="s">
        <v>1504</v>
      </c>
      <c r="P10" s="56" t="s">
        <v>2130</v>
      </c>
    </row>
    <row r="11" spans="1:16" ht="31.5" x14ac:dyDescent="0.25">
      <c r="A11" s="56">
        <v>4</v>
      </c>
      <c r="B11" s="57" t="s">
        <v>616</v>
      </c>
      <c r="C11" s="56" t="s">
        <v>324</v>
      </c>
      <c r="D11" s="56" t="s">
        <v>63</v>
      </c>
      <c r="E11" s="57" t="s">
        <v>620</v>
      </c>
      <c r="F11" s="58">
        <v>45740</v>
      </c>
      <c r="G11" s="19">
        <v>7680</v>
      </c>
      <c r="H11" s="56" t="s">
        <v>6</v>
      </c>
      <c r="I11" s="15" t="s">
        <v>1376</v>
      </c>
      <c r="J11" s="15">
        <v>44646265</v>
      </c>
      <c r="K11" s="15" t="s">
        <v>117</v>
      </c>
      <c r="L11" s="15">
        <v>1500</v>
      </c>
      <c r="M11" s="68">
        <v>5120</v>
      </c>
      <c r="N11" s="16" t="s">
        <v>1677</v>
      </c>
      <c r="O11" s="16" t="s">
        <v>1678</v>
      </c>
      <c r="P11" s="56" t="s">
        <v>2130</v>
      </c>
    </row>
    <row r="12" spans="1:16" ht="31.5" x14ac:dyDescent="0.25">
      <c r="A12" s="56">
        <v>5</v>
      </c>
      <c r="B12" s="57" t="s">
        <v>616</v>
      </c>
      <c r="C12" s="56" t="s">
        <v>324</v>
      </c>
      <c r="D12" s="56" t="s">
        <v>63</v>
      </c>
      <c r="E12" s="57" t="s">
        <v>620</v>
      </c>
      <c r="F12" s="58">
        <v>45741</v>
      </c>
      <c r="G12" s="19">
        <v>1092</v>
      </c>
      <c r="H12" s="56" t="s">
        <v>6</v>
      </c>
      <c r="I12" s="15" t="s">
        <v>1323</v>
      </c>
      <c r="J12" s="15">
        <v>36816973</v>
      </c>
      <c r="K12" s="15" t="s">
        <v>117</v>
      </c>
      <c r="L12" s="15">
        <v>130</v>
      </c>
      <c r="M12" s="68">
        <v>8400</v>
      </c>
      <c r="N12" s="16" t="s">
        <v>1679</v>
      </c>
      <c r="O12" s="16" t="s">
        <v>1680</v>
      </c>
      <c r="P12" s="56" t="s">
        <v>2130</v>
      </c>
    </row>
    <row r="13" spans="1:16" ht="47.25" x14ac:dyDescent="0.25">
      <c r="A13" s="56">
        <v>6</v>
      </c>
      <c r="B13" s="57" t="s">
        <v>616</v>
      </c>
      <c r="C13" s="56" t="s">
        <v>101</v>
      </c>
      <c r="D13" s="56" t="s">
        <v>63</v>
      </c>
      <c r="E13" s="57" t="s">
        <v>2508</v>
      </c>
      <c r="F13" s="30">
        <v>45804</v>
      </c>
      <c r="G13" s="19">
        <v>9968.4</v>
      </c>
      <c r="H13" s="15" t="s">
        <v>6</v>
      </c>
      <c r="I13" s="15" t="s">
        <v>2509</v>
      </c>
      <c r="J13" s="15">
        <v>44464762</v>
      </c>
      <c r="K13" s="15" t="s">
        <v>117</v>
      </c>
      <c r="L13" s="15">
        <v>1</v>
      </c>
      <c r="M13" s="68">
        <v>9968.4</v>
      </c>
      <c r="N13" s="16" t="s">
        <v>2510</v>
      </c>
      <c r="O13" s="16" t="s">
        <v>2511</v>
      </c>
      <c r="P13" s="56" t="s">
        <v>2130</v>
      </c>
    </row>
    <row r="14" spans="1:16" ht="47.25" x14ac:dyDescent="0.25">
      <c r="A14" s="56">
        <v>7</v>
      </c>
      <c r="B14" s="57" t="s">
        <v>616</v>
      </c>
      <c r="C14" s="56" t="s">
        <v>101</v>
      </c>
      <c r="D14" s="56" t="s">
        <v>63</v>
      </c>
      <c r="E14" s="57" t="s">
        <v>2626</v>
      </c>
      <c r="F14" s="30">
        <v>45817</v>
      </c>
      <c r="G14" s="19">
        <v>5618.7</v>
      </c>
      <c r="H14" s="15" t="s">
        <v>2643</v>
      </c>
      <c r="I14" s="15" t="s">
        <v>2627</v>
      </c>
      <c r="J14" s="15">
        <v>34049688</v>
      </c>
      <c r="K14" s="15" t="s">
        <v>117</v>
      </c>
      <c r="L14" s="15">
        <v>1</v>
      </c>
      <c r="M14" s="68">
        <v>5618.7</v>
      </c>
      <c r="N14" s="16" t="s">
        <v>2628</v>
      </c>
      <c r="O14" s="16" t="s">
        <v>2629</v>
      </c>
      <c r="P14" s="56" t="s">
        <v>2130</v>
      </c>
    </row>
    <row r="15" spans="1:16" ht="63" x14ac:dyDescent="0.25">
      <c r="A15" s="56">
        <v>8</v>
      </c>
      <c r="B15" s="57" t="s">
        <v>616</v>
      </c>
      <c r="C15" s="56" t="s">
        <v>101</v>
      </c>
      <c r="D15" s="56" t="s">
        <v>63</v>
      </c>
      <c r="E15" s="57" t="s">
        <v>2630</v>
      </c>
      <c r="F15" s="30">
        <v>45817</v>
      </c>
      <c r="G15" s="19">
        <v>10995</v>
      </c>
      <c r="H15" s="15" t="s">
        <v>2643</v>
      </c>
      <c r="I15" s="15" t="s">
        <v>2631</v>
      </c>
      <c r="J15" s="15">
        <v>43130784</v>
      </c>
      <c r="K15" s="15" t="s">
        <v>117</v>
      </c>
      <c r="L15" s="15">
        <v>1</v>
      </c>
      <c r="M15" s="68">
        <v>10995</v>
      </c>
      <c r="N15" s="16" t="s">
        <v>2632</v>
      </c>
      <c r="O15" s="16" t="s">
        <v>2633</v>
      </c>
      <c r="P15" s="56" t="s">
        <v>2130</v>
      </c>
    </row>
    <row r="16" spans="1:16" ht="78.75" x14ac:dyDescent="0.25">
      <c r="A16" s="56">
        <v>9</v>
      </c>
      <c r="B16" s="57" t="s">
        <v>616</v>
      </c>
      <c r="C16" s="56" t="s">
        <v>101</v>
      </c>
      <c r="D16" s="56" t="s">
        <v>63</v>
      </c>
      <c r="E16" s="57" t="s">
        <v>2634</v>
      </c>
      <c r="F16" s="30">
        <v>45813</v>
      </c>
      <c r="G16" s="19">
        <v>5800</v>
      </c>
      <c r="H16" s="15" t="s">
        <v>2642</v>
      </c>
      <c r="I16" s="15" t="s">
        <v>2635</v>
      </c>
      <c r="J16" s="15">
        <v>37383046</v>
      </c>
      <c r="K16" s="15" t="s">
        <v>117</v>
      </c>
      <c r="L16" s="15">
        <v>1</v>
      </c>
      <c r="M16" s="68">
        <v>5800</v>
      </c>
      <c r="N16" s="16" t="s">
        <v>2636</v>
      </c>
      <c r="O16" s="16" t="s">
        <v>2637</v>
      </c>
      <c r="P16" s="56" t="s">
        <v>2130</v>
      </c>
    </row>
    <row r="17" spans="1:16" ht="126" x14ac:dyDescent="0.25">
      <c r="A17" s="56">
        <v>10</v>
      </c>
      <c r="B17" s="57" t="s">
        <v>383</v>
      </c>
      <c r="C17" s="56" t="s">
        <v>324</v>
      </c>
      <c r="D17" s="56" t="s">
        <v>63</v>
      </c>
      <c r="E17" s="57" t="s">
        <v>380</v>
      </c>
      <c r="F17" s="58" t="s">
        <v>385</v>
      </c>
      <c r="G17" s="19">
        <v>5120</v>
      </c>
      <c r="H17" s="79" t="s">
        <v>384</v>
      </c>
      <c r="I17" s="79" t="s">
        <v>386</v>
      </c>
      <c r="J17" s="15">
        <v>44646265</v>
      </c>
      <c r="K17" s="79" t="s">
        <v>321</v>
      </c>
      <c r="L17" s="15">
        <v>1000</v>
      </c>
      <c r="M17" s="68">
        <v>5120</v>
      </c>
      <c r="N17" s="16" t="s">
        <v>381</v>
      </c>
      <c r="O17" s="16" t="s">
        <v>382</v>
      </c>
      <c r="P17" s="56" t="s">
        <v>2130</v>
      </c>
    </row>
    <row r="18" spans="1:16" ht="126" x14ac:dyDescent="0.25">
      <c r="A18" s="56">
        <v>11</v>
      </c>
      <c r="B18" s="57" t="s">
        <v>383</v>
      </c>
      <c r="C18" s="56" t="s">
        <v>324</v>
      </c>
      <c r="D18" s="56" t="s">
        <v>63</v>
      </c>
      <c r="E18" s="57" t="s">
        <v>984</v>
      </c>
      <c r="F18" s="58">
        <v>45698</v>
      </c>
      <c r="G18" s="19">
        <v>232</v>
      </c>
      <c r="H18" s="15" t="s">
        <v>6</v>
      </c>
      <c r="I18" s="79" t="s">
        <v>989</v>
      </c>
      <c r="J18" s="15">
        <v>2358112738</v>
      </c>
      <c r="K18" s="79" t="s">
        <v>2055</v>
      </c>
      <c r="L18" s="79">
        <v>400</v>
      </c>
      <c r="M18" s="68">
        <v>580</v>
      </c>
      <c r="N18" s="16" t="s">
        <v>985</v>
      </c>
      <c r="O18" s="16" t="s">
        <v>986</v>
      </c>
      <c r="P18" s="56" t="s">
        <v>2130</v>
      </c>
    </row>
    <row r="19" spans="1:16" ht="110.25" x14ac:dyDescent="0.25">
      <c r="A19" s="56">
        <v>12</v>
      </c>
      <c r="B19" s="57" t="s">
        <v>383</v>
      </c>
      <c r="C19" s="56" t="s">
        <v>324</v>
      </c>
      <c r="D19" s="56" t="s">
        <v>63</v>
      </c>
      <c r="E19" s="57" t="s">
        <v>1229</v>
      </c>
      <c r="F19" s="58" t="s">
        <v>1236</v>
      </c>
      <c r="G19" s="19">
        <v>5040</v>
      </c>
      <c r="H19" s="15" t="s">
        <v>6</v>
      </c>
      <c r="I19" s="79" t="s">
        <v>1237</v>
      </c>
      <c r="J19" s="15">
        <v>8680075</v>
      </c>
      <c r="K19" s="15" t="s">
        <v>640</v>
      </c>
      <c r="L19" s="15">
        <v>600</v>
      </c>
      <c r="M19" s="68">
        <v>8400</v>
      </c>
      <c r="N19" s="16" t="s">
        <v>1230</v>
      </c>
      <c r="O19" s="16" t="s">
        <v>1231</v>
      </c>
      <c r="P19" s="56" t="s">
        <v>2130</v>
      </c>
    </row>
    <row r="20" spans="1:16" ht="126" x14ac:dyDescent="0.25">
      <c r="A20" s="56">
        <v>13</v>
      </c>
      <c r="B20" s="57" t="s">
        <v>383</v>
      </c>
      <c r="C20" s="56" t="s">
        <v>324</v>
      </c>
      <c r="D20" s="56" t="s">
        <v>63</v>
      </c>
      <c r="E20" s="57" t="s">
        <v>1375</v>
      </c>
      <c r="F20" s="58">
        <v>45713</v>
      </c>
      <c r="G20" s="19">
        <v>12800</v>
      </c>
      <c r="H20" s="15" t="s">
        <v>6</v>
      </c>
      <c r="I20" s="79" t="s">
        <v>1378</v>
      </c>
      <c r="J20" s="79">
        <v>44646265</v>
      </c>
      <c r="K20" s="79" t="s">
        <v>321</v>
      </c>
      <c r="L20" s="79">
        <v>2500</v>
      </c>
      <c r="M20" s="68">
        <v>5120</v>
      </c>
      <c r="N20" s="16" t="s">
        <v>381</v>
      </c>
      <c r="O20" s="16" t="s">
        <v>1377</v>
      </c>
      <c r="P20" s="56" t="s">
        <v>2130</v>
      </c>
    </row>
    <row r="21" spans="1:16" ht="110.25" x14ac:dyDescent="0.25">
      <c r="A21" s="56">
        <v>14</v>
      </c>
      <c r="B21" s="57" t="s">
        <v>383</v>
      </c>
      <c r="C21" s="56" t="s">
        <v>324</v>
      </c>
      <c r="D21" s="56" t="s">
        <v>63</v>
      </c>
      <c r="E21" s="57" t="s">
        <v>1229</v>
      </c>
      <c r="F21" s="58">
        <v>45772</v>
      </c>
      <c r="G21" s="19">
        <v>1680</v>
      </c>
      <c r="H21" s="15" t="s">
        <v>6</v>
      </c>
      <c r="I21" s="79" t="s">
        <v>2183</v>
      </c>
      <c r="J21" s="79">
        <v>43480707</v>
      </c>
      <c r="K21" s="79" t="s">
        <v>640</v>
      </c>
      <c r="L21" s="79">
        <v>200</v>
      </c>
      <c r="M21" s="68">
        <v>8400</v>
      </c>
      <c r="N21" s="16" t="s">
        <v>1230</v>
      </c>
      <c r="O21" s="16" t="s">
        <v>2184</v>
      </c>
      <c r="P21" s="15" t="s">
        <v>2130</v>
      </c>
    </row>
    <row r="22" spans="1:16" ht="141.75" x14ac:dyDescent="0.25">
      <c r="A22" s="56">
        <v>15</v>
      </c>
      <c r="B22" s="57" t="s">
        <v>383</v>
      </c>
      <c r="C22" s="56" t="s">
        <v>324</v>
      </c>
      <c r="D22" s="56" t="s">
        <v>63</v>
      </c>
      <c r="E22" s="57" t="s">
        <v>2692</v>
      </c>
      <c r="F22" s="58" t="s">
        <v>2697</v>
      </c>
      <c r="G22" s="19">
        <v>2050</v>
      </c>
      <c r="H22" s="15" t="s">
        <v>6</v>
      </c>
      <c r="I22" s="79" t="s">
        <v>2693</v>
      </c>
      <c r="J22" s="79">
        <v>31507980</v>
      </c>
      <c r="K22" s="79" t="s">
        <v>2792</v>
      </c>
      <c r="L22" s="79">
        <v>500</v>
      </c>
      <c r="M22" s="68">
        <v>4100</v>
      </c>
      <c r="N22" s="16" t="s">
        <v>2694</v>
      </c>
      <c r="O22" s="16" t="s">
        <v>2695</v>
      </c>
      <c r="P22" s="15" t="s">
        <v>2130</v>
      </c>
    </row>
    <row r="23" spans="1:16" ht="141.75" x14ac:dyDescent="0.25">
      <c r="A23" s="56">
        <v>16</v>
      </c>
      <c r="B23" s="57" t="s">
        <v>383</v>
      </c>
      <c r="C23" s="56" t="s">
        <v>324</v>
      </c>
      <c r="D23" s="56" t="s">
        <v>63</v>
      </c>
      <c r="E23" s="57" t="s">
        <v>3312</v>
      </c>
      <c r="F23" s="58">
        <v>45868</v>
      </c>
      <c r="G23" s="19">
        <v>4350</v>
      </c>
      <c r="H23" s="15" t="s">
        <v>6</v>
      </c>
      <c r="I23" s="79" t="s">
        <v>1323</v>
      </c>
      <c r="J23" s="79">
        <v>36816973</v>
      </c>
      <c r="K23" s="79" t="s">
        <v>117</v>
      </c>
      <c r="L23" s="79">
        <v>500</v>
      </c>
      <c r="M23" s="68">
        <v>8700</v>
      </c>
      <c r="N23" s="16" t="s">
        <v>3313</v>
      </c>
      <c r="O23" s="16" t="s">
        <v>3314</v>
      </c>
      <c r="P23" s="15" t="s">
        <v>2130</v>
      </c>
    </row>
    <row r="24" spans="1:16" ht="47.25" x14ac:dyDescent="0.25">
      <c r="A24" s="56">
        <v>17</v>
      </c>
      <c r="B24" s="57" t="s">
        <v>991</v>
      </c>
      <c r="C24" s="56" t="s">
        <v>67</v>
      </c>
      <c r="D24" s="56" t="s">
        <v>63</v>
      </c>
      <c r="E24" s="57" t="s">
        <v>1659</v>
      </c>
      <c r="F24" s="30" t="s">
        <v>990</v>
      </c>
      <c r="G24" s="19">
        <v>389.4</v>
      </c>
      <c r="H24" s="15" t="s">
        <v>6</v>
      </c>
      <c r="I24" s="79" t="s">
        <v>1238</v>
      </c>
      <c r="J24" s="79">
        <v>44838860</v>
      </c>
      <c r="K24" s="79" t="s">
        <v>116</v>
      </c>
      <c r="L24" s="15" t="s">
        <v>993</v>
      </c>
      <c r="M24" s="68" t="s">
        <v>1661</v>
      </c>
      <c r="N24" s="16" t="s">
        <v>992</v>
      </c>
      <c r="O24" s="16" t="s">
        <v>987</v>
      </c>
      <c r="P24" s="15" t="s">
        <v>2130</v>
      </c>
    </row>
    <row r="25" spans="1:16" ht="47.25" x14ac:dyDescent="0.25">
      <c r="A25" s="56">
        <v>18</v>
      </c>
      <c r="B25" s="57" t="s">
        <v>991</v>
      </c>
      <c r="C25" s="56" t="s">
        <v>1330</v>
      </c>
      <c r="D25" s="56" t="s">
        <v>63</v>
      </c>
      <c r="E25" s="57" t="s">
        <v>1655</v>
      </c>
      <c r="F25" s="30" t="s">
        <v>1656</v>
      </c>
      <c r="G25" s="19">
        <v>492.59</v>
      </c>
      <c r="H25" s="15" t="s">
        <v>6</v>
      </c>
      <c r="I25" s="79" t="s">
        <v>1808</v>
      </c>
      <c r="J25" s="79">
        <v>45267378</v>
      </c>
      <c r="K25" s="79" t="s">
        <v>2055</v>
      </c>
      <c r="L25" s="79">
        <v>500</v>
      </c>
      <c r="M25" s="68">
        <v>985.18</v>
      </c>
      <c r="N25" s="16" t="s">
        <v>1657</v>
      </c>
      <c r="O25" s="16" t="s">
        <v>1658</v>
      </c>
      <c r="P25" s="15" t="s">
        <v>2130</v>
      </c>
    </row>
    <row r="26" spans="1:16" ht="47.25" x14ac:dyDescent="0.25">
      <c r="A26" s="56">
        <v>19</v>
      </c>
      <c r="B26" s="57" t="s">
        <v>991</v>
      </c>
      <c r="C26" s="56" t="s">
        <v>1330</v>
      </c>
      <c r="D26" s="56" t="s">
        <v>63</v>
      </c>
      <c r="E26" s="57" t="s">
        <v>1681</v>
      </c>
      <c r="F26" s="30" t="s">
        <v>1682</v>
      </c>
      <c r="G26" s="19">
        <v>4489.9179999999997</v>
      </c>
      <c r="H26" s="15" t="s">
        <v>6</v>
      </c>
      <c r="I26" s="79" t="s">
        <v>1750</v>
      </c>
      <c r="J26" s="79">
        <v>37941143</v>
      </c>
      <c r="K26" s="56" t="s">
        <v>640</v>
      </c>
      <c r="L26" s="56">
        <v>1500</v>
      </c>
      <c r="M26" s="68">
        <v>4000</v>
      </c>
      <c r="N26" s="16" t="s">
        <v>1683</v>
      </c>
      <c r="O26" s="16" t="s">
        <v>1684</v>
      </c>
      <c r="P26" s="15" t="s">
        <v>2130</v>
      </c>
    </row>
    <row r="27" spans="1:16" ht="47.25" x14ac:dyDescent="0.25">
      <c r="A27" s="56">
        <v>20</v>
      </c>
      <c r="B27" s="57" t="s">
        <v>991</v>
      </c>
      <c r="C27" s="56" t="s">
        <v>1330</v>
      </c>
      <c r="D27" s="56" t="s">
        <v>63</v>
      </c>
      <c r="E27" s="57" t="s">
        <v>1685</v>
      </c>
      <c r="F27" s="30" t="s">
        <v>1682</v>
      </c>
      <c r="G27" s="19">
        <v>731.8</v>
      </c>
      <c r="H27" s="15" t="s">
        <v>6</v>
      </c>
      <c r="I27" s="79" t="s">
        <v>1808</v>
      </c>
      <c r="J27" s="79">
        <v>45267378</v>
      </c>
      <c r="K27" s="56" t="s">
        <v>117</v>
      </c>
      <c r="L27" s="56">
        <v>200</v>
      </c>
      <c r="M27" s="68">
        <v>3659</v>
      </c>
      <c r="N27" s="16" t="s">
        <v>1686</v>
      </c>
      <c r="O27" s="16" t="s">
        <v>3055</v>
      </c>
      <c r="P27" s="15" t="s">
        <v>2130</v>
      </c>
    </row>
    <row r="28" spans="1:16" ht="47.25" x14ac:dyDescent="0.25">
      <c r="A28" s="56">
        <v>21</v>
      </c>
      <c r="B28" s="57" t="s">
        <v>1660</v>
      </c>
      <c r="C28" s="56" t="s">
        <v>101</v>
      </c>
      <c r="D28" s="56" t="s">
        <v>63</v>
      </c>
      <c r="E28" s="57" t="s">
        <v>1653</v>
      </c>
      <c r="F28" s="30">
        <v>45740</v>
      </c>
      <c r="G28" s="19">
        <v>5980</v>
      </c>
      <c r="H28" s="15" t="s">
        <v>6</v>
      </c>
      <c r="I28" s="79" t="s">
        <v>1845</v>
      </c>
      <c r="J28" s="79">
        <v>32828388</v>
      </c>
      <c r="K28" s="79" t="s">
        <v>117</v>
      </c>
      <c r="L28" s="79">
        <v>1</v>
      </c>
      <c r="M28" s="68">
        <v>5976000</v>
      </c>
      <c r="N28" s="16" t="s">
        <v>1654</v>
      </c>
      <c r="O28" s="16" t="s">
        <v>1807</v>
      </c>
      <c r="P28" s="15" t="s">
        <v>2130</v>
      </c>
    </row>
    <row r="29" spans="1:16" ht="47.25" x14ac:dyDescent="0.25">
      <c r="A29" s="56">
        <v>22</v>
      </c>
      <c r="B29" s="57" t="s">
        <v>991</v>
      </c>
      <c r="C29" s="56" t="s">
        <v>1330</v>
      </c>
      <c r="D29" s="56" t="s">
        <v>63</v>
      </c>
      <c r="E29" s="57" t="s">
        <v>1896</v>
      </c>
      <c r="F29" s="30" t="s">
        <v>1897</v>
      </c>
      <c r="G29" s="19">
        <v>200</v>
      </c>
      <c r="H29" s="15" t="s">
        <v>6</v>
      </c>
      <c r="I29" s="79" t="s">
        <v>3057</v>
      </c>
      <c r="J29" s="79">
        <v>2986306537</v>
      </c>
      <c r="K29" s="79" t="s">
        <v>117</v>
      </c>
      <c r="L29" s="79">
        <v>5000</v>
      </c>
      <c r="M29" s="68">
        <v>13.5</v>
      </c>
      <c r="N29" s="16" t="s">
        <v>1898</v>
      </c>
      <c r="O29" s="16" t="s">
        <v>1899</v>
      </c>
      <c r="P29" s="15" t="s">
        <v>2130</v>
      </c>
    </row>
    <row r="30" spans="1:16" ht="63" x14ac:dyDescent="0.25">
      <c r="A30" s="56">
        <v>23</v>
      </c>
      <c r="B30" s="57" t="s">
        <v>2164</v>
      </c>
      <c r="C30" s="56" t="s">
        <v>101</v>
      </c>
      <c r="D30" s="56" t="s">
        <v>64</v>
      </c>
      <c r="E30" s="57" t="s">
        <v>2166</v>
      </c>
      <c r="F30" s="30" t="s">
        <v>2167</v>
      </c>
      <c r="G30" s="19">
        <v>2020</v>
      </c>
      <c r="H30" s="15" t="s">
        <v>6</v>
      </c>
      <c r="I30" s="79" t="s">
        <v>1393</v>
      </c>
      <c r="J30" s="79">
        <v>45438529</v>
      </c>
      <c r="K30" s="79" t="s">
        <v>117</v>
      </c>
      <c r="L30" s="79">
        <v>1</v>
      </c>
      <c r="M30" s="68">
        <v>1499900</v>
      </c>
      <c r="N30" s="16" t="s">
        <v>2165</v>
      </c>
      <c r="O30" s="16" t="s">
        <v>2168</v>
      </c>
      <c r="P30" s="15" t="s">
        <v>2130</v>
      </c>
    </row>
    <row r="31" spans="1:16" ht="63" x14ac:dyDescent="0.25">
      <c r="A31" s="56">
        <v>24</v>
      </c>
      <c r="B31" s="57" t="s">
        <v>2883</v>
      </c>
      <c r="C31" s="56" t="s">
        <v>1330</v>
      </c>
      <c r="D31" s="56" t="s">
        <v>63</v>
      </c>
      <c r="E31" s="57" t="s">
        <v>2884</v>
      </c>
      <c r="F31" s="30" t="s">
        <v>2885</v>
      </c>
      <c r="G31" s="19">
        <v>200</v>
      </c>
      <c r="H31" s="15" t="s">
        <v>6</v>
      </c>
      <c r="I31" s="79" t="s">
        <v>3056</v>
      </c>
      <c r="J31" s="79">
        <v>3528007785</v>
      </c>
      <c r="K31" s="79" t="s">
        <v>117</v>
      </c>
      <c r="L31" s="79">
        <v>5000</v>
      </c>
      <c r="M31" s="68">
        <v>12.5</v>
      </c>
      <c r="N31" s="16" t="s">
        <v>2886</v>
      </c>
      <c r="O31" s="16" t="s">
        <v>2887</v>
      </c>
      <c r="P31" s="15" t="s">
        <v>2130</v>
      </c>
    </row>
    <row r="32" spans="1:16" ht="47.25" x14ac:dyDescent="0.25">
      <c r="A32" s="56">
        <v>25</v>
      </c>
      <c r="B32" s="57" t="s">
        <v>2164</v>
      </c>
      <c r="C32" s="56" t="s">
        <v>324</v>
      </c>
      <c r="D32" s="56" t="s">
        <v>63</v>
      </c>
      <c r="E32" s="57" t="s">
        <v>2888</v>
      </c>
      <c r="F32" s="30" t="s">
        <v>2885</v>
      </c>
      <c r="G32" s="19">
        <v>360</v>
      </c>
      <c r="H32" s="15" t="s">
        <v>6</v>
      </c>
      <c r="I32" s="79" t="s">
        <v>2926</v>
      </c>
      <c r="J32" s="79">
        <v>45349240</v>
      </c>
      <c r="K32" s="79" t="s">
        <v>117</v>
      </c>
      <c r="L32" s="79">
        <v>2</v>
      </c>
      <c r="M32" s="68">
        <v>180000</v>
      </c>
      <c r="N32" s="16" t="s">
        <v>2889</v>
      </c>
      <c r="O32" s="16" t="s">
        <v>2890</v>
      </c>
      <c r="P32" s="15" t="s">
        <v>2130</v>
      </c>
    </row>
    <row r="33" spans="1:16" ht="47.25" x14ac:dyDescent="0.25">
      <c r="A33" s="56">
        <v>26</v>
      </c>
      <c r="B33" s="57" t="s">
        <v>2164</v>
      </c>
      <c r="C33" s="56" t="s">
        <v>101</v>
      </c>
      <c r="D33" s="56" t="s">
        <v>63</v>
      </c>
      <c r="E33" s="57" t="s">
        <v>2892</v>
      </c>
      <c r="F33" s="30" t="s">
        <v>2893</v>
      </c>
      <c r="G33" s="19">
        <v>8300</v>
      </c>
      <c r="H33" s="15" t="s">
        <v>6</v>
      </c>
      <c r="I33" s="79" t="s">
        <v>2927</v>
      </c>
      <c r="J33" s="79">
        <v>44464762</v>
      </c>
      <c r="K33" s="79" t="s">
        <v>117</v>
      </c>
      <c r="L33" s="79">
        <v>1</v>
      </c>
      <c r="M33" s="68">
        <v>8300000</v>
      </c>
      <c r="N33" s="16" t="s">
        <v>2891</v>
      </c>
      <c r="O33" s="16" t="s">
        <v>2894</v>
      </c>
      <c r="P33" s="15" t="s">
        <v>2130</v>
      </c>
    </row>
    <row r="34" spans="1:16" ht="47.25" x14ac:dyDescent="0.25">
      <c r="A34" s="56">
        <v>27</v>
      </c>
      <c r="B34" s="57" t="s">
        <v>991</v>
      </c>
      <c r="C34" s="56" t="s">
        <v>324</v>
      </c>
      <c r="D34" s="56" t="s">
        <v>63</v>
      </c>
      <c r="E34" s="57" t="s">
        <v>3058</v>
      </c>
      <c r="F34" s="30">
        <v>45834</v>
      </c>
      <c r="G34" s="19">
        <v>1200</v>
      </c>
      <c r="H34" s="15" t="s">
        <v>6</v>
      </c>
      <c r="I34" s="79" t="s">
        <v>3059</v>
      </c>
      <c r="J34" s="79">
        <v>3299316331</v>
      </c>
      <c r="K34" s="79" t="s">
        <v>117</v>
      </c>
      <c r="L34" s="79">
        <v>300</v>
      </c>
      <c r="M34" s="68">
        <v>4000</v>
      </c>
      <c r="N34" s="16" t="s">
        <v>3060</v>
      </c>
      <c r="O34" s="78" t="s">
        <v>3061</v>
      </c>
      <c r="P34" s="15" t="s">
        <v>2130</v>
      </c>
    </row>
    <row r="35" spans="1:16" ht="47.25" x14ac:dyDescent="0.25">
      <c r="A35" s="56">
        <v>28</v>
      </c>
      <c r="B35" s="57" t="s">
        <v>345</v>
      </c>
      <c r="C35" s="56" t="s">
        <v>324</v>
      </c>
      <c r="D35" s="56" t="s">
        <v>63</v>
      </c>
      <c r="E35" s="57" t="s">
        <v>621</v>
      </c>
      <c r="F35" s="58">
        <v>45677</v>
      </c>
      <c r="G35" s="19">
        <v>5120</v>
      </c>
      <c r="H35" s="56" t="s">
        <v>6</v>
      </c>
      <c r="I35" s="15" t="s">
        <v>622</v>
      </c>
      <c r="J35" s="15">
        <v>44646265</v>
      </c>
      <c r="K35" s="15" t="s">
        <v>321</v>
      </c>
      <c r="L35" s="15">
        <v>1000</v>
      </c>
      <c r="M35" s="68">
        <v>5120</v>
      </c>
      <c r="N35" s="16" t="s">
        <v>623</v>
      </c>
      <c r="O35" s="16" t="s">
        <v>624</v>
      </c>
      <c r="P35" s="56" t="s">
        <v>2130</v>
      </c>
    </row>
    <row r="36" spans="1:16" ht="47.25" x14ac:dyDescent="0.25">
      <c r="A36" s="56">
        <v>29</v>
      </c>
      <c r="B36" s="57" t="s">
        <v>345</v>
      </c>
      <c r="C36" s="56" t="s">
        <v>324</v>
      </c>
      <c r="D36" s="56" t="s">
        <v>63</v>
      </c>
      <c r="E36" s="57" t="s">
        <v>621</v>
      </c>
      <c r="F36" s="58">
        <v>45800</v>
      </c>
      <c r="G36" s="19">
        <v>2060</v>
      </c>
      <c r="H36" s="56" t="s">
        <v>6</v>
      </c>
      <c r="I36" s="15" t="s">
        <v>2521</v>
      </c>
      <c r="J36" s="15">
        <v>37941143</v>
      </c>
      <c r="K36" s="15" t="s">
        <v>321</v>
      </c>
      <c r="L36" s="15">
        <v>500</v>
      </c>
      <c r="M36" s="68">
        <v>4120</v>
      </c>
      <c r="N36" s="16" t="s">
        <v>2522</v>
      </c>
      <c r="O36" s="16" t="s">
        <v>2523</v>
      </c>
      <c r="P36" s="15" t="s">
        <v>2130</v>
      </c>
    </row>
    <row r="37" spans="1:16" ht="47.25" x14ac:dyDescent="0.25">
      <c r="A37" s="56">
        <v>30</v>
      </c>
      <c r="B37" s="57" t="s">
        <v>345</v>
      </c>
      <c r="C37" s="56" t="s">
        <v>324</v>
      </c>
      <c r="D37" s="56" t="s">
        <v>63</v>
      </c>
      <c r="E37" s="57" t="s">
        <v>621</v>
      </c>
      <c r="F37" s="58">
        <v>45826</v>
      </c>
      <c r="G37" s="19">
        <v>2050</v>
      </c>
      <c r="H37" s="56" t="s">
        <v>6</v>
      </c>
      <c r="I37" s="15" t="s">
        <v>2916</v>
      </c>
      <c r="J37" s="15">
        <v>31507980</v>
      </c>
      <c r="K37" s="15" t="s">
        <v>321</v>
      </c>
      <c r="L37" s="15">
        <v>500</v>
      </c>
      <c r="M37" s="68">
        <v>4100</v>
      </c>
      <c r="N37" s="16" t="s">
        <v>2522</v>
      </c>
      <c r="O37" s="16" t="s">
        <v>2917</v>
      </c>
      <c r="P37" s="15" t="s">
        <v>2130</v>
      </c>
    </row>
    <row r="38" spans="1:16" ht="47.25" x14ac:dyDescent="0.25">
      <c r="A38" s="56">
        <v>31</v>
      </c>
      <c r="B38" s="57" t="s">
        <v>345</v>
      </c>
      <c r="C38" s="56" t="s">
        <v>324</v>
      </c>
      <c r="D38" s="56" t="s">
        <v>63</v>
      </c>
      <c r="E38" s="57" t="s">
        <v>621</v>
      </c>
      <c r="F38" s="58">
        <v>45853</v>
      </c>
      <c r="G38" s="19">
        <v>7600</v>
      </c>
      <c r="H38" s="56" t="s">
        <v>6</v>
      </c>
      <c r="I38" s="15" t="s">
        <v>3173</v>
      </c>
      <c r="J38" s="15">
        <v>36816973</v>
      </c>
      <c r="K38" s="15" t="s">
        <v>321</v>
      </c>
      <c r="L38" s="15">
        <v>200</v>
      </c>
      <c r="M38" s="68">
        <v>2000</v>
      </c>
      <c r="N38" s="57" t="s">
        <v>2522</v>
      </c>
      <c r="O38" s="57" t="s">
        <v>3174</v>
      </c>
      <c r="P38" s="15" t="s">
        <v>2130</v>
      </c>
    </row>
    <row r="39" spans="1:16" ht="47.25" x14ac:dyDescent="0.25">
      <c r="A39" s="56">
        <v>32</v>
      </c>
      <c r="B39" s="57" t="s">
        <v>1277</v>
      </c>
      <c r="C39" s="56" t="s">
        <v>324</v>
      </c>
      <c r="D39" s="56" t="s">
        <v>63</v>
      </c>
      <c r="E39" s="57" t="s">
        <v>1278</v>
      </c>
      <c r="F39" s="58">
        <v>45701</v>
      </c>
      <c r="G39" s="19">
        <v>540</v>
      </c>
      <c r="H39" s="56" t="s">
        <v>6</v>
      </c>
      <c r="I39" s="15" t="s">
        <v>1279</v>
      </c>
      <c r="J39" s="15">
        <v>2105807428</v>
      </c>
      <c r="K39" s="56" t="s">
        <v>117</v>
      </c>
      <c r="L39" s="56">
        <v>20000</v>
      </c>
      <c r="M39" s="68">
        <v>27</v>
      </c>
      <c r="N39" s="16" t="s">
        <v>1280</v>
      </c>
      <c r="O39" s="16" t="s">
        <v>1281</v>
      </c>
      <c r="P39" s="56" t="s">
        <v>2130</v>
      </c>
    </row>
    <row r="40" spans="1:16" ht="31.5" x14ac:dyDescent="0.25">
      <c r="A40" s="56">
        <v>33</v>
      </c>
      <c r="B40" s="57" t="s">
        <v>1277</v>
      </c>
      <c r="C40" s="56" t="s">
        <v>324</v>
      </c>
      <c r="D40" s="56" t="s">
        <v>63</v>
      </c>
      <c r="E40" s="57" t="s">
        <v>1328</v>
      </c>
      <c r="F40" s="58">
        <v>45706</v>
      </c>
      <c r="G40" s="19">
        <v>8500</v>
      </c>
      <c r="H40" s="56" t="s">
        <v>6</v>
      </c>
      <c r="I40" s="15" t="s">
        <v>1524</v>
      </c>
      <c r="J40" s="15">
        <v>44429927</v>
      </c>
      <c r="K40" s="56" t="s">
        <v>640</v>
      </c>
      <c r="L40" s="56">
        <v>1000</v>
      </c>
      <c r="M40" s="68">
        <v>7847</v>
      </c>
      <c r="N40" s="16" t="s">
        <v>1282</v>
      </c>
      <c r="O40" s="16" t="s">
        <v>1283</v>
      </c>
      <c r="P40" s="56" t="s">
        <v>2130</v>
      </c>
    </row>
    <row r="41" spans="1:16" ht="63" x14ac:dyDescent="0.25">
      <c r="A41" s="56">
        <v>34</v>
      </c>
      <c r="B41" s="57" t="s">
        <v>958</v>
      </c>
      <c r="C41" s="56" t="s">
        <v>324</v>
      </c>
      <c r="D41" s="56" t="s">
        <v>63</v>
      </c>
      <c r="E41" s="57" t="s">
        <v>957</v>
      </c>
      <c r="F41" s="58" t="s">
        <v>956</v>
      </c>
      <c r="G41" s="19">
        <v>997.28</v>
      </c>
      <c r="H41" s="56" t="s">
        <v>6</v>
      </c>
      <c r="I41" s="15" t="s">
        <v>1749</v>
      </c>
      <c r="J41" s="15">
        <v>45272477</v>
      </c>
      <c r="K41" s="15" t="s">
        <v>640</v>
      </c>
      <c r="L41" s="15">
        <v>184</v>
      </c>
      <c r="M41" s="15">
        <v>5420</v>
      </c>
      <c r="N41" s="16" t="s">
        <v>959</v>
      </c>
      <c r="O41" s="16" t="s">
        <v>955</v>
      </c>
      <c r="P41" s="56" t="s">
        <v>2130</v>
      </c>
    </row>
    <row r="42" spans="1:16" ht="94.5" x14ac:dyDescent="0.25">
      <c r="A42" s="56">
        <v>35</v>
      </c>
      <c r="B42" s="57" t="s">
        <v>97</v>
      </c>
      <c r="C42" s="15" t="s">
        <v>324</v>
      </c>
      <c r="D42" s="15" t="s">
        <v>63</v>
      </c>
      <c r="E42" s="57" t="s">
        <v>2806</v>
      </c>
      <c r="F42" s="30">
        <v>45831</v>
      </c>
      <c r="G42" s="19">
        <v>4500</v>
      </c>
      <c r="H42" s="56" t="s">
        <v>6</v>
      </c>
      <c r="I42" s="56" t="s">
        <v>2689</v>
      </c>
      <c r="J42" s="56">
        <v>45499932</v>
      </c>
      <c r="K42" s="56" t="s">
        <v>640</v>
      </c>
      <c r="L42" s="56">
        <v>15</v>
      </c>
      <c r="M42" s="56"/>
      <c r="N42" s="56"/>
      <c r="O42" s="57" t="s">
        <v>2807</v>
      </c>
      <c r="P42" s="56" t="s">
        <v>2130</v>
      </c>
    </row>
    <row r="43" spans="1:16" ht="47.25" x14ac:dyDescent="0.25">
      <c r="A43" s="56">
        <v>36</v>
      </c>
      <c r="B43" s="57" t="s">
        <v>2105</v>
      </c>
      <c r="C43" s="15" t="s">
        <v>324</v>
      </c>
      <c r="D43" s="15" t="s">
        <v>63</v>
      </c>
      <c r="E43" s="57" t="s">
        <v>3078</v>
      </c>
      <c r="F43" s="30">
        <v>45853</v>
      </c>
      <c r="G43" s="19">
        <v>370.74200000000002</v>
      </c>
      <c r="H43" s="56" t="s">
        <v>6</v>
      </c>
      <c r="I43" s="56" t="s">
        <v>617</v>
      </c>
      <c r="J43" s="56">
        <v>5393145</v>
      </c>
      <c r="K43" s="56" t="s">
        <v>376</v>
      </c>
      <c r="L43" s="56">
        <v>8.6999999999999993</v>
      </c>
      <c r="M43" s="56"/>
      <c r="N43" s="56"/>
      <c r="O43" s="57" t="s">
        <v>3079</v>
      </c>
      <c r="P43" s="56" t="s">
        <v>2130</v>
      </c>
    </row>
    <row r="44" spans="1:16" ht="78.75" x14ac:dyDescent="0.25">
      <c r="A44" s="56">
        <v>37</v>
      </c>
      <c r="B44" s="57" t="s">
        <v>2105</v>
      </c>
      <c r="C44" s="15" t="s">
        <v>324</v>
      </c>
      <c r="D44" s="15" t="s">
        <v>63</v>
      </c>
      <c r="E44" s="57" t="s">
        <v>3121</v>
      </c>
      <c r="F44" s="30">
        <v>45860</v>
      </c>
      <c r="G44" s="19">
        <v>1149.58</v>
      </c>
      <c r="H44" s="56" t="s">
        <v>6</v>
      </c>
      <c r="I44" s="56" t="s">
        <v>3122</v>
      </c>
      <c r="J44" s="56">
        <v>2352004094</v>
      </c>
      <c r="K44" s="56" t="s">
        <v>1016</v>
      </c>
      <c r="L44" s="56">
        <v>39420</v>
      </c>
      <c r="M44" s="56"/>
      <c r="N44" s="56"/>
      <c r="O44" s="57" t="s">
        <v>3123</v>
      </c>
      <c r="P44" s="56" t="s">
        <v>2130</v>
      </c>
    </row>
    <row r="45" spans="1:16" ht="63" x14ac:dyDescent="0.25">
      <c r="A45" s="56">
        <v>38</v>
      </c>
      <c r="B45" s="57" t="s">
        <v>2105</v>
      </c>
      <c r="C45" s="15" t="s">
        <v>324</v>
      </c>
      <c r="D45" s="15" t="s">
        <v>63</v>
      </c>
      <c r="E45" s="57" t="s">
        <v>3124</v>
      </c>
      <c r="F45" s="30">
        <v>45860</v>
      </c>
      <c r="G45" s="19">
        <v>2396.2399999999998</v>
      </c>
      <c r="H45" s="56" t="s">
        <v>6</v>
      </c>
      <c r="I45" s="56" t="s">
        <v>3125</v>
      </c>
      <c r="J45" s="56">
        <v>2458306022</v>
      </c>
      <c r="K45" s="56" t="s">
        <v>1016</v>
      </c>
      <c r="L45" s="56">
        <v>85580</v>
      </c>
      <c r="M45" s="56"/>
      <c r="N45" s="56"/>
      <c r="O45" s="57" t="s">
        <v>3126</v>
      </c>
      <c r="P45" s="56" t="s">
        <v>2130</v>
      </c>
    </row>
    <row r="46" spans="1:16" ht="47.25" x14ac:dyDescent="0.25">
      <c r="A46" s="56">
        <v>39</v>
      </c>
      <c r="B46" s="57" t="s">
        <v>438</v>
      </c>
      <c r="C46" s="15" t="s">
        <v>324</v>
      </c>
      <c r="D46" s="15" t="s">
        <v>63</v>
      </c>
      <c r="E46" s="57" t="s">
        <v>439</v>
      </c>
      <c r="F46" s="30">
        <v>45678</v>
      </c>
      <c r="G46" s="19">
        <v>3815</v>
      </c>
      <c r="H46" s="56" t="s">
        <v>6</v>
      </c>
      <c r="I46" s="56" t="s">
        <v>915</v>
      </c>
      <c r="J46" s="56">
        <v>3136816665</v>
      </c>
      <c r="K46" s="56" t="s">
        <v>123</v>
      </c>
      <c r="L46" s="56">
        <v>700</v>
      </c>
      <c r="M46" s="56"/>
      <c r="N46" s="56"/>
      <c r="O46" s="16" t="s">
        <v>440</v>
      </c>
      <c r="P46" s="56" t="s">
        <v>2130</v>
      </c>
    </row>
    <row r="47" spans="1:16" ht="47.25" x14ac:dyDescent="0.25">
      <c r="A47" s="56">
        <v>40</v>
      </c>
      <c r="B47" s="57" t="s">
        <v>438</v>
      </c>
      <c r="C47" s="15" t="s">
        <v>324</v>
      </c>
      <c r="D47" s="15" t="s">
        <v>63</v>
      </c>
      <c r="E47" s="57" t="s">
        <v>916</v>
      </c>
      <c r="F47" s="30">
        <v>45691</v>
      </c>
      <c r="G47" s="19">
        <v>8999.4069999999992</v>
      </c>
      <c r="H47" s="56" t="s">
        <v>6</v>
      </c>
      <c r="I47" s="56" t="s">
        <v>1750</v>
      </c>
      <c r="J47" s="56">
        <v>37941143</v>
      </c>
      <c r="K47" s="56" t="s">
        <v>321</v>
      </c>
      <c r="L47" s="56">
        <v>1698</v>
      </c>
      <c r="M47" s="56"/>
      <c r="N47" s="56"/>
      <c r="O47" s="16" t="s">
        <v>917</v>
      </c>
      <c r="P47" s="56" t="s">
        <v>2130</v>
      </c>
    </row>
    <row r="48" spans="1:16" ht="47.25" x14ac:dyDescent="0.25">
      <c r="A48" s="56">
        <v>41</v>
      </c>
      <c r="B48" s="57" t="s">
        <v>438</v>
      </c>
      <c r="C48" s="15" t="s">
        <v>324</v>
      </c>
      <c r="D48" s="15" t="s">
        <v>63</v>
      </c>
      <c r="E48" s="57" t="s">
        <v>916</v>
      </c>
      <c r="F48" s="30">
        <v>45706</v>
      </c>
      <c r="G48" s="19">
        <v>10600</v>
      </c>
      <c r="H48" s="56" t="s">
        <v>6</v>
      </c>
      <c r="I48" s="56" t="s">
        <v>1750</v>
      </c>
      <c r="J48" s="56">
        <v>37941143</v>
      </c>
      <c r="K48" s="56" t="s">
        <v>321</v>
      </c>
      <c r="L48" s="56">
        <v>2000</v>
      </c>
      <c r="M48" s="56"/>
      <c r="N48" s="56"/>
      <c r="O48" s="16" t="s">
        <v>1196</v>
      </c>
      <c r="P48" s="56" t="s">
        <v>2130</v>
      </c>
    </row>
    <row r="49" spans="1:16" ht="63" x14ac:dyDescent="0.25">
      <c r="A49" s="56">
        <v>42</v>
      </c>
      <c r="B49" s="57" t="s">
        <v>438</v>
      </c>
      <c r="C49" s="15" t="s">
        <v>324</v>
      </c>
      <c r="D49" s="15" t="s">
        <v>63</v>
      </c>
      <c r="E49" s="57" t="s">
        <v>1341</v>
      </c>
      <c r="F49" s="30">
        <v>45709</v>
      </c>
      <c r="G49" s="19">
        <v>3852</v>
      </c>
      <c r="H49" s="56" t="s">
        <v>6</v>
      </c>
      <c r="I49" s="56" t="s">
        <v>366</v>
      </c>
      <c r="J49" s="56">
        <v>44437592</v>
      </c>
      <c r="K49" s="15" t="s">
        <v>1058</v>
      </c>
      <c r="L49" s="56">
        <v>30000</v>
      </c>
      <c r="M49" s="56"/>
      <c r="N49" s="56"/>
      <c r="O49" s="57" t="s">
        <v>1342</v>
      </c>
      <c r="P49" s="56" t="s">
        <v>2130</v>
      </c>
    </row>
    <row r="50" spans="1:16" ht="47.25" x14ac:dyDescent="0.25">
      <c r="A50" s="56">
        <v>43</v>
      </c>
      <c r="B50" s="57" t="s">
        <v>438</v>
      </c>
      <c r="C50" s="15" t="s">
        <v>324</v>
      </c>
      <c r="D50" s="15" t="s">
        <v>63</v>
      </c>
      <c r="E50" s="57" t="s">
        <v>1620</v>
      </c>
      <c r="F50" s="30">
        <v>45733</v>
      </c>
      <c r="G50" s="19">
        <v>11919.84</v>
      </c>
      <c r="H50" s="56" t="s">
        <v>6</v>
      </c>
      <c r="I50" s="56" t="s">
        <v>1258</v>
      </c>
      <c r="J50" s="56">
        <v>40144878</v>
      </c>
      <c r="K50" s="56" t="s">
        <v>117</v>
      </c>
      <c r="L50" s="56">
        <v>8000</v>
      </c>
      <c r="M50" s="56"/>
      <c r="N50" s="56"/>
      <c r="O50" s="57" t="s">
        <v>1621</v>
      </c>
      <c r="P50" s="56" t="s">
        <v>2130</v>
      </c>
    </row>
    <row r="51" spans="1:16" ht="31.5" x14ac:dyDescent="0.25">
      <c r="A51" s="56">
        <v>44</v>
      </c>
      <c r="B51" s="57" t="s">
        <v>438</v>
      </c>
      <c r="C51" s="15" t="s">
        <v>324</v>
      </c>
      <c r="D51" s="15" t="s">
        <v>63</v>
      </c>
      <c r="E51" s="57" t="s">
        <v>1846</v>
      </c>
      <c r="F51" s="30">
        <v>45749</v>
      </c>
      <c r="G51" s="19">
        <v>947</v>
      </c>
      <c r="H51" s="56" t="s">
        <v>6</v>
      </c>
      <c r="I51" s="56" t="s">
        <v>1711</v>
      </c>
      <c r="J51" s="56">
        <v>3420003831</v>
      </c>
      <c r="K51" s="56" t="s">
        <v>123</v>
      </c>
      <c r="L51" s="56">
        <v>182</v>
      </c>
      <c r="M51" s="56"/>
      <c r="N51" s="56"/>
      <c r="O51" s="57" t="s">
        <v>1847</v>
      </c>
      <c r="P51" s="56" t="s">
        <v>2130</v>
      </c>
    </row>
    <row r="52" spans="1:16" ht="47.25" x14ac:dyDescent="0.25">
      <c r="A52" s="56">
        <v>45</v>
      </c>
      <c r="B52" s="57" t="s">
        <v>438</v>
      </c>
      <c r="C52" s="15" t="s">
        <v>324</v>
      </c>
      <c r="D52" s="15" t="s">
        <v>63</v>
      </c>
      <c r="E52" s="57" t="s">
        <v>916</v>
      </c>
      <c r="F52" s="30">
        <v>45757</v>
      </c>
      <c r="G52" s="19">
        <v>3975.0030000000002</v>
      </c>
      <c r="H52" s="56" t="s">
        <v>6</v>
      </c>
      <c r="I52" s="56" t="s">
        <v>1750</v>
      </c>
      <c r="J52" s="56">
        <v>37941143</v>
      </c>
      <c r="K52" s="56" t="s">
        <v>321</v>
      </c>
      <c r="L52" s="56">
        <v>750</v>
      </c>
      <c r="M52" s="56"/>
      <c r="N52" s="56"/>
      <c r="O52" s="57" t="s">
        <v>1916</v>
      </c>
      <c r="P52" s="56" t="s">
        <v>2130</v>
      </c>
    </row>
    <row r="53" spans="1:16" ht="47.25" x14ac:dyDescent="0.25">
      <c r="A53" s="56">
        <v>46</v>
      </c>
      <c r="B53" s="57" t="s">
        <v>438</v>
      </c>
      <c r="C53" s="15" t="s">
        <v>324</v>
      </c>
      <c r="D53" s="15" t="s">
        <v>63</v>
      </c>
      <c r="E53" s="57" t="s">
        <v>916</v>
      </c>
      <c r="F53" s="30">
        <v>45775</v>
      </c>
      <c r="G53" s="19">
        <v>12790.01</v>
      </c>
      <c r="H53" s="56" t="s">
        <v>6</v>
      </c>
      <c r="I53" s="56" t="s">
        <v>1750</v>
      </c>
      <c r="J53" s="56">
        <v>37941143</v>
      </c>
      <c r="K53" s="56" t="s">
        <v>321</v>
      </c>
      <c r="L53" s="56">
        <v>2400</v>
      </c>
      <c r="M53" s="56"/>
      <c r="N53" s="57"/>
      <c r="O53" s="57" t="s">
        <v>2109</v>
      </c>
      <c r="P53" s="56" t="s">
        <v>2130</v>
      </c>
    </row>
    <row r="54" spans="1:16" ht="31.5" x14ac:dyDescent="0.25">
      <c r="A54" s="56">
        <v>47</v>
      </c>
      <c r="B54" s="57" t="s">
        <v>438</v>
      </c>
      <c r="C54" s="15" t="s">
        <v>324</v>
      </c>
      <c r="D54" s="15" t="s">
        <v>63</v>
      </c>
      <c r="E54" s="57" t="s">
        <v>1846</v>
      </c>
      <c r="F54" s="30">
        <v>45799</v>
      </c>
      <c r="G54" s="19">
        <v>1300</v>
      </c>
      <c r="H54" s="56" t="s">
        <v>6</v>
      </c>
      <c r="I54" s="56" t="s">
        <v>2556</v>
      </c>
      <c r="J54" s="56">
        <v>45612189</v>
      </c>
      <c r="K54" s="56"/>
      <c r="L54" s="56"/>
      <c r="M54" s="56"/>
      <c r="N54" s="56"/>
      <c r="O54" s="57" t="s">
        <v>2460</v>
      </c>
      <c r="P54" s="56" t="s">
        <v>2130</v>
      </c>
    </row>
    <row r="55" spans="1:16" ht="47.25" x14ac:dyDescent="0.25">
      <c r="A55" s="56">
        <v>48</v>
      </c>
      <c r="B55" s="57" t="s">
        <v>438</v>
      </c>
      <c r="C55" s="15" t="s">
        <v>324</v>
      </c>
      <c r="D55" s="15" t="s">
        <v>63</v>
      </c>
      <c r="E55" s="57" t="s">
        <v>2820</v>
      </c>
      <c r="F55" s="30">
        <v>45828</v>
      </c>
      <c r="G55" s="19">
        <v>8160</v>
      </c>
      <c r="H55" s="56" t="s">
        <v>6</v>
      </c>
      <c r="I55" s="56" t="s">
        <v>3012</v>
      </c>
      <c r="J55" s="56">
        <v>45169766</v>
      </c>
      <c r="K55" s="56" t="s">
        <v>321</v>
      </c>
      <c r="L55" s="56">
        <v>1600</v>
      </c>
      <c r="M55" s="56"/>
      <c r="N55" s="56"/>
      <c r="O55" s="57" t="s">
        <v>2821</v>
      </c>
      <c r="P55" s="56" t="s">
        <v>2130</v>
      </c>
    </row>
    <row r="56" spans="1:16" ht="63" x14ac:dyDescent="0.25">
      <c r="A56" s="56">
        <v>49</v>
      </c>
      <c r="B56" s="57" t="s">
        <v>164</v>
      </c>
      <c r="C56" s="15" t="s">
        <v>324</v>
      </c>
      <c r="D56" s="15" t="s">
        <v>63</v>
      </c>
      <c r="E56" s="57" t="s">
        <v>441</v>
      </c>
      <c r="F56" s="30">
        <v>45675</v>
      </c>
      <c r="G56" s="19">
        <v>1199</v>
      </c>
      <c r="H56" s="56" t="s">
        <v>6</v>
      </c>
      <c r="I56" s="56" t="s">
        <v>692</v>
      </c>
      <c r="J56" s="56">
        <v>40964506</v>
      </c>
      <c r="K56" s="56" t="s">
        <v>123</v>
      </c>
      <c r="L56" s="56">
        <v>220</v>
      </c>
      <c r="M56" s="56"/>
      <c r="N56" s="56"/>
      <c r="O56" s="16" t="s">
        <v>442</v>
      </c>
      <c r="P56" s="56" t="s">
        <v>2130</v>
      </c>
    </row>
    <row r="57" spans="1:16" ht="63" x14ac:dyDescent="0.25">
      <c r="A57" s="56">
        <v>50</v>
      </c>
      <c r="B57" s="57" t="s">
        <v>164</v>
      </c>
      <c r="C57" s="15" t="s">
        <v>101</v>
      </c>
      <c r="D57" s="15" t="s">
        <v>64</v>
      </c>
      <c r="E57" s="57" t="s">
        <v>693</v>
      </c>
      <c r="F57" s="30">
        <v>45692</v>
      </c>
      <c r="G57" s="19">
        <v>603.36</v>
      </c>
      <c r="H57" s="56" t="s">
        <v>6</v>
      </c>
      <c r="I57" s="56" t="s">
        <v>147</v>
      </c>
      <c r="J57" s="56">
        <v>131133</v>
      </c>
      <c r="K57" s="56" t="s">
        <v>64</v>
      </c>
      <c r="L57" s="56"/>
      <c r="M57" s="56"/>
      <c r="N57" s="56"/>
      <c r="O57" s="16" t="s">
        <v>919</v>
      </c>
      <c r="P57" s="56" t="s">
        <v>2130</v>
      </c>
    </row>
    <row r="58" spans="1:16" ht="78.75" x14ac:dyDescent="0.25">
      <c r="A58" s="56">
        <v>51</v>
      </c>
      <c r="B58" s="57" t="s">
        <v>164</v>
      </c>
      <c r="C58" s="15" t="s">
        <v>324</v>
      </c>
      <c r="D58" s="15" t="s">
        <v>63</v>
      </c>
      <c r="E58" s="57" t="s">
        <v>920</v>
      </c>
      <c r="F58" s="30">
        <v>45686</v>
      </c>
      <c r="G58" s="19">
        <v>4443.6000000000004</v>
      </c>
      <c r="H58" s="56" t="s">
        <v>6</v>
      </c>
      <c r="I58" s="56" t="s">
        <v>879</v>
      </c>
      <c r="J58" s="56" t="s">
        <v>735</v>
      </c>
      <c r="K58" s="56"/>
      <c r="L58" s="56"/>
      <c r="M58" s="56"/>
      <c r="N58" s="56"/>
      <c r="O58" s="16" t="s">
        <v>921</v>
      </c>
      <c r="P58" s="56" t="s">
        <v>2130</v>
      </c>
    </row>
    <row r="59" spans="1:16" ht="63" x14ac:dyDescent="0.25">
      <c r="A59" s="56">
        <v>52</v>
      </c>
      <c r="B59" s="57" t="s">
        <v>164</v>
      </c>
      <c r="C59" s="15" t="s">
        <v>324</v>
      </c>
      <c r="D59" s="15" t="s">
        <v>63</v>
      </c>
      <c r="E59" s="57" t="s">
        <v>1199</v>
      </c>
      <c r="F59" s="30">
        <v>45705</v>
      </c>
      <c r="G59" s="19">
        <v>9240</v>
      </c>
      <c r="H59" s="56" t="s">
        <v>6</v>
      </c>
      <c r="I59" s="56" t="s">
        <v>320</v>
      </c>
      <c r="J59" s="56">
        <v>43445183</v>
      </c>
      <c r="K59" s="56" t="s">
        <v>640</v>
      </c>
      <c r="L59" s="56">
        <v>1500</v>
      </c>
      <c r="M59" s="56"/>
      <c r="N59" s="56"/>
      <c r="O59" s="57" t="s">
        <v>1200</v>
      </c>
      <c r="P59" s="56" t="s">
        <v>2130</v>
      </c>
    </row>
    <row r="60" spans="1:16" ht="63" x14ac:dyDescent="0.25">
      <c r="A60" s="56">
        <v>53</v>
      </c>
      <c r="B60" s="57" t="s">
        <v>164</v>
      </c>
      <c r="C60" s="15" t="s">
        <v>324</v>
      </c>
      <c r="D60" s="15" t="s">
        <v>63</v>
      </c>
      <c r="E60" s="57" t="s">
        <v>1343</v>
      </c>
      <c r="F60" s="30">
        <v>45712</v>
      </c>
      <c r="G60" s="19">
        <v>412</v>
      </c>
      <c r="H60" s="56" t="s">
        <v>6</v>
      </c>
      <c r="I60" s="56" t="s">
        <v>692</v>
      </c>
      <c r="J60" s="56">
        <v>40964506</v>
      </c>
      <c r="K60" s="56" t="s">
        <v>123</v>
      </c>
      <c r="L60" s="56">
        <v>80</v>
      </c>
      <c r="M60" s="56"/>
      <c r="N60" s="56"/>
      <c r="O60" s="57" t="s">
        <v>1344</v>
      </c>
      <c r="P60" s="56" t="s">
        <v>2130</v>
      </c>
    </row>
    <row r="61" spans="1:16" ht="63" x14ac:dyDescent="0.25">
      <c r="A61" s="56">
        <v>54</v>
      </c>
      <c r="B61" s="57" t="s">
        <v>164</v>
      </c>
      <c r="C61" s="15" t="s">
        <v>324</v>
      </c>
      <c r="D61" s="15" t="s">
        <v>63</v>
      </c>
      <c r="E61" s="57" t="s">
        <v>1437</v>
      </c>
      <c r="F61" s="30">
        <v>45714</v>
      </c>
      <c r="G61" s="19">
        <v>306</v>
      </c>
      <c r="H61" s="56" t="s">
        <v>6</v>
      </c>
      <c r="I61" s="56" t="s">
        <v>1535</v>
      </c>
      <c r="J61" s="56">
        <v>42782298</v>
      </c>
      <c r="K61" s="56" t="s">
        <v>517</v>
      </c>
      <c r="L61" s="56">
        <v>5000</v>
      </c>
      <c r="M61" s="56"/>
      <c r="N61" s="56"/>
      <c r="O61" s="57" t="s">
        <v>1438</v>
      </c>
      <c r="P61" s="56" t="s">
        <v>2130</v>
      </c>
    </row>
    <row r="62" spans="1:16" ht="63" x14ac:dyDescent="0.25">
      <c r="A62" s="56">
        <v>55</v>
      </c>
      <c r="B62" s="57" t="s">
        <v>164</v>
      </c>
      <c r="C62" s="15" t="s">
        <v>324</v>
      </c>
      <c r="D62" s="15" t="s">
        <v>63</v>
      </c>
      <c r="E62" s="57" t="s">
        <v>1343</v>
      </c>
      <c r="F62" s="30">
        <v>45730</v>
      </c>
      <c r="G62" s="19">
        <v>618</v>
      </c>
      <c r="H62" s="56" t="s">
        <v>6</v>
      </c>
      <c r="I62" s="56" t="s">
        <v>1711</v>
      </c>
      <c r="J62" s="56">
        <v>3420003831</v>
      </c>
      <c r="K62" s="56"/>
      <c r="L62" s="56"/>
      <c r="M62" s="56"/>
      <c r="N62" s="56"/>
      <c r="O62" s="57" t="s">
        <v>1628</v>
      </c>
      <c r="P62" s="56" t="s">
        <v>2130</v>
      </c>
    </row>
    <row r="63" spans="1:16" ht="63" x14ac:dyDescent="0.25">
      <c r="A63" s="56">
        <v>56</v>
      </c>
      <c r="B63" s="57" t="s">
        <v>164</v>
      </c>
      <c r="C63" s="15" t="s">
        <v>324</v>
      </c>
      <c r="D63" s="15" t="s">
        <v>63</v>
      </c>
      <c r="E63" s="57" t="s">
        <v>1629</v>
      </c>
      <c r="F63" s="30">
        <v>45730</v>
      </c>
      <c r="G63" s="19">
        <v>566</v>
      </c>
      <c r="H63" s="56" t="s">
        <v>6</v>
      </c>
      <c r="I63" s="56" t="s">
        <v>1712</v>
      </c>
      <c r="J63" s="56">
        <v>3216202353</v>
      </c>
      <c r="K63" s="56"/>
      <c r="L63" s="56"/>
      <c r="M63" s="56"/>
      <c r="N63" s="56"/>
      <c r="O63" s="57" t="s">
        <v>1630</v>
      </c>
      <c r="P63" s="56" t="s">
        <v>2130</v>
      </c>
    </row>
    <row r="64" spans="1:16" ht="63" x14ac:dyDescent="0.25">
      <c r="A64" s="56">
        <v>57</v>
      </c>
      <c r="B64" s="57" t="s">
        <v>164</v>
      </c>
      <c r="C64" s="15" t="s">
        <v>324</v>
      </c>
      <c r="D64" s="15" t="s">
        <v>63</v>
      </c>
      <c r="E64" s="57" t="s">
        <v>1343</v>
      </c>
      <c r="F64" s="30">
        <v>45758</v>
      </c>
      <c r="G64" s="19">
        <v>3090</v>
      </c>
      <c r="H64" s="56" t="s">
        <v>6</v>
      </c>
      <c r="I64" s="56" t="s">
        <v>1711</v>
      </c>
      <c r="J64" s="56">
        <v>3420003831</v>
      </c>
      <c r="K64" s="56" t="s">
        <v>123</v>
      </c>
      <c r="L64" s="56">
        <v>600</v>
      </c>
      <c r="M64" s="56"/>
      <c r="N64" s="56"/>
      <c r="O64" s="57" t="s">
        <v>1915</v>
      </c>
      <c r="P64" s="56" t="s">
        <v>2130</v>
      </c>
    </row>
    <row r="65" spans="1:16" ht="63" x14ac:dyDescent="0.25">
      <c r="A65" s="56">
        <v>58</v>
      </c>
      <c r="B65" s="57" t="s">
        <v>164</v>
      </c>
      <c r="C65" s="15" t="s">
        <v>324</v>
      </c>
      <c r="D65" s="15" t="s">
        <v>63</v>
      </c>
      <c r="E65" s="57" t="s">
        <v>2110</v>
      </c>
      <c r="F65" s="30">
        <v>45810</v>
      </c>
      <c r="G65" s="19">
        <v>810</v>
      </c>
      <c r="H65" s="56" t="s">
        <v>6</v>
      </c>
      <c r="I65" s="56" t="s">
        <v>2557</v>
      </c>
      <c r="J65" s="56">
        <v>41841818</v>
      </c>
      <c r="K65" s="56" t="s">
        <v>376</v>
      </c>
      <c r="L65" s="56">
        <v>500</v>
      </c>
      <c r="M65" s="56"/>
      <c r="N65" s="57"/>
      <c r="O65" s="57" t="s">
        <v>2111</v>
      </c>
      <c r="P65" s="56" t="s">
        <v>2130</v>
      </c>
    </row>
    <row r="66" spans="1:16" ht="63" x14ac:dyDescent="0.25">
      <c r="A66" s="56">
        <v>59</v>
      </c>
      <c r="B66" s="57" t="s">
        <v>164</v>
      </c>
      <c r="C66" s="15" t="s">
        <v>324</v>
      </c>
      <c r="D66" s="15" t="s">
        <v>63</v>
      </c>
      <c r="E66" s="57" t="s">
        <v>1199</v>
      </c>
      <c r="F66" s="30">
        <v>45799</v>
      </c>
      <c r="G66" s="19">
        <v>26100</v>
      </c>
      <c r="H66" s="56" t="s">
        <v>6</v>
      </c>
      <c r="I66" s="56" t="s">
        <v>1562</v>
      </c>
      <c r="J66" s="56">
        <v>45559404</v>
      </c>
      <c r="K66" s="56" t="s">
        <v>640</v>
      </c>
      <c r="L66" s="56">
        <v>300</v>
      </c>
      <c r="M66" s="56"/>
      <c r="N66" s="56"/>
      <c r="O66" s="57" t="s">
        <v>2461</v>
      </c>
      <c r="P66" s="56" t="s">
        <v>2130</v>
      </c>
    </row>
    <row r="67" spans="1:16" ht="63" x14ac:dyDescent="0.25">
      <c r="A67" s="56">
        <v>60</v>
      </c>
      <c r="B67" s="57" t="s">
        <v>164</v>
      </c>
      <c r="C67" s="15" t="s">
        <v>324</v>
      </c>
      <c r="D67" s="15" t="s">
        <v>63</v>
      </c>
      <c r="E67" s="57" t="s">
        <v>2112</v>
      </c>
      <c r="F67" s="30">
        <v>45776</v>
      </c>
      <c r="G67" s="19">
        <v>264</v>
      </c>
      <c r="H67" s="56" t="s">
        <v>6</v>
      </c>
      <c r="I67" s="56" t="s">
        <v>2113</v>
      </c>
      <c r="J67" s="56">
        <v>3487701547</v>
      </c>
      <c r="K67" s="56" t="s">
        <v>117</v>
      </c>
      <c r="L67" s="56">
        <v>22000</v>
      </c>
      <c r="M67" s="56"/>
      <c r="N67" s="57"/>
      <c r="O67" s="57" t="s">
        <v>2114</v>
      </c>
      <c r="P67" s="56" t="s">
        <v>2130</v>
      </c>
    </row>
    <row r="68" spans="1:16" ht="63" x14ac:dyDescent="0.25">
      <c r="A68" s="56">
        <v>61</v>
      </c>
      <c r="B68" s="57" t="s">
        <v>164</v>
      </c>
      <c r="C68" s="15" t="s">
        <v>324</v>
      </c>
      <c r="D68" s="15" t="s">
        <v>63</v>
      </c>
      <c r="E68" s="16" t="s">
        <v>2822</v>
      </c>
      <c r="F68" s="30">
        <v>45827</v>
      </c>
      <c r="G68" s="19">
        <v>3795.55</v>
      </c>
      <c r="H68" s="56" t="s">
        <v>6</v>
      </c>
      <c r="I68" s="96" t="s">
        <v>3080</v>
      </c>
      <c r="J68" s="96">
        <v>45612189</v>
      </c>
      <c r="K68" s="96" t="s">
        <v>123</v>
      </c>
      <c r="L68" s="96">
        <v>737</v>
      </c>
      <c r="M68" s="96"/>
      <c r="N68" s="96"/>
      <c r="O68" s="16" t="s">
        <v>2823</v>
      </c>
      <c r="P68" s="15" t="s">
        <v>2130</v>
      </c>
    </row>
    <row r="69" spans="1:16" ht="63" x14ac:dyDescent="0.25">
      <c r="A69" s="56">
        <v>62</v>
      </c>
      <c r="B69" s="57" t="s">
        <v>164</v>
      </c>
      <c r="C69" s="15" t="s">
        <v>324</v>
      </c>
      <c r="D69" s="15" t="s">
        <v>63</v>
      </c>
      <c r="E69" s="16" t="s">
        <v>1629</v>
      </c>
      <c r="F69" s="30">
        <v>45855</v>
      </c>
      <c r="G69" s="19">
        <v>1261.75</v>
      </c>
      <c r="H69" s="56" t="s">
        <v>6</v>
      </c>
      <c r="I69" s="96" t="s">
        <v>3080</v>
      </c>
      <c r="J69" s="96">
        <v>45612189</v>
      </c>
      <c r="K69" s="96"/>
      <c r="L69" s="96"/>
      <c r="M69" s="96"/>
      <c r="N69" s="96"/>
      <c r="O69" s="16" t="s">
        <v>3127</v>
      </c>
      <c r="P69" s="15" t="s">
        <v>2130</v>
      </c>
    </row>
    <row r="70" spans="1:16" ht="63" x14ac:dyDescent="0.25">
      <c r="A70" s="56">
        <v>63</v>
      </c>
      <c r="B70" s="57" t="s">
        <v>164</v>
      </c>
      <c r="C70" s="15" t="s">
        <v>324</v>
      </c>
      <c r="D70" s="15" t="s">
        <v>63</v>
      </c>
      <c r="E70" s="16" t="s">
        <v>1629</v>
      </c>
      <c r="F70" s="30">
        <v>45861</v>
      </c>
      <c r="G70" s="19">
        <v>3090</v>
      </c>
      <c r="H70" s="56" t="s">
        <v>6</v>
      </c>
      <c r="I70" s="96" t="s">
        <v>3291</v>
      </c>
      <c r="J70" s="96">
        <v>44278017</v>
      </c>
      <c r="K70" s="96" t="s">
        <v>123</v>
      </c>
      <c r="L70" s="96">
        <v>600</v>
      </c>
      <c r="M70" s="16"/>
      <c r="N70" s="16"/>
      <c r="O70" s="16" t="s">
        <v>3275</v>
      </c>
      <c r="P70" s="15" t="s">
        <v>2130</v>
      </c>
    </row>
    <row r="71" spans="1:16" ht="94.5" x14ac:dyDescent="0.25">
      <c r="A71" s="56">
        <v>64</v>
      </c>
      <c r="B71" s="57" t="s">
        <v>873</v>
      </c>
      <c r="C71" s="56" t="s">
        <v>324</v>
      </c>
      <c r="D71" s="56" t="s">
        <v>63</v>
      </c>
      <c r="E71" s="57" t="s">
        <v>874</v>
      </c>
      <c r="F71" s="58">
        <v>45685</v>
      </c>
      <c r="G71" s="19">
        <v>2250</v>
      </c>
      <c r="H71" s="56" t="s">
        <v>6</v>
      </c>
      <c r="I71" s="56" t="s">
        <v>875</v>
      </c>
      <c r="J71" s="56">
        <v>23079576</v>
      </c>
      <c r="K71" s="56" t="s">
        <v>117</v>
      </c>
      <c r="L71" s="81">
        <v>1500</v>
      </c>
      <c r="M71" s="68">
        <v>1500</v>
      </c>
      <c r="N71" s="74" t="s">
        <v>876</v>
      </c>
      <c r="O71" s="74" t="s">
        <v>877</v>
      </c>
      <c r="P71" s="56" t="s">
        <v>2130</v>
      </c>
    </row>
    <row r="72" spans="1:16" ht="110.25" x14ac:dyDescent="0.25">
      <c r="A72" s="56">
        <v>65</v>
      </c>
      <c r="B72" s="57" t="s">
        <v>873</v>
      </c>
      <c r="C72" s="56" t="s">
        <v>324</v>
      </c>
      <c r="D72" s="56" t="s">
        <v>63</v>
      </c>
      <c r="E72" s="57" t="s">
        <v>878</v>
      </c>
      <c r="F72" s="58">
        <v>45685</v>
      </c>
      <c r="G72" s="19">
        <v>8004</v>
      </c>
      <c r="H72" s="56" t="s">
        <v>6</v>
      </c>
      <c r="I72" s="56" t="s">
        <v>879</v>
      </c>
      <c r="J72" s="56" t="s">
        <v>735</v>
      </c>
      <c r="K72" s="56" t="s">
        <v>117</v>
      </c>
      <c r="L72" s="81">
        <v>2000</v>
      </c>
      <c r="M72" s="68">
        <v>4002</v>
      </c>
      <c r="N72" s="74" t="s">
        <v>880</v>
      </c>
      <c r="O72" s="74" t="s">
        <v>881</v>
      </c>
      <c r="P72" s="56" t="s">
        <v>2130</v>
      </c>
    </row>
    <row r="73" spans="1:16" ht="78.75" x14ac:dyDescent="0.25">
      <c r="A73" s="56">
        <v>66</v>
      </c>
      <c r="B73" s="57" t="s">
        <v>873</v>
      </c>
      <c r="C73" s="56" t="s">
        <v>324</v>
      </c>
      <c r="D73" s="56" t="s">
        <v>63</v>
      </c>
      <c r="E73" s="57" t="s">
        <v>882</v>
      </c>
      <c r="F73" s="58">
        <v>45685</v>
      </c>
      <c r="G73" s="19">
        <v>4200</v>
      </c>
      <c r="H73" s="56" t="s">
        <v>6</v>
      </c>
      <c r="I73" s="56" t="s">
        <v>879</v>
      </c>
      <c r="J73" s="56" t="s">
        <v>735</v>
      </c>
      <c r="K73" s="56" t="s">
        <v>640</v>
      </c>
      <c r="L73" s="81">
        <v>1000</v>
      </c>
      <c r="M73" s="68">
        <v>4200</v>
      </c>
      <c r="N73" s="74" t="s">
        <v>883</v>
      </c>
      <c r="O73" s="74" t="s">
        <v>884</v>
      </c>
      <c r="P73" s="56" t="s">
        <v>2130</v>
      </c>
    </row>
    <row r="74" spans="1:16" ht="94.5" x14ac:dyDescent="0.25">
      <c r="A74" s="56">
        <v>67</v>
      </c>
      <c r="B74" s="57" t="s">
        <v>873</v>
      </c>
      <c r="C74" s="56" t="s">
        <v>324</v>
      </c>
      <c r="D74" s="56" t="s">
        <v>63</v>
      </c>
      <c r="E74" s="57" t="s">
        <v>885</v>
      </c>
      <c r="F74" s="58">
        <v>45686</v>
      </c>
      <c r="G74" s="19">
        <v>436.2</v>
      </c>
      <c r="H74" s="56" t="s">
        <v>6</v>
      </c>
      <c r="I74" s="56" t="s">
        <v>366</v>
      </c>
      <c r="J74" s="56">
        <v>44437592</v>
      </c>
      <c r="K74" s="56" t="s">
        <v>1403</v>
      </c>
      <c r="L74" s="81">
        <v>10000</v>
      </c>
      <c r="M74" s="68">
        <v>43.62</v>
      </c>
      <c r="N74" s="74" t="s">
        <v>886</v>
      </c>
      <c r="O74" s="74" t="s">
        <v>887</v>
      </c>
      <c r="P74" s="56" t="s">
        <v>2130</v>
      </c>
    </row>
    <row r="75" spans="1:16" ht="94.5" x14ac:dyDescent="0.25">
      <c r="A75" s="56">
        <v>68</v>
      </c>
      <c r="B75" s="57" t="s">
        <v>873</v>
      </c>
      <c r="C75" s="56" t="s">
        <v>324</v>
      </c>
      <c r="D75" s="56" t="s">
        <v>63</v>
      </c>
      <c r="E75" s="57" t="s">
        <v>2117</v>
      </c>
      <c r="F75" s="58">
        <v>45772</v>
      </c>
      <c r="G75" s="19">
        <v>9200.1</v>
      </c>
      <c r="H75" s="56" t="s">
        <v>6</v>
      </c>
      <c r="I75" s="56" t="s">
        <v>2118</v>
      </c>
      <c r="J75" s="56">
        <v>44429927</v>
      </c>
      <c r="K75" s="56" t="s">
        <v>2196</v>
      </c>
      <c r="L75" s="56" t="s">
        <v>2751</v>
      </c>
      <c r="M75" s="68" t="s">
        <v>2752</v>
      </c>
      <c r="N75" s="74" t="s">
        <v>2120</v>
      </c>
      <c r="O75" s="74" t="s">
        <v>2119</v>
      </c>
      <c r="P75" s="56" t="s">
        <v>2130</v>
      </c>
    </row>
    <row r="76" spans="1:16" ht="94.5" x14ac:dyDescent="0.25">
      <c r="A76" s="56">
        <v>69</v>
      </c>
      <c r="B76" s="57" t="s">
        <v>873</v>
      </c>
      <c r="C76" s="56" t="s">
        <v>324</v>
      </c>
      <c r="D76" s="56" t="s">
        <v>63</v>
      </c>
      <c r="E76" s="57" t="s">
        <v>2117</v>
      </c>
      <c r="F76" s="58">
        <v>45799</v>
      </c>
      <c r="G76" s="19">
        <v>9050.1</v>
      </c>
      <c r="H76" s="56" t="s">
        <v>6</v>
      </c>
      <c r="I76" s="56" t="s">
        <v>1524</v>
      </c>
      <c r="J76" s="56">
        <v>44429927</v>
      </c>
      <c r="K76" s="56" t="s">
        <v>1489</v>
      </c>
      <c r="L76" s="56" t="s">
        <v>2749</v>
      </c>
      <c r="M76" s="68" t="s">
        <v>2750</v>
      </c>
      <c r="N76" s="74" t="s">
        <v>2476</v>
      </c>
      <c r="O76" s="74" t="s">
        <v>2477</v>
      </c>
      <c r="P76" s="73" t="s">
        <v>2130</v>
      </c>
    </row>
    <row r="77" spans="1:16" ht="94.5" x14ac:dyDescent="0.25">
      <c r="A77" s="56">
        <v>70</v>
      </c>
      <c r="B77" s="57" t="s">
        <v>873</v>
      </c>
      <c r="C77" s="56" t="s">
        <v>324</v>
      </c>
      <c r="D77" s="56" t="s">
        <v>63</v>
      </c>
      <c r="E77" s="57" t="s">
        <v>2742</v>
      </c>
      <c r="F77" s="58">
        <v>45824</v>
      </c>
      <c r="G77" s="19">
        <v>2250</v>
      </c>
      <c r="H77" s="56" t="s">
        <v>6</v>
      </c>
      <c r="I77" s="56" t="s">
        <v>2743</v>
      </c>
      <c r="J77" s="56">
        <v>45674864</v>
      </c>
      <c r="K77" s="56" t="s">
        <v>1489</v>
      </c>
      <c r="L77" s="81">
        <v>500</v>
      </c>
      <c r="M77" s="68">
        <v>4500</v>
      </c>
      <c r="N77" s="74" t="s">
        <v>880</v>
      </c>
      <c r="O77" s="74" t="s">
        <v>2744</v>
      </c>
      <c r="P77" s="73" t="s">
        <v>2130</v>
      </c>
    </row>
    <row r="78" spans="1:16" ht="94.5" x14ac:dyDescent="0.25">
      <c r="A78" s="56">
        <v>71</v>
      </c>
      <c r="B78" s="57" t="s">
        <v>873</v>
      </c>
      <c r="C78" s="56" t="s">
        <v>324</v>
      </c>
      <c r="D78" s="56" t="s">
        <v>63</v>
      </c>
      <c r="E78" s="57" t="s">
        <v>2745</v>
      </c>
      <c r="F78" s="58">
        <v>45824</v>
      </c>
      <c r="G78" s="19">
        <v>7040.16</v>
      </c>
      <c r="H78" s="56" t="s">
        <v>6</v>
      </c>
      <c r="I78" s="56" t="s">
        <v>1524</v>
      </c>
      <c r="J78" s="56">
        <v>44429927</v>
      </c>
      <c r="K78" s="56" t="s">
        <v>640</v>
      </c>
      <c r="L78" s="81">
        <v>800</v>
      </c>
      <c r="M78" s="68">
        <v>8800.2000000000007</v>
      </c>
      <c r="N78" s="74" t="s">
        <v>883</v>
      </c>
      <c r="O78" s="74" t="s">
        <v>2746</v>
      </c>
      <c r="P78" s="73" t="s">
        <v>2130</v>
      </c>
    </row>
    <row r="79" spans="1:16" ht="94.5" x14ac:dyDescent="0.25">
      <c r="A79" s="56">
        <v>72</v>
      </c>
      <c r="B79" s="57" t="s">
        <v>873</v>
      </c>
      <c r="C79" s="56" t="s">
        <v>324</v>
      </c>
      <c r="D79" s="56" t="s">
        <v>63</v>
      </c>
      <c r="E79" s="57" t="s">
        <v>2742</v>
      </c>
      <c r="F79" s="58">
        <v>45855</v>
      </c>
      <c r="G79" s="19">
        <v>4500</v>
      </c>
      <c r="H79" s="56" t="s">
        <v>6</v>
      </c>
      <c r="I79" s="56" t="s">
        <v>1452</v>
      </c>
      <c r="J79" s="56">
        <v>42700828</v>
      </c>
      <c r="K79" s="56" t="s">
        <v>1489</v>
      </c>
      <c r="L79" s="56" t="s">
        <v>3135</v>
      </c>
      <c r="M79" s="68">
        <v>4500</v>
      </c>
      <c r="N79" s="74" t="s">
        <v>880</v>
      </c>
      <c r="O79" s="74" t="s">
        <v>3136</v>
      </c>
      <c r="P79" s="73" t="s">
        <v>2130</v>
      </c>
    </row>
    <row r="80" spans="1:16" ht="94.5" x14ac:dyDescent="0.25">
      <c r="A80" s="56">
        <v>73</v>
      </c>
      <c r="B80" s="57" t="s">
        <v>873</v>
      </c>
      <c r="C80" s="56" t="s">
        <v>324</v>
      </c>
      <c r="D80" s="56" t="s">
        <v>63</v>
      </c>
      <c r="E80" s="57" t="s">
        <v>3137</v>
      </c>
      <c r="F80" s="58">
        <v>45855</v>
      </c>
      <c r="G80" s="19">
        <v>8800.2000000000007</v>
      </c>
      <c r="H80" s="56" t="s">
        <v>6</v>
      </c>
      <c r="I80" s="56" t="s">
        <v>1524</v>
      </c>
      <c r="J80" s="56">
        <v>44429927</v>
      </c>
      <c r="K80" s="56" t="s">
        <v>640</v>
      </c>
      <c r="L80" s="56" t="s">
        <v>3135</v>
      </c>
      <c r="M80" s="68">
        <v>8800.2000000000007</v>
      </c>
      <c r="N80" s="74" t="s">
        <v>883</v>
      </c>
      <c r="O80" s="74" t="s">
        <v>3138</v>
      </c>
      <c r="P80" s="73" t="s">
        <v>2130</v>
      </c>
    </row>
    <row r="81" spans="1:16" ht="63" x14ac:dyDescent="0.25">
      <c r="A81" s="56">
        <v>74</v>
      </c>
      <c r="B81" s="57" t="s">
        <v>1172</v>
      </c>
      <c r="C81" s="56" t="s">
        <v>67</v>
      </c>
      <c r="D81" s="56" t="s">
        <v>63</v>
      </c>
      <c r="E81" s="57" t="s">
        <v>1173</v>
      </c>
      <c r="F81" s="58">
        <v>45699</v>
      </c>
      <c r="G81" s="19">
        <v>595.47</v>
      </c>
      <c r="H81" s="56" t="s">
        <v>6</v>
      </c>
      <c r="I81" s="56" t="s">
        <v>1348</v>
      </c>
      <c r="J81" s="56">
        <v>31366203</v>
      </c>
      <c r="K81" s="79" t="s">
        <v>116</v>
      </c>
      <c r="L81" s="81">
        <v>11500</v>
      </c>
      <c r="M81" s="68">
        <v>5178</v>
      </c>
      <c r="N81" s="74" t="s">
        <v>348</v>
      </c>
      <c r="O81" s="74" t="s">
        <v>1174</v>
      </c>
      <c r="P81" s="56" t="s">
        <v>2130</v>
      </c>
    </row>
    <row r="82" spans="1:16" ht="63" x14ac:dyDescent="0.25">
      <c r="A82" s="56">
        <v>75</v>
      </c>
      <c r="B82" s="57" t="s">
        <v>1172</v>
      </c>
      <c r="C82" s="56" t="s">
        <v>67</v>
      </c>
      <c r="D82" s="56" t="s">
        <v>63</v>
      </c>
      <c r="E82" s="57" t="s">
        <v>1173</v>
      </c>
      <c r="F82" s="58">
        <v>45737</v>
      </c>
      <c r="G82" s="19">
        <v>254.4</v>
      </c>
      <c r="H82" s="56" t="s">
        <v>6</v>
      </c>
      <c r="I82" s="56" t="s">
        <v>1184</v>
      </c>
      <c r="J82" s="56">
        <v>24316073</v>
      </c>
      <c r="K82" s="56" t="s">
        <v>116</v>
      </c>
      <c r="L82" s="81">
        <v>5000</v>
      </c>
      <c r="M82" s="68">
        <v>50.88</v>
      </c>
      <c r="N82" s="74" t="s">
        <v>348</v>
      </c>
      <c r="O82" s="74" t="s">
        <v>1719</v>
      </c>
      <c r="P82" s="56" t="s">
        <v>2130</v>
      </c>
    </row>
    <row r="83" spans="1:16" ht="63" x14ac:dyDescent="0.25">
      <c r="A83" s="56">
        <v>76</v>
      </c>
      <c r="B83" s="57" t="s">
        <v>1172</v>
      </c>
      <c r="C83" s="56" t="s">
        <v>67</v>
      </c>
      <c r="D83" s="56" t="s">
        <v>63</v>
      </c>
      <c r="E83" s="57" t="s">
        <v>1173</v>
      </c>
      <c r="F83" s="58">
        <v>45744</v>
      </c>
      <c r="G83" s="19">
        <v>304.2</v>
      </c>
      <c r="H83" s="56" t="s">
        <v>6</v>
      </c>
      <c r="I83" s="56" t="s">
        <v>1184</v>
      </c>
      <c r="J83" s="56">
        <v>24316073</v>
      </c>
      <c r="K83" s="56" t="s">
        <v>116</v>
      </c>
      <c r="L83" s="81">
        <v>6000</v>
      </c>
      <c r="M83" s="68">
        <v>50.7</v>
      </c>
      <c r="N83" s="74" t="s">
        <v>348</v>
      </c>
      <c r="O83" s="74" t="s">
        <v>1787</v>
      </c>
      <c r="P83" s="56" t="s">
        <v>2130</v>
      </c>
    </row>
    <row r="84" spans="1:16" ht="63" x14ac:dyDescent="0.25">
      <c r="A84" s="56">
        <v>77</v>
      </c>
      <c r="B84" s="57" t="s">
        <v>1172</v>
      </c>
      <c r="C84" s="56" t="s">
        <v>67</v>
      </c>
      <c r="D84" s="56" t="s">
        <v>63</v>
      </c>
      <c r="E84" s="57" t="s">
        <v>1173</v>
      </c>
      <c r="F84" s="58">
        <v>45756</v>
      </c>
      <c r="G84" s="19">
        <v>446.04</v>
      </c>
      <c r="H84" s="56" t="s">
        <v>6</v>
      </c>
      <c r="I84" s="56" t="s">
        <v>2037</v>
      </c>
      <c r="J84" s="56">
        <v>31366203</v>
      </c>
      <c r="K84" s="56" t="s">
        <v>116</v>
      </c>
      <c r="L84" s="81">
        <v>9000</v>
      </c>
      <c r="M84" s="68">
        <v>49.56</v>
      </c>
      <c r="N84" s="74" t="s">
        <v>348</v>
      </c>
      <c r="O84" s="74" t="s">
        <v>1906</v>
      </c>
      <c r="P84" s="56" t="s">
        <v>2130</v>
      </c>
    </row>
    <row r="85" spans="1:16" ht="63" x14ac:dyDescent="0.25">
      <c r="A85" s="56">
        <v>78</v>
      </c>
      <c r="B85" s="57" t="s">
        <v>1172</v>
      </c>
      <c r="C85" s="56" t="s">
        <v>67</v>
      </c>
      <c r="D85" s="56" t="s">
        <v>63</v>
      </c>
      <c r="E85" s="57" t="s">
        <v>1173</v>
      </c>
      <c r="F85" s="58">
        <v>45765</v>
      </c>
      <c r="G85" s="19" t="s">
        <v>2038</v>
      </c>
      <c r="H85" s="56" t="s">
        <v>6</v>
      </c>
      <c r="I85" s="56" t="s">
        <v>1184</v>
      </c>
      <c r="J85" s="56">
        <v>24316073</v>
      </c>
      <c r="K85" s="56" t="s">
        <v>116</v>
      </c>
      <c r="L85" s="56">
        <v>9000</v>
      </c>
      <c r="M85" s="68">
        <v>49.44</v>
      </c>
      <c r="N85" s="74" t="s">
        <v>348</v>
      </c>
      <c r="O85" s="74" t="s">
        <v>2039</v>
      </c>
      <c r="P85" s="56" t="s">
        <v>2130</v>
      </c>
    </row>
    <row r="86" spans="1:16" ht="63" x14ac:dyDescent="0.25">
      <c r="A86" s="56">
        <v>79</v>
      </c>
      <c r="B86" s="57" t="s">
        <v>1172</v>
      </c>
      <c r="C86" s="56" t="s">
        <v>67</v>
      </c>
      <c r="D86" s="56" t="s">
        <v>63</v>
      </c>
      <c r="E86" s="57" t="s">
        <v>1173</v>
      </c>
      <c r="F86" s="58">
        <v>45779</v>
      </c>
      <c r="G86" s="19">
        <v>442.8</v>
      </c>
      <c r="H86" s="56" t="s">
        <v>6</v>
      </c>
      <c r="I86" s="56" t="s">
        <v>1348</v>
      </c>
      <c r="J86" s="56">
        <v>31366203</v>
      </c>
      <c r="K86" s="56" t="s">
        <v>116</v>
      </c>
      <c r="L86" s="81">
        <v>9000</v>
      </c>
      <c r="M86" s="56"/>
      <c r="N86" s="74" t="s">
        <v>348</v>
      </c>
      <c r="O86" s="74" t="s">
        <v>2211</v>
      </c>
      <c r="P86" s="56" t="s">
        <v>2130</v>
      </c>
    </row>
    <row r="87" spans="1:16" ht="47.25" x14ac:dyDescent="0.25">
      <c r="A87" s="56">
        <v>80</v>
      </c>
      <c r="B87" s="57" t="s">
        <v>105</v>
      </c>
      <c r="C87" s="56" t="s">
        <v>324</v>
      </c>
      <c r="D87" s="56" t="s">
        <v>63</v>
      </c>
      <c r="E87" s="57" t="s">
        <v>363</v>
      </c>
      <c r="F87" s="58">
        <v>45672</v>
      </c>
      <c r="G87" s="19">
        <v>1733.4</v>
      </c>
      <c r="H87" s="56" t="s">
        <v>6</v>
      </c>
      <c r="I87" s="56" t="s">
        <v>366</v>
      </c>
      <c r="J87" s="56">
        <v>44437592</v>
      </c>
      <c r="K87" s="56" t="s">
        <v>1403</v>
      </c>
      <c r="L87" s="56">
        <v>13500</v>
      </c>
      <c r="M87" s="68">
        <v>128.4</v>
      </c>
      <c r="N87" s="74" t="s">
        <v>364</v>
      </c>
      <c r="O87" s="74" t="s">
        <v>365</v>
      </c>
      <c r="P87" s="56" t="s">
        <v>2130</v>
      </c>
    </row>
    <row r="88" spans="1:16" ht="141.75" x14ac:dyDescent="0.25">
      <c r="A88" s="56">
        <v>81</v>
      </c>
      <c r="B88" s="57" t="s">
        <v>818</v>
      </c>
      <c r="C88" s="56" t="s">
        <v>101</v>
      </c>
      <c r="D88" s="56" t="s">
        <v>64</v>
      </c>
      <c r="E88" s="57" t="s">
        <v>813</v>
      </c>
      <c r="F88" s="58">
        <v>45685</v>
      </c>
      <c r="G88" s="19">
        <v>1914.94</v>
      </c>
      <c r="H88" s="56" t="s">
        <v>6</v>
      </c>
      <c r="I88" s="56" t="s">
        <v>814</v>
      </c>
      <c r="J88" s="56">
        <v>40097158</v>
      </c>
      <c r="K88" s="56" t="s">
        <v>64</v>
      </c>
      <c r="L88" s="56">
        <v>1</v>
      </c>
      <c r="M88" s="68"/>
      <c r="N88" s="74" t="s">
        <v>813</v>
      </c>
      <c r="O88" s="74" t="s">
        <v>815</v>
      </c>
      <c r="P88" s="56" t="s">
        <v>2130</v>
      </c>
    </row>
    <row r="89" spans="1:16" ht="173.25" x14ac:dyDescent="0.25">
      <c r="A89" s="56">
        <v>82</v>
      </c>
      <c r="B89" s="57" t="s">
        <v>818</v>
      </c>
      <c r="C89" s="56" t="s">
        <v>101</v>
      </c>
      <c r="D89" s="56" t="s">
        <v>64</v>
      </c>
      <c r="E89" s="57" t="s">
        <v>816</v>
      </c>
      <c r="F89" s="58">
        <v>45681</v>
      </c>
      <c r="G89" s="19">
        <v>375</v>
      </c>
      <c r="H89" s="56" t="s">
        <v>6</v>
      </c>
      <c r="I89" s="56" t="s">
        <v>814</v>
      </c>
      <c r="J89" s="56">
        <v>40097158</v>
      </c>
      <c r="K89" s="56" t="s">
        <v>64</v>
      </c>
      <c r="L89" s="56">
        <v>1</v>
      </c>
      <c r="M89" s="68"/>
      <c r="N89" s="74" t="s">
        <v>816</v>
      </c>
      <c r="O89" s="74" t="s">
        <v>817</v>
      </c>
      <c r="P89" s="56" t="s">
        <v>2130</v>
      </c>
    </row>
    <row r="90" spans="1:16" ht="94.5" x14ac:dyDescent="0.25">
      <c r="A90" s="56">
        <v>83</v>
      </c>
      <c r="B90" s="57" t="s">
        <v>818</v>
      </c>
      <c r="C90" s="56" t="s">
        <v>324</v>
      </c>
      <c r="D90" s="56" t="s">
        <v>63</v>
      </c>
      <c r="E90" s="57" t="s">
        <v>1266</v>
      </c>
      <c r="F90" s="58">
        <v>45701</v>
      </c>
      <c r="G90" s="19">
        <v>7828.4</v>
      </c>
      <c r="H90" s="56" t="s">
        <v>6</v>
      </c>
      <c r="I90" s="56" t="s">
        <v>1264</v>
      </c>
      <c r="J90" s="56">
        <v>36816973</v>
      </c>
      <c r="K90" s="56" t="s">
        <v>117</v>
      </c>
      <c r="L90" s="56" t="s">
        <v>1267</v>
      </c>
      <c r="M90" s="56" t="s">
        <v>1262</v>
      </c>
      <c r="N90" s="74" t="s">
        <v>1261</v>
      </c>
      <c r="O90" s="74" t="s">
        <v>1256</v>
      </c>
      <c r="P90" s="56" t="s">
        <v>2130</v>
      </c>
    </row>
    <row r="91" spans="1:16" ht="94.5" x14ac:dyDescent="0.25">
      <c r="A91" s="56">
        <v>84</v>
      </c>
      <c r="B91" s="57" t="s">
        <v>818</v>
      </c>
      <c r="C91" s="56" t="s">
        <v>324</v>
      </c>
      <c r="D91" s="56" t="s">
        <v>63</v>
      </c>
      <c r="E91" s="57" t="s">
        <v>1265</v>
      </c>
      <c r="F91" s="58">
        <v>45701</v>
      </c>
      <c r="G91" s="19">
        <v>2970</v>
      </c>
      <c r="H91" s="56" t="s">
        <v>6</v>
      </c>
      <c r="I91" s="56" t="s">
        <v>1258</v>
      </c>
      <c r="J91" s="56">
        <v>40144878</v>
      </c>
      <c r="K91" s="56" t="s">
        <v>117</v>
      </c>
      <c r="L91" s="56">
        <v>2000</v>
      </c>
      <c r="M91" s="77">
        <v>1485</v>
      </c>
      <c r="N91" s="74" t="s">
        <v>1257</v>
      </c>
      <c r="O91" s="74" t="s">
        <v>1259</v>
      </c>
      <c r="P91" s="56" t="s">
        <v>2130</v>
      </c>
    </row>
    <row r="92" spans="1:16" ht="94.5" x14ac:dyDescent="0.25">
      <c r="A92" s="56">
        <v>85</v>
      </c>
      <c r="B92" s="57" t="s">
        <v>818</v>
      </c>
      <c r="C92" s="56" t="s">
        <v>67</v>
      </c>
      <c r="D92" s="56" t="s">
        <v>63</v>
      </c>
      <c r="E92" s="57" t="s">
        <v>1263</v>
      </c>
      <c r="F92" s="58">
        <v>45701</v>
      </c>
      <c r="G92" s="19">
        <v>715.5</v>
      </c>
      <c r="H92" s="56" t="s">
        <v>6</v>
      </c>
      <c r="I92" s="56" t="s">
        <v>1137</v>
      </c>
      <c r="J92" s="56">
        <v>23118980</v>
      </c>
      <c r="K92" s="79" t="s">
        <v>116</v>
      </c>
      <c r="L92" s="56">
        <v>13500</v>
      </c>
      <c r="M92" s="77">
        <v>53</v>
      </c>
      <c r="N92" s="74" t="s">
        <v>1077</v>
      </c>
      <c r="O92" s="74" t="s">
        <v>1260</v>
      </c>
      <c r="P92" s="56" t="s">
        <v>2130</v>
      </c>
    </row>
    <row r="93" spans="1:16" ht="94.5" x14ac:dyDescent="0.25">
      <c r="A93" s="56">
        <v>86</v>
      </c>
      <c r="B93" s="57" t="s">
        <v>818</v>
      </c>
      <c r="C93" s="56" t="s">
        <v>324</v>
      </c>
      <c r="D93" s="56" t="s">
        <v>63</v>
      </c>
      <c r="E93" s="57" t="s">
        <v>1554</v>
      </c>
      <c r="F93" s="58">
        <v>45728</v>
      </c>
      <c r="G93" s="19">
        <v>660</v>
      </c>
      <c r="H93" s="56" t="s">
        <v>6</v>
      </c>
      <c r="I93" s="56" t="s">
        <v>1555</v>
      </c>
      <c r="J93" s="56">
        <v>991717</v>
      </c>
      <c r="K93" s="56" t="s">
        <v>123</v>
      </c>
      <c r="L93" s="56">
        <v>200</v>
      </c>
      <c r="M93" s="77">
        <v>3300</v>
      </c>
      <c r="N93" s="74" t="s">
        <v>1554</v>
      </c>
      <c r="O93" s="74" t="s">
        <v>1556</v>
      </c>
      <c r="P93" s="56" t="s">
        <v>2130</v>
      </c>
    </row>
    <row r="94" spans="1:16" ht="94.5" x14ac:dyDescent="0.25">
      <c r="A94" s="56">
        <v>87</v>
      </c>
      <c r="B94" s="57" t="s">
        <v>818</v>
      </c>
      <c r="C94" s="56" t="s">
        <v>324</v>
      </c>
      <c r="D94" s="56" t="s">
        <v>63</v>
      </c>
      <c r="E94" s="57" t="s">
        <v>1557</v>
      </c>
      <c r="F94" s="58">
        <v>45723</v>
      </c>
      <c r="G94" s="19">
        <v>6552</v>
      </c>
      <c r="H94" s="56" t="s">
        <v>6</v>
      </c>
      <c r="I94" s="56" t="s">
        <v>1264</v>
      </c>
      <c r="J94" s="56">
        <v>36816973</v>
      </c>
      <c r="K94" s="56" t="s">
        <v>117</v>
      </c>
      <c r="L94" s="56">
        <v>780</v>
      </c>
      <c r="M94" s="77">
        <v>8400</v>
      </c>
      <c r="N94" s="74" t="s">
        <v>1557</v>
      </c>
      <c r="O94" s="74" t="s">
        <v>1558</v>
      </c>
      <c r="P94" s="56" t="s">
        <v>2130</v>
      </c>
    </row>
    <row r="95" spans="1:16" ht="94.5" x14ac:dyDescent="0.25">
      <c r="A95" s="56">
        <v>88</v>
      </c>
      <c r="B95" s="57" t="s">
        <v>818</v>
      </c>
      <c r="C95" s="56" t="s">
        <v>324</v>
      </c>
      <c r="D95" s="56" t="s">
        <v>63</v>
      </c>
      <c r="E95" s="57" t="s">
        <v>1559</v>
      </c>
      <c r="F95" s="58">
        <v>45723</v>
      </c>
      <c r="G95" s="19">
        <v>3045.6</v>
      </c>
      <c r="H95" s="56" t="s">
        <v>6</v>
      </c>
      <c r="I95" s="56" t="s">
        <v>1562</v>
      </c>
      <c r="J95" s="56">
        <v>45559404</v>
      </c>
      <c r="K95" s="56" t="s">
        <v>117</v>
      </c>
      <c r="L95" s="56">
        <v>648</v>
      </c>
      <c r="M95" s="77">
        <v>4700</v>
      </c>
      <c r="N95" s="74" t="s">
        <v>1559</v>
      </c>
      <c r="O95" s="74" t="s">
        <v>1560</v>
      </c>
      <c r="P95" s="56" t="s">
        <v>2130</v>
      </c>
    </row>
    <row r="96" spans="1:16" ht="94.5" x14ac:dyDescent="0.25">
      <c r="A96" s="56">
        <v>89</v>
      </c>
      <c r="B96" s="57" t="s">
        <v>818</v>
      </c>
      <c r="C96" s="56" t="s">
        <v>324</v>
      </c>
      <c r="D96" s="56" t="s">
        <v>63</v>
      </c>
      <c r="E96" s="57" t="s">
        <v>1559</v>
      </c>
      <c r="F96" s="58">
        <v>45723</v>
      </c>
      <c r="G96" s="19">
        <v>4700</v>
      </c>
      <c r="H96" s="56" t="s">
        <v>6</v>
      </c>
      <c r="I96" s="56" t="s">
        <v>1562</v>
      </c>
      <c r="J96" s="56">
        <v>45559404</v>
      </c>
      <c r="K96" s="56" t="s">
        <v>117</v>
      </c>
      <c r="L96" s="56">
        <v>1000</v>
      </c>
      <c r="M96" s="77">
        <v>4700</v>
      </c>
      <c r="N96" s="74" t="s">
        <v>1559</v>
      </c>
      <c r="O96" s="74" t="s">
        <v>1561</v>
      </c>
      <c r="P96" s="56" t="s">
        <v>2130</v>
      </c>
    </row>
    <row r="97" spans="1:16" ht="94.5" x14ac:dyDescent="0.25">
      <c r="A97" s="56">
        <v>90</v>
      </c>
      <c r="B97" s="57" t="s">
        <v>818</v>
      </c>
      <c r="C97" s="56" t="s">
        <v>324</v>
      </c>
      <c r="D97" s="56" t="s">
        <v>63</v>
      </c>
      <c r="E97" s="57" t="s">
        <v>1554</v>
      </c>
      <c r="F97" s="58">
        <v>45728</v>
      </c>
      <c r="G97" s="19">
        <v>660</v>
      </c>
      <c r="H97" s="56" t="s">
        <v>6</v>
      </c>
      <c r="I97" s="56" t="s">
        <v>1555</v>
      </c>
      <c r="J97" s="56">
        <v>991717</v>
      </c>
      <c r="K97" s="56" t="s">
        <v>123</v>
      </c>
      <c r="L97" s="56">
        <v>200</v>
      </c>
      <c r="M97" s="77">
        <v>3300</v>
      </c>
      <c r="N97" s="74" t="s">
        <v>1554</v>
      </c>
      <c r="O97" s="74" t="s">
        <v>1556</v>
      </c>
      <c r="P97" s="56" t="s">
        <v>2130</v>
      </c>
    </row>
    <row r="98" spans="1:16" ht="94.5" x14ac:dyDescent="0.25">
      <c r="A98" s="56">
        <v>91</v>
      </c>
      <c r="B98" s="57" t="s">
        <v>818</v>
      </c>
      <c r="C98" s="56" t="s">
        <v>324</v>
      </c>
      <c r="D98" s="56" t="s">
        <v>63</v>
      </c>
      <c r="E98" s="57" t="s">
        <v>2200</v>
      </c>
      <c r="F98" s="58">
        <v>45776</v>
      </c>
      <c r="G98" s="19">
        <v>268.14999999999998</v>
      </c>
      <c r="H98" s="56" t="s">
        <v>6</v>
      </c>
      <c r="I98" s="56" t="s">
        <v>2201</v>
      </c>
      <c r="J98" s="56">
        <v>2859409908</v>
      </c>
      <c r="K98" s="56" t="s">
        <v>117</v>
      </c>
      <c r="L98" s="56">
        <v>17300</v>
      </c>
      <c r="M98" s="77">
        <v>15.5</v>
      </c>
      <c r="N98" s="74" t="s">
        <v>2200</v>
      </c>
      <c r="O98" s="74" t="s">
        <v>2202</v>
      </c>
      <c r="P98" s="56" t="s">
        <v>2130</v>
      </c>
    </row>
    <row r="99" spans="1:16" ht="94.5" x14ac:dyDescent="0.25">
      <c r="A99" s="56">
        <v>92</v>
      </c>
      <c r="B99" s="57" t="s">
        <v>818</v>
      </c>
      <c r="C99" s="56" t="s">
        <v>324</v>
      </c>
      <c r="D99" s="56" t="s">
        <v>63</v>
      </c>
      <c r="E99" s="57" t="s">
        <v>2212</v>
      </c>
      <c r="F99" s="58">
        <v>45778</v>
      </c>
      <c r="G99" s="19">
        <v>8272.18</v>
      </c>
      <c r="H99" s="56" t="s">
        <v>6</v>
      </c>
      <c r="I99" s="56" t="s">
        <v>1452</v>
      </c>
      <c r="J99" s="56">
        <v>42700828</v>
      </c>
      <c r="K99" s="56" t="s">
        <v>117</v>
      </c>
      <c r="L99" s="56">
        <v>940</v>
      </c>
      <c r="M99" s="77">
        <v>8800.02</v>
      </c>
      <c r="N99" s="74" t="s">
        <v>2212</v>
      </c>
      <c r="O99" s="74" t="s">
        <v>2202</v>
      </c>
      <c r="P99" s="56" t="s">
        <v>2130</v>
      </c>
    </row>
    <row r="100" spans="1:16" ht="94.5" x14ac:dyDescent="0.25">
      <c r="A100" s="56">
        <v>93</v>
      </c>
      <c r="B100" s="57" t="s">
        <v>818</v>
      </c>
      <c r="C100" s="56" t="s">
        <v>324</v>
      </c>
      <c r="D100" s="56" t="s">
        <v>63</v>
      </c>
      <c r="E100" s="57" t="s">
        <v>2213</v>
      </c>
      <c r="F100" s="58">
        <v>45778</v>
      </c>
      <c r="G100" s="19">
        <v>4277</v>
      </c>
      <c r="H100" s="56" t="s">
        <v>6</v>
      </c>
      <c r="I100" s="56" t="s">
        <v>1562</v>
      </c>
      <c r="J100" s="56">
        <v>45559404</v>
      </c>
      <c r="K100" s="56" t="s">
        <v>117</v>
      </c>
      <c r="L100" s="56">
        <v>940</v>
      </c>
      <c r="M100" s="77">
        <v>4550</v>
      </c>
      <c r="N100" s="74" t="s">
        <v>2213</v>
      </c>
      <c r="O100" s="74" t="s">
        <v>2214</v>
      </c>
      <c r="P100" s="56" t="s">
        <v>2130</v>
      </c>
    </row>
    <row r="101" spans="1:16" ht="94.5" x14ac:dyDescent="0.25">
      <c r="A101" s="56">
        <v>94</v>
      </c>
      <c r="B101" s="57" t="s">
        <v>818</v>
      </c>
      <c r="C101" s="56" t="s">
        <v>324</v>
      </c>
      <c r="D101" s="56" t="s">
        <v>64</v>
      </c>
      <c r="E101" s="57" t="s">
        <v>2215</v>
      </c>
      <c r="F101" s="58">
        <v>45778</v>
      </c>
      <c r="G101" s="19">
        <v>2499.2600000000002</v>
      </c>
      <c r="H101" s="56" t="s">
        <v>6</v>
      </c>
      <c r="I101" s="56" t="s">
        <v>814</v>
      </c>
      <c r="J101" s="56">
        <v>40097158</v>
      </c>
      <c r="K101" s="56" t="s">
        <v>64</v>
      </c>
      <c r="L101" s="56">
        <v>1</v>
      </c>
      <c r="M101" s="77">
        <v>2499.2600000000002</v>
      </c>
      <c r="N101" s="74" t="s">
        <v>2215</v>
      </c>
      <c r="O101" s="74" t="s">
        <v>2216</v>
      </c>
      <c r="P101" s="56" t="s">
        <v>2130</v>
      </c>
    </row>
    <row r="102" spans="1:16" ht="94.5" x14ac:dyDescent="0.25">
      <c r="A102" s="56">
        <v>95</v>
      </c>
      <c r="B102" s="57" t="s">
        <v>2765</v>
      </c>
      <c r="C102" s="56" t="s">
        <v>324</v>
      </c>
      <c r="D102" s="56" t="s">
        <v>63</v>
      </c>
      <c r="E102" s="57" t="s">
        <v>1554</v>
      </c>
      <c r="F102" s="58">
        <v>45824</v>
      </c>
      <c r="G102" s="19">
        <v>825</v>
      </c>
      <c r="H102" s="56" t="s">
        <v>6</v>
      </c>
      <c r="I102" s="56" t="s">
        <v>2766</v>
      </c>
      <c r="J102" s="56">
        <v>2897410554</v>
      </c>
      <c r="K102" s="56" t="s">
        <v>123</v>
      </c>
      <c r="L102" s="56">
        <v>250</v>
      </c>
      <c r="M102" s="77">
        <v>3300</v>
      </c>
      <c r="N102" s="74" t="s">
        <v>1554</v>
      </c>
      <c r="O102" s="74" t="s">
        <v>2767</v>
      </c>
      <c r="P102" s="73" t="s">
        <v>2130</v>
      </c>
    </row>
    <row r="103" spans="1:16" ht="94.5" x14ac:dyDescent="0.25">
      <c r="A103" s="56">
        <v>96</v>
      </c>
      <c r="B103" s="57" t="s">
        <v>2765</v>
      </c>
      <c r="C103" s="56" t="s">
        <v>324</v>
      </c>
      <c r="D103" s="56" t="s">
        <v>63</v>
      </c>
      <c r="E103" s="57" t="s">
        <v>2768</v>
      </c>
      <c r="F103" s="58">
        <v>45824</v>
      </c>
      <c r="G103" s="19">
        <v>1500</v>
      </c>
      <c r="H103" s="56" t="s">
        <v>6</v>
      </c>
      <c r="I103" s="56" t="s">
        <v>2766</v>
      </c>
      <c r="J103" s="56">
        <v>2897410554</v>
      </c>
      <c r="K103" s="56" t="s">
        <v>123</v>
      </c>
      <c r="L103" s="56">
        <v>250</v>
      </c>
      <c r="M103" s="77">
        <v>6000</v>
      </c>
      <c r="N103" s="74" t="s">
        <v>2768</v>
      </c>
      <c r="O103" s="74" t="s">
        <v>2769</v>
      </c>
      <c r="P103" s="73" t="s">
        <v>2130</v>
      </c>
    </row>
    <row r="104" spans="1:16" ht="94.5" x14ac:dyDescent="0.25">
      <c r="A104" s="56">
        <v>97</v>
      </c>
      <c r="B104" s="57" t="s">
        <v>818</v>
      </c>
      <c r="C104" s="56" t="s">
        <v>324</v>
      </c>
      <c r="D104" s="56" t="s">
        <v>63</v>
      </c>
      <c r="E104" s="57" t="s">
        <v>2768</v>
      </c>
      <c r="F104" s="58">
        <v>45832</v>
      </c>
      <c r="G104" s="19">
        <v>300</v>
      </c>
      <c r="H104" s="56" t="s">
        <v>6</v>
      </c>
      <c r="I104" s="56" t="s">
        <v>2794</v>
      </c>
      <c r="J104" s="56">
        <v>44037438</v>
      </c>
      <c r="K104" s="56" t="s">
        <v>123</v>
      </c>
      <c r="L104" s="56">
        <v>50</v>
      </c>
      <c r="M104" s="77">
        <v>6000</v>
      </c>
      <c r="N104" s="74" t="s">
        <v>2768</v>
      </c>
      <c r="O104" s="74" t="s">
        <v>2795</v>
      </c>
      <c r="P104" s="73" t="s">
        <v>2130</v>
      </c>
    </row>
    <row r="105" spans="1:16" ht="94.5" x14ac:dyDescent="0.25">
      <c r="A105" s="56">
        <v>98</v>
      </c>
      <c r="B105" s="57" t="s">
        <v>818</v>
      </c>
      <c r="C105" s="56" t="s">
        <v>324</v>
      </c>
      <c r="D105" s="56" t="s">
        <v>63</v>
      </c>
      <c r="E105" s="57" t="s">
        <v>2212</v>
      </c>
      <c r="F105" s="58">
        <v>45853</v>
      </c>
      <c r="G105" s="19">
        <v>4350</v>
      </c>
      <c r="H105" s="56" t="s">
        <v>6</v>
      </c>
      <c r="I105" s="56" t="s">
        <v>1562</v>
      </c>
      <c r="J105" s="56">
        <v>45559404</v>
      </c>
      <c r="K105" s="56" t="s">
        <v>117</v>
      </c>
      <c r="L105" s="56">
        <v>500</v>
      </c>
      <c r="M105" s="77">
        <v>8700</v>
      </c>
      <c r="N105" s="74" t="s">
        <v>2212</v>
      </c>
      <c r="O105" s="74" t="s">
        <v>3083</v>
      </c>
      <c r="P105" s="73" t="s">
        <v>2130</v>
      </c>
    </row>
    <row r="106" spans="1:16" ht="78.75" x14ac:dyDescent="0.25">
      <c r="A106" s="56">
        <v>99</v>
      </c>
      <c r="B106" s="57" t="s">
        <v>733</v>
      </c>
      <c r="C106" s="56" t="s">
        <v>324</v>
      </c>
      <c r="D106" s="56" t="s">
        <v>63</v>
      </c>
      <c r="E106" s="57" t="s">
        <v>749</v>
      </c>
      <c r="F106" s="58">
        <v>45679</v>
      </c>
      <c r="G106" s="19">
        <v>16800</v>
      </c>
      <c r="H106" s="56" t="s">
        <v>6</v>
      </c>
      <c r="I106" s="56" t="s">
        <v>879</v>
      </c>
      <c r="J106" s="56" t="s">
        <v>735</v>
      </c>
      <c r="K106" s="56" t="s">
        <v>640</v>
      </c>
      <c r="L106" s="56">
        <v>2000</v>
      </c>
      <c r="M106" s="77">
        <v>8400</v>
      </c>
      <c r="N106" s="74" t="s">
        <v>734</v>
      </c>
      <c r="O106" s="74" t="s">
        <v>736</v>
      </c>
      <c r="P106" s="56" t="s">
        <v>2130</v>
      </c>
    </row>
    <row r="107" spans="1:16" ht="47.25" x14ac:dyDescent="0.25">
      <c r="A107" s="56">
        <v>100</v>
      </c>
      <c r="B107" s="57" t="s">
        <v>733</v>
      </c>
      <c r="C107" s="56" t="s">
        <v>324</v>
      </c>
      <c r="D107" s="56" t="s">
        <v>63</v>
      </c>
      <c r="E107" s="57" t="s">
        <v>750</v>
      </c>
      <c r="F107" s="58">
        <v>45679</v>
      </c>
      <c r="G107" s="19">
        <v>14400</v>
      </c>
      <c r="H107" s="56" t="s">
        <v>6</v>
      </c>
      <c r="I107" s="56" t="s">
        <v>752</v>
      </c>
      <c r="J107" s="56">
        <v>43814367</v>
      </c>
      <c r="K107" s="56" t="s">
        <v>117</v>
      </c>
      <c r="L107" s="56">
        <v>3000</v>
      </c>
      <c r="M107" s="77">
        <v>4800</v>
      </c>
      <c r="N107" s="74" t="s">
        <v>737</v>
      </c>
      <c r="O107" s="74" t="s">
        <v>738</v>
      </c>
      <c r="P107" s="56" t="s">
        <v>2130</v>
      </c>
    </row>
    <row r="108" spans="1:16" ht="63" x14ac:dyDescent="0.25">
      <c r="A108" s="56">
        <v>101</v>
      </c>
      <c r="B108" s="57" t="s">
        <v>733</v>
      </c>
      <c r="C108" s="56" t="s">
        <v>324</v>
      </c>
      <c r="D108" s="56" t="s">
        <v>63</v>
      </c>
      <c r="E108" s="57" t="s">
        <v>1093</v>
      </c>
      <c r="F108" s="58">
        <v>45695</v>
      </c>
      <c r="G108" s="19">
        <v>400</v>
      </c>
      <c r="H108" s="56" t="s">
        <v>6</v>
      </c>
      <c r="I108" s="56" t="s">
        <v>1104</v>
      </c>
      <c r="J108" s="56" t="s">
        <v>1094</v>
      </c>
      <c r="K108" s="56" t="s">
        <v>117</v>
      </c>
      <c r="L108" s="56">
        <v>20000</v>
      </c>
      <c r="M108" s="77">
        <v>20</v>
      </c>
      <c r="N108" s="74" t="s">
        <v>1095</v>
      </c>
      <c r="O108" s="74" t="s">
        <v>1096</v>
      </c>
      <c r="P108" s="56" t="s">
        <v>2130</v>
      </c>
    </row>
    <row r="109" spans="1:16" ht="78.75" x14ac:dyDescent="0.25">
      <c r="A109" s="56">
        <v>102</v>
      </c>
      <c r="B109" s="57" t="s">
        <v>733</v>
      </c>
      <c r="C109" s="56" t="s">
        <v>324</v>
      </c>
      <c r="D109" s="56" t="s">
        <v>63</v>
      </c>
      <c r="E109" s="57" t="s">
        <v>1097</v>
      </c>
      <c r="F109" s="58">
        <v>45695</v>
      </c>
      <c r="G109" s="19">
        <v>8400</v>
      </c>
      <c r="H109" s="56" t="s">
        <v>6</v>
      </c>
      <c r="I109" s="56" t="s">
        <v>879</v>
      </c>
      <c r="J109" s="56" t="s">
        <v>735</v>
      </c>
      <c r="K109" s="56" t="s">
        <v>640</v>
      </c>
      <c r="L109" s="56">
        <v>1000</v>
      </c>
      <c r="M109" s="77">
        <v>8.4</v>
      </c>
      <c r="N109" s="74" t="s">
        <v>734</v>
      </c>
      <c r="O109" s="74" t="s">
        <v>1098</v>
      </c>
      <c r="P109" s="56" t="s">
        <v>2130</v>
      </c>
    </row>
    <row r="110" spans="1:16" ht="47.25" x14ac:dyDescent="0.25">
      <c r="A110" s="56">
        <v>103</v>
      </c>
      <c r="B110" s="57" t="s">
        <v>733</v>
      </c>
      <c r="C110" s="56" t="s">
        <v>324</v>
      </c>
      <c r="D110" s="56" t="s">
        <v>63</v>
      </c>
      <c r="E110" s="57" t="s">
        <v>639</v>
      </c>
      <c r="F110" s="58">
        <v>45708</v>
      </c>
      <c r="G110" s="19">
        <v>10160</v>
      </c>
      <c r="H110" s="56" t="s">
        <v>6</v>
      </c>
      <c r="I110" s="56" t="s">
        <v>752</v>
      </c>
      <c r="J110" s="56" t="s">
        <v>1357</v>
      </c>
      <c r="K110" s="56" t="s">
        <v>117</v>
      </c>
      <c r="L110" s="56">
        <v>2000</v>
      </c>
      <c r="M110" s="77">
        <v>5080</v>
      </c>
      <c r="N110" s="74" t="s">
        <v>1358</v>
      </c>
      <c r="O110" s="74" t="s">
        <v>1359</v>
      </c>
      <c r="P110" s="56" t="s">
        <v>2130</v>
      </c>
    </row>
    <row r="111" spans="1:16" ht="63" x14ac:dyDescent="0.25">
      <c r="A111" s="56">
        <v>104</v>
      </c>
      <c r="B111" s="57" t="s">
        <v>733</v>
      </c>
      <c r="C111" s="56" t="s">
        <v>324</v>
      </c>
      <c r="D111" s="56" t="s">
        <v>63</v>
      </c>
      <c r="E111" s="57" t="s">
        <v>1097</v>
      </c>
      <c r="F111" s="58">
        <v>45737</v>
      </c>
      <c r="G111" s="19">
        <v>10160</v>
      </c>
      <c r="H111" s="56" t="s">
        <v>6</v>
      </c>
      <c r="I111" s="56" t="s">
        <v>752</v>
      </c>
      <c r="J111" s="56" t="s">
        <v>1357</v>
      </c>
      <c r="K111" s="56" t="s">
        <v>117</v>
      </c>
      <c r="L111" s="56">
        <v>2000</v>
      </c>
      <c r="M111" s="77">
        <v>5080</v>
      </c>
      <c r="N111" s="74" t="s">
        <v>1358</v>
      </c>
      <c r="O111" s="74" t="s">
        <v>1721</v>
      </c>
      <c r="P111" s="56" t="s">
        <v>2130</v>
      </c>
    </row>
    <row r="112" spans="1:16" ht="63" x14ac:dyDescent="0.25">
      <c r="A112" s="56">
        <v>105</v>
      </c>
      <c r="B112" s="16" t="s">
        <v>733</v>
      </c>
      <c r="C112" s="56" t="s">
        <v>324</v>
      </c>
      <c r="D112" s="56" t="s">
        <v>63</v>
      </c>
      <c r="E112" s="57" t="s">
        <v>1093</v>
      </c>
      <c r="F112" s="58">
        <v>45769</v>
      </c>
      <c r="G112" s="19">
        <v>483</v>
      </c>
      <c r="H112" s="56" t="s">
        <v>6</v>
      </c>
      <c r="I112" s="56" t="s">
        <v>2058</v>
      </c>
      <c r="J112" s="60" t="s">
        <v>2046</v>
      </c>
      <c r="K112" s="56" t="s">
        <v>117</v>
      </c>
      <c r="L112" s="56">
        <v>23000</v>
      </c>
      <c r="M112" s="77">
        <v>21</v>
      </c>
      <c r="N112" s="57" t="s">
        <v>2047</v>
      </c>
      <c r="O112" s="16" t="s">
        <v>2048</v>
      </c>
      <c r="P112" s="56" t="s">
        <v>2130</v>
      </c>
    </row>
    <row r="113" spans="1:16" ht="63" x14ac:dyDescent="0.25">
      <c r="A113" s="56">
        <v>106</v>
      </c>
      <c r="B113" s="16" t="s">
        <v>733</v>
      </c>
      <c r="C113" s="56" t="s">
        <v>324</v>
      </c>
      <c r="D113" s="56" t="s">
        <v>63</v>
      </c>
      <c r="E113" s="57" t="s">
        <v>1097</v>
      </c>
      <c r="F113" s="58">
        <v>45769</v>
      </c>
      <c r="G113" s="19">
        <v>4680</v>
      </c>
      <c r="H113" s="56" t="s">
        <v>6</v>
      </c>
      <c r="I113" s="56" t="s">
        <v>752</v>
      </c>
      <c r="J113" s="60" t="s">
        <v>1357</v>
      </c>
      <c r="K113" s="56" t="s">
        <v>117</v>
      </c>
      <c r="L113" s="56">
        <v>1000</v>
      </c>
      <c r="M113" s="77">
        <v>4680</v>
      </c>
      <c r="N113" s="57" t="s">
        <v>2049</v>
      </c>
      <c r="O113" s="16" t="s">
        <v>2050</v>
      </c>
      <c r="P113" s="56" t="s">
        <v>2130</v>
      </c>
    </row>
    <row r="114" spans="1:16" ht="63" x14ac:dyDescent="0.25">
      <c r="A114" s="56">
        <v>107</v>
      </c>
      <c r="B114" s="16" t="s">
        <v>733</v>
      </c>
      <c r="C114" s="56" t="s">
        <v>324</v>
      </c>
      <c r="D114" s="56" t="s">
        <v>63</v>
      </c>
      <c r="E114" s="57" t="s">
        <v>1097</v>
      </c>
      <c r="F114" s="58">
        <v>45769</v>
      </c>
      <c r="G114" s="19">
        <v>402</v>
      </c>
      <c r="H114" s="56" t="s">
        <v>6</v>
      </c>
      <c r="I114" s="56" t="s">
        <v>2059</v>
      </c>
      <c r="J114" s="60" t="s">
        <v>2051</v>
      </c>
      <c r="K114" s="56" t="s">
        <v>117</v>
      </c>
      <c r="L114" s="56">
        <v>150</v>
      </c>
      <c r="M114" s="77">
        <v>2680</v>
      </c>
      <c r="N114" s="57" t="s">
        <v>2052</v>
      </c>
      <c r="O114" s="16" t="s">
        <v>2053</v>
      </c>
      <c r="P114" s="56" t="s">
        <v>2130</v>
      </c>
    </row>
    <row r="115" spans="1:16" ht="47.25" x14ac:dyDescent="0.25">
      <c r="A115" s="56">
        <v>108</v>
      </c>
      <c r="B115" s="16" t="s">
        <v>733</v>
      </c>
      <c r="C115" s="56" t="s">
        <v>324</v>
      </c>
      <c r="D115" s="56" t="s">
        <v>63</v>
      </c>
      <c r="E115" s="57" t="s">
        <v>1042</v>
      </c>
      <c r="F115" s="58">
        <v>45769</v>
      </c>
      <c r="G115" s="19">
        <v>768</v>
      </c>
      <c r="H115" s="56" t="s">
        <v>6</v>
      </c>
      <c r="I115" s="56" t="s">
        <v>2060</v>
      </c>
      <c r="J115" s="60" t="s">
        <v>2054</v>
      </c>
      <c r="K115" s="56" t="s">
        <v>2055</v>
      </c>
      <c r="L115" s="56">
        <v>300</v>
      </c>
      <c r="M115" s="77">
        <v>2560</v>
      </c>
      <c r="N115" s="57" t="s">
        <v>2056</v>
      </c>
      <c r="O115" s="16" t="s">
        <v>2057</v>
      </c>
      <c r="P115" s="56" t="s">
        <v>2130</v>
      </c>
    </row>
    <row r="116" spans="1:16" ht="63" x14ac:dyDescent="0.25">
      <c r="A116" s="56">
        <v>109</v>
      </c>
      <c r="B116" s="16" t="s">
        <v>733</v>
      </c>
      <c r="C116" s="56" t="s">
        <v>324</v>
      </c>
      <c r="D116" s="56" t="s">
        <v>63</v>
      </c>
      <c r="E116" s="57" t="s">
        <v>1097</v>
      </c>
      <c r="F116" s="58">
        <v>45778</v>
      </c>
      <c r="G116" s="19">
        <v>9600</v>
      </c>
      <c r="H116" s="56" t="s">
        <v>6</v>
      </c>
      <c r="I116" s="56" t="s">
        <v>617</v>
      </c>
      <c r="J116" s="56" t="s">
        <v>618</v>
      </c>
      <c r="K116" s="56" t="s">
        <v>117</v>
      </c>
      <c r="L116" s="56">
        <v>2000</v>
      </c>
      <c r="M116" s="77">
        <v>4800</v>
      </c>
      <c r="N116" s="57" t="s">
        <v>2217</v>
      </c>
      <c r="O116" s="57" t="s">
        <v>2218</v>
      </c>
      <c r="P116" s="56" t="s">
        <v>2130</v>
      </c>
    </row>
    <row r="117" spans="1:16" ht="94.5" x14ac:dyDescent="0.25">
      <c r="A117" s="56">
        <v>110</v>
      </c>
      <c r="B117" s="16" t="s">
        <v>733</v>
      </c>
      <c r="C117" s="56" t="s">
        <v>324</v>
      </c>
      <c r="D117" s="56" t="s">
        <v>63</v>
      </c>
      <c r="E117" s="57" t="s">
        <v>639</v>
      </c>
      <c r="F117" s="58">
        <v>45778</v>
      </c>
      <c r="G117" s="19">
        <v>16800</v>
      </c>
      <c r="H117" s="56" t="s">
        <v>6</v>
      </c>
      <c r="I117" s="56" t="s">
        <v>2163</v>
      </c>
      <c r="J117" s="56" t="s">
        <v>735</v>
      </c>
      <c r="K117" s="56" t="s">
        <v>640</v>
      </c>
      <c r="L117" s="56">
        <v>2000</v>
      </c>
      <c r="M117" s="77">
        <v>8400</v>
      </c>
      <c r="N117" s="57" t="s">
        <v>734</v>
      </c>
      <c r="O117" s="57" t="s">
        <v>2219</v>
      </c>
      <c r="P117" s="56" t="s">
        <v>2130</v>
      </c>
    </row>
    <row r="118" spans="1:16" ht="47.25" x14ac:dyDescent="0.25">
      <c r="A118" s="56">
        <v>111</v>
      </c>
      <c r="B118" s="16" t="s">
        <v>733</v>
      </c>
      <c r="C118" s="56" t="s">
        <v>324</v>
      </c>
      <c r="D118" s="56" t="s">
        <v>63</v>
      </c>
      <c r="E118" s="57" t="s">
        <v>3084</v>
      </c>
      <c r="F118" s="58">
        <v>45849</v>
      </c>
      <c r="G118" s="19">
        <v>8400</v>
      </c>
      <c r="H118" s="56" t="s">
        <v>6</v>
      </c>
      <c r="I118" s="56" t="s">
        <v>3088</v>
      </c>
      <c r="J118" s="56" t="s">
        <v>3085</v>
      </c>
      <c r="K118" s="56" t="s">
        <v>640</v>
      </c>
      <c r="L118" s="56">
        <v>1000</v>
      </c>
      <c r="M118" s="77">
        <v>8.4</v>
      </c>
      <c r="N118" s="57" t="s">
        <v>3086</v>
      </c>
      <c r="O118" s="57" t="s">
        <v>3087</v>
      </c>
      <c r="P118" s="56" t="s">
        <v>2130</v>
      </c>
    </row>
    <row r="119" spans="1:16" ht="47.25" x14ac:dyDescent="0.25">
      <c r="A119" s="56">
        <v>112</v>
      </c>
      <c r="B119" s="16" t="s">
        <v>733</v>
      </c>
      <c r="C119" s="56" t="s">
        <v>324</v>
      </c>
      <c r="D119" s="56" t="s">
        <v>63</v>
      </c>
      <c r="E119" s="57" t="s">
        <v>3084</v>
      </c>
      <c r="F119" s="58">
        <v>45856</v>
      </c>
      <c r="G119" s="19">
        <v>396</v>
      </c>
      <c r="H119" s="56" t="s">
        <v>6</v>
      </c>
      <c r="I119" s="56" t="s">
        <v>2059</v>
      </c>
      <c r="J119" s="56" t="s">
        <v>2051</v>
      </c>
      <c r="K119" s="56" t="s">
        <v>517</v>
      </c>
      <c r="L119" s="56">
        <v>9000</v>
      </c>
      <c r="M119" s="77">
        <v>44</v>
      </c>
      <c r="N119" s="57" t="s">
        <v>3140</v>
      </c>
      <c r="O119" s="57" t="s">
        <v>3141</v>
      </c>
      <c r="P119" s="56" t="s">
        <v>2130</v>
      </c>
    </row>
    <row r="120" spans="1:16" ht="47.25" x14ac:dyDescent="0.25">
      <c r="A120" s="56">
        <v>113</v>
      </c>
      <c r="B120" s="16" t="s">
        <v>733</v>
      </c>
      <c r="C120" s="56" t="s">
        <v>324</v>
      </c>
      <c r="D120" s="56" t="s">
        <v>63</v>
      </c>
      <c r="E120" s="57" t="s">
        <v>3145</v>
      </c>
      <c r="F120" s="58">
        <v>45856</v>
      </c>
      <c r="G120" s="19">
        <v>675</v>
      </c>
      <c r="H120" s="56" t="s">
        <v>6</v>
      </c>
      <c r="I120" s="56" t="s">
        <v>3146</v>
      </c>
      <c r="J120" s="56" t="s">
        <v>3142</v>
      </c>
      <c r="K120" s="56" t="s">
        <v>1016</v>
      </c>
      <c r="L120" s="56">
        <v>45000</v>
      </c>
      <c r="M120" s="77">
        <v>15</v>
      </c>
      <c r="N120" s="57" t="s">
        <v>3143</v>
      </c>
      <c r="O120" s="57" t="s">
        <v>3144</v>
      </c>
      <c r="P120" s="56" t="s">
        <v>2130</v>
      </c>
    </row>
    <row r="121" spans="1:16" ht="47.25" x14ac:dyDescent="0.25">
      <c r="A121" s="56">
        <v>114</v>
      </c>
      <c r="B121" s="57" t="s">
        <v>753</v>
      </c>
      <c r="C121" s="15" t="s">
        <v>324</v>
      </c>
      <c r="D121" s="15" t="s">
        <v>63</v>
      </c>
      <c r="E121" s="57" t="s">
        <v>1042</v>
      </c>
      <c r="F121" s="30">
        <v>45695</v>
      </c>
      <c r="G121" s="19">
        <v>461.34</v>
      </c>
      <c r="H121" s="56" t="s">
        <v>6</v>
      </c>
      <c r="I121" s="15" t="s">
        <v>1043</v>
      </c>
      <c r="J121" s="15">
        <v>2105807428</v>
      </c>
      <c r="K121" s="15" t="s">
        <v>1058</v>
      </c>
      <c r="L121" s="15">
        <v>6600</v>
      </c>
      <c r="M121" s="77">
        <v>69.900000000000006</v>
      </c>
      <c r="N121" s="74" t="s">
        <v>1044</v>
      </c>
      <c r="O121" s="74" t="s">
        <v>1045</v>
      </c>
      <c r="P121" s="56" t="s">
        <v>2130</v>
      </c>
    </row>
    <row r="122" spans="1:16" ht="31.5" x14ac:dyDescent="0.25">
      <c r="A122" s="56">
        <v>115</v>
      </c>
      <c r="B122" s="57" t="s">
        <v>753</v>
      </c>
      <c r="C122" s="15" t="s">
        <v>324</v>
      </c>
      <c r="D122" s="15" t="s">
        <v>63</v>
      </c>
      <c r="E122" s="57" t="s">
        <v>1046</v>
      </c>
      <c r="F122" s="30">
        <v>45695</v>
      </c>
      <c r="G122" s="19">
        <v>552</v>
      </c>
      <c r="H122" s="56" t="s">
        <v>6</v>
      </c>
      <c r="I122" s="15" t="s">
        <v>1043</v>
      </c>
      <c r="J122" s="15">
        <v>2105807428</v>
      </c>
      <c r="K122" s="15" t="s">
        <v>1016</v>
      </c>
      <c r="L122" s="15">
        <v>8000</v>
      </c>
      <c r="M122" s="77">
        <v>69</v>
      </c>
      <c r="N122" s="74" t="s">
        <v>1047</v>
      </c>
      <c r="O122" s="74" t="s">
        <v>1048</v>
      </c>
      <c r="P122" s="56" t="s">
        <v>2130</v>
      </c>
    </row>
    <row r="123" spans="1:16" ht="31.5" x14ac:dyDescent="0.25">
      <c r="A123" s="56">
        <v>116</v>
      </c>
      <c r="B123" s="57" t="s">
        <v>753</v>
      </c>
      <c r="C123" s="15" t="s">
        <v>67</v>
      </c>
      <c r="D123" s="15" t="s">
        <v>63</v>
      </c>
      <c r="E123" s="57" t="s">
        <v>461</v>
      </c>
      <c r="F123" s="30">
        <v>45695</v>
      </c>
      <c r="G123" s="19">
        <v>570</v>
      </c>
      <c r="H123" s="56" t="s">
        <v>6</v>
      </c>
      <c r="I123" s="15" t="s">
        <v>493</v>
      </c>
      <c r="J123" s="15">
        <v>43699122</v>
      </c>
      <c r="K123" s="79" t="s">
        <v>116</v>
      </c>
      <c r="L123" s="15">
        <v>10000</v>
      </c>
      <c r="M123" s="77">
        <v>57</v>
      </c>
      <c r="N123" s="74" t="s">
        <v>1049</v>
      </c>
      <c r="O123" s="74" t="s">
        <v>1050</v>
      </c>
      <c r="P123" s="56" t="s">
        <v>2130</v>
      </c>
    </row>
    <row r="124" spans="1:16" ht="47.25" x14ac:dyDescent="0.25">
      <c r="A124" s="56">
        <v>117</v>
      </c>
      <c r="B124" s="57" t="s">
        <v>753</v>
      </c>
      <c r="C124" s="15" t="s">
        <v>324</v>
      </c>
      <c r="D124" s="15" t="s">
        <v>63</v>
      </c>
      <c r="E124" s="57" t="s">
        <v>639</v>
      </c>
      <c r="F124" s="30">
        <v>45693</v>
      </c>
      <c r="G124" s="19">
        <v>6766.2</v>
      </c>
      <c r="H124" s="56" t="s">
        <v>6</v>
      </c>
      <c r="I124" s="15" t="s">
        <v>320</v>
      </c>
      <c r="J124" s="15">
        <v>43145183</v>
      </c>
      <c r="K124" s="15" t="s">
        <v>321</v>
      </c>
      <c r="L124" s="15">
        <v>1260</v>
      </c>
      <c r="M124" s="77">
        <v>5370</v>
      </c>
      <c r="N124" s="74" t="s">
        <v>1051</v>
      </c>
      <c r="O124" s="74" t="s">
        <v>1052</v>
      </c>
      <c r="P124" s="56" t="s">
        <v>2130</v>
      </c>
    </row>
    <row r="125" spans="1:16" ht="31.5" x14ac:dyDescent="0.25">
      <c r="A125" s="56">
        <v>118</v>
      </c>
      <c r="B125" s="57" t="s">
        <v>753</v>
      </c>
      <c r="C125" s="15" t="s">
        <v>324</v>
      </c>
      <c r="D125" s="15" t="s">
        <v>63</v>
      </c>
      <c r="E125" s="57" t="s">
        <v>639</v>
      </c>
      <c r="F125" s="30">
        <v>45693</v>
      </c>
      <c r="G125" s="19">
        <v>1983.8</v>
      </c>
      <c r="H125" s="56" t="s">
        <v>6</v>
      </c>
      <c r="I125" s="15" t="s">
        <v>1053</v>
      </c>
      <c r="J125" s="15">
        <v>2320715749</v>
      </c>
      <c r="K125" s="15" t="s">
        <v>1016</v>
      </c>
      <c r="L125" s="15">
        <v>7999.2</v>
      </c>
      <c r="M125" s="77">
        <v>248</v>
      </c>
      <c r="N125" s="74" t="s">
        <v>1054</v>
      </c>
      <c r="O125" s="74" t="s">
        <v>1055</v>
      </c>
      <c r="P125" s="56" t="s">
        <v>2130</v>
      </c>
    </row>
    <row r="126" spans="1:16" ht="31.5" x14ac:dyDescent="0.25">
      <c r="A126" s="56">
        <v>119</v>
      </c>
      <c r="B126" s="57" t="s">
        <v>753</v>
      </c>
      <c r="C126" s="15" t="s">
        <v>324</v>
      </c>
      <c r="D126" s="15" t="s">
        <v>63</v>
      </c>
      <c r="E126" s="57" t="s">
        <v>639</v>
      </c>
      <c r="F126" s="30">
        <v>45693</v>
      </c>
      <c r="G126" s="19">
        <v>9600</v>
      </c>
      <c r="H126" s="56" t="s">
        <v>6</v>
      </c>
      <c r="I126" s="15" t="s">
        <v>320</v>
      </c>
      <c r="J126" s="15">
        <v>43145183</v>
      </c>
      <c r="K126" s="15" t="s">
        <v>640</v>
      </c>
      <c r="L126" s="15">
        <v>1000</v>
      </c>
      <c r="M126" s="77">
        <v>9600</v>
      </c>
      <c r="N126" s="74" t="s">
        <v>1056</v>
      </c>
      <c r="O126" s="74" t="s">
        <v>1057</v>
      </c>
      <c r="P126" s="56" t="s">
        <v>2130</v>
      </c>
    </row>
    <row r="127" spans="1:16" ht="31.5" x14ac:dyDescent="0.25">
      <c r="A127" s="56">
        <v>120</v>
      </c>
      <c r="B127" s="57" t="s">
        <v>753</v>
      </c>
      <c r="C127" s="15" t="s">
        <v>324</v>
      </c>
      <c r="D127" s="15" t="s">
        <v>63</v>
      </c>
      <c r="E127" s="57" t="s">
        <v>1475</v>
      </c>
      <c r="F127" s="30">
        <v>45707</v>
      </c>
      <c r="G127" s="19">
        <v>697.08500000000004</v>
      </c>
      <c r="H127" s="56" t="s">
        <v>6</v>
      </c>
      <c r="I127" s="15" t="s">
        <v>1476</v>
      </c>
      <c r="J127" s="15">
        <v>2785803781</v>
      </c>
      <c r="K127" s="15" t="s">
        <v>117</v>
      </c>
      <c r="L127" s="15">
        <v>23630</v>
      </c>
      <c r="M127" s="77">
        <v>29.5</v>
      </c>
      <c r="N127" s="74" t="s">
        <v>1477</v>
      </c>
      <c r="O127" s="74" t="s">
        <v>1478</v>
      </c>
      <c r="P127" s="56" t="s">
        <v>2130</v>
      </c>
    </row>
    <row r="128" spans="1:16" ht="31.5" x14ac:dyDescent="0.25">
      <c r="A128" s="56">
        <v>121</v>
      </c>
      <c r="B128" s="57" t="s">
        <v>753</v>
      </c>
      <c r="C128" s="15" t="s">
        <v>67</v>
      </c>
      <c r="D128" s="15" t="s">
        <v>63</v>
      </c>
      <c r="E128" s="57" t="s">
        <v>461</v>
      </c>
      <c r="F128" s="30">
        <v>45740</v>
      </c>
      <c r="G128" s="19">
        <v>342</v>
      </c>
      <c r="H128" s="56" t="s">
        <v>6</v>
      </c>
      <c r="I128" s="15" t="s">
        <v>1413</v>
      </c>
      <c r="J128" s="15">
        <v>43699122</v>
      </c>
      <c r="K128" s="15" t="s">
        <v>116</v>
      </c>
      <c r="L128" s="15">
        <v>6000</v>
      </c>
      <c r="M128" s="77">
        <v>57</v>
      </c>
      <c r="N128" s="74" t="s">
        <v>348</v>
      </c>
      <c r="O128" s="74" t="s">
        <v>1851</v>
      </c>
      <c r="P128" s="56" t="s">
        <v>2130</v>
      </c>
    </row>
    <row r="129" spans="1:16" ht="31.5" x14ac:dyDescent="0.25">
      <c r="A129" s="56">
        <v>122</v>
      </c>
      <c r="B129" s="57" t="s">
        <v>753</v>
      </c>
      <c r="C129" s="15" t="s">
        <v>67</v>
      </c>
      <c r="D129" s="15" t="s">
        <v>63</v>
      </c>
      <c r="E129" s="57" t="s">
        <v>461</v>
      </c>
      <c r="F129" s="30">
        <v>45783</v>
      </c>
      <c r="G129" s="19">
        <v>549</v>
      </c>
      <c r="H129" s="56" t="s">
        <v>6</v>
      </c>
      <c r="I129" s="15" t="s">
        <v>1413</v>
      </c>
      <c r="J129" s="15">
        <v>43699122</v>
      </c>
      <c r="K129" s="15" t="s">
        <v>116</v>
      </c>
      <c r="L129" s="15">
        <v>10000</v>
      </c>
      <c r="M129" s="77">
        <v>54.9</v>
      </c>
      <c r="N129" s="74" t="s">
        <v>348</v>
      </c>
      <c r="O129" s="74" t="s">
        <v>2316</v>
      </c>
      <c r="P129" s="56" t="s">
        <v>2130</v>
      </c>
    </row>
    <row r="130" spans="1:16" ht="31.5" x14ac:dyDescent="0.25">
      <c r="A130" s="56">
        <v>123</v>
      </c>
      <c r="B130" s="57" t="s">
        <v>753</v>
      </c>
      <c r="C130" s="15" t="s">
        <v>324</v>
      </c>
      <c r="D130" s="15" t="s">
        <v>63</v>
      </c>
      <c r="E130" s="57" t="s">
        <v>1475</v>
      </c>
      <c r="F130" s="30">
        <v>45786</v>
      </c>
      <c r="G130" s="19">
        <v>734.4</v>
      </c>
      <c r="H130" s="56" t="s">
        <v>6</v>
      </c>
      <c r="I130" s="15" t="s">
        <v>1053</v>
      </c>
      <c r="J130" s="15">
        <v>2320715749</v>
      </c>
      <c r="K130" s="15" t="s">
        <v>117</v>
      </c>
      <c r="L130" s="15">
        <v>27000</v>
      </c>
      <c r="M130" s="77">
        <v>27.2</v>
      </c>
      <c r="N130" s="74" t="s">
        <v>1477</v>
      </c>
      <c r="O130" s="74" t="s">
        <v>2317</v>
      </c>
      <c r="P130" s="56" t="s">
        <v>2130</v>
      </c>
    </row>
    <row r="131" spans="1:16" ht="31.5" x14ac:dyDescent="0.25">
      <c r="A131" s="56">
        <v>124</v>
      </c>
      <c r="B131" s="57" t="s">
        <v>753</v>
      </c>
      <c r="C131" s="15" t="s">
        <v>324</v>
      </c>
      <c r="D131" s="15" t="s">
        <v>63</v>
      </c>
      <c r="E131" s="57" t="s">
        <v>1475</v>
      </c>
      <c r="F131" s="30">
        <v>45786</v>
      </c>
      <c r="G131" s="19">
        <v>544</v>
      </c>
      <c r="H131" s="56" t="s">
        <v>6</v>
      </c>
      <c r="I131" s="15" t="s">
        <v>1043</v>
      </c>
      <c r="J131" s="15">
        <v>2105807428</v>
      </c>
      <c r="K131" s="15" t="s">
        <v>117</v>
      </c>
      <c r="L131" s="15">
        <v>20000</v>
      </c>
      <c r="M131" s="77">
        <v>27.2</v>
      </c>
      <c r="N131" s="74" t="s">
        <v>1477</v>
      </c>
      <c r="O131" s="74" t="s">
        <v>2318</v>
      </c>
      <c r="P131" s="56" t="s">
        <v>2130</v>
      </c>
    </row>
    <row r="132" spans="1:16" ht="47.25" x14ac:dyDescent="0.25">
      <c r="A132" s="56">
        <v>125</v>
      </c>
      <c r="B132" s="57" t="s">
        <v>753</v>
      </c>
      <c r="C132" s="15" t="s">
        <v>324</v>
      </c>
      <c r="D132" s="15" t="s">
        <v>63</v>
      </c>
      <c r="E132" s="57" t="s">
        <v>1042</v>
      </c>
      <c r="F132" s="30">
        <v>45796</v>
      </c>
      <c r="G132" s="19">
        <v>561.29999999999995</v>
      </c>
      <c r="H132" s="56" t="s">
        <v>6</v>
      </c>
      <c r="I132" s="15" t="s">
        <v>2412</v>
      </c>
      <c r="J132" s="15">
        <v>3140610993</v>
      </c>
      <c r="K132" s="15" t="s">
        <v>1058</v>
      </c>
      <c r="L132" s="15">
        <v>9900</v>
      </c>
      <c r="M132" s="77">
        <v>56.7</v>
      </c>
      <c r="N132" s="74" t="s">
        <v>2413</v>
      </c>
      <c r="O132" s="74" t="s">
        <v>2414</v>
      </c>
      <c r="P132" s="56" t="s">
        <v>2130</v>
      </c>
    </row>
    <row r="133" spans="1:16" ht="78.75" x14ac:dyDescent="0.25">
      <c r="A133" s="56">
        <v>126</v>
      </c>
      <c r="B133" s="57" t="s">
        <v>753</v>
      </c>
      <c r="C133" s="15" t="s">
        <v>324</v>
      </c>
      <c r="D133" s="15" t="s">
        <v>63</v>
      </c>
      <c r="E133" s="57" t="s">
        <v>1887</v>
      </c>
      <c r="F133" s="30">
        <v>45805</v>
      </c>
      <c r="G133" s="19">
        <v>2026.05</v>
      </c>
      <c r="H133" s="56" t="s">
        <v>6</v>
      </c>
      <c r="I133" s="15" t="s">
        <v>2412</v>
      </c>
      <c r="J133" s="15">
        <v>3140610993</v>
      </c>
      <c r="K133" s="15" t="s">
        <v>2611</v>
      </c>
      <c r="L133" s="15" t="s">
        <v>2612</v>
      </c>
      <c r="M133" s="77" t="s">
        <v>2613</v>
      </c>
      <c r="N133" s="74" t="s">
        <v>2614</v>
      </c>
      <c r="O133" s="74" t="s">
        <v>2615</v>
      </c>
      <c r="P133" s="56" t="s">
        <v>2130</v>
      </c>
    </row>
    <row r="134" spans="1:16" ht="31.5" x14ac:dyDescent="0.25">
      <c r="A134" s="56">
        <v>127</v>
      </c>
      <c r="B134" s="57" t="s">
        <v>753</v>
      </c>
      <c r="C134" s="15" t="s">
        <v>67</v>
      </c>
      <c r="D134" s="15" t="s">
        <v>63</v>
      </c>
      <c r="E134" s="57" t="s">
        <v>461</v>
      </c>
      <c r="F134" s="30">
        <v>45811</v>
      </c>
      <c r="G134" s="19">
        <v>270</v>
      </c>
      <c r="H134" s="56" t="s">
        <v>6</v>
      </c>
      <c r="I134" s="15" t="s">
        <v>1413</v>
      </c>
      <c r="J134" s="15">
        <v>43699122</v>
      </c>
      <c r="K134" s="15" t="s">
        <v>116</v>
      </c>
      <c r="L134" s="15">
        <v>5000</v>
      </c>
      <c r="M134" s="77">
        <v>54</v>
      </c>
      <c r="N134" s="74" t="s">
        <v>348</v>
      </c>
      <c r="O134" s="74" t="s">
        <v>2773</v>
      </c>
      <c r="P134" s="56" t="s">
        <v>2130</v>
      </c>
    </row>
    <row r="135" spans="1:16" ht="63" x14ac:dyDescent="0.25">
      <c r="A135" s="56">
        <v>128</v>
      </c>
      <c r="B135" s="57" t="s">
        <v>753</v>
      </c>
      <c r="C135" s="15" t="s">
        <v>101</v>
      </c>
      <c r="D135" s="15" t="s">
        <v>64</v>
      </c>
      <c r="E135" s="57" t="s">
        <v>963</v>
      </c>
      <c r="F135" s="30">
        <v>45818</v>
      </c>
      <c r="G135" s="19">
        <v>3234.63</v>
      </c>
      <c r="H135" s="56" t="s">
        <v>6</v>
      </c>
      <c r="I135" s="15" t="s">
        <v>2770</v>
      </c>
      <c r="J135" s="15">
        <v>42654426</v>
      </c>
      <c r="K135" s="15" t="s">
        <v>64</v>
      </c>
      <c r="L135" s="15">
        <v>1</v>
      </c>
      <c r="M135" s="77">
        <v>3234630</v>
      </c>
      <c r="N135" s="74" t="s">
        <v>2771</v>
      </c>
      <c r="O135" s="74" t="s">
        <v>2772</v>
      </c>
      <c r="P135" s="56" t="s">
        <v>2130</v>
      </c>
    </row>
    <row r="136" spans="1:16" ht="31.5" x14ac:dyDescent="0.25">
      <c r="A136" s="56">
        <v>129</v>
      </c>
      <c r="B136" s="57" t="s">
        <v>753</v>
      </c>
      <c r="C136" s="15" t="s">
        <v>67</v>
      </c>
      <c r="D136" s="15" t="s">
        <v>63</v>
      </c>
      <c r="E136" s="57" t="s">
        <v>461</v>
      </c>
      <c r="F136" s="30">
        <v>45826</v>
      </c>
      <c r="G136" s="19">
        <v>823.5</v>
      </c>
      <c r="H136" s="56" t="s">
        <v>6</v>
      </c>
      <c r="I136" s="15" t="s">
        <v>1413</v>
      </c>
      <c r="J136" s="15">
        <v>43699122</v>
      </c>
      <c r="K136" s="15" t="s">
        <v>116</v>
      </c>
      <c r="L136" s="15">
        <v>15000</v>
      </c>
      <c r="M136" s="77">
        <v>54.9</v>
      </c>
      <c r="N136" s="74" t="s">
        <v>348</v>
      </c>
      <c r="O136" s="74" t="s">
        <v>2835</v>
      </c>
      <c r="P136" s="56" t="s">
        <v>2130</v>
      </c>
    </row>
    <row r="137" spans="1:16" ht="31.5" x14ac:dyDescent="0.25">
      <c r="A137" s="56">
        <v>130</v>
      </c>
      <c r="B137" s="57" t="s">
        <v>753</v>
      </c>
      <c r="C137" s="15" t="s">
        <v>324</v>
      </c>
      <c r="D137" s="15" t="s">
        <v>63</v>
      </c>
      <c r="E137" s="57" t="s">
        <v>639</v>
      </c>
      <c r="F137" s="30">
        <v>45834</v>
      </c>
      <c r="G137" s="19">
        <v>316.8</v>
      </c>
      <c r="H137" s="56" t="s">
        <v>6</v>
      </c>
      <c r="I137" s="15" t="s">
        <v>2950</v>
      </c>
      <c r="J137" s="15">
        <v>296106577</v>
      </c>
      <c r="K137" s="15" t="s">
        <v>2055</v>
      </c>
      <c r="L137" s="15">
        <v>240</v>
      </c>
      <c r="M137" s="77">
        <v>1320</v>
      </c>
      <c r="N137" s="74" t="s">
        <v>2951</v>
      </c>
      <c r="O137" s="74" t="s">
        <v>2952</v>
      </c>
      <c r="P137" s="56" t="s">
        <v>2130</v>
      </c>
    </row>
    <row r="138" spans="1:16" ht="31.5" x14ac:dyDescent="0.25">
      <c r="A138" s="56">
        <v>131</v>
      </c>
      <c r="B138" s="57" t="s">
        <v>753</v>
      </c>
      <c r="C138" s="15" t="s">
        <v>324</v>
      </c>
      <c r="D138" s="15" t="s">
        <v>63</v>
      </c>
      <c r="E138" s="57" t="s">
        <v>1046</v>
      </c>
      <c r="F138" s="30">
        <v>45834</v>
      </c>
      <c r="G138" s="19">
        <v>582.79999999999995</v>
      </c>
      <c r="H138" s="56" t="s">
        <v>6</v>
      </c>
      <c r="I138" s="15" t="s">
        <v>2950</v>
      </c>
      <c r="J138" s="15">
        <v>296106577</v>
      </c>
      <c r="K138" s="15" t="s">
        <v>1016</v>
      </c>
      <c r="L138" s="15">
        <v>9400</v>
      </c>
      <c r="M138" s="77">
        <v>62</v>
      </c>
      <c r="N138" s="74" t="s">
        <v>2953</v>
      </c>
      <c r="O138" s="74" t="s">
        <v>2954</v>
      </c>
      <c r="P138" s="56" t="s">
        <v>2130</v>
      </c>
    </row>
    <row r="139" spans="1:16" ht="31.5" x14ac:dyDescent="0.25">
      <c r="A139" s="56">
        <v>132</v>
      </c>
      <c r="B139" s="57" t="s">
        <v>753</v>
      </c>
      <c r="C139" s="15" t="s">
        <v>324</v>
      </c>
      <c r="D139" s="15" t="s">
        <v>63</v>
      </c>
      <c r="E139" s="57" t="s">
        <v>639</v>
      </c>
      <c r="F139" s="30">
        <v>45833</v>
      </c>
      <c r="G139" s="19">
        <v>2059.9</v>
      </c>
      <c r="H139" s="56" t="s">
        <v>6</v>
      </c>
      <c r="I139" s="15" t="s">
        <v>2955</v>
      </c>
      <c r="J139" s="15">
        <v>3129401260</v>
      </c>
      <c r="K139" s="15" t="s">
        <v>1016</v>
      </c>
      <c r="L139" s="15">
        <v>9399.6</v>
      </c>
      <c r="M139" s="77">
        <v>219.15</v>
      </c>
      <c r="N139" s="74" t="s">
        <v>2956</v>
      </c>
      <c r="O139" s="74" t="s">
        <v>2957</v>
      </c>
      <c r="P139" s="56" t="s">
        <v>2130</v>
      </c>
    </row>
    <row r="140" spans="1:16" ht="31.5" x14ac:dyDescent="0.25">
      <c r="A140" s="56">
        <v>133</v>
      </c>
      <c r="B140" s="57" t="s">
        <v>753</v>
      </c>
      <c r="C140" s="15" t="s">
        <v>324</v>
      </c>
      <c r="D140" s="15" t="s">
        <v>63</v>
      </c>
      <c r="E140" s="57" t="s">
        <v>1887</v>
      </c>
      <c r="F140" s="30">
        <v>45834</v>
      </c>
      <c r="G140" s="19">
        <v>2508.46</v>
      </c>
      <c r="H140" s="56" t="s">
        <v>6</v>
      </c>
      <c r="I140" s="15" t="s">
        <v>1524</v>
      </c>
      <c r="J140" s="15">
        <v>44429927</v>
      </c>
      <c r="K140" s="15" t="s">
        <v>1016</v>
      </c>
      <c r="L140" s="15">
        <v>67980</v>
      </c>
      <c r="M140" s="77">
        <v>36.9</v>
      </c>
      <c r="N140" s="74" t="s">
        <v>2958</v>
      </c>
      <c r="O140" s="74" t="s">
        <v>2959</v>
      </c>
      <c r="P140" s="56" t="s">
        <v>2130</v>
      </c>
    </row>
    <row r="141" spans="1:16" ht="31.5" x14ac:dyDescent="0.25">
      <c r="A141" s="56">
        <v>134</v>
      </c>
      <c r="B141" s="57" t="s">
        <v>753</v>
      </c>
      <c r="C141" s="15" t="s">
        <v>67</v>
      </c>
      <c r="D141" s="15" t="s">
        <v>63</v>
      </c>
      <c r="E141" s="57" t="s">
        <v>461</v>
      </c>
      <c r="F141" s="30">
        <v>45860</v>
      </c>
      <c r="G141" s="19">
        <v>285</v>
      </c>
      <c r="H141" s="56" t="s">
        <v>6</v>
      </c>
      <c r="I141" s="15" t="s">
        <v>1413</v>
      </c>
      <c r="J141" s="15">
        <v>43699122</v>
      </c>
      <c r="K141" s="15" t="s">
        <v>116</v>
      </c>
      <c r="L141" s="15">
        <v>5000</v>
      </c>
      <c r="M141" s="77">
        <v>57</v>
      </c>
      <c r="N141" s="74" t="s">
        <v>348</v>
      </c>
      <c r="O141" s="74" t="s">
        <v>3147</v>
      </c>
      <c r="P141" s="56" t="s">
        <v>2130</v>
      </c>
    </row>
    <row r="142" spans="1:16" ht="31.5" x14ac:dyDescent="0.25">
      <c r="A142" s="56">
        <v>135</v>
      </c>
      <c r="B142" s="57" t="s">
        <v>753</v>
      </c>
      <c r="C142" s="15" t="s">
        <v>67</v>
      </c>
      <c r="D142" s="15" t="s">
        <v>63</v>
      </c>
      <c r="E142" s="57" t="s">
        <v>461</v>
      </c>
      <c r="F142" s="30">
        <v>45873</v>
      </c>
      <c r="G142" s="19">
        <v>285</v>
      </c>
      <c r="H142" s="56" t="s">
        <v>6</v>
      </c>
      <c r="I142" s="15" t="s">
        <v>1413</v>
      </c>
      <c r="J142" s="15">
        <v>43699122</v>
      </c>
      <c r="K142" s="15" t="s">
        <v>116</v>
      </c>
      <c r="L142" s="15">
        <v>5000</v>
      </c>
      <c r="M142" s="77">
        <v>57</v>
      </c>
      <c r="N142" s="74" t="s">
        <v>348</v>
      </c>
      <c r="O142" s="74" t="s">
        <v>3293</v>
      </c>
      <c r="P142" s="56" t="s">
        <v>2130</v>
      </c>
    </row>
    <row r="143" spans="1:16" ht="141.75" x14ac:dyDescent="0.25">
      <c r="A143" s="56">
        <v>136</v>
      </c>
      <c r="B143" s="57" t="s">
        <v>489</v>
      </c>
      <c r="C143" s="56" t="s">
        <v>324</v>
      </c>
      <c r="D143" s="56" t="s">
        <v>63</v>
      </c>
      <c r="E143" s="57" t="s">
        <v>2161</v>
      </c>
      <c r="F143" s="67">
        <v>45734</v>
      </c>
      <c r="G143" s="19">
        <v>320.85000000000002</v>
      </c>
      <c r="H143" s="56" t="s">
        <v>6</v>
      </c>
      <c r="I143" s="56" t="s">
        <v>2163</v>
      </c>
      <c r="J143" s="56">
        <v>8680075</v>
      </c>
      <c r="K143" s="56" t="s">
        <v>2157</v>
      </c>
      <c r="L143" s="56">
        <v>69</v>
      </c>
      <c r="M143" s="68">
        <v>4650</v>
      </c>
      <c r="N143" s="16" t="s">
        <v>1290</v>
      </c>
      <c r="O143" s="16" t="s">
        <v>2158</v>
      </c>
      <c r="P143" s="56" t="s">
        <v>2130</v>
      </c>
    </row>
    <row r="144" spans="1:16" ht="157.5" x14ac:dyDescent="0.25">
      <c r="A144" s="56">
        <v>137</v>
      </c>
      <c r="B144" s="57" t="s">
        <v>489</v>
      </c>
      <c r="C144" s="56" t="s">
        <v>324</v>
      </c>
      <c r="D144" s="56" t="s">
        <v>63</v>
      </c>
      <c r="E144" s="57" t="s">
        <v>2162</v>
      </c>
      <c r="F144" s="67">
        <v>45734</v>
      </c>
      <c r="G144" s="19">
        <v>1157.826</v>
      </c>
      <c r="H144" s="56" t="s">
        <v>6</v>
      </c>
      <c r="I144" s="56" t="s">
        <v>2163</v>
      </c>
      <c r="J144" s="56">
        <v>8680075</v>
      </c>
      <c r="K144" s="56" t="s">
        <v>640</v>
      </c>
      <c r="L144" s="56">
        <v>138</v>
      </c>
      <c r="M144" s="68">
        <v>8390.0400000000009</v>
      </c>
      <c r="N144" s="16" t="s">
        <v>2159</v>
      </c>
      <c r="O144" s="16" t="s">
        <v>2160</v>
      </c>
      <c r="P144" s="56" t="s">
        <v>2130</v>
      </c>
    </row>
    <row r="145" spans="1:16" ht="157.5" x14ac:dyDescent="0.25">
      <c r="A145" s="56">
        <v>138</v>
      </c>
      <c r="B145" s="57" t="s">
        <v>489</v>
      </c>
      <c r="C145" s="56" t="s">
        <v>324</v>
      </c>
      <c r="D145" s="56" t="s">
        <v>63</v>
      </c>
      <c r="E145" s="57" t="s">
        <v>2779</v>
      </c>
      <c r="F145" s="67">
        <v>45791</v>
      </c>
      <c r="G145" s="19">
        <v>7232.2139999999999</v>
      </c>
      <c r="H145" s="56" t="s">
        <v>6</v>
      </c>
      <c r="I145" s="56" t="s">
        <v>2163</v>
      </c>
      <c r="J145" s="56">
        <v>8680075</v>
      </c>
      <c r="K145" s="56" t="s">
        <v>640</v>
      </c>
      <c r="L145" s="56">
        <v>862</v>
      </c>
      <c r="M145" s="68">
        <v>8390.0400000000009</v>
      </c>
      <c r="N145" s="16" t="s">
        <v>2159</v>
      </c>
      <c r="O145" s="16" t="s">
        <v>2774</v>
      </c>
      <c r="P145" s="15" t="s">
        <v>2130</v>
      </c>
    </row>
    <row r="146" spans="1:16" ht="141.75" x14ac:dyDescent="0.25">
      <c r="A146" s="56">
        <v>139</v>
      </c>
      <c r="B146" s="57" t="s">
        <v>489</v>
      </c>
      <c r="C146" s="56" t="s">
        <v>324</v>
      </c>
      <c r="D146" s="56" t="s">
        <v>63</v>
      </c>
      <c r="E146" s="57" t="s">
        <v>2780</v>
      </c>
      <c r="F146" s="67">
        <v>45789</v>
      </c>
      <c r="G146" s="19">
        <v>6654.15</v>
      </c>
      <c r="H146" s="56" t="s">
        <v>6</v>
      </c>
      <c r="I146" s="56" t="s">
        <v>1452</v>
      </c>
      <c r="J146" s="56">
        <v>4270828</v>
      </c>
      <c r="K146" s="56" t="s">
        <v>321</v>
      </c>
      <c r="L146" s="56">
        <v>1431</v>
      </c>
      <c r="M146" s="68">
        <v>4650</v>
      </c>
      <c r="N146" s="16" t="s">
        <v>1290</v>
      </c>
      <c r="O146" s="16" t="s">
        <v>2775</v>
      </c>
      <c r="P146" s="15" t="s">
        <v>2130</v>
      </c>
    </row>
    <row r="147" spans="1:16" ht="141.75" x14ac:dyDescent="0.25">
      <c r="A147" s="56">
        <v>140</v>
      </c>
      <c r="B147" s="57" t="s">
        <v>489</v>
      </c>
      <c r="C147" s="56" t="s">
        <v>324</v>
      </c>
      <c r="D147" s="56" t="s">
        <v>63</v>
      </c>
      <c r="E147" s="57" t="s">
        <v>2781</v>
      </c>
      <c r="F147" s="67">
        <v>45791</v>
      </c>
      <c r="G147" s="19">
        <v>2182.8000000000002</v>
      </c>
      <c r="H147" s="56" t="s">
        <v>6</v>
      </c>
      <c r="I147" s="56" t="s">
        <v>2778</v>
      </c>
      <c r="J147" s="56">
        <v>44437592</v>
      </c>
      <c r="K147" s="56" t="s">
        <v>1403</v>
      </c>
      <c r="L147" s="56">
        <v>17000</v>
      </c>
      <c r="M147" s="68">
        <v>128.4</v>
      </c>
      <c r="N147" s="16" t="s">
        <v>886</v>
      </c>
      <c r="O147" s="16" t="s">
        <v>2776</v>
      </c>
      <c r="P147" s="15" t="s">
        <v>2130</v>
      </c>
    </row>
    <row r="148" spans="1:16" ht="110.25" x14ac:dyDescent="0.25">
      <c r="A148" s="56">
        <v>141</v>
      </c>
      <c r="B148" s="57" t="s">
        <v>81</v>
      </c>
      <c r="C148" s="56" t="s">
        <v>324</v>
      </c>
      <c r="D148" s="56" t="s">
        <v>63</v>
      </c>
      <c r="E148" s="57" t="s">
        <v>1496</v>
      </c>
      <c r="F148" s="58">
        <v>45715</v>
      </c>
      <c r="G148" s="19">
        <v>1706</v>
      </c>
      <c r="H148" s="56" t="s">
        <v>6</v>
      </c>
      <c r="I148" s="56" t="s">
        <v>1488</v>
      </c>
      <c r="J148" s="56">
        <v>38528093</v>
      </c>
      <c r="K148" s="56" t="s">
        <v>1489</v>
      </c>
      <c r="L148" s="56">
        <v>5</v>
      </c>
      <c r="M148" s="68">
        <v>341200</v>
      </c>
      <c r="N148" s="64" t="s">
        <v>1490</v>
      </c>
      <c r="O148" s="64" t="s">
        <v>1491</v>
      </c>
      <c r="P148" s="56" t="s">
        <v>2130</v>
      </c>
    </row>
    <row r="149" spans="1:16" ht="110.25" x14ac:dyDescent="0.25">
      <c r="A149" s="56">
        <v>142</v>
      </c>
      <c r="B149" s="57" t="s">
        <v>81</v>
      </c>
      <c r="C149" s="56" t="s">
        <v>324</v>
      </c>
      <c r="D149" s="56" t="s">
        <v>63</v>
      </c>
      <c r="E149" s="57" t="s">
        <v>1496</v>
      </c>
      <c r="F149" s="58">
        <v>45715</v>
      </c>
      <c r="G149" s="19">
        <v>461</v>
      </c>
      <c r="H149" s="56" t="s">
        <v>6</v>
      </c>
      <c r="I149" s="56" t="s">
        <v>1488</v>
      </c>
      <c r="J149" s="56">
        <v>38528093</v>
      </c>
      <c r="K149" s="56" t="s">
        <v>1489</v>
      </c>
      <c r="L149" s="56">
        <v>5</v>
      </c>
      <c r="M149" s="68">
        <v>92200</v>
      </c>
      <c r="N149" s="64" t="s">
        <v>1492</v>
      </c>
      <c r="O149" s="64" t="s">
        <v>1493</v>
      </c>
      <c r="P149" s="56" t="s">
        <v>2130</v>
      </c>
    </row>
    <row r="150" spans="1:16" ht="110.25" x14ac:dyDescent="0.25">
      <c r="A150" s="56">
        <v>143</v>
      </c>
      <c r="B150" s="57" t="s">
        <v>81</v>
      </c>
      <c r="C150" s="56" t="s">
        <v>1571</v>
      </c>
      <c r="D150" s="56" t="s">
        <v>63</v>
      </c>
      <c r="E150" s="57" t="s">
        <v>1570</v>
      </c>
      <c r="F150" s="58">
        <v>45722</v>
      </c>
      <c r="G150" s="19">
        <v>1428</v>
      </c>
      <c r="H150" s="56" t="s">
        <v>6</v>
      </c>
      <c r="I150" s="56" t="s">
        <v>1566</v>
      </c>
      <c r="J150" s="56" t="s">
        <v>1567</v>
      </c>
      <c r="K150" s="56" t="s">
        <v>123</v>
      </c>
      <c r="L150" s="56">
        <v>500</v>
      </c>
      <c r="M150" s="68">
        <v>2856</v>
      </c>
      <c r="N150" s="64" t="s">
        <v>1568</v>
      </c>
      <c r="O150" s="64" t="s">
        <v>1569</v>
      </c>
      <c r="P150" s="56" t="s">
        <v>2130</v>
      </c>
    </row>
    <row r="151" spans="1:16" ht="31.5" x14ac:dyDescent="0.25">
      <c r="A151" s="56">
        <v>144</v>
      </c>
      <c r="B151" s="78" t="s">
        <v>295</v>
      </c>
      <c r="C151" s="15" t="s">
        <v>324</v>
      </c>
      <c r="D151" s="15" t="s">
        <v>496</v>
      </c>
      <c r="E151" s="16" t="s">
        <v>1806</v>
      </c>
      <c r="F151" s="58">
        <v>45765</v>
      </c>
      <c r="G151" s="19">
        <v>789.38499999999999</v>
      </c>
      <c r="H151" s="56" t="s">
        <v>6</v>
      </c>
      <c r="I151" s="56" t="s">
        <v>1804</v>
      </c>
      <c r="J151" s="56">
        <v>3812403968</v>
      </c>
      <c r="K151" s="56" t="s">
        <v>517</v>
      </c>
      <c r="L151" s="56">
        <v>11486.46</v>
      </c>
      <c r="M151" s="68">
        <v>68.72</v>
      </c>
      <c r="N151" s="64" t="s">
        <v>2140</v>
      </c>
      <c r="O151" s="64" t="s">
        <v>2074</v>
      </c>
      <c r="P151" s="56" t="s">
        <v>2130</v>
      </c>
    </row>
    <row r="152" spans="1:16" ht="110.25" x14ac:dyDescent="0.25">
      <c r="A152" s="56">
        <v>145</v>
      </c>
      <c r="B152" s="78" t="s">
        <v>81</v>
      </c>
      <c r="C152" s="15" t="s">
        <v>1571</v>
      </c>
      <c r="D152" s="15" t="s">
        <v>63</v>
      </c>
      <c r="E152" s="16" t="s">
        <v>957</v>
      </c>
      <c r="F152" s="58">
        <v>45797</v>
      </c>
      <c r="G152" s="19">
        <v>2083.1999999999998</v>
      </c>
      <c r="H152" s="56" t="s">
        <v>6</v>
      </c>
      <c r="I152" s="56" t="s">
        <v>2365</v>
      </c>
      <c r="J152" s="56">
        <v>45674864</v>
      </c>
      <c r="K152" s="56" t="s">
        <v>1489</v>
      </c>
      <c r="L152" s="56">
        <v>448</v>
      </c>
      <c r="M152" s="68">
        <v>4650</v>
      </c>
      <c r="N152" s="64" t="s">
        <v>2366</v>
      </c>
      <c r="O152" s="64" t="s">
        <v>2367</v>
      </c>
      <c r="P152" s="56" t="s">
        <v>2130</v>
      </c>
    </row>
    <row r="153" spans="1:16" ht="110.25" x14ac:dyDescent="0.25">
      <c r="A153" s="56">
        <v>146</v>
      </c>
      <c r="B153" s="78" t="s">
        <v>81</v>
      </c>
      <c r="C153" s="15" t="s">
        <v>1571</v>
      </c>
      <c r="D153" s="15" t="s">
        <v>63</v>
      </c>
      <c r="E153" s="16" t="s">
        <v>957</v>
      </c>
      <c r="F153" s="58">
        <v>45797</v>
      </c>
      <c r="G153" s="19">
        <v>4400.1000000000004</v>
      </c>
      <c r="H153" s="56" t="s">
        <v>6</v>
      </c>
      <c r="I153" s="56" t="s">
        <v>2365</v>
      </c>
      <c r="J153" s="56">
        <v>45674864</v>
      </c>
      <c r="K153" s="56" t="s">
        <v>1489</v>
      </c>
      <c r="L153" s="56">
        <v>500</v>
      </c>
      <c r="M153" s="68">
        <v>8800.2000000000007</v>
      </c>
      <c r="N153" s="64" t="s">
        <v>2368</v>
      </c>
      <c r="O153" s="64" t="s">
        <v>2369</v>
      </c>
      <c r="P153" s="56" t="s">
        <v>2130</v>
      </c>
    </row>
    <row r="154" spans="1:16" ht="110.25" x14ac:dyDescent="0.25">
      <c r="A154" s="56">
        <v>147</v>
      </c>
      <c r="B154" s="78" t="s">
        <v>81</v>
      </c>
      <c r="C154" s="15" t="s">
        <v>1571</v>
      </c>
      <c r="D154" s="15" t="s">
        <v>63</v>
      </c>
      <c r="E154" s="16" t="s">
        <v>2380</v>
      </c>
      <c r="F154" s="58">
        <v>45797</v>
      </c>
      <c r="G154" s="19">
        <v>235</v>
      </c>
      <c r="H154" s="56" t="s">
        <v>6</v>
      </c>
      <c r="I154" s="56" t="s">
        <v>2370</v>
      </c>
      <c r="J154" s="56">
        <v>2785803781</v>
      </c>
      <c r="K154" s="56" t="s">
        <v>1489</v>
      </c>
      <c r="L154" s="56">
        <v>10000</v>
      </c>
      <c r="M154" s="68">
        <v>23.5</v>
      </c>
      <c r="N154" s="64" t="s">
        <v>2371</v>
      </c>
      <c r="O154" s="64" t="s">
        <v>2372</v>
      </c>
      <c r="P154" s="56" t="s">
        <v>2130</v>
      </c>
    </row>
    <row r="155" spans="1:16" ht="110.25" x14ac:dyDescent="0.25">
      <c r="A155" s="56">
        <v>148</v>
      </c>
      <c r="B155" s="78" t="s">
        <v>81</v>
      </c>
      <c r="C155" s="15" t="s">
        <v>1571</v>
      </c>
      <c r="D155" s="15" t="s">
        <v>63</v>
      </c>
      <c r="E155" s="16" t="s">
        <v>2381</v>
      </c>
      <c r="F155" s="58">
        <v>45797</v>
      </c>
      <c r="G155" s="19">
        <v>6782</v>
      </c>
      <c r="H155" s="56" t="s">
        <v>6</v>
      </c>
      <c r="I155" s="56" t="s">
        <v>1488</v>
      </c>
      <c r="J155" s="56">
        <v>38528093</v>
      </c>
      <c r="K155" s="56" t="s">
        <v>1489</v>
      </c>
      <c r="L155" s="56">
        <v>16</v>
      </c>
      <c r="M155" s="68">
        <v>423875</v>
      </c>
      <c r="N155" s="64" t="s">
        <v>2373</v>
      </c>
      <c r="O155" s="64" t="s">
        <v>2374</v>
      </c>
      <c r="P155" s="56" t="s">
        <v>2130</v>
      </c>
    </row>
    <row r="156" spans="1:16" ht="110.25" x14ac:dyDescent="0.25">
      <c r="A156" s="56">
        <v>149</v>
      </c>
      <c r="B156" s="78" t="s">
        <v>81</v>
      </c>
      <c r="C156" s="15" t="s">
        <v>1571</v>
      </c>
      <c r="D156" s="15" t="s">
        <v>63</v>
      </c>
      <c r="E156" s="16" t="s">
        <v>3161</v>
      </c>
      <c r="F156" s="58">
        <v>45854</v>
      </c>
      <c r="G156" s="19">
        <v>4399.5</v>
      </c>
      <c r="H156" s="56" t="s">
        <v>6</v>
      </c>
      <c r="I156" s="56" t="s">
        <v>3156</v>
      </c>
      <c r="J156" s="56">
        <v>44429927</v>
      </c>
      <c r="K156" s="56" t="s">
        <v>1489</v>
      </c>
      <c r="L156" s="56">
        <v>500</v>
      </c>
      <c r="M156" s="68">
        <v>8799</v>
      </c>
      <c r="N156" s="64" t="s">
        <v>3157</v>
      </c>
      <c r="O156" s="64" t="s">
        <v>3158</v>
      </c>
      <c r="P156" s="56" t="s">
        <v>2130</v>
      </c>
    </row>
    <row r="157" spans="1:16" ht="110.25" x14ac:dyDescent="0.25">
      <c r="A157" s="56">
        <v>150</v>
      </c>
      <c r="B157" s="78" t="s">
        <v>81</v>
      </c>
      <c r="C157" s="15" t="s">
        <v>1571</v>
      </c>
      <c r="D157" s="15" t="s">
        <v>63</v>
      </c>
      <c r="E157" s="16" t="s">
        <v>3226</v>
      </c>
      <c r="F157" s="58">
        <v>45862</v>
      </c>
      <c r="G157" s="19">
        <v>8898.9</v>
      </c>
      <c r="H157" s="56" t="s">
        <v>6</v>
      </c>
      <c r="I157" s="56" t="s">
        <v>3156</v>
      </c>
      <c r="J157" s="56">
        <v>44429927</v>
      </c>
      <c r="K157" s="56" t="s">
        <v>2530</v>
      </c>
      <c r="L157" s="56">
        <v>1500</v>
      </c>
      <c r="M157" s="68">
        <v>5932.6</v>
      </c>
      <c r="N157" s="64" t="s">
        <v>3222</v>
      </c>
      <c r="O157" s="64" t="s">
        <v>3223</v>
      </c>
      <c r="P157" s="56" t="s">
        <v>2130</v>
      </c>
    </row>
    <row r="158" spans="1:16" ht="78.75" x14ac:dyDescent="0.25">
      <c r="A158" s="56">
        <v>151</v>
      </c>
      <c r="B158" s="57" t="s">
        <v>3371</v>
      </c>
      <c r="C158" s="56" t="s">
        <v>101</v>
      </c>
      <c r="D158" s="56" t="s">
        <v>603</v>
      </c>
      <c r="E158" s="57" t="s">
        <v>2030</v>
      </c>
      <c r="F158" s="58">
        <v>45763</v>
      </c>
      <c r="G158" s="19">
        <v>284</v>
      </c>
      <c r="H158" s="56" t="s">
        <v>6</v>
      </c>
      <c r="I158" s="15" t="s">
        <v>2252</v>
      </c>
      <c r="J158" s="15">
        <v>34217047</v>
      </c>
      <c r="K158" s="56" t="s">
        <v>117</v>
      </c>
      <c r="L158" s="56">
        <v>30</v>
      </c>
      <c r="M158" s="77"/>
      <c r="N158" s="16" t="s">
        <v>2032</v>
      </c>
      <c r="O158" s="16" t="s">
        <v>2031</v>
      </c>
      <c r="P158" s="56" t="s">
        <v>2130</v>
      </c>
    </row>
    <row r="159" spans="1:16" ht="78.75" x14ac:dyDescent="0.25">
      <c r="A159" s="56">
        <v>152</v>
      </c>
      <c r="B159" s="57" t="s">
        <v>3371</v>
      </c>
      <c r="C159" s="56" t="s">
        <v>101</v>
      </c>
      <c r="D159" s="56" t="s">
        <v>63</v>
      </c>
      <c r="E159" s="57" t="s">
        <v>2705</v>
      </c>
      <c r="F159" s="58">
        <v>45823</v>
      </c>
      <c r="G159" s="19">
        <v>250</v>
      </c>
      <c r="H159" s="56" t="s">
        <v>6</v>
      </c>
      <c r="I159" s="15" t="s">
        <v>3109</v>
      </c>
      <c r="J159" s="15">
        <v>42819207</v>
      </c>
      <c r="K159" s="56" t="s">
        <v>117</v>
      </c>
      <c r="L159" s="56">
        <v>56</v>
      </c>
      <c r="M159" s="77"/>
      <c r="N159" s="16" t="s">
        <v>2702</v>
      </c>
      <c r="O159" s="16" t="s">
        <v>2703</v>
      </c>
      <c r="P159" s="56" t="s">
        <v>2130</v>
      </c>
    </row>
    <row r="160" spans="1:16" ht="47.25" x14ac:dyDescent="0.25">
      <c r="A160" s="56">
        <v>153</v>
      </c>
      <c r="B160" s="64" t="s">
        <v>93</v>
      </c>
      <c r="C160" s="56" t="s">
        <v>324</v>
      </c>
      <c r="D160" s="56" t="s">
        <v>63</v>
      </c>
      <c r="E160" s="64" t="s">
        <v>323</v>
      </c>
      <c r="F160" s="58">
        <v>45671</v>
      </c>
      <c r="G160" s="19">
        <v>10800</v>
      </c>
      <c r="H160" s="56" t="s">
        <v>6</v>
      </c>
      <c r="I160" s="15" t="s">
        <v>320</v>
      </c>
      <c r="J160" s="15">
        <v>43445183</v>
      </c>
      <c r="K160" s="15" t="s">
        <v>321</v>
      </c>
      <c r="L160" s="15">
        <v>2000</v>
      </c>
      <c r="M160" s="68">
        <v>5400</v>
      </c>
      <c r="N160" s="16" t="s">
        <v>319</v>
      </c>
      <c r="O160" s="16" t="s">
        <v>322</v>
      </c>
      <c r="P160" s="56" t="s">
        <v>2130</v>
      </c>
    </row>
    <row r="161" spans="1:16" ht="78.75" x14ac:dyDescent="0.25">
      <c r="A161" s="56">
        <v>154</v>
      </c>
      <c r="B161" s="64" t="s">
        <v>93</v>
      </c>
      <c r="C161" s="56" t="s">
        <v>324</v>
      </c>
      <c r="D161" s="56" t="s">
        <v>63</v>
      </c>
      <c r="E161" s="64" t="s">
        <v>639</v>
      </c>
      <c r="F161" s="58">
        <v>45680</v>
      </c>
      <c r="G161" s="19">
        <v>8400</v>
      </c>
      <c r="H161" s="56" t="s">
        <v>6</v>
      </c>
      <c r="I161" s="56" t="s">
        <v>879</v>
      </c>
      <c r="J161" s="56" t="s">
        <v>735</v>
      </c>
      <c r="K161" s="15" t="s">
        <v>640</v>
      </c>
      <c r="L161" s="15">
        <v>1000</v>
      </c>
      <c r="M161" s="68">
        <v>8400</v>
      </c>
      <c r="N161" s="16" t="s">
        <v>638</v>
      </c>
      <c r="O161" s="16" t="s">
        <v>641</v>
      </c>
      <c r="P161" s="56" t="s">
        <v>2130</v>
      </c>
    </row>
    <row r="162" spans="1:16" ht="31.5" x14ac:dyDescent="0.25">
      <c r="A162" s="56">
        <v>155</v>
      </c>
      <c r="B162" s="64" t="s">
        <v>93</v>
      </c>
      <c r="C162" s="56" t="s">
        <v>324</v>
      </c>
      <c r="D162" s="56" t="s">
        <v>63</v>
      </c>
      <c r="E162" s="64" t="s">
        <v>639</v>
      </c>
      <c r="F162" s="58">
        <v>45684</v>
      </c>
      <c r="G162" s="19">
        <v>1019</v>
      </c>
      <c r="H162" s="56" t="s">
        <v>6</v>
      </c>
      <c r="I162" s="15" t="s">
        <v>1524</v>
      </c>
      <c r="J162" s="15">
        <v>44429927</v>
      </c>
      <c r="K162" s="15" t="s">
        <v>321</v>
      </c>
      <c r="L162" s="15">
        <v>193</v>
      </c>
      <c r="M162" s="68">
        <v>5280</v>
      </c>
      <c r="N162" s="16" t="s">
        <v>319</v>
      </c>
      <c r="O162" s="16" t="s">
        <v>642</v>
      </c>
      <c r="P162" s="56" t="s">
        <v>2130</v>
      </c>
    </row>
    <row r="163" spans="1:16" ht="31.5" x14ac:dyDescent="0.25">
      <c r="A163" s="56">
        <v>156</v>
      </c>
      <c r="B163" s="64" t="s">
        <v>93</v>
      </c>
      <c r="C163" s="56" t="s">
        <v>324</v>
      </c>
      <c r="D163" s="56" t="s">
        <v>63</v>
      </c>
      <c r="E163" s="64" t="s">
        <v>843</v>
      </c>
      <c r="F163" s="58">
        <v>45686</v>
      </c>
      <c r="G163" s="19">
        <v>9910.56</v>
      </c>
      <c r="H163" s="56" t="s">
        <v>6</v>
      </c>
      <c r="I163" s="15" t="s">
        <v>1524</v>
      </c>
      <c r="J163" s="15">
        <v>44429927</v>
      </c>
      <c r="K163" s="15" t="s">
        <v>321</v>
      </c>
      <c r="L163" s="15">
        <v>1877</v>
      </c>
      <c r="M163" s="68">
        <v>5280</v>
      </c>
      <c r="N163" s="16" t="s">
        <v>319</v>
      </c>
      <c r="O163" s="16" t="s">
        <v>836</v>
      </c>
      <c r="P163" s="56" t="s">
        <v>2130</v>
      </c>
    </row>
    <row r="164" spans="1:16" ht="47.25" x14ac:dyDescent="0.25">
      <c r="A164" s="56">
        <v>157</v>
      </c>
      <c r="B164" s="64" t="s">
        <v>93</v>
      </c>
      <c r="C164" s="56" t="s">
        <v>324</v>
      </c>
      <c r="D164" s="56" t="s">
        <v>63</v>
      </c>
      <c r="E164" s="64" t="s">
        <v>844</v>
      </c>
      <c r="F164" s="58">
        <v>45688</v>
      </c>
      <c r="G164" s="19">
        <v>580</v>
      </c>
      <c r="H164" s="56" t="s">
        <v>6</v>
      </c>
      <c r="I164" s="15" t="s">
        <v>837</v>
      </c>
      <c r="J164" s="15">
        <v>2139808089</v>
      </c>
      <c r="K164" s="56" t="s">
        <v>117</v>
      </c>
      <c r="L164" s="15" t="s">
        <v>838</v>
      </c>
      <c r="M164" s="68" t="s">
        <v>839</v>
      </c>
      <c r="N164" s="16" t="s">
        <v>840</v>
      </c>
      <c r="O164" s="16" t="s">
        <v>841</v>
      </c>
      <c r="P164" s="56" t="s">
        <v>2130</v>
      </c>
    </row>
    <row r="165" spans="1:16" ht="31.5" x14ac:dyDescent="0.25">
      <c r="A165" s="56">
        <v>158</v>
      </c>
      <c r="B165" s="64" t="s">
        <v>93</v>
      </c>
      <c r="C165" s="56" t="s">
        <v>324</v>
      </c>
      <c r="D165" s="56" t="s">
        <v>63</v>
      </c>
      <c r="E165" s="64" t="s">
        <v>957</v>
      </c>
      <c r="F165" s="58">
        <v>45715</v>
      </c>
      <c r="G165" s="19">
        <v>9996</v>
      </c>
      <c r="H165" s="56" t="s">
        <v>6</v>
      </c>
      <c r="I165" s="15" t="s">
        <v>1452</v>
      </c>
      <c r="J165" s="15">
        <v>42700828</v>
      </c>
      <c r="K165" s="15" t="s">
        <v>321</v>
      </c>
      <c r="L165" s="15">
        <v>1960</v>
      </c>
      <c r="M165" s="68">
        <v>5100</v>
      </c>
      <c r="N165" s="16" t="s">
        <v>1290</v>
      </c>
      <c r="O165" s="16" t="s">
        <v>1453</v>
      </c>
      <c r="P165" s="56" t="s">
        <v>2130</v>
      </c>
    </row>
    <row r="166" spans="1:16" ht="63" x14ac:dyDescent="0.25">
      <c r="A166" s="56">
        <v>159</v>
      </c>
      <c r="B166" s="64" t="s">
        <v>93</v>
      </c>
      <c r="C166" s="56" t="s">
        <v>324</v>
      </c>
      <c r="D166" s="56" t="s">
        <v>63</v>
      </c>
      <c r="E166" s="64" t="s">
        <v>1887</v>
      </c>
      <c r="F166" s="58">
        <v>45750</v>
      </c>
      <c r="G166" s="19">
        <v>4950</v>
      </c>
      <c r="H166" s="56" t="s">
        <v>6</v>
      </c>
      <c r="I166" s="15" t="s">
        <v>1888</v>
      </c>
      <c r="J166" s="15">
        <v>2760114653</v>
      </c>
      <c r="K166" s="56" t="s">
        <v>1016</v>
      </c>
      <c r="L166" s="15">
        <v>150000</v>
      </c>
      <c r="M166" s="68">
        <v>33</v>
      </c>
      <c r="N166" s="16" t="s">
        <v>1889</v>
      </c>
      <c r="O166" s="16" t="s">
        <v>1890</v>
      </c>
      <c r="P166" s="56" t="s">
        <v>2130</v>
      </c>
    </row>
    <row r="167" spans="1:16" ht="94.5" x14ac:dyDescent="0.25">
      <c r="A167" s="56">
        <v>160</v>
      </c>
      <c r="B167" s="64" t="s">
        <v>93</v>
      </c>
      <c r="C167" s="56" t="s">
        <v>324</v>
      </c>
      <c r="D167" s="56" t="s">
        <v>63</v>
      </c>
      <c r="E167" s="64" t="s">
        <v>1816</v>
      </c>
      <c r="F167" s="58">
        <v>45800</v>
      </c>
      <c r="G167" s="19">
        <v>1265</v>
      </c>
      <c r="H167" s="56" t="s">
        <v>6</v>
      </c>
      <c r="I167" s="15" t="s">
        <v>2441</v>
      </c>
      <c r="J167" s="15">
        <v>45477437</v>
      </c>
      <c r="K167" s="56" t="s">
        <v>117</v>
      </c>
      <c r="L167" s="15" t="s">
        <v>2452</v>
      </c>
      <c r="M167" s="68" t="s">
        <v>2453</v>
      </c>
      <c r="N167" s="16" t="s">
        <v>2442</v>
      </c>
      <c r="O167" s="16" t="s">
        <v>2443</v>
      </c>
      <c r="P167" s="56" t="s">
        <v>2130</v>
      </c>
    </row>
    <row r="168" spans="1:16" ht="31.5" x14ac:dyDescent="0.25">
      <c r="A168" s="56">
        <v>161</v>
      </c>
      <c r="B168" s="64" t="s">
        <v>93</v>
      </c>
      <c r="C168" s="56" t="s">
        <v>324</v>
      </c>
      <c r="D168" s="56" t="s">
        <v>63</v>
      </c>
      <c r="E168" s="64" t="s">
        <v>957</v>
      </c>
      <c r="F168" s="58">
        <v>45803</v>
      </c>
      <c r="G168" s="19">
        <v>4650</v>
      </c>
      <c r="H168" s="56" t="s">
        <v>6</v>
      </c>
      <c r="I168" s="15" t="s">
        <v>2444</v>
      </c>
      <c r="J168" s="15">
        <v>45674864</v>
      </c>
      <c r="K168" s="15" t="s">
        <v>321</v>
      </c>
      <c r="L168" s="15">
        <v>1000</v>
      </c>
      <c r="M168" s="68">
        <v>4650</v>
      </c>
      <c r="N168" s="16" t="s">
        <v>2445</v>
      </c>
      <c r="O168" s="16" t="s">
        <v>2446</v>
      </c>
      <c r="P168" s="56" t="s">
        <v>2130</v>
      </c>
    </row>
    <row r="169" spans="1:16" ht="31.5" x14ac:dyDescent="0.25">
      <c r="A169" s="56">
        <v>162</v>
      </c>
      <c r="B169" s="64" t="s">
        <v>93</v>
      </c>
      <c r="C169" s="56" t="s">
        <v>67</v>
      </c>
      <c r="D169" s="56" t="s">
        <v>63</v>
      </c>
      <c r="E169" s="64" t="s">
        <v>2571</v>
      </c>
      <c r="F169" s="58">
        <v>45805</v>
      </c>
      <c r="G169" s="19">
        <v>5907.6</v>
      </c>
      <c r="H169" s="56" t="s">
        <v>6</v>
      </c>
      <c r="I169" s="15" t="s">
        <v>2572</v>
      </c>
      <c r="J169" s="15">
        <v>44520690</v>
      </c>
      <c r="K169" s="79" t="s">
        <v>116</v>
      </c>
      <c r="L169" s="15" t="s">
        <v>2573</v>
      </c>
      <c r="M169" s="68" t="s">
        <v>2574</v>
      </c>
      <c r="N169" s="16" t="s">
        <v>2575</v>
      </c>
      <c r="O169" s="16" t="s">
        <v>2576</v>
      </c>
      <c r="P169" s="56" t="s">
        <v>2130</v>
      </c>
    </row>
    <row r="170" spans="1:16" ht="47.25" x14ac:dyDescent="0.25">
      <c r="A170" s="56">
        <v>163</v>
      </c>
      <c r="B170" s="64" t="s">
        <v>93</v>
      </c>
      <c r="C170" s="56" t="s">
        <v>324</v>
      </c>
      <c r="D170" s="56" t="s">
        <v>63</v>
      </c>
      <c r="E170" s="64" t="s">
        <v>957</v>
      </c>
      <c r="F170" s="58">
        <v>45807</v>
      </c>
      <c r="G170" s="19">
        <v>3255</v>
      </c>
      <c r="H170" s="56" t="s">
        <v>6</v>
      </c>
      <c r="I170" s="15" t="s">
        <v>2577</v>
      </c>
      <c r="J170" s="15">
        <v>1934605355</v>
      </c>
      <c r="K170" s="15" t="s">
        <v>321</v>
      </c>
      <c r="L170" s="15">
        <v>700</v>
      </c>
      <c r="M170" s="68">
        <v>4650</v>
      </c>
      <c r="N170" s="16" t="s">
        <v>2578</v>
      </c>
      <c r="O170" s="16" t="s">
        <v>2579</v>
      </c>
      <c r="P170" s="56" t="s">
        <v>2130</v>
      </c>
    </row>
    <row r="171" spans="1:16" ht="63" x14ac:dyDescent="0.25">
      <c r="A171" s="56">
        <v>164</v>
      </c>
      <c r="B171" s="64" t="s">
        <v>93</v>
      </c>
      <c r="C171" s="56" t="s">
        <v>324</v>
      </c>
      <c r="D171" s="56" t="s">
        <v>63</v>
      </c>
      <c r="E171" s="64" t="s">
        <v>2972</v>
      </c>
      <c r="F171" s="58">
        <v>45842</v>
      </c>
      <c r="G171" s="19">
        <v>3157.9679999999998</v>
      </c>
      <c r="H171" s="56" t="s">
        <v>6</v>
      </c>
      <c r="I171" s="15" t="s">
        <v>2985</v>
      </c>
      <c r="J171" s="15">
        <v>2683405591</v>
      </c>
      <c r="K171" s="15" t="s">
        <v>1016</v>
      </c>
      <c r="L171" s="15">
        <v>95696</v>
      </c>
      <c r="M171" s="68">
        <v>33</v>
      </c>
      <c r="N171" s="16" t="s">
        <v>1889</v>
      </c>
      <c r="O171" s="16" t="s">
        <v>2986</v>
      </c>
      <c r="P171" s="56" t="s">
        <v>2130</v>
      </c>
    </row>
    <row r="172" spans="1:16" ht="47.25" x14ac:dyDescent="0.25">
      <c r="A172" s="56">
        <v>165</v>
      </c>
      <c r="B172" s="64" t="s">
        <v>93</v>
      </c>
      <c r="C172" s="56" t="s">
        <v>324</v>
      </c>
      <c r="D172" s="56" t="s">
        <v>63</v>
      </c>
      <c r="E172" s="64" t="s">
        <v>3175</v>
      </c>
      <c r="F172" s="58">
        <v>45856</v>
      </c>
      <c r="G172" s="19">
        <v>920</v>
      </c>
      <c r="H172" s="56" t="s">
        <v>6</v>
      </c>
      <c r="I172" s="15" t="s">
        <v>3176</v>
      </c>
      <c r="J172" s="15">
        <v>2638210956</v>
      </c>
      <c r="K172" s="15" t="s">
        <v>1403</v>
      </c>
      <c r="L172" s="15" t="s">
        <v>3177</v>
      </c>
      <c r="M172" s="68">
        <v>9.1999999999999993</v>
      </c>
      <c r="N172" s="16" t="s">
        <v>3178</v>
      </c>
      <c r="O172" s="16" t="s">
        <v>3179</v>
      </c>
      <c r="P172" s="56" t="s">
        <v>2130</v>
      </c>
    </row>
    <row r="173" spans="1:16" ht="31.5" x14ac:dyDescent="0.25">
      <c r="A173" s="56">
        <v>166</v>
      </c>
      <c r="B173" s="64" t="s">
        <v>93</v>
      </c>
      <c r="C173" s="56" t="s">
        <v>324</v>
      </c>
      <c r="D173" s="56" t="s">
        <v>63</v>
      </c>
      <c r="E173" s="64" t="s">
        <v>3180</v>
      </c>
      <c r="F173" s="58">
        <v>45860</v>
      </c>
      <c r="G173" s="19">
        <v>289</v>
      </c>
      <c r="H173" s="56" t="s">
        <v>6</v>
      </c>
      <c r="I173" s="15" t="s">
        <v>3181</v>
      </c>
      <c r="J173" s="15">
        <v>2683405591</v>
      </c>
      <c r="K173" s="15" t="s">
        <v>117</v>
      </c>
      <c r="L173" s="15">
        <v>10000</v>
      </c>
      <c r="M173" s="68">
        <v>28.9</v>
      </c>
      <c r="N173" s="16" t="s">
        <v>3182</v>
      </c>
      <c r="O173" s="16" t="s">
        <v>3183</v>
      </c>
      <c r="P173" s="56" t="s">
        <v>2130</v>
      </c>
    </row>
    <row r="174" spans="1:16" ht="31.5" x14ac:dyDescent="0.25">
      <c r="A174" s="56">
        <v>167</v>
      </c>
      <c r="B174" s="64" t="s">
        <v>93</v>
      </c>
      <c r="C174" s="56" t="s">
        <v>324</v>
      </c>
      <c r="D174" s="56" t="s">
        <v>63</v>
      </c>
      <c r="E174" s="64" t="s">
        <v>3180</v>
      </c>
      <c r="F174" s="58">
        <v>45867</v>
      </c>
      <c r="G174" s="19">
        <v>310</v>
      </c>
      <c r="H174" s="56" t="s">
        <v>6</v>
      </c>
      <c r="I174" s="15" t="s">
        <v>3241</v>
      </c>
      <c r="J174" s="15">
        <v>2978124163</v>
      </c>
      <c r="K174" s="15" t="s">
        <v>117</v>
      </c>
      <c r="L174" s="15">
        <v>10000</v>
      </c>
      <c r="M174" s="68" t="s">
        <v>3242</v>
      </c>
      <c r="N174" s="16" t="s">
        <v>3182</v>
      </c>
      <c r="O174" s="16" t="s">
        <v>3243</v>
      </c>
      <c r="P174" s="56" t="s">
        <v>2130</v>
      </c>
    </row>
    <row r="175" spans="1:16" ht="31.5" x14ac:dyDescent="0.25">
      <c r="A175" s="56">
        <v>168</v>
      </c>
      <c r="B175" s="64" t="s">
        <v>93</v>
      </c>
      <c r="C175" s="56" t="s">
        <v>324</v>
      </c>
      <c r="D175" s="56" t="s">
        <v>63</v>
      </c>
      <c r="E175" s="64" t="s">
        <v>3244</v>
      </c>
      <c r="F175" s="60" t="s">
        <v>3276</v>
      </c>
      <c r="G175" s="19" t="s">
        <v>3245</v>
      </c>
      <c r="H175" s="56" t="s">
        <v>6</v>
      </c>
      <c r="I175" s="15" t="s">
        <v>1524</v>
      </c>
      <c r="J175" s="15">
        <v>44429927</v>
      </c>
      <c r="K175" s="15" t="s">
        <v>640</v>
      </c>
      <c r="L175" s="15">
        <v>1000</v>
      </c>
      <c r="M175" s="68">
        <v>7332.5</v>
      </c>
      <c r="N175" s="16" t="s">
        <v>3246</v>
      </c>
      <c r="O175" s="16" t="s">
        <v>3277</v>
      </c>
      <c r="P175" s="56" t="s">
        <v>2130</v>
      </c>
    </row>
    <row r="176" spans="1:16" ht="31.5" x14ac:dyDescent="0.25">
      <c r="A176" s="56">
        <v>169</v>
      </c>
      <c r="B176" s="64" t="s">
        <v>93</v>
      </c>
      <c r="C176" s="56" t="s">
        <v>324</v>
      </c>
      <c r="D176" s="56" t="s">
        <v>63</v>
      </c>
      <c r="E176" s="64" t="s">
        <v>3084</v>
      </c>
      <c r="F176" s="58">
        <v>45882</v>
      </c>
      <c r="G176" s="19">
        <v>4499.3999999999996</v>
      </c>
      <c r="H176" s="56" t="s">
        <v>6</v>
      </c>
      <c r="I176" s="15" t="s">
        <v>1524</v>
      </c>
      <c r="J176" s="15">
        <v>44429927</v>
      </c>
      <c r="K176" s="15" t="s">
        <v>321</v>
      </c>
      <c r="L176" s="15">
        <v>1000</v>
      </c>
      <c r="M176" s="68">
        <v>4499.3999999999996</v>
      </c>
      <c r="N176" s="16" t="s">
        <v>3332</v>
      </c>
      <c r="O176" s="16" t="s">
        <v>3333</v>
      </c>
      <c r="P176" s="56" t="s">
        <v>2130</v>
      </c>
    </row>
    <row r="177" spans="1:16" ht="189" x14ac:dyDescent="0.25">
      <c r="A177" s="56">
        <v>170</v>
      </c>
      <c r="B177" s="64" t="s">
        <v>593</v>
      </c>
      <c r="C177" s="56" t="s">
        <v>67</v>
      </c>
      <c r="D177" s="56" t="s">
        <v>63</v>
      </c>
      <c r="E177" s="64" t="s">
        <v>1066</v>
      </c>
      <c r="F177" s="58">
        <v>45804</v>
      </c>
      <c r="G177" s="19">
        <v>260.54599999999999</v>
      </c>
      <c r="H177" s="56" t="s">
        <v>6</v>
      </c>
      <c r="I177" s="15" t="s">
        <v>2580</v>
      </c>
      <c r="J177" s="15">
        <v>41152392</v>
      </c>
      <c r="K177" s="15" t="s">
        <v>2624</v>
      </c>
      <c r="L177" s="15" t="s">
        <v>2581</v>
      </c>
      <c r="M177" s="15" t="s">
        <v>2592</v>
      </c>
      <c r="N177" s="16" t="s">
        <v>2582</v>
      </c>
      <c r="O177" s="16" t="s">
        <v>2583</v>
      </c>
      <c r="P177" s="15" t="s">
        <v>2130</v>
      </c>
    </row>
    <row r="178" spans="1:16" ht="63" x14ac:dyDescent="0.25">
      <c r="A178" s="56">
        <v>171</v>
      </c>
      <c r="B178" s="64" t="s">
        <v>593</v>
      </c>
      <c r="C178" s="56" t="s">
        <v>67</v>
      </c>
      <c r="D178" s="56" t="s">
        <v>63</v>
      </c>
      <c r="E178" s="64" t="s">
        <v>1456</v>
      </c>
      <c r="F178" s="58">
        <v>45811</v>
      </c>
      <c r="G178" s="19">
        <v>1525.32</v>
      </c>
      <c r="H178" s="56" t="s">
        <v>6</v>
      </c>
      <c r="I178" s="15" t="s">
        <v>2572</v>
      </c>
      <c r="J178" s="15">
        <v>44520690</v>
      </c>
      <c r="K178" s="79" t="s">
        <v>116</v>
      </c>
      <c r="L178" s="15" t="s">
        <v>2584</v>
      </c>
      <c r="M178" s="15" t="s">
        <v>2574</v>
      </c>
      <c r="N178" s="16" t="s">
        <v>196</v>
      </c>
      <c r="O178" s="16" t="s">
        <v>2585</v>
      </c>
      <c r="P178" s="15" t="s">
        <v>2130</v>
      </c>
    </row>
    <row r="179" spans="1:16" ht="47.25" x14ac:dyDescent="0.25">
      <c r="A179" s="56">
        <v>172</v>
      </c>
      <c r="B179" s="64" t="s">
        <v>3269</v>
      </c>
      <c r="C179" s="56" t="s">
        <v>324</v>
      </c>
      <c r="D179" s="56" t="s">
        <v>63</v>
      </c>
      <c r="E179" s="64" t="s">
        <v>2888</v>
      </c>
      <c r="F179" s="58">
        <v>45833</v>
      </c>
      <c r="G179" s="19">
        <v>283.5</v>
      </c>
      <c r="H179" s="56" t="s">
        <v>6</v>
      </c>
      <c r="I179" s="15" t="s">
        <v>2450</v>
      </c>
      <c r="J179" s="15">
        <v>45639725</v>
      </c>
      <c r="K179" s="15" t="s">
        <v>117</v>
      </c>
      <c r="L179" s="15">
        <v>1</v>
      </c>
      <c r="M179" s="68">
        <v>283500</v>
      </c>
      <c r="N179" s="16" t="s">
        <v>3184</v>
      </c>
      <c r="O179" s="16" t="s">
        <v>3185</v>
      </c>
      <c r="P179" s="15" t="s">
        <v>2130</v>
      </c>
    </row>
    <row r="180" spans="1:16" ht="94.5" x14ac:dyDescent="0.25">
      <c r="A180" s="56">
        <v>173</v>
      </c>
      <c r="B180" s="64" t="s">
        <v>1291</v>
      </c>
      <c r="C180" s="56" t="s">
        <v>324</v>
      </c>
      <c r="D180" s="56" t="s">
        <v>63</v>
      </c>
      <c r="E180" s="64" t="s">
        <v>1292</v>
      </c>
      <c r="F180" s="58">
        <v>45714</v>
      </c>
      <c r="G180" s="19">
        <v>13000</v>
      </c>
      <c r="H180" s="56" t="s">
        <v>6</v>
      </c>
      <c r="I180" s="56" t="s">
        <v>1323</v>
      </c>
      <c r="J180" s="15">
        <v>36816973</v>
      </c>
      <c r="K180" s="56" t="s">
        <v>117</v>
      </c>
      <c r="L180" s="15" t="s">
        <v>1293</v>
      </c>
      <c r="M180" s="68" t="s">
        <v>1324</v>
      </c>
      <c r="N180" s="75" t="s">
        <v>1325</v>
      </c>
      <c r="O180" s="75" t="s">
        <v>1294</v>
      </c>
      <c r="P180" s="56" t="s">
        <v>2130</v>
      </c>
    </row>
    <row r="181" spans="1:16" ht="63" x14ac:dyDescent="0.25">
      <c r="A181" s="56">
        <v>174</v>
      </c>
      <c r="B181" s="64" t="s">
        <v>1291</v>
      </c>
      <c r="C181" s="56" t="s">
        <v>324</v>
      </c>
      <c r="D181" s="56" t="s">
        <v>63</v>
      </c>
      <c r="E181" s="64" t="s">
        <v>1813</v>
      </c>
      <c r="F181" s="58">
        <v>45744</v>
      </c>
      <c r="G181" s="19">
        <v>1005.8</v>
      </c>
      <c r="H181" s="56" t="s">
        <v>6</v>
      </c>
      <c r="I181" s="56" t="s">
        <v>2088</v>
      </c>
      <c r="J181" s="56">
        <v>1885205999</v>
      </c>
      <c r="K181" s="15" t="s">
        <v>640</v>
      </c>
      <c r="L181" s="15">
        <v>450</v>
      </c>
      <c r="M181" s="68">
        <v>2235</v>
      </c>
      <c r="N181" s="75" t="s">
        <v>1814</v>
      </c>
      <c r="O181" s="75" t="s">
        <v>1815</v>
      </c>
      <c r="P181" s="56" t="s">
        <v>2130</v>
      </c>
    </row>
    <row r="182" spans="1:16" ht="63" x14ac:dyDescent="0.25">
      <c r="A182" s="56">
        <v>175</v>
      </c>
      <c r="B182" s="64" t="s">
        <v>1291</v>
      </c>
      <c r="C182" s="56" t="s">
        <v>324</v>
      </c>
      <c r="D182" s="56" t="s">
        <v>63</v>
      </c>
      <c r="E182" s="64" t="s">
        <v>2428</v>
      </c>
      <c r="F182" s="58">
        <v>45798</v>
      </c>
      <c r="G182" s="19">
        <v>2268</v>
      </c>
      <c r="H182" s="56" t="s">
        <v>6</v>
      </c>
      <c r="I182" s="56" t="s">
        <v>1323</v>
      </c>
      <c r="J182" s="56">
        <v>36816973</v>
      </c>
      <c r="K182" s="56" t="s">
        <v>117</v>
      </c>
      <c r="L182" s="56">
        <v>500</v>
      </c>
      <c r="M182" s="68">
        <v>4536</v>
      </c>
      <c r="N182" s="75" t="s">
        <v>2428</v>
      </c>
      <c r="O182" s="75" t="s">
        <v>2429</v>
      </c>
      <c r="P182" s="56" t="s">
        <v>2130</v>
      </c>
    </row>
    <row r="183" spans="1:16" ht="63" x14ac:dyDescent="0.25">
      <c r="A183" s="56">
        <v>176</v>
      </c>
      <c r="B183" s="64" t="s">
        <v>1291</v>
      </c>
      <c r="C183" s="56" t="s">
        <v>324</v>
      </c>
      <c r="D183" s="56" t="s">
        <v>63</v>
      </c>
      <c r="E183" s="64" t="s">
        <v>2564</v>
      </c>
      <c r="F183" s="58">
        <v>45810</v>
      </c>
      <c r="G183" s="19">
        <v>350</v>
      </c>
      <c r="H183" s="56" t="s">
        <v>6</v>
      </c>
      <c r="I183" s="56" t="s">
        <v>2565</v>
      </c>
      <c r="J183" s="56">
        <v>2314106952</v>
      </c>
      <c r="K183" s="56" t="s">
        <v>123</v>
      </c>
      <c r="L183" s="56">
        <v>50</v>
      </c>
      <c r="M183" s="68">
        <v>7000</v>
      </c>
      <c r="N183" s="75" t="s">
        <v>2564</v>
      </c>
      <c r="O183" s="75" t="s">
        <v>2566</v>
      </c>
      <c r="P183" s="56" t="s">
        <v>2130</v>
      </c>
    </row>
    <row r="184" spans="1:16" ht="47.25" x14ac:dyDescent="0.25">
      <c r="A184" s="56">
        <v>177</v>
      </c>
      <c r="B184" s="64" t="s">
        <v>2260</v>
      </c>
      <c r="C184" s="56" t="s">
        <v>324</v>
      </c>
      <c r="D184" s="56" t="s">
        <v>63</v>
      </c>
      <c r="E184" s="64" t="s">
        <v>3192</v>
      </c>
      <c r="F184" s="58">
        <v>45861</v>
      </c>
      <c r="G184" s="19">
        <v>1072.5</v>
      </c>
      <c r="H184" s="56" t="s">
        <v>6</v>
      </c>
      <c r="I184" s="56" t="s">
        <v>3193</v>
      </c>
      <c r="J184" s="56">
        <v>42700828</v>
      </c>
      <c r="K184" s="56" t="s">
        <v>321</v>
      </c>
      <c r="L184" s="56">
        <v>500</v>
      </c>
      <c r="M184" s="68">
        <v>2145</v>
      </c>
      <c r="N184" s="75" t="s">
        <v>3192</v>
      </c>
      <c r="O184" s="75" t="s">
        <v>3194</v>
      </c>
      <c r="P184" s="56" t="s">
        <v>2130</v>
      </c>
    </row>
    <row r="185" spans="1:16" ht="63" x14ac:dyDescent="0.25">
      <c r="A185" s="56">
        <v>178</v>
      </c>
      <c r="B185" s="57" t="s">
        <v>191</v>
      </c>
      <c r="C185" s="56" t="s">
        <v>324</v>
      </c>
      <c r="D185" s="56" t="s">
        <v>63</v>
      </c>
      <c r="E185" s="16" t="s">
        <v>1816</v>
      </c>
      <c r="F185" s="58">
        <v>45743</v>
      </c>
      <c r="G185" s="19">
        <v>2352</v>
      </c>
      <c r="H185" s="56" t="s">
        <v>6</v>
      </c>
      <c r="I185" s="15" t="s">
        <v>1879</v>
      </c>
      <c r="J185" s="15">
        <v>45520120</v>
      </c>
      <c r="K185" s="15" t="s">
        <v>117</v>
      </c>
      <c r="L185" s="15">
        <v>8</v>
      </c>
      <c r="M185" s="68">
        <v>300</v>
      </c>
      <c r="N185" s="16" t="s">
        <v>1817</v>
      </c>
      <c r="O185" s="16" t="s">
        <v>1818</v>
      </c>
      <c r="P185" s="56" t="s">
        <v>2130</v>
      </c>
    </row>
    <row r="186" spans="1:16" ht="63" x14ac:dyDescent="0.25">
      <c r="A186" s="56">
        <v>179</v>
      </c>
      <c r="B186" s="57" t="s">
        <v>191</v>
      </c>
      <c r="C186" s="56" t="s">
        <v>324</v>
      </c>
      <c r="D186" s="56" t="s">
        <v>63</v>
      </c>
      <c r="E186" s="16" t="s">
        <v>2669</v>
      </c>
      <c r="F186" s="60" t="s">
        <v>3195</v>
      </c>
      <c r="G186" s="19">
        <v>375</v>
      </c>
      <c r="H186" s="56" t="s">
        <v>6</v>
      </c>
      <c r="I186" s="15" t="s">
        <v>3201</v>
      </c>
      <c r="J186" s="15">
        <v>40967727</v>
      </c>
      <c r="K186" s="15" t="s">
        <v>117</v>
      </c>
      <c r="L186" s="15">
        <v>15</v>
      </c>
      <c r="M186" s="68">
        <v>25000</v>
      </c>
      <c r="N186" s="16" t="s">
        <v>2670</v>
      </c>
      <c r="O186" s="16" t="s">
        <v>3196</v>
      </c>
      <c r="P186" s="15" t="s">
        <v>2130</v>
      </c>
    </row>
    <row r="187" spans="1:16" ht="63" x14ac:dyDescent="0.25">
      <c r="A187" s="56">
        <v>180</v>
      </c>
      <c r="B187" s="57" t="s">
        <v>191</v>
      </c>
      <c r="C187" s="56" t="s">
        <v>324</v>
      </c>
      <c r="D187" s="56" t="s">
        <v>63</v>
      </c>
      <c r="E187" s="16" t="s">
        <v>1816</v>
      </c>
      <c r="F187" s="58">
        <v>45831</v>
      </c>
      <c r="G187" s="19">
        <v>2972</v>
      </c>
      <c r="H187" s="56" t="s">
        <v>6</v>
      </c>
      <c r="I187" s="15" t="s">
        <v>1879</v>
      </c>
      <c r="J187" s="15">
        <v>45520120</v>
      </c>
      <c r="K187" s="15" t="s">
        <v>117</v>
      </c>
      <c r="L187" s="15">
        <v>8</v>
      </c>
      <c r="M187" s="68">
        <v>371500</v>
      </c>
      <c r="N187" s="16" t="s">
        <v>1817</v>
      </c>
      <c r="O187" s="16" t="s">
        <v>2903</v>
      </c>
      <c r="P187" s="15" t="s">
        <v>2130</v>
      </c>
    </row>
    <row r="188" spans="1:16" ht="63" x14ac:dyDescent="0.25">
      <c r="A188" s="56">
        <v>181</v>
      </c>
      <c r="B188" s="57" t="s">
        <v>191</v>
      </c>
      <c r="C188" s="56" t="s">
        <v>324</v>
      </c>
      <c r="D188" s="56" t="s">
        <v>63</v>
      </c>
      <c r="E188" s="16" t="s">
        <v>2888</v>
      </c>
      <c r="F188" s="58">
        <v>45855</v>
      </c>
      <c r="G188" s="19">
        <v>3732</v>
      </c>
      <c r="H188" s="56" t="s">
        <v>6</v>
      </c>
      <c r="I188" s="15" t="s">
        <v>3252</v>
      </c>
      <c r="J188" s="15">
        <v>43595676</v>
      </c>
      <c r="K188" s="15" t="s">
        <v>117</v>
      </c>
      <c r="L188" s="15">
        <v>7</v>
      </c>
      <c r="M188" s="68">
        <v>533142.86</v>
      </c>
      <c r="N188" s="16" t="s">
        <v>1817</v>
      </c>
      <c r="O188" s="16" t="s">
        <v>3253</v>
      </c>
      <c r="P188" s="15" t="s">
        <v>2130</v>
      </c>
    </row>
    <row r="189" spans="1:16" ht="63" x14ac:dyDescent="0.25">
      <c r="A189" s="56">
        <v>182</v>
      </c>
      <c r="B189" s="57" t="s">
        <v>191</v>
      </c>
      <c r="C189" s="56" t="s">
        <v>324</v>
      </c>
      <c r="D189" s="56" t="s">
        <v>63</v>
      </c>
      <c r="E189" s="16" t="s">
        <v>2669</v>
      </c>
      <c r="F189" s="58">
        <v>45877</v>
      </c>
      <c r="G189" s="19">
        <v>1416</v>
      </c>
      <c r="H189" s="56" t="s">
        <v>6</v>
      </c>
      <c r="I189" s="15"/>
      <c r="J189" s="15"/>
      <c r="K189" s="15" t="s">
        <v>117</v>
      </c>
      <c r="L189" s="15">
        <v>47</v>
      </c>
      <c r="M189" s="68">
        <v>30000</v>
      </c>
      <c r="N189" s="16" t="s">
        <v>2670</v>
      </c>
      <c r="O189" s="16" t="s">
        <v>3326</v>
      </c>
      <c r="P189" s="15" t="s">
        <v>2130</v>
      </c>
    </row>
    <row r="190" spans="1:16" ht="63" x14ac:dyDescent="0.25">
      <c r="A190" s="56">
        <v>183</v>
      </c>
      <c r="B190" s="57" t="s">
        <v>2942</v>
      </c>
      <c r="C190" s="15" t="s">
        <v>324</v>
      </c>
      <c r="D190" s="15" t="s">
        <v>63</v>
      </c>
      <c r="E190" s="57" t="s">
        <v>2994</v>
      </c>
      <c r="F190" s="30">
        <v>45845</v>
      </c>
      <c r="G190" s="19">
        <v>1612.5</v>
      </c>
      <c r="H190" s="56" t="s">
        <v>6</v>
      </c>
      <c r="I190" s="56" t="s">
        <v>2995</v>
      </c>
      <c r="J190" s="56">
        <v>2787906959</v>
      </c>
      <c r="K190" s="56" t="s">
        <v>117</v>
      </c>
      <c r="L190" s="56">
        <v>7500</v>
      </c>
      <c r="M190" s="68">
        <v>215</v>
      </c>
      <c r="N190" s="16" t="s">
        <v>2996</v>
      </c>
      <c r="O190" s="16" t="s">
        <v>2997</v>
      </c>
      <c r="P190" s="15" t="s">
        <v>2130</v>
      </c>
    </row>
    <row r="191" spans="1:16" ht="63" x14ac:dyDescent="0.25">
      <c r="A191" s="56">
        <v>184</v>
      </c>
      <c r="B191" s="57" t="s">
        <v>2942</v>
      </c>
      <c r="C191" s="15" t="s">
        <v>324</v>
      </c>
      <c r="D191" s="15" t="s">
        <v>63</v>
      </c>
      <c r="E191" s="57" t="s">
        <v>2799</v>
      </c>
      <c r="F191" s="30">
        <v>45845</v>
      </c>
      <c r="G191" s="19">
        <v>387.4</v>
      </c>
      <c r="H191" s="56" t="s">
        <v>6</v>
      </c>
      <c r="I191" s="56" t="s">
        <v>2273</v>
      </c>
      <c r="J191" s="56">
        <v>3098109012</v>
      </c>
      <c r="K191" s="56" t="s">
        <v>2055</v>
      </c>
      <c r="L191" s="56">
        <v>200</v>
      </c>
      <c r="M191" s="68">
        <v>1937</v>
      </c>
      <c r="N191" s="16" t="s">
        <v>2998</v>
      </c>
      <c r="O191" s="16" t="s">
        <v>2999</v>
      </c>
      <c r="P191" s="15" t="s">
        <v>2130</v>
      </c>
    </row>
    <row r="192" spans="1:16" ht="63" x14ac:dyDescent="0.25">
      <c r="A192" s="56">
        <v>185</v>
      </c>
      <c r="B192" s="57" t="s">
        <v>2942</v>
      </c>
      <c r="C192" s="15" t="s">
        <v>324</v>
      </c>
      <c r="D192" s="15" t="s">
        <v>63</v>
      </c>
      <c r="E192" s="57" t="s">
        <v>3084</v>
      </c>
      <c r="F192" s="30">
        <v>45876</v>
      </c>
      <c r="G192" s="19">
        <v>324</v>
      </c>
      <c r="H192" s="56" t="s">
        <v>6</v>
      </c>
      <c r="I192" s="56" t="s">
        <v>2995</v>
      </c>
      <c r="J192" s="56">
        <v>2787906959</v>
      </c>
      <c r="K192" s="56" t="s">
        <v>517</v>
      </c>
      <c r="L192" s="56">
        <v>3000</v>
      </c>
      <c r="M192" s="68">
        <v>108</v>
      </c>
      <c r="N192" s="16" t="s">
        <v>3327</v>
      </c>
      <c r="O192" s="16" t="s">
        <v>3328</v>
      </c>
      <c r="P192" s="15" t="s">
        <v>2130</v>
      </c>
    </row>
    <row r="193" spans="1:16" ht="47.25" x14ac:dyDescent="0.25">
      <c r="A193" s="56">
        <v>186</v>
      </c>
      <c r="B193" s="57" t="s">
        <v>200</v>
      </c>
      <c r="C193" s="15" t="s">
        <v>101</v>
      </c>
      <c r="D193" s="15" t="s">
        <v>64</v>
      </c>
      <c r="E193" s="16" t="s">
        <v>2080</v>
      </c>
      <c r="F193" s="30">
        <v>45765</v>
      </c>
      <c r="G193" s="19">
        <v>3050</v>
      </c>
      <c r="H193" s="56" t="s">
        <v>6</v>
      </c>
      <c r="I193" s="56" t="s">
        <v>2150</v>
      </c>
      <c r="J193" s="56">
        <v>42481278</v>
      </c>
      <c r="K193" s="56" t="s">
        <v>64</v>
      </c>
      <c r="L193" s="56"/>
      <c r="M193" s="56"/>
      <c r="N193" s="56"/>
      <c r="O193" s="16" t="s">
        <v>2081</v>
      </c>
      <c r="P193" s="56" t="s">
        <v>2130</v>
      </c>
    </row>
    <row r="194" spans="1:16" ht="63" x14ac:dyDescent="0.25">
      <c r="A194" s="56">
        <v>187</v>
      </c>
      <c r="B194" s="57" t="s">
        <v>848</v>
      </c>
      <c r="C194" s="15" t="s">
        <v>324</v>
      </c>
      <c r="D194" s="15" t="s">
        <v>63</v>
      </c>
      <c r="E194" s="16" t="s">
        <v>849</v>
      </c>
      <c r="F194" s="30">
        <v>45688</v>
      </c>
      <c r="G194" s="19">
        <v>4139.17</v>
      </c>
      <c r="H194" s="56" t="s">
        <v>6</v>
      </c>
      <c r="I194" s="56" t="s">
        <v>1751</v>
      </c>
      <c r="J194" s="56">
        <v>42700828</v>
      </c>
      <c r="K194" s="56" t="s">
        <v>321</v>
      </c>
      <c r="L194" s="56">
        <v>920</v>
      </c>
      <c r="M194" s="68">
        <v>4499.1000000000004</v>
      </c>
      <c r="N194" s="16" t="s">
        <v>850</v>
      </c>
      <c r="O194" s="16" t="s">
        <v>851</v>
      </c>
      <c r="P194" s="56" t="s">
        <v>2130</v>
      </c>
    </row>
    <row r="195" spans="1:16" ht="47.25" x14ac:dyDescent="0.25">
      <c r="A195" s="56">
        <v>188</v>
      </c>
      <c r="B195" s="57" t="s">
        <v>848</v>
      </c>
      <c r="C195" s="15" t="s">
        <v>324</v>
      </c>
      <c r="D195" s="15" t="s">
        <v>63</v>
      </c>
      <c r="E195" s="16" t="s">
        <v>852</v>
      </c>
      <c r="F195" s="30">
        <v>45701</v>
      </c>
      <c r="G195" s="19">
        <v>5511.8</v>
      </c>
      <c r="H195" s="56" t="s">
        <v>6</v>
      </c>
      <c r="I195" s="56" t="s">
        <v>1297</v>
      </c>
      <c r="J195" s="56" t="s">
        <v>1298</v>
      </c>
      <c r="K195" s="56" t="s">
        <v>640</v>
      </c>
      <c r="L195" s="56">
        <v>700</v>
      </c>
      <c r="M195" s="68">
        <v>7874</v>
      </c>
      <c r="N195" s="16" t="s">
        <v>853</v>
      </c>
      <c r="O195" s="16" t="s">
        <v>1254</v>
      </c>
      <c r="P195" s="56" t="s">
        <v>2130</v>
      </c>
    </row>
    <row r="196" spans="1:16" ht="47.25" x14ac:dyDescent="0.25">
      <c r="A196" s="56">
        <v>189</v>
      </c>
      <c r="B196" s="57" t="s">
        <v>848</v>
      </c>
      <c r="C196" s="15" t="s">
        <v>324</v>
      </c>
      <c r="D196" s="15" t="s">
        <v>63</v>
      </c>
      <c r="E196" s="16" t="s">
        <v>1578</v>
      </c>
      <c r="F196" s="30">
        <v>45723</v>
      </c>
      <c r="G196" s="19">
        <v>252</v>
      </c>
      <c r="H196" s="56" t="s">
        <v>6</v>
      </c>
      <c r="I196" s="56" t="s">
        <v>1579</v>
      </c>
      <c r="J196" s="56">
        <v>2704200017</v>
      </c>
      <c r="K196" s="56" t="s">
        <v>117</v>
      </c>
      <c r="L196" s="56">
        <v>14000</v>
      </c>
      <c r="M196" s="68">
        <v>18</v>
      </c>
      <c r="N196" s="16" t="s">
        <v>1580</v>
      </c>
      <c r="O196" s="16" t="s">
        <v>1581</v>
      </c>
      <c r="P196" s="56" t="s">
        <v>2130</v>
      </c>
    </row>
    <row r="197" spans="1:16" ht="157.5" x14ac:dyDescent="0.25">
      <c r="A197" s="56">
        <v>190</v>
      </c>
      <c r="B197" s="57" t="s">
        <v>2945</v>
      </c>
      <c r="C197" s="15" t="s">
        <v>101</v>
      </c>
      <c r="D197" s="15" t="s">
        <v>63</v>
      </c>
      <c r="E197" s="16" t="s">
        <v>2946</v>
      </c>
      <c r="F197" s="30">
        <v>45834</v>
      </c>
      <c r="G197" s="19">
        <v>4896</v>
      </c>
      <c r="H197" s="56" t="s">
        <v>2949</v>
      </c>
      <c r="I197" s="56" t="s">
        <v>1845</v>
      </c>
      <c r="J197" s="56">
        <v>32828388</v>
      </c>
      <c r="K197" s="56"/>
      <c r="L197" s="56"/>
      <c r="M197" s="56"/>
      <c r="N197" s="16" t="s">
        <v>2947</v>
      </c>
      <c r="O197" s="16" t="s">
        <v>2948</v>
      </c>
      <c r="P197" s="15" t="s">
        <v>2130</v>
      </c>
    </row>
    <row r="198" spans="1:16" ht="78.75" x14ac:dyDescent="0.25">
      <c r="A198" s="56">
        <v>191</v>
      </c>
      <c r="B198" s="57" t="s">
        <v>2962</v>
      </c>
      <c r="C198" s="15" t="s">
        <v>324</v>
      </c>
      <c r="D198" s="15" t="s">
        <v>63</v>
      </c>
      <c r="E198" s="16" t="s">
        <v>2967</v>
      </c>
      <c r="F198" s="30">
        <v>45828</v>
      </c>
      <c r="G198" s="19">
        <v>469</v>
      </c>
      <c r="H198" s="56" t="s">
        <v>6</v>
      </c>
      <c r="I198" s="56" t="s">
        <v>2966</v>
      </c>
      <c r="J198" s="56" t="s">
        <v>2963</v>
      </c>
      <c r="K198" s="56" t="s">
        <v>117</v>
      </c>
      <c r="L198" s="56">
        <v>2</v>
      </c>
      <c r="M198" s="68">
        <v>234500</v>
      </c>
      <c r="N198" s="16" t="s">
        <v>2964</v>
      </c>
      <c r="O198" s="16" t="s">
        <v>2965</v>
      </c>
      <c r="P198" s="15" t="s">
        <v>2130</v>
      </c>
    </row>
    <row r="199" spans="1:16" ht="78.75" x14ac:dyDescent="0.25">
      <c r="A199" s="56">
        <v>192</v>
      </c>
      <c r="B199" s="57" t="s">
        <v>824</v>
      </c>
      <c r="C199" s="15" t="s">
        <v>324</v>
      </c>
      <c r="D199" s="15" t="s">
        <v>63</v>
      </c>
      <c r="E199" s="16" t="s">
        <v>825</v>
      </c>
      <c r="F199" s="30">
        <v>45690</v>
      </c>
      <c r="G199" s="19">
        <v>67200</v>
      </c>
      <c r="H199" s="56" t="s">
        <v>6</v>
      </c>
      <c r="I199" s="56" t="s">
        <v>879</v>
      </c>
      <c r="J199" s="56" t="s">
        <v>735</v>
      </c>
      <c r="K199" s="56" t="s">
        <v>640</v>
      </c>
      <c r="L199" s="56">
        <v>8000</v>
      </c>
      <c r="M199" s="68">
        <v>8400</v>
      </c>
      <c r="N199" s="16" t="s">
        <v>826</v>
      </c>
      <c r="O199" s="16" t="s">
        <v>827</v>
      </c>
      <c r="P199" s="56" t="s">
        <v>2130</v>
      </c>
    </row>
    <row r="200" spans="1:16" ht="78.75" x14ac:dyDescent="0.25">
      <c r="A200" s="56">
        <v>193</v>
      </c>
      <c r="B200" s="57" t="s">
        <v>824</v>
      </c>
      <c r="C200" s="15" t="s">
        <v>324</v>
      </c>
      <c r="D200" s="15" t="s">
        <v>63</v>
      </c>
      <c r="E200" s="16" t="s">
        <v>825</v>
      </c>
      <c r="F200" s="30">
        <v>45690</v>
      </c>
      <c r="G200" s="19">
        <v>8400</v>
      </c>
      <c r="H200" s="56" t="s">
        <v>6</v>
      </c>
      <c r="I200" s="56" t="s">
        <v>879</v>
      </c>
      <c r="J200" s="56" t="s">
        <v>735</v>
      </c>
      <c r="K200" s="56" t="s">
        <v>640</v>
      </c>
      <c r="L200" s="56">
        <v>1000</v>
      </c>
      <c r="M200" s="68">
        <v>8400</v>
      </c>
      <c r="N200" s="16" t="s">
        <v>828</v>
      </c>
      <c r="O200" s="16" t="s">
        <v>829</v>
      </c>
      <c r="P200" s="56" t="s">
        <v>2130</v>
      </c>
    </row>
    <row r="201" spans="1:16" ht="47.25" x14ac:dyDescent="0.25">
      <c r="A201" s="56">
        <v>194</v>
      </c>
      <c r="B201" s="57" t="s">
        <v>824</v>
      </c>
      <c r="C201" s="15" t="s">
        <v>324</v>
      </c>
      <c r="D201" s="15" t="s">
        <v>63</v>
      </c>
      <c r="E201" s="16" t="s">
        <v>830</v>
      </c>
      <c r="F201" s="30">
        <v>45690</v>
      </c>
      <c r="G201" s="19">
        <v>5150</v>
      </c>
      <c r="H201" s="56" t="s">
        <v>6</v>
      </c>
      <c r="I201" s="56" t="s">
        <v>831</v>
      </c>
      <c r="J201" s="56">
        <v>45559404</v>
      </c>
      <c r="K201" s="56" t="s">
        <v>321</v>
      </c>
      <c r="L201" s="56">
        <v>1000</v>
      </c>
      <c r="M201" s="68">
        <v>5150</v>
      </c>
      <c r="N201" s="16" t="s">
        <v>832</v>
      </c>
      <c r="O201" s="16" t="s">
        <v>833</v>
      </c>
      <c r="P201" s="56" t="s">
        <v>2130</v>
      </c>
    </row>
    <row r="202" spans="1:16" ht="47.25" x14ac:dyDescent="0.25">
      <c r="A202" s="56">
        <v>195</v>
      </c>
      <c r="B202" s="57" t="s">
        <v>824</v>
      </c>
      <c r="C202" s="15" t="s">
        <v>324</v>
      </c>
      <c r="D202" s="15" t="s">
        <v>63</v>
      </c>
      <c r="E202" s="16" t="s">
        <v>834</v>
      </c>
      <c r="F202" s="30">
        <v>45692</v>
      </c>
      <c r="G202" s="19">
        <v>590</v>
      </c>
      <c r="H202" s="56" t="s">
        <v>6</v>
      </c>
      <c r="I202" s="15" t="s">
        <v>1476</v>
      </c>
      <c r="J202" s="56">
        <v>2785803781</v>
      </c>
      <c r="K202" s="56" t="s">
        <v>117</v>
      </c>
      <c r="L202" s="56">
        <v>20000</v>
      </c>
      <c r="M202" s="68">
        <v>29.5</v>
      </c>
      <c r="N202" s="16" t="s">
        <v>834</v>
      </c>
      <c r="O202" s="16" t="s">
        <v>835</v>
      </c>
      <c r="P202" s="56" t="s">
        <v>2130</v>
      </c>
    </row>
    <row r="203" spans="1:16" ht="47.25" x14ac:dyDescent="0.25">
      <c r="A203" s="56">
        <v>196</v>
      </c>
      <c r="B203" s="57" t="s">
        <v>824</v>
      </c>
      <c r="C203" s="15" t="s">
        <v>324</v>
      </c>
      <c r="D203" s="15" t="s">
        <v>63</v>
      </c>
      <c r="E203" s="16" t="s">
        <v>1463</v>
      </c>
      <c r="F203" s="30">
        <v>45719</v>
      </c>
      <c r="G203" s="19">
        <v>1650</v>
      </c>
      <c r="H203" s="56" t="s">
        <v>6</v>
      </c>
      <c r="I203" s="56" t="s">
        <v>1464</v>
      </c>
      <c r="J203" s="56">
        <v>45477437</v>
      </c>
      <c r="K203" s="56" t="s">
        <v>640</v>
      </c>
      <c r="L203" s="56">
        <v>5</v>
      </c>
      <c r="M203" s="68">
        <v>330000</v>
      </c>
      <c r="N203" s="16" t="s">
        <v>1465</v>
      </c>
      <c r="O203" s="16" t="s">
        <v>1466</v>
      </c>
      <c r="P203" s="56" t="s">
        <v>2130</v>
      </c>
    </row>
    <row r="204" spans="1:16" ht="47.25" x14ac:dyDescent="0.25">
      <c r="A204" s="56">
        <v>197</v>
      </c>
      <c r="B204" s="57" t="s">
        <v>824</v>
      </c>
      <c r="C204" s="15" t="s">
        <v>324</v>
      </c>
      <c r="D204" s="15" t="s">
        <v>63</v>
      </c>
      <c r="E204" s="16" t="s">
        <v>1884</v>
      </c>
      <c r="F204" s="30">
        <v>45751</v>
      </c>
      <c r="G204" s="19">
        <v>1239.8399999999999</v>
      </c>
      <c r="H204" s="56" t="s">
        <v>6</v>
      </c>
      <c r="I204" s="56" t="s">
        <v>1885</v>
      </c>
      <c r="J204" s="56">
        <v>3094107572</v>
      </c>
      <c r="K204" s="56" t="s">
        <v>1016</v>
      </c>
      <c r="L204" s="56">
        <v>36900</v>
      </c>
      <c r="M204" s="68">
        <v>33.6</v>
      </c>
      <c r="N204" s="16" t="s">
        <v>1814</v>
      </c>
      <c r="O204" s="16" t="s">
        <v>1886</v>
      </c>
      <c r="P204" s="56" t="s">
        <v>2130</v>
      </c>
    </row>
    <row r="205" spans="1:16" ht="47.25" x14ac:dyDescent="0.25">
      <c r="A205" s="56">
        <v>198</v>
      </c>
      <c r="B205" s="57" t="s">
        <v>824</v>
      </c>
      <c r="C205" s="15" t="s">
        <v>324</v>
      </c>
      <c r="D205" s="15" t="s">
        <v>63</v>
      </c>
      <c r="E205" s="16" t="s">
        <v>2674</v>
      </c>
      <c r="F205" s="30">
        <v>45818</v>
      </c>
      <c r="G205" s="19">
        <v>204</v>
      </c>
      <c r="H205" s="56" t="s">
        <v>6</v>
      </c>
      <c r="I205" s="56" t="s">
        <v>2682</v>
      </c>
      <c r="J205" s="56">
        <v>3113505176</v>
      </c>
      <c r="K205" s="56" t="s">
        <v>117</v>
      </c>
      <c r="L205" s="56">
        <v>8</v>
      </c>
      <c r="M205" s="68">
        <v>25500</v>
      </c>
      <c r="N205" s="16" t="s">
        <v>2939</v>
      </c>
      <c r="O205" s="16" t="s">
        <v>2675</v>
      </c>
      <c r="P205" s="56" t="s">
        <v>2130</v>
      </c>
    </row>
    <row r="206" spans="1:16" ht="63" x14ac:dyDescent="0.25">
      <c r="A206" s="56">
        <v>199</v>
      </c>
      <c r="B206" s="57" t="s">
        <v>824</v>
      </c>
      <c r="C206" s="15" t="s">
        <v>324</v>
      </c>
      <c r="D206" s="15" t="s">
        <v>64</v>
      </c>
      <c r="E206" s="16" t="s">
        <v>3000</v>
      </c>
      <c r="F206" s="30">
        <v>45846</v>
      </c>
      <c r="G206" s="19">
        <v>480</v>
      </c>
      <c r="H206" s="56" t="s">
        <v>6</v>
      </c>
      <c r="I206" s="56" t="s">
        <v>1464</v>
      </c>
      <c r="J206" s="56">
        <v>45477437</v>
      </c>
      <c r="K206" s="56" t="s">
        <v>64</v>
      </c>
      <c r="L206" s="56">
        <v>4</v>
      </c>
      <c r="M206" s="68">
        <v>120000</v>
      </c>
      <c r="N206" s="16" t="s">
        <v>2919</v>
      </c>
      <c r="O206" s="16" t="s">
        <v>3001</v>
      </c>
      <c r="P206" s="56" t="s">
        <v>2130</v>
      </c>
    </row>
    <row r="207" spans="1:16" ht="94.5" x14ac:dyDescent="0.25">
      <c r="A207" s="56">
        <v>200</v>
      </c>
      <c r="B207" s="57" t="s">
        <v>1105</v>
      </c>
      <c r="C207" s="15" t="s">
        <v>324</v>
      </c>
      <c r="D207" s="15" t="s">
        <v>63</v>
      </c>
      <c r="E207" s="16" t="s">
        <v>1106</v>
      </c>
      <c r="F207" s="30" t="s">
        <v>1107</v>
      </c>
      <c r="G207" s="19">
        <v>2414.85</v>
      </c>
      <c r="H207" s="56" t="s">
        <v>6</v>
      </c>
      <c r="I207" s="56" t="s">
        <v>1320</v>
      </c>
      <c r="J207" s="56">
        <v>24610890</v>
      </c>
      <c r="K207" s="56" t="s">
        <v>640</v>
      </c>
      <c r="L207" s="56">
        <v>300</v>
      </c>
      <c r="M207" s="68">
        <v>8049.5</v>
      </c>
      <c r="N207" s="16" t="s">
        <v>1108</v>
      </c>
      <c r="O207" s="16" t="s">
        <v>1109</v>
      </c>
      <c r="P207" s="56" t="s">
        <v>2130</v>
      </c>
    </row>
    <row r="208" spans="1:16" ht="78.75" x14ac:dyDescent="0.25">
      <c r="A208" s="56">
        <v>201</v>
      </c>
      <c r="B208" s="57" t="s">
        <v>673</v>
      </c>
      <c r="C208" s="56" t="s">
        <v>324</v>
      </c>
      <c r="D208" s="56" t="s">
        <v>63</v>
      </c>
      <c r="E208" s="16" t="s">
        <v>653</v>
      </c>
      <c r="F208" s="58">
        <v>45730</v>
      </c>
      <c r="G208" s="19">
        <v>8940</v>
      </c>
      <c r="H208" s="56" t="s">
        <v>6</v>
      </c>
      <c r="I208" s="56" t="s">
        <v>879</v>
      </c>
      <c r="J208" s="56" t="s">
        <v>735</v>
      </c>
      <c r="K208" s="56" t="s">
        <v>117</v>
      </c>
      <c r="L208" s="56" t="s">
        <v>654</v>
      </c>
      <c r="M208" s="56" t="s">
        <v>655</v>
      </c>
      <c r="N208" s="16" t="s">
        <v>653</v>
      </c>
      <c r="O208" s="16" t="s">
        <v>1605</v>
      </c>
      <c r="P208" s="56" t="s">
        <v>2130</v>
      </c>
    </row>
    <row r="209" spans="1:16" ht="78.75" x14ac:dyDescent="0.25">
      <c r="A209" s="56">
        <v>202</v>
      </c>
      <c r="B209" s="57" t="s">
        <v>661</v>
      </c>
      <c r="C209" s="56" t="s">
        <v>324</v>
      </c>
      <c r="D209" s="56" t="s">
        <v>63</v>
      </c>
      <c r="E209" s="16" t="s">
        <v>662</v>
      </c>
      <c r="F209" s="58">
        <v>45679</v>
      </c>
      <c r="G209" s="19">
        <v>8400</v>
      </c>
      <c r="H209" s="56" t="s">
        <v>663</v>
      </c>
      <c r="I209" s="56" t="s">
        <v>879</v>
      </c>
      <c r="J209" s="56" t="s">
        <v>735</v>
      </c>
      <c r="K209" s="15" t="s">
        <v>640</v>
      </c>
      <c r="L209" s="15">
        <v>1000</v>
      </c>
      <c r="M209" s="68">
        <v>8400</v>
      </c>
      <c r="N209" s="16" t="s">
        <v>664</v>
      </c>
      <c r="O209" s="16" t="s">
        <v>665</v>
      </c>
      <c r="P209" s="56" t="s">
        <v>2130</v>
      </c>
    </row>
    <row r="210" spans="1:16" ht="47.25" x14ac:dyDescent="0.25">
      <c r="A210" s="56">
        <v>203</v>
      </c>
      <c r="B210" s="57" t="s">
        <v>661</v>
      </c>
      <c r="C210" s="56" t="s">
        <v>324</v>
      </c>
      <c r="D210" s="56" t="s">
        <v>63</v>
      </c>
      <c r="E210" s="16" t="s">
        <v>662</v>
      </c>
      <c r="F210" s="58">
        <v>45685</v>
      </c>
      <c r="G210" s="19">
        <v>8820</v>
      </c>
      <c r="H210" s="56" t="s">
        <v>663</v>
      </c>
      <c r="I210" s="15" t="s">
        <v>666</v>
      </c>
      <c r="J210" s="15">
        <v>44856261</v>
      </c>
      <c r="K210" s="15" t="s">
        <v>640</v>
      </c>
      <c r="L210" s="15">
        <v>1050</v>
      </c>
      <c r="M210" s="68">
        <v>8400</v>
      </c>
      <c r="N210" s="16" t="s">
        <v>664</v>
      </c>
      <c r="O210" s="16" t="s">
        <v>667</v>
      </c>
      <c r="P210" s="56" t="s">
        <v>2130</v>
      </c>
    </row>
    <row r="211" spans="1:16" ht="78.75" x14ac:dyDescent="0.25">
      <c r="A211" s="56">
        <v>204</v>
      </c>
      <c r="B211" s="57" t="s">
        <v>661</v>
      </c>
      <c r="C211" s="56" t="s">
        <v>324</v>
      </c>
      <c r="D211" s="56" t="s">
        <v>63</v>
      </c>
      <c r="E211" s="16" t="s">
        <v>668</v>
      </c>
      <c r="F211" s="58">
        <v>45685</v>
      </c>
      <c r="G211" s="19">
        <v>1631.96</v>
      </c>
      <c r="H211" s="56" t="s">
        <v>6</v>
      </c>
      <c r="I211" s="15" t="s">
        <v>669</v>
      </c>
      <c r="J211" s="15">
        <v>43409145</v>
      </c>
      <c r="K211" s="56" t="s">
        <v>117</v>
      </c>
      <c r="L211" s="15">
        <v>1020</v>
      </c>
      <c r="M211" s="68">
        <v>1599.96</v>
      </c>
      <c r="N211" s="16" t="s">
        <v>670</v>
      </c>
      <c r="O211" s="16" t="s">
        <v>671</v>
      </c>
      <c r="P211" s="56" t="s">
        <v>2130</v>
      </c>
    </row>
    <row r="212" spans="1:16" ht="63" x14ac:dyDescent="0.25">
      <c r="A212" s="56">
        <v>205</v>
      </c>
      <c r="B212" s="57" t="s">
        <v>661</v>
      </c>
      <c r="C212" s="56" t="s">
        <v>67</v>
      </c>
      <c r="D212" s="56" t="s">
        <v>63</v>
      </c>
      <c r="E212" s="16" t="s">
        <v>1076</v>
      </c>
      <c r="F212" s="58">
        <v>45700</v>
      </c>
      <c r="G212" s="19">
        <v>517.79999999999995</v>
      </c>
      <c r="H212" s="56" t="s">
        <v>6</v>
      </c>
      <c r="I212" s="15" t="s">
        <v>572</v>
      </c>
      <c r="J212" s="15">
        <v>31366203</v>
      </c>
      <c r="K212" s="79" t="s">
        <v>116</v>
      </c>
      <c r="L212" s="56">
        <v>10000</v>
      </c>
      <c r="M212" s="56">
        <v>51.78</v>
      </c>
      <c r="N212" s="16" t="s">
        <v>1077</v>
      </c>
      <c r="O212" s="57" t="s">
        <v>1078</v>
      </c>
      <c r="P212" s="56" t="s">
        <v>2130</v>
      </c>
    </row>
    <row r="213" spans="1:16" ht="78.75" x14ac:dyDescent="0.25">
      <c r="A213" s="56">
        <v>206</v>
      </c>
      <c r="B213" s="57" t="s">
        <v>661</v>
      </c>
      <c r="C213" s="56" t="s">
        <v>324</v>
      </c>
      <c r="D213" s="56" t="s">
        <v>63</v>
      </c>
      <c r="E213" s="16" t="s">
        <v>1299</v>
      </c>
      <c r="F213" s="58">
        <v>45708</v>
      </c>
      <c r="G213" s="19">
        <v>540</v>
      </c>
      <c r="H213" s="56" t="s">
        <v>6</v>
      </c>
      <c r="I213" s="15" t="s">
        <v>1300</v>
      </c>
      <c r="J213" s="15">
        <v>24610890</v>
      </c>
      <c r="K213" s="56" t="s">
        <v>117</v>
      </c>
      <c r="L213" s="15">
        <v>100</v>
      </c>
      <c r="M213" s="77">
        <v>5400</v>
      </c>
      <c r="N213" s="16" t="s">
        <v>1301</v>
      </c>
      <c r="O213" s="16" t="s">
        <v>1302</v>
      </c>
      <c r="P213" s="56" t="s">
        <v>2130</v>
      </c>
    </row>
    <row r="214" spans="1:16" ht="31.5" x14ac:dyDescent="0.25">
      <c r="A214" s="56">
        <v>207</v>
      </c>
      <c r="B214" s="57" t="s">
        <v>661</v>
      </c>
      <c r="C214" s="56" t="s">
        <v>324</v>
      </c>
      <c r="D214" s="56" t="s">
        <v>63</v>
      </c>
      <c r="E214" s="16" t="s">
        <v>1303</v>
      </c>
      <c r="F214" s="58">
        <v>45708</v>
      </c>
      <c r="G214" s="19">
        <v>260</v>
      </c>
      <c r="H214" s="56" t="s">
        <v>6</v>
      </c>
      <c r="I214" s="15" t="s">
        <v>1304</v>
      </c>
      <c r="J214" s="15">
        <v>2818401859</v>
      </c>
      <c r="K214" s="56" t="s">
        <v>117</v>
      </c>
      <c r="L214" s="15">
        <v>10000</v>
      </c>
      <c r="M214" s="77">
        <v>26</v>
      </c>
      <c r="N214" s="16" t="s">
        <v>1305</v>
      </c>
      <c r="O214" s="16" t="s">
        <v>1306</v>
      </c>
      <c r="P214" s="56" t="s">
        <v>2130</v>
      </c>
    </row>
    <row r="215" spans="1:16" ht="47.25" x14ac:dyDescent="0.25">
      <c r="A215" s="56">
        <v>208</v>
      </c>
      <c r="B215" s="57" t="s">
        <v>661</v>
      </c>
      <c r="C215" s="56" t="s">
        <v>324</v>
      </c>
      <c r="D215" s="56" t="s">
        <v>63</v>
      </c>
      <c r="E215" s="16" t="s">
        <v>662</v>
      </c>
      <c r="F215" s="58">
        <v>45708</v>
      </c>
      <c r="G215" s="19">
        <v>6300</v>
      </c>
      <c r="H215" s="56" t="s">
        <v>6</v>
      </c>
      <c r="I215" s="15" t="s">
        <v>1307</v>
      </c>
      <c r="J215" s="15">
        <v>44856261</v>
      </c>
      <c r="K215" s="15" t="s">
        <v>640</v>
      </c>
      <c r="L215" s="15">
        <v>750</v>
      </c>
      <c r="M215" s="77">
        <v>8400</v>
      </c>
      <c r="N215" s="16" t="s">
        <v>664</v>
      </c>
      <c r="O215" s="16" t="s">
        <v>1308</v>
      </c>
      <c r="P215" s="56" t="s">
        <v>2130</v>
      </c>
    </row>
    <row r="216" spans="1:16" ht="31.5" x14ac:dyDescent="0.25">
      <c r="A216" s="56">
        <v>209</v>
      </c>
      <c r="B216" s="57" t="s">
        <v>661</v>
      </c>
      <c r="C216" s="56" t="s">
        <v>324</v>
      </c>
      <c r="D216" s="56" t="s">
        <v>63</v>
      </c>
      <c r="E216" s="16" t="s">
        <v>1309</v>
      </c>
      <c r="F216" s="58">
        <v>45708</v>
      </c>
      <c r="G216" s="19">
        <v>513.6</v>
      </c>
      <c r="H216" s="56" t="s">
        <v>6</v>
      </c>
      <c r="I216" s="15" t="s">
        <v>1310</v>
      </c>
      <c r="J216" s="15">
        <v>44437592</v>
      </c>
      <c r="K216" s="15" t="s">
        <v>1058</v>
      </c>
      <c r="L216" s="15">
        <v>4000</v>
      </c>
      <c r="M216" s="77">
        <v>128.4</v>
      </c>
      <c r="N216" s="16" t="s">
        <v>1311</v>
      </c>
      <c r="O216" s="16" t="s">
        <v>1312</v>
      </c>
      <c r="P216" s="56" t="s">
        <v>2130</v>
      </c>
    </row>
    <row r="217" spans="1:16" ht="47.25" x14ac:dyDescent="0.25">
      <c r="A217" s="56">
        <v>210</v>
      </c>
      <c r="B217" s="57" t="s">
        <v>661</v>
      </c>
      <c r="C217" s="56" t="s">
        <v>324</v>
      </c>
      <c r="D217" s="56" t="s">
        <v>63</v>
      </c>
      <c r="E217" s="16" t="s">
        <v>1313</v>
      </c>
      <c r="F217" s="58">
        <v>45708</v>
      </c>
      <c r="G217" s="19">
        <v>600</v>
      </c>
      <c r="H217" s="56" t="s">
        <v>6</v>
      </c>
      <c r="I217" s="15" t="s">
        <v>1314</v>
      </c>
      <c r="J217" s="15">
        <v>3136816665</v>
      </c>
      <c r="K217" s="15" t="s">
        <v>123</v>
      </c>
      <c r="L217" s="15">
        <v>100</v>
      </c>
      <c r="M217" s="77">
        <v>6000</v>
      </c>
      <c r="N217" s="16" t="s">
        <v>1315</v>
      </c>
      <c r="O217" s="16" t="s">
        <v>1316</v>
      </c>
      <c r="P217" s="56" t="s">
        <v>2130</v>
      </c>
    </row>
    <row r="218" spans="1:16" ht="78.75" x14ac:dyDescent="0.25">
      <c r="A218" s="56">
        <v>211</v>
      </c>
      <c r="B218" s="57" t="s">
        <v>661</v>
      </c>
      <c r="C218" s="56" t="s">
        <v>324</v>
      </c>
      <c r="D218" s="56" t="s">
        <v>63</v>
      </c>
      <c r="E218" s="16" t="s">
        <v>1299</v>
      </c>
      <c r="F218" s="58">
        <v>45708</v>
      </c>
      <c r="G218" s="19">
        <v>1355.4</v>
      </c>
      <c r="H218" s="56" t="s">
        <v>6</v>
      </c>
      <c r="I218" s="15" t="s">
        <v>1300</v>
      </c>
      <c r="J218" s="15">
        <v>24610890</v>
      </c>
      <c r="K218" s="56" t="s">
        <v>117</v>
      </c>
      <c r="L218" s="15">
        <v>251</v>
      </c>
      <c r="M218" s="77">
        <v>5400</v>
      </c>
      <c r="N218" s="16" t="s">
        <v>1301</v>
      </c>
      <c r="O218" s="16" t="s">
        <v>1317</v>
      </c>
      <c r="P218" s="56" t="s">
        <v>2130</v>
      </c>
    </row>
    <row r="219" spans="1:16" ht="47.25" x14ac:dyDescent="0.25">
      <c r="A219" s="56">
        <v>212</v>
      </c>
      <c r="B219" s="57" t="s">
        <v>661</v>
      </c>
      <c r="C219" s="56" t="s">
        <v>67</v>
      </c>
      <c r="D219" s="56" t="s">
        <v>63</v>
      </c>
      <c r="E219" s="16" t="s">
        <v>1318</v>
      </c>
      <c r="F219" s="58">
        <v>45720</v>
      </c>
      <c r="G219" s="19">
        <v>1036.8</v>
      </c>
      <c r="H219" s="56" t="s">
        <v>6</v>
      </c>
      <c r="I219" s="15" t="s">
        <v>352</v>
      </c>
      <c r="J219" s="15">
        <v>36942874</v>
      </c>
      <c r="K219" s="15" t="s">
        <v>116</v>
      </c>
      <c r="L219" s="15">
        <v>20000</v>
      </c>
      <c r="M219" s="77">
        <v>51.84</v>
      </c>
      <c r="N219" s="16" t="s">
        <v>1077</v>
      </c>
      <c r="O219" s="16" t="s">
        <v>1472</v>
      </c>
      <c r="P219" s="56" t="s">
        <v>2130</v>
      </c>
    </row>
    <row r="220" spans="1:16" ht="47.25" x14ac:dyDescent="0.25">
      <c r="A220" s="56">
        <v>213</v>
      </c>
      <c r="B220" s="57" t="s">
        <v>661</v>
      </c>
      <c r="C220" s="56" t="s">
        <v>67</v>
      </c>
      <c r="D220" s="56" t="s">
        <v>63</v>
      </c>
      <c r="E220" s="16" t="s">
        <v>1318</v>
      </c>
      <c r="F220" s="58">
        <v>45727</v>
      </c>
      <c r="G220" s="19">
        <v>516</v>
      </c>
      <c r="H220" s="56" t="s">
        <v>6</v>
      </c>
      <c r="I220" s="15" t="s">
        <v>352</v>
      </c>
      <c r="J220" s="15">
        <v>36942874</v>
      </c>
      <c r="K220" s="15" t="s">
        <v>116</v>
      </c>
      <c r="L220" s="15">
        <v>10000</v>
      </c>
      <c r="M220" s="77">
        <v>51.6</v>
      </c>
      <c r="N220" s="16" t="s">
        <v>1077</v>
      </c>
      <c r="O220" s="16" t="s">
        <v>1590</v>
      </c>
      <c r="P220" s="56" t="s">
        <v>2130</v>
      </c>
    </row>
    <row r="221" spans="1:16" ht="63" x14ac:dyDescent="0.25">
      <c r="A221" s="56">
        <v>214</v>
      </c>
      <c r="B221" s="57" t="s">
        <v>661</v>
      </c>
      <c r="C221" s="56" t="s">
        <v>324</v>
      </c>
      <c r="D221" s="56" t="s">
        <v>63</v>
      </c>
      <c r="E221" s="16" t="s">
        <v>1606</v>
      </c>
      <c r="F221" s="58">
        <v>45730</v>
      </c>
      <c r="G221" s="19">
        <v>212</v>
      </c>
      <c r="H221" s="56" t="s">
        <v>6</v>
      </c>
      <c r="I221" s="15" t="s">
        <v>1314</v>
      </c>
      <c r="J221" s="15">
        <v>3136816665</v>
      </c>
      <c r="K221" s="15" t="s">
        <v>123</v>
      </c>
      <c r="L221" s="15">
        <v>40</v>
      </c>
      <c r="M221" s="77">
        <v>5300</v>
      </c>
      <c r="N221" s="16" t="s">
        <v>1607</v>
      </c>
      <c r="O221" s="16" t="s">
        <v>1608</v>
      </c>
      <c r="P221" s="56" t="s">
        <v>2130</v>
      </c>
    </row>
    <row r="222" spans="1:16" ht="94.5" x14ac:dyDescent="0.25">
      <c r="A222" s="56">
        <v>215</v>
      </c>
      <c r="B222" s="57" t="s">
        <v>661</v>
      </c>
      <c r="C222" s="56" t="s">
        <v>324</v>
      </c>
      <c r="D222" s="56" t="s">
        <v>63</v>
      </c>
      <c r="E222" s="16" t="s">
        <v>2266</v>
      </c>
      <c r="F222" s="58">
        <v>45784</v>
      </c>
      <c r="G222" s="19">
        <v>540</v>
      </c>
      <c r="H222" s="56" t="s">
        <v>6</v>
      </c>
      <c r="I222" s="15" t="s">
        <v>2267</v>
      </c>
      <c r="J222" s="15">
        <v>45639725</v>
      </c>
      <c r="K222" s="15" t="s">
        <v>117</v>
      </c>
      <c r="L222" s="15">
        <v>2</v>
      </c>
      <c r="M222" s="77">
        <v>270000</v>
      </c>
      <c r="N222" s="16" t="s">
        <v>2268</v>
      </c>
      <c r="O222" s="16" t="s">
        <v>2342</v>
      </c>
      <c r="P222" s="56" t="s">
        <v>2130</v>
      </c>
    </row>
    <row r="223" spans="1:16" ht="110.25" x14ac:dyDescent="0.25">
      <c r="A223" s="56">
        <v>216</v>
      </c>
      <c r="B223" s="57" t="s">
        <v>661</v>
      </c>
      <c r="C223" s="56" t="s">
        <v>101</v>
      </c>
      <c r="D223" s="56" t="s">
        <v>63</v>
      </c>
      <c r="E223" s="16" t="s">
        <v>2588</v>
      </c>
      <c r="F223" s="58">
        <v>45811</v>
      </c>
      <c r="G223" s="19">
        <v>4649.3999999999996</v>
      </c>
      <c r="H223" s="56" t="s">
        <v>6</v>
      </c>
      <c r="I223" s="15" t="s">
        <v>2723</v>
      </c>
      <c r="J223" s="15">
        <v>41030210</v>
      </c>
      <c r="K223" s="77" t="s">
        <v>117</v>
      </c>
      <c r="L223" s="15">
        <v>1</v>
      </c>
      <c r="M223" s="77">
        <v>4649400</v>
      </c>
      <c r="N223" s="16" t="s">
        <v>2589</v>
      </c>
      <c r="O223" s="16" t="s">
        <v>2590</v>
      </c>
      <c r="P223" s="15" t="s">
        <v>2130</v>
      </c>
    </row>
    <row r="224" spans="1:16" ht="94.5" x14ac:dyDescent="0.25">
      <c r="A224" s="56">
        <v>217</v>
      </c>
      <c r="B224" s="57" t="s">
        <v>661</v>
      </c>
      <c r="C224" s="56" t="s">
        <v>324</v>
      </c>
      <c r="D224" s="56" t="s">
        <v>63</v>
      </c>
      <c r="E224" s="16" t="s">
        <v>2969</v>
      </c>
      <c r="F224" s="58">
        <v>45835</v>
      </c>
      <c r="G224" s="19">
        <v>540</v>
      </c>
      <c r="H224" s="56" t="s">
        <v>6</v>
      </c>
      <c r="I224" s="15" t="s">
        <v>2267</v>
      </c>
      <c r="J224" s="15">
        <v>45639725</v>
      </c>
      <c r="K224" s="77" t="s">
        <v>117</v>
      </c>
      <c r="L224" s="15">
        <v>2</v>
      </c>
      <c r="M224" s="77">
        <v>270000</v>
      </c>
      <c r="N224" s="16" t="s">
        <v>2268</v>
      </c>
      <c r="O224" s="16" t="s">
        <v>2970</v>
      </c>
      <c r="P224" s="15" t="s">
        <v>2130</v>
      </c>
    </row>
    <row r="225" spans="1:16" ht="47.25" x14ac:dyDescent="0.25">
      <c r="A225" s="56">
        <v>218</v>
      </c>
      <c r="B225" s="57" t="s">
        <v>661</v>
      </c>
      <c r="C225" s="56" t="s">
        <v>324</v>
      </c>
      <c r="D225" s="56" t="s">
        <v>63</v>
      </c>
      <c r="E225" s="16" t="s">
        <v>3003</v>
      </c>
      <c r="F225" s="58">
        <v>45841</v>
      </c>
      <c r="G225" s="19">
        <v>1072.5</v>
      </c>
      <c r="H225" s="56" t="s">
        <v>6</v>
      </c>
      <c r="I225" s="15" t="s">
        <v>1524</v>
      </c>
      <c r="J225" s="15">
        <v>44429927</v>
      </c>
      <c r="K225" s="77" t="s">
        <v>117</v>
      </c>
      <c r="L225" s="15">
        <v>500</v>
      </c>
      <c r="M225" s="77">
        <v>2145</v>
      </c>
      <c r="N225" s="16" t="s">
        <v>3004</v>
      </c>
      <c r="O225" s="16" t="s">
        <v>3005</v>
      </c>
      <c r="P225" s="15" t="s">
        <v>2130</v>
      </c>
    </row>
    <row r="226" spans="1:16" ht="78.75" x14ac:dyDescent="0.25">
      <c r="A226" s="56">
        <v>219</v>
      </c>
      <c r="B226" s="57" t="s">
        <v>1591</v>
      </c>
      <c r="C226" s="56" t="s">
        <v>324</v>
      </c>
      <c r="D226" s="56" t="s">
        <v>496</v>
      </c>
      <c r="E226" s="16" t="s">
        <v>2269</v>
      </c>
      <c r="F226" s="58">
        <v>45778</v>
      </c>
      <c r="G226" s="19">
        <v>270</v>
      </c>
      <c r="H226" s="56" t="s">
        <v>6</v>
      </c>
      <c r="I226" s="15" t="s">
        <v>2267</v>
      </c>
      <c r="J226" s="15">
        <v>45639725</v>
      </c>
      <c r="K226" s="15" t="s">
        <v>117</v>
      </c>
      <c r="L226" s="15">
        <v>1</v>
      </c>
      <c r="M226" s="77">
        <v>270000</v>
      </c>
      <c r="N226" s="16" t="s">
        <v>2268</v>
      </c>
      <c r="O226" s="16" t="s">
        <v>2270</v>
      </c>
      <c r="P226" s="56" t="s">
        <v>2130</v>
      </c>
    </row>
  </sheetData>
  <mergeCells count="19">
    <mergeCell ref="P3:P5"/>
    <mergeCell ref="K4:K5"/>
    <mergeCell ref="L4:L5"/>
    <mergeCell ref="M4:M5"/>
    <mergeCell ref="N4:N5"/>
    <mergeCell ref="A1:I1"/>
    <mergeCell ref="H2:I2"/>
    <mergeCell ref="G3:G4"/>
    <mergeCell ref="H3:H5"/>
    <mergeCell ref="I3:I5"/>
    <mergeCell ref="J3:J5"/>
    <mergeCell ref="K3:N3"/>
    <mergeCell ref="O3:O5"/>
    <mergeCell ref="A3:A5"/>
    <mergeCell ref="B3:B5"/>
    <mergeCell ref="C3:C5"/>
    <mergeCell ref="D3:D5"/>
    <mergeCell ref="E3:E4"/>
    <mergeCell ref="F3:F5"/>
  </mergeCells>
  <hyperlinks>
    <hyperlink ref="O9" r:id="rId1"/>
    <hyperlink ref="I13" r:id="rId2" display="https://www.dzo.com.ua/tenders/27204956/bid/cfcd208495d565ef66e7dff9f98764da/info"/>
    <hyperlink ref="O24" r:id="rId3"/>
    <hyperlink ref="O26" r:id="rId4"/>
    <hyperlink ref="O28" r:id="rId5"/>
    <hyperlink ref="O29" r:id="rId6"/>
    <hyperlink ref="O30" r:id="rId7"/>
    <hyperlink ref="O33" r:id="rId8"/>
    <hyperlink ref="O32" r:id="rId9"/>
    <hyperlink ref="O34" r:id="rId10"/>
    <hyperlink ref="O40" r:id="rId11"/>
    <hyperlink ref="O41" r:id="rId12"/>
    <hyperlink ref="O42" r:id="rId13"/>
    <hyperlink ref="O43" r:id="rId14"/>
    <hyperlink ref="O44" r:id="rId15"/>
    <hyperlink ref="O45" r:id="rId16"/>
    <hyperlink ref="O46" r:id="rId17"/>
    <hyperlink ref="O47" r:id="rId18"/>
    <hyperlink ref="O48" r:id="rId19"/>
    <hyperlink ref="O49" r:id="rId20"/>
    <hyperlink ref="O50" r:id="rId21"/>
    <hyperlink ref="O51" r:id="rId22"/>
    <hyperlink ref="O52" r:id="rId23"/>
    <hyperlink ref="O53" r:id="rId24"/>
    <hyperlink ref="O54" r:id="rId25"/>
    <hyperlink ref="O55" r:id="rId26"/>
    <hyperlink ref="O56" r:id="rId27"/>
    <hyperlink ref="O57" r:id="rId28"/>
    <hyperlink ref="O58" r:id="rId29"/>
    <hyperlink ref="O59" r:id="rId30"/>
    <hyperlink ref="O60" r:id="rId31"/>
    <hyperlink ref="O61" r:id="rId32"/>
    <hyperlink ref="O62" r:id="rId33"/>
    <hyperlink ref="O63" r:id="rId34"/>
    <hyperlink ref="O64" r:id="rId35"/>
    <hyperlink ref="O65" r:id="rId36"/>
    <hyperlink ref="O67" r:id="rId37"/>
    <hyperlink ref="O66" r:id="rId38"/>
    <hyperlink ref="O68" r:id="rId39"/>
    <hyperlink ref="O69" r:id="rId40"/>
    <hyperlink ref="O70" r:id="rId41"/>
    <hyperlink ref="O98" r:id="rId42"/>
    <hyperlink ref="O99" r:id="rId43"/>
    <hyperlink ref="O101" r:id="rId44"/>
    <hyperlink ref="O102" r:id="rId45"/>
    <hyperlink ref="O103" r:id="rId46"/>
    <hyperlink ref="O126" r:id="rId47"/>
    <hyperlink ref="O125" r:id="rId48"/>
    <hyperlink ref="O124" r:id="rId49"/>
    <hyperlink ref="O123" r:id="rId50"/>
    <hyperlink ref="O122" r:id="rId51"/>
    <hyperlink ref="O121" r:id="rId52"/>
    <hyperlink ref="O127" r:id="rId53"/>
    <hyperlink ref="O128" r:id="rId54"/>
    <hyperlink ref="O129" r:id="rId55"/>
    <hyperlink ref="O131" r:id="rId56"/>
    <hyperlink ref="O130" r:id="rId57"/>
    <hyperlink ref="O132" r:id="rId58"/>
    <hyperlink ref="O133" r:id="rId59"/>
    <hyperlink ref="O134" r:id="rId60"/>
    <hyperlink ref="O135" r:id="rId61"/>
    <hyperlink ref="O136" r:id="rId62"/>
    <hyperlink ref="O139" r:id="rId63"/>
    <hyperlink ref="O138" r:id="rId64"/>
    <hyperlink ref="O137" r:id="rId65"/>
    <hyperlink ref="O140" r:id="rId66"/>
    <hyperlink ref="O141" r:id="rId67"/>
    <hyperlink ref="O142" r:id="rId68"/>
    <hyperlink ref="O143" r:id="rId69" display="https://prozorro.gov.ua/tender/UA-2025-03-18-000534-a"/>
    <hyperlink ref="O145" r:id="rId70"/>
    <hyperlink ref="O146" r:id="rId71"/>
    <hyperlink ref="O147" r:id="rId72"/>
    <hyperlink ref="O148" r:id="rId73"/>
    <hyperlink ref="O149" r:id="rId74"/>
    <hyperlink ref="O150" r:id="rId75"/>
    <hyperlink ref="O151" r:id="rId76"/>
    <hyperlink ref="O152" r:id="rId77"/>
    <hyperlink ref="O153" r:id="rId78"/>
    <hyperlink ref="O154" r:id="rId79"/>
    <hyperlink ref="O155" r:id="rId80"/>
    <hyperlink ref="O156" r:id="rId81"/>
    <hyperlink ref="O157" r:id="rId82"/>
    <hyperlink ref="O160" r:id="rId83"/>
    <hyperlink ref="O161" r:id="rId84"/>
    <hyperlink ref="O162" r:id="rId85"/>
    <hyperlink ref="O164" r:id="rId86"/>
    <hyperlink ref="O163" r:id="rId87"/>
    <hyperlink ref="O166" r:id="rId88"/>
    <hyperlink ref="O167" r:id="rId89"/>
    <hyperlink ref="O168" r:id="rId90"/>
    <hyperlink ref="O170" r:id="rId91"/>
    <hyperlink ref="O174" r:id="rId92"/>
    <hyperlink ref="O175" r:id="rId93"/>
    <hyperlink ref="O176" r:id="rId94"/>
    <hyperlink ref="O177" r:id="rId95"/>
    <hyperlink ref="O179" r:id="rId96"/>
    <hyperlink ref="O180" r:id="rId97"/>
    <hyperlink ref="O185" r:id="rId98"/>
    <hyperlink ref="O187" r:id="rId99"/>
    <hyperlink ref="O186" r:id="rId100"/>
    <hyperlink ref="O189" r:id="rId101"/>
    <hyperlink ref="O190" r:id="rId102"/>
    <hyperlink ref="O191" r:id="rId103"/>
    <hyperlink ref="O192" r:id="rId104"/>
    <hyperlink ref="O193" r:id="rId105"/>
    <hyperlink ref="O195" r:id="rId106"/>
    <hyperlink ref="O200" r:id="rId107"/>
    <hyperlink ref="O201" r:id="rId108"/>
    <hyperlink ref="O202" r:id="rId109"/>
    <hyperlink ref="O204" r:id="rId110"/>
    <hyperlink ref="O207" r:id="rId111"/>
    <hyperlink ref="O209" r:id="rId112"/>
    <hyperlink ref="O210" r:id="rId113"/>
    <hyperlink ref="O211" r:id="rId114"/>
    <hyperlink ref="O213" r:id="rId115"/>
    <hyperlink ref="O214" r:id="rId116"/>
    <hyperlink ref="O215" r:id="rId117"/>
    <hyperlink ref="O216" r:id="rId118"/>
    <hyperlink ref="O217" r:id="rId119"/>
    <hyperlink ref="O218" r:id="rId120"/>
    <hyperlink ref="O220" r:id="rId121"/>
    <hyperlink ref="O221" r:id="rId122"/>
    <hyperlink ref="O223" r:id="rId123"/>
    <hyperlink ref="O224" r:id="rId124"/>
    <hyperlink ref="O225" r:id="rId125"/>
    <hyperlink ref="O226" r:id="rId126"/>
  </hyperlinks>
  <pageMargins left="0.70866141732283472" right="0.70866141732283472" top="0.74803149606299213" bottom="0.74803149606299213" header="0.31496062992125984" footer="0.31496062992125984"/>
  <pageSetup paperSize="9" scale="75" orientation="landscape" r:id="rId12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C65"/>
  <sheetViews>
    <sheetView view="pageBreakPreview" topLeftCell="A4" zoomScale="69" zoomScaleNormal="60" zoomScaleSheetLayoutView="69" workbookViewId="0">
      <selection activeCell="D36" sqref="D36"/>
    </sheetView>
  </sheetViews>
  <sheetFormatPr defaultColWidth="8.85546875" defaultRowHeight="15.75" x14ac:dyDescent="0.25"/>
  <cols>
    <col min="1" max="1" width="5.28515625" style="3" customWidth="1"/>
    <col min="2" max="2" width="49.140625" style="5" customWidth="1"/>
    <col min="3" max="3" width="22.42578125" style="3" customWidth="1"/>
    <col min="4" max="4" width="24.28515625" style="4" customWidth="1"/>
    <col min="5" max="5" width="8.85546875" style="1"/>
    <col min="6" max="6" width="17.5703125" style="1" customWidth="1"/>
    <col min="7" max="7" width="27.5703125" style="1" customWidth="1"/>
    <col min="8" max="16384" width="8.85546875" style="1"/>
  </cols>
  <sheetData>
    <row r="1" spans="1:7" ht="33" customHeight="1" x14ac:dyDescent="0.25">
      <c r="A1" s="117" t="s">
        <v>74</v>
      </c>
      <c r="B1" s="117"/>
      <c r="C1" s="117"/>
      <c r="D1" s="117"/>
    </row>
    <row r="2" spans="1:7" ht="20.45" customHeight="1" x14ac:dyDescent="0.25">
      <c r="A2" s="6"/>
      <c r="B2" s="7"/>
      <c r="C2" s="6"/>
      <c r="D2" s="27" t="s">
        <v>3325</v>
      </c>
    </row>
    <row r="3" spans="1:7" ht="31.9" customHeight="1" x14ac:dyDescent="0.25">
      <c r="A3" s="8" t="s">
        <v>0</v>
      </c>
      <c r="B3" s="8" t="s">
        <v>71</v>
      </c>
      <c r="C3" s="8" t="s">
        <v>72</v>
      </c>
      <c r="D3" s="20" t="s">
        <v>73</v>
      </c>
    </row>
    <row r="4" spans="1:7" x14ac:dyDescent="0.25">
      <c r="A4" s="8">
        <v>1</v>
      </c>
      <c r="B4" s="8">
        <v>2</v>
      </c>
      <c r="C4" s="8">
        <v>3</v>
      </c>
      <c r="D4" s="9">
        <v>4</v>
      </c>
    </row>
    <row r="5" spans="1:7" x14ac:dyDescent="0.25">
      <c r="A5" s="2"/>
      <c r="B5" s="10" t="s">
        <v>52</v>
      </c>
      <c r="C5" s="25">
        <f>C6+C14+C23+C36+C42</f>
        <v>975</v>
      </c>
      <c r="D5" s="26">
        <f>D6+D14+D23+D36+D42</f>
        <v>2442310.0673640002</v>
      </c>
      <c r="F5" s="22"/>
      <c r="G5" s="21"/>
    </row>
    <row r="6" spans="1:7" x14ac:dyDescent="0.25">
      <c r="A6" s="11"/>
      <c r="B6" s="23" t="s">
        <v>54</v>
      </c>
      <c r="C6" s="24">
        <f>C7+C8+C10+C11+C12+C13+C9</f>
        <v>108</v>
      </c>
      <c r="D6" s="14">
        <f>D7+D8+D10+D11+D12+D13+D9</f>
        <v>219962.31</v>
      </c>
    </row>
    <row r="7" spans="1:7" s="18" customFormat="1" x14ac:dyDescent="0.25">
      <c r="A7" s="15">
        <v>1</v>
      </c>
      <c r="B7" s="16" t="s">
        <v>11</v>
      </c>
      <c r="C7" s="15">
        <v>25</v>
      </c>
      <c r="D7" s="17">
        <f>SUM('ТГ зв'!G13:G37)</f>
        <v>19333.041999999998</v>
      </c>
    </row>
    <row r="8" spans="1:7" s="18" customFormat="1" x14ac:dyDescent="0.25">
      <c r="A8" s="15">
        <v>2</v>
      </c>
      <c r="B8" s="16" t="s">
        <v>44</v>
      </c>
      <c r="C8" s="15">
        <v>12</v>
      </c>
      <c r="D8" s="19">
        <f>SUM('ТГ зв'!G39:G50)</f>
        <v>52704.864000000001</v>
      </c>
    </row>
    <row r="9" spans="1:7" s="18" customFormat="1" x14ac:dyDescent="0.25">
      <c r="A9" s="15">
        <v>3</v>
      </c>
      <c r="B9" s="16" t="s">
        <v>7</v>
      </c>
      <c r="C9" s="15">
        <v>2</v>
      </c>
      <c r="D9" s="17">
        <f>SUM('ТГ зв'!G52:G53)</f>
        <v>855</v>
      </c>
    </row>
    <row r="10" spans="1:7" s="18" customFormat="1" x14ac:dyDescent="0.25">
      <c r="A10" s="15">
        <v>4</v>
      </c>
      <c r="B10" s="16" t="s">
        <v>28</v>
      </c>
      <c r="C10" s="15">
        <v>30</v>
      </c>
      <c r="D10" s="17">
        <f>SUM('ТГ зв'!G55:G84)</f>
        <v>89034.402000000002</v>
      </c>
    </row>
    <row r="11" spans="1:7" s="18" customFormat="1" x14ac:dyDescent="0.25">
      <c r="A11" s="15">
        <v>5</v>
      </c>
      <c r="B11" s="16" t="s">
        <v>12</v>
      </c>
      <c r="C11" s="15">
        <v>16</v>
      </c>
      <c r="D11" s="17">
        <f>SUM('ТГ зв'!G86:G101)</f>
        <v>27813.642</v>
      </c>
    </row>
    <row r="12" spans="1:7" s="18" customFormat="1" x14ac:dyDescent="0.25">
      <c r="A12" s="15">
        <v>6</v>
      </c>
      <c r="B12" s="16" t="s">
        <v>30</v>
      </c>
      <c r="C12" s="15">
        <v>10</v>
      </c>
      <c r="D12" s="17">
        <f>SUM('ТГ зв'!G103:G112)</f>
        <v>6098.24</v>
      </c>
    </row>
    <row r="13" spans="1:7" s="18" customFormat="1" x14ac:dyDescent="0.25">
      <c r="A13" s="15">
        <v>7</v>
      </c>
      <c r="B13" s="16" t="s">
        <v>55</v>
      </c>
      <c r="C13" s="15">
        <v>13</v>
      </c>
      <c r="D13" s="17">
        <f>SUM('ТГ зв'!G114:G126)</f>
        <v>24123.119999999999</v>
      </c>
    </row>
    <row r="14" spans="1:7" x14ac:dyDescent="0.25">
      <c r="A14" s="11"/>
      <c r="B14" s="12" t="s">
        <v>56</v>
      </c>
      <c r="C14" s="13">
        <f>C15+C18+C16+C17+C19+C20+C21+C22</f>
        <v>10</v>
      </c>
      <c r="D14" s="14">
        <f>D15+D18+D16+D17+D19+D20+D21+D22</f>
        <v>21455.083999999999</v>
      </c>
    </row>
    <row r="15" spans="1:7" s="18" customFormat="1" x14ac:dyDescent="0.25">
      <c r="A15" s="15">
        <v>8</v>
      </c>
      <c r="B15" s="16" t="s">
        <v>14</v>
      </c>
      <c r="C15" s="15">
        <v>0</v>
      </c>
      <c r="D15" s="17">
        <v>0</v>
      </c>
    </row>
    <row r="16" spans="1:7" s="18" customFormat="1" x14ac:dyDescent="0.25">
      <c r="A16" s="15">
        <v>9</v>
      </c>
      <c r="B16" s="16" t="s">
        <v>31</v>
      </c>
      <c r="C16" s="15">
        <v>7</v>
      </c>
      <c r="D16" s="17">
        <f>SUM('ТГ зв'!G130:G136)</f>
        <v>19622.759999999998</v>
      </c>
    </row>
    <row r="17" spans="1:4" s="18" customFormat="1" x14ac:dyDescent="0.25">
      <c r="A17" s="15">
        <v>10</v>
      </c>
      <c r="B17" s="16" t="s">
        <v>15</v>
      </c>
      <c r="C17" s="15">
        <v>1</v>
      </c>
      <c r="D17" s="17">
        <f>'ТГ зв'!G138</f>
        <v>225.94399999999999</v>
      </c>
    </row>
    <row r="18" spans="1:4" s="18" customFormat="1" x14ac:dyDescent="0.25">
      <c r="A18" s="15">
        <v>11</v>
      </c>
      <c r="B18" s="16" t="s">
        <v>47</v>
      </c>
      <c r="C18" s="15">
        <v>2</v>
      </c>
      <c r="D18" s="17">
        <f>SUM('ТГ зв'!G140:G141)</f>
        <v>1606.38</v>
      </c>
    </row>
    <row r="19" spans="1:4" s="18" customFormat="1" x14ac:dyDescent="0.25">
      <c r="A19" s="15">
        <v>12</v>
      </c>
      <c r="B19" s="16" t="s">
        <v>34</v>
      </c>
      <c r="C19" s="15">
        <v>0</v>
      </c>
      <c r="D19" s="17">
        <v>0</v>
      </c>
    </row>
    <row r="20" spans="1:4" s="18" customFormat="1" x14ac:dyDescent="0.25">
      <c r="A20" s="15">
        <v>13</v>
      </c>
      <c r="B20" s="16" t="s">
        <v>38</v>
      </c>
      <c r="C20" s="15">
        <v>0</v>
      </c>
      <c r="D20" s="17">
        <v>0</v>
      </c>
    </row>
    <row r="21" spans="1:4" s="18" customFormat="1" x14ac:dyDescent="0.25">
      <c r="A21" s="15">
        <v>14</v>
      </c>
      <c r="B21" s="16" t="s">
        <v>69</v>
      </c>
      <c r="C21" s="15">
        <v>0</v>
      </c>
      <c r="D21" s="17">
        <v>0</v>
      </c>
    </row>
    <row r="22" spans="1:4" s="18" customFormat="1" x14ac:dyDescent="0.25">
      <c r="A22" s="15">
        <v>15</v>
      </c>
      <c r="B22" s="16" t="s">
        <v>49</v>
      </c>
      <c r="C22" s="15">
        <v>0</v>
      </c>
      <c r="D22" s="17">
        <v>0</v>
      </c>
    </row>
    <row r="23" spans="1:4" x14ac:dyDescent="0.25">
      <c r="A23" s="11"/>
      <c r="B23" s="12" t="s">
        <v>57</v>
      </c>
      <c r="C23" s="13">
        <f>C24+C26+C28+C29+C30+C33+C34+C31+C32+C35+C25+C27</f>
        <v>600</v>
      </c>
      <c r="D23" s="14">
        <f>D24+D26+D28+D29+D30+D33+D34+D31+D32+D35+D25+D27</f>
        <v>1448347.3694900002</v>
      </c>
    </row>
    <row r="24" spans="1:4" s="18" customFormat="1" x14ac:dyDescent="0.25">
      <c r="A24" s="15">
        <v>16</v>
      </c>
      <c r="B24" s="16" t="s">
        <v>19</v>
      </c>
      <c r="C24" s="15">
        <v>221</v>
      </c>
      <c r="D24" s="17">
        <f>SUM('ТГ зв'!G148:G368)</f>
        <v>754308.5120000001</v>
      </c>
    </row>
    <row r="25" spans="1:4" s="18" customFormat="1" x14ac:dyDescent="0.25">
      <c r="A25" s="15">
        <v>17</v>
      </c>
      <c r="B25" s="16" t="s">
        <v>43</v>
      </c>
      <c r="C25" s="15">
        <v>7</v>
      </c>
      <c r="D25" s="17">
        <f>SUM('ТГ зв'!G370:G376)</f>
        <v>8145.6</v>
      </c>
    </row>
    <row r="26" spans="1:4" s="18" customFormat="1" x14ac:dyDescent="0.25">
      <c r="A26" s="15">
        <v>18</v>
      </c>
      <c r="B26" s="16" t="s">
        <v>17</v>
      </c>
      <c r="C26" s="15">
        <v>83</v>
      </c>
      <c r="D26" s="17">
        <f>SUM('ТГ зв'!G378:G460)</f>
        <v>157198.09800000003</v>
      </c>
    </row>
    <row r="27" spans="1:4" s="18" customFormat="1" x14ac:dyDescent="0.25">
      <c r="A27" s="15">
        <v>19</v>
      </c>
      <c r="B27" s="16" t="s">
        <v>45</v>
      </c>
      <c r="C27" s="15">
        <v>29</v>
      </c>
      <c r="D27" s="17">
        <f>SUM('ТГ зв'!G462:G490)</f>
        <v>66147.92</v>
      </c>
    </row>
    <row r="28" spans="1:4" s="18" customFormat="1" x14ac:dyDescent="0.25">
      <c r="A28" s="15">
        <v>20</v>
      </c>
      <c r="B28" s="16" t="s">
        <v>18</v>
      </c>
      <c r="C28" s="15">
        <v>48</v>
      </c>
      <c r="D28" s="17">
        <f>SUM('ТГ зв'!G492:G539)</f>
        <v>130292.56700000001</v>
      </c>
    </row>
    <row r="29" spans="1:4" s="18" customFormat="1" x14ac:dyDescent="0.25">
      <c r="A29" s="15">
        <v>21</v>
      </c>
      <c r="B29" s="16" t="s">
        <v>21</v>
      </c>
      <c r="C29" s="15">
        <v>36</v>
      </c>
      <c r="D29" s="17">
        <f>SUM('ТГ зв'!G541:G576)</f>
        <v>57264.161999999989</v>
      </c>
    </row>
    <row r="30" spans="1:4" s="18" customFormat="1" x14ac:dyDescent="0.25">
      <c r="A30" s="15">
        <v>22</v>
      </c>
      <c r="B30" s="16" t="s">
        <v>8</v>
      </c>
      <c r="C30" s="15">
        <v>19</v>
      </c>
      <c r="D30" s="17">
        <f>SUM('ТГ зв'!G578:G596)</f>
        <v>30688.531000000003</v>
      </c>
    </row>
    <row r="31" spans="1:4" s="18" customFormat="1" ht="13.9" customHeight="1" x14ac:dyDescent="0.25">
      <c r="A31" s="15">
        <v>23</v>
      </c>
      <c r="B31" s="16" t="s">
        <v>36</v>
      </c>
      <c r="C31" s="15">
        <v>16</v>
      </c>
      <c r="D31" s="17">
        <f>SUM('ТГ зв'!G598:G613)</f>
        <v>27514.518</v>
      </c>
    </row>
    <row r="32" spans="1:4" s="18" customFormat="1" x14ac:dyDescent="0.25">
      <c r="A32" s="15">
        <v>24</v>
      </c>
      <c r="B32" s="16" t="s">
        <v>37</v>
      </c>
      <c r="C32" s="15">
        <v>13</v>
      </c>
      <c r="D32" s="17">
        <f>SUM('ТГ зв'!G615:G627)</f>
        <v>33997.202000000005</v>
      </c>
    </row>
    <row r="33" spans="1:4" s="18" customFormat="1" x14ac:dyDescent="0.25">
      <c r="A33" s="15">
        <v>25</v>
      </c>
      <c r="B33" s="16" t="s">
        <v>27</v>
      </c>
      <c r="C33" s="15">
        <v>10</v>
      </c>
      <c r="D33" s="17">
        <f>SUM('ТГ зв'!G629:G638)</f>
        <v>6531.0259999999998</v>
      </c>
    </row>
    <row r="34" spans="1:4" s="18" customFormat="1" x14ac:dyDescent="0.25">
      <c r="A34" s="15">
        <v>26</v>
      </c>
      <c r="B34" s="16" t="s">
        <v>29</v>
      </c>
      <c r="C34" s="15">
        <v>112</v>
      </c>
      <c r="D34" s="17">
        <f>SUM('ТГ зв'!G640:G751)</f>
        <v>164589.49348999996</v>
      </c>
    </row>
    <row r="35" spans="1:4" s="18" customFormat="1" x14ac:dyDescent="0.25">
      <c r="A35" s="15">
        <v>27</v>
      </c>
      <c r="B35" s="16" t="s">
        <v>42</v>
      </c>
      <c r="C35" s="15">
        <v>6</v>
      </c>
      <c r="D35" s="17">
        <f>SUM('ТГ зв'!G753:G758)</f>
        <v>11669.74</v>
      </c>
    </row>
    <row r="36" spans="1:4" x14ac:dyDescent="0.25">
      <c r="A36" s="11"/>
      <c r="B36" s="12" t="s">
        <v>58</v>
      </c>
      <c r="C36" s="13">
        <f>C37+C40+C41+C39</f>
        <v>76</v>
      </c>
      <c r="D36" s="14">
        <f>D37+D40+D41+D39</f>
        <v>334183.85680000007</v>
      </c>
    </row>
    <row r="37" spans="1:4" s="18" customFormat="1" x14ac:dyDescent="0.25">
      <c r="A37" s="15">
        <v>28</v>
      </c>
      <c r="B37" s="16" t="s">
        <v>22</v>
      </c>
      <c r="C37" s="15">
        <v>73</v>
      </c>
      <c r="D37" s="17">
        <f>SUM('ТГ зв'!G761:G833)</f>
        <v>333283.87900000007</v>
      </c>
    </row>
    <row r="38" spans="1:4" s="18" customFormat="1" x14ac:dyDescent="0.25">
      <c r="A38" s="15">
        <v>29</v>
      </c>
      <c r="B38" s="16" t="s">
        <v>46</v>
      </c>
      <c r="C38" s="15">
        <v>0</v>
      </c>
      <c r="D38" s="17">
        <v>0</v>
      </c>
    </row>
    <row r="39" spans="1:4" s="18" customFormat="1" x14ac:dyDescent="0.25">
      <c r="A39" s="15">
        <v>30</v>
      </c>
      <c r="B39" s="16" t="s">
        <v>33</v>
      </c>
      <c r="C39" s="15">
        <v>0</v>
      </c>
      <c r="D39" s="17">
        <v>0</v>
      </c>
    </row>
    <row r="40" spans="1:4" s="18" customFormat="1" x14ac:dyDescent="0.25">
      <c r="A40" s="15">
        <v>31</v>
      </c>
      <c r="B40" s="16" t="s">
        <v>35</v>
      </c>
      <c r="C40" s="15">
        <v>1</v>
      </c>
      <c r="D40" s="17">
        <f>SUM('ТГ зв'!G836)</f>
        <v>300</v>
      </c>
    </row>
    <row r="41" spans="1:4" s="18" customFormat="1" x14ac:dyDescent="0.25">
      <c r="A41" s="15">
        <v>32</v>
      </c>
      <c r="B41" s="16" t="s">
        <v>40</v>
      </c>
      <c r="C41" s="15">
        <v>2</v>
      </c>
      <c r="D41" s="17">
        <f>SUM('ТГ зв'!G839:G840)</f>
        <v>599.9778</v>
      </c>
    </row>
    <row r="42" spans="1:4" x14ac:dyDescent="0.25">
      <c r="A42" s="11"/>
      <c r="B42" s="12" t="s">
        <v>59</v>
      </c>
      <c r="C42" s="28">
        <f>C44+C45+C46+C48+C50+C51+ C52+C53+C55+C47+C54+C56+C49+C57+C43</f>
        <v>181</v>
      </c>
      <c r="D42" s="14">
        <f>D44+D45+D46+D48+D50+D51+ D52+D53+D55+D47+D54+D56+D49+D57+D43</f>
        <v>418361.44707399997</v>
      </c>
    </row>
    <row r="43" spans="1:4" s="18" customFormat="1" x14ac:dyDescent="0.25">
      <c r="A43" s="15"/>
      <c r="B43" s="89" t="s">
        <v>2134</v>
      </c>
      <c r="C43" s="15">
        <v>1</v>
      </c>
      <c r="D43" s="15">
        <f>'ТГ зв'!G843</f>
        <v>311.04000000000002</v>
      </c>
    </row>
    <row r="44" spans="1:4" s="18" customFormat="1" x14ac:dyDescent="0.25">
      <c r="A44" s="15">
        <v>33</v>
      </c>
      <c r="B44" s="16" t="s">
        <v>26</v>
      </c>
      <c r="C44" s="15">
        <v>40</v>
      </c>
      <c r="D44" s="17">
        <f>SUM('ТГ зв'!G845:G884)</f>
        <v>87640.441999999995</v>
      </c>
    </row>
    <row r="45" spans="1:4" s="18" customFormat="1" x14ac:dyDescent="0.25">
      <c r="A45" s="15">
        <v>34</v>
      </c>
      <c r="B45" s="16" t="s">
        <v>9</v>
      </c>
      <c r="C45" s="15">
        <v>2</v>
      </c>
      <c r="D45" s="17">
        <f>SUM('ТГ зв'!G886:G887)</f>
        <v>514.64099999999996</v>
      </c>
    </row>
    <row r="46" spans="1:4" s="18" customFormat="1" x14ac:dyDescent="0.25">
      <c r="A46" s="15">
        <v>35</v>
      </c>
      <c r="B46" s="16" t="s">
        <v>13</v>
      </c>
      <c r="C46" s="15">
        <v>5</v>
      </c>
      <c r="D46" s="17">
        <f>SUM('ТГ зв'!G889:G893)</f>
        <v>9838.0679999999993</v>
      </c>
    </row>
    <row r="47" spans="1:4" s="18" customFormat="1" x14ac:dyDescent="0.25">
      <c r="A47" s="15">
        <v>36</v>
      </c>
      <c r="B47" s="16" t="s">
        <v>32</v>
      </c>
      <c r="C47" s="15">
        <v>7</v>
      </c>
      <c r="D47" s="17">
        <f>SUM('ТГ зв'!G895:G901)</f>
        <v>18227.75</v>
      </c>
    </row>
    <row r="48" spans="1:4" s="18" customFormat="1" x14ac:dyDescent="0.25">
      <c r="A48" s="15">
        <v>37</v>
      </c>
      <c r="B48" s="16" t="s">
        <v>16</v>
      </c>
      <c r="C48" s="15">
        <v>50</v>
      </c>
      <c r="D48" s="17">
        <f>SUM('ТГ зв'!G903:G952)</f>
        <v>99450.747073999955</v>
      </c>
    </row>
    <row r="49" spans="1:4" s="18" customFormat="1" x14ac:dyDescent="0.25">
      <c r="A49" s="15">
        <v>38</v>
      </c>
      <c r="B49" s="16" t="s">
        <v>48</v>
      </c>
      <c r="C49" s="15">
        <v>7</v>
      </c>
      <c r="D49" s="17">
        <f>SUM('ТГ зв'!G954:G960)</f>
        <v>10107.655000000001</v>
      </c>
    </row>
    <row r="50" spans="1:4" s="18" customFormat="1" x14ac:dyDescent="0.25">
      <c r="A50" s="15">
        <v>39</v>
      </c>
      <c r="B50" s="16" t="s">
        <v>20</v>
      </c>
      <c r="C50" s="15">
        <v>7</v>
      </c>
      <c r="D50" s="17">
        <f>SUM('ТГ зв'!G962:G968)</f>
        <v>17572.532999999999</v>
      </c>
    </row>
    <row r="51" spans="1:4" s="18" customFormat="1" x14ac:dyDescent="0.25">
      <c r="A51" s="15">
        <v>40</v>
      </c>
      <c r="B51" s="16" t="s">
        <v>23</v>
      </c>
      <c r="C51" s="15">
        <v>2</v>
      </c>
      <c r="D51" s="17">
        <f>SUM('ТГ зв'!G970:G971)</f>
        <v>739</v>
      </c>
    </row>
    <row r="52" spans="1:4" s="18" customFormat="1" x14ac:dyDescent="0.25">
      <c r="A52" s="15">
        <v>41</v>
      </c>
      <c r="B52" s="16" t="s">
        <v>24</v>
      </c>
      <c r="C52" s="15">
        <v>13</v>
      </c>
      <c r="D52" s="17">
        <f>SUM('ТГ зв'!G973:G985)</f>
        <v>90463.13</v>
      </c>
    </row>
    <row r="53" spans="1:4" s="18" customFormat="1" x14ac:dyDescent="0.25">
      <c r="A53" s="15">
        <v>42</v>
      </c>
      <c r="B53" s="16" t="s">
        <v>25</v>
      </c>
      <c r="C53" s="15">
        <v>0</v>
      </c>
      <c r="D53" s="17">
        <v>0</v>
      </c>
    </row>
    <row r="54" spans="1:4" s="18" customFormat="1" x14ac:dyDescent="0.25">
      <c r="A54" s="15">
        <v>43</v>
      </c>
      <c r="B54" s="16" t="s">
        <v>39</v>
      </c>
      <c r="C54" s="15">
        <v>5</v>
      </c>
      <c r="D54" s="17">
        <f>SUM('ТГ зв'!G988:G992)</f>
        <v>3635.239</v>
      </c>
    </row>
    <row r="55" spans="1:4" s="18" customFormat="1" x14ac:dyDescent="0.25">
      <c r="A55" s="15">
        <v>44</v>
      </c>
      <c r="B55" s="16" t="s">
        <v>10</v>
      </c>
      <c r="C55" s="15">
        <v>12</v>
      </c>
      <c r="D55" s="17">
        <f>SUM('ТГ зв'!G994:G1005)</f>
        <v>22855.466</v>
      </c>
    </row>
    <row r="56" spans="1:4" s="18" customFormat="1" x14ac:dyDescent="0.25">
      <c r="A56" s="15">
        <v>45</v>
      </c>
      <c r="B56" s="16" t="s">
        <v>41</v>
      </c>
      <c r="C56" s="15">
        <v>3</v>
      </c>
      <c r="D56" s="17">
        <f>SUM('ТГ зв'!G1007:G1009)</f>
        <v>10409.299999999999</v>
      </c>
    </row>
    <row r="57" spans="1:4" s="18" customFormat="1" x14ac:dyDescent="0.25">
      <c r="A57" s="15">
        <v>46</v>
      </c>
      <c r="B57" s="16" t="s">
        <v>50</v>
      </c>
      <c r="C57" s="15">
        <v>27</v>
      </c>
      <c r="D57" s="17">
        <f>SUM('ТГ зв'!G1011:G1037)</f>
        <v>46596.436000000002</v>
      </c>
    </row>
    <row r="65" spans="1:1017" s="4" customFormat="1" x14ac:dyDescent="0.25">
      <c r="A65" s="3"/>
      <c r="B65" s="5"/>
      <c r="C65" s="3"/>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1"/>
      <c r="VB65" s="1"/>
      <c r="VC65" s="1"/>
      <c r="VD65" s="1"/>
      <c r="VE65" s="1"/>
      <c r="VF65" s="1"/>
      <c r="VG65" s="1"/>
      <c r="VH65" s="1"/>
      <c r="VI65" s="1"/>
      <c r="VJ65" s="1"/>
      <c r="VK65" s="1"/>
      <c r="VL65" s="1"/>
      <c r="VM65" s="1"/>
      <c r="VN65" s="1"/>
      <c r="VO65" s="1"/>
      <c r="VP65" s="1"/>
      <c r="VQ65" s="1"/>
      <c r="VR65" s="1"/>
      <c r="VS65" s="1"/>
      <c r="VT65" s="1"/>
      <c r="VU65" s="1"/>
      <c r="VV65" s="1"/>
      <c r="VW65" s="1"/>
      <c r="VX65" s="1"/>
      <c r="VY65" s="1"/>
      <c r="VZ65" s="1"/>
      <c r="WA65" s="1"/>
      <c r="WB65" s="1"/>
      <c r="WC65" s="1"/>
      <c r="WD65" s="1"/>
      <c r="WE65" s="1"/>
      <c r="WF65" s="1"/>
      <c r="WG65" s="1"/>
      <c r="WH65" s="1"/>
      <c r="WI65" s="1"/>
      <c r="WJ65" s="1"/>
      <c r="WK65" s="1"/>
      <c r="WL65" s="1"/>
      <c r="WM65" s="1"/>
      <c r="WN65" s="1"/>
      <c r="WO65" s="1"/>
      <c r="WP65" s="1"/>
      <c r="WQ65" s="1"/>
      <c r="WR65" s="1"/>
      <c r="WS65" s="1"/>
      <c r="WT65" s="1"/>
      <c r="WU65" s="1"/>
      <c r="WV65" s="1"/>
      <c r="WW65" s="1"/>
      <c r="WX65" s="1"/>
      <c r="WY65" s="1"/>
      <c r="WZ65" s="1"/>
      <c r="XA65" s="1"/>
      <c r="XB65" s="1"/>
      <c r="XC65" s="1"/>
      <c r="XD65" s="1"/>
      <c r="XE65" s="1"/>
      <c r="XF65" s="1"/>
      <c r="XG65" s="1"/>
      <c r="XH65" s="1"/>
      <c r="XI65" s="1"/>
      <c r="XJ65" s="1"/>
      <c r="XK65" s="1"/>
      <c r="XL65" s="1"/>
      <c r="XM65" s="1"/>
      <c r="XN65" s="1"/>
      <c r="XO65" s="1"/>
      <c r="XP65" s="1"/>
      <c r="XQ65" s="1"/>
      <c r="XR65" s="1"/>
      <c r="XS65" s="1"/>
      <c r="XT65" s="1"/>
      <c r="XU65" s="1"/>
      <c r="XV65" s="1"/>
      <c r="XW65" s="1"/>
      <c r="XX65" s="1"/>
      <c r="XY65" s="1"/>
      <c r="XZ65" s="1"/>
      <c r="YA65" s="1"/>
      <c r="YB65" s="1"/>
      <c r="YC65" s="1"/>
      <c r="YD65" s="1"/>
      <c r="YE65" s="1"/>
      <c r="YF65" s="1"/>
      <c r="YG65" s="1"/>
      <c r="YH65" s="1"/>
      <c r="YI65" s="1"/>
      <c r="YJ65" s="1"/>
      <c r="YK65" s="1"/>
      <c r="YL65" s="1"/>
      <c r="YM65" s="1"/>
      <c r="YN65" s="1"/>
      <c r="YO65" s="1"/>
      <c r="YP65" s="1"/>
      <c r="YQ65" s="1"/>
      <c r="YR65" s="1"/>
      <c r="YS65" s="1"/>
      <c r="YT65" s="1"/>
      <c r="YU65" s="1"/>
      <c r="YV65" s="1"/>
      <c r="YW65" s="1"/>
      <c r="YX65" s="1"/>
      <c r="YY65" s="1"/>
      <c r="YZ65" s="1"/>
      <c r="ZA65" s="1"/>
      <c r="ZB65" s="1"/>
      <c r="ZC65" s="1"/>
      <c r="ZD65" s="1"/>
      <c r="ZE65" s="1"/>
      <c r="ZF65" s="1"/>
      <c r="ZG65" s="1"/>
      <c r="ZH65" s="1"/>
      <c r="ZI65" s="1"/>
      <c r="ZJ65" s="1"/>
      <c r="ZK65" s="1"/>
      <c r="ZL65" s="1"/>
      <c r="ZM65" s="1"/>
      <c r="ZN65" s="1"/>
      <c r="ZO65" s="1"/>
      <c r="ZP65" s="1"/>
      <c r="ZQ65" s="1"/>
      <c r="ZR65" s="1"/>
      <c r="ZS65" s="1"/>
      <c r="ZT65" s="1"/>
      <c r="ZU65" s="1"/>
      <c r="ZV65" s="1"/>
      <c r="ZW65" s="1"/>
      <c r="ZX65" s="1"/>
      <c r="ZY65" s="1"/>
      <c r="ZZ65" s="1"/>
      <c r="AAA65" s="1"/>
      <c r="AAB65" s="1"/>
      <c r="AAC65" s="1"/>
      <c r="AAD65" s="1"/>
      <c r="AAE65" s="1"/>
      <c r="AAF65" s="1"/>
      <c r="AAG65" s="1"/>
      <c r="AAH65" s="1"/>
      <c r="AAI65" s="1"/>
      <c r="AAJ65" s="1"/>
      <c r="AAK65" s="1"/>
      <c r="AAL65" s="1"/>
      <c r="AAM65" s="1"/>
      <c r="AAN65" s="1"/>
      <c r="AAO65" s="1"/>
      <c r="AAP65" s="1"/>
      <c r="AAQ65" s="1"/>
      <c r="AAR65" s="1"/>
      <c r="AAS65" s="1"/>
      <c r="AAT65" s="1"/>
      <c r="AAU65" s="1"/>
      <c r="AAV65" s="1"/>
      <c r="AAW65" s="1"/>
      <c r="AAX65" s="1"/>
      <c r="AAY65" s="1"/>
      <c r="AAZ65" s="1"/>
      <c r="ABA65" s="1"/>
      <c r="ABB65" s="1"/>
      <c r="ABC65" s="1"/>
      <c r="ABD65" s="1"/>
      <c r="ABE65" s="1"/>
      <c r="ABF65" s="1"/>
      <c r="ABG65" s="1"/>
      <c r="ABH65" s="1"/>
      <c r="ABI65" s="1"/>
      <c r="ABJ65" s="1"/>
      <c r="ABK65" s="1"/>
      <c r="ABL65" s="1"/>
      <c r="ABM65" s="1"/>
      <c r="ABN65" s="1"/>
      <c r="ABO65" s="1"/>
      <c r="ABP65" s="1"/>
      <c r="ABQ65" s="1"/>
      <c r="ABR65" s="1"/>
      <c r="ABS65" s="1"/>
      <c r="ABT65" s="1"/>
      <c r="ABU65" s="1"/>
      <c r="ABV65" s="1"/>
      <c r="ABW65" s="1"/>
      <c r="ABX65" s="1"/>
      <c r="ABY65" s="1"/>
      <c r="ABZ65" s="1"/>
      <c r="ACA65" s="1"/>
      <c r="ACB65" s="1"/>
      <c r="ACC65" s="1"/>
      <c r="ACD65" s="1"/>
      <c r="ACE65" s="1"/>
      <c r="ACF65" s="1"/>
      <c r="ACG65" s="1"/>
      <c r="ACH65" s="1"/>
      <c r="ACI65" s="1"/>
      <c r="ACJ65" s="1"/>
      <c r="ACK65" s="1"/>
      <c r="ACL65" s="1"/>
      <c r="ACM65" s="1"/>
      <c r="ACN65" s="1"/>
      <c r="ACO65" s="1"/>
      <c r="ACP65" s="1"/>
      <c r="ACQ65" s="1"/>
      <c r="ACR65" s="1"/>
      <c r="ACS65" s="1"/>
      <c r="ACT65" s="1"/>
      <c r="ACU65" s="1"/>
      <c r="ACV65" s="1"/>
      <c r="ACW65" s="1"/>
      <c r="ACX65" s="1"/>
      <c r="ACY65" s="1"/>
      <c r="ACZ65" s="1"/>
      <c r="ADA65" s="1"/>
      <c r="ADB65" s="1"/>
      <c r="ADC65" s="1"/>
      <c r="ADD65" s="1"/>
      <c r="ADE65" s="1"/>
      <c r="ADF65" s="1"/>
      <c r="ADG65" s="1"/>
      <c r="ADH65" s="1"/>
      <c r="ADI65" s="1"/>
      <c r="ADJ65" s="1"/>
      <c r="ADK65" s="1"/>
      <c r="ADL65" s="1"/>
      <c r="ADM65" s="1"/>
      <c r="ADN65" s="1"/>
      <c r="ADO65" s="1"/>
      <c r="ADP65" s="1"/>
      <c r="ADQ65" s="1"/>
      <c r="ADR65" s="1"/>
      <c r="ADS65" s="1"/>
      <c r="ADT65" s="1"/>
      <c r="ADU65" s="1"/>
      <c r="ADV65" s="1"/>
      <c r="ADW65" s="1"/>
      <c r="ADX65" s="1"/>
      <c r="ADY65" s="1"/>
      <c r="ADZ65" s="1"/>
      <c r="AEA65" s="1"/>
      <c r="AEB65" s="1"/>
      <c r="AEC65" s="1"/>
      <c r="AED65" s="1"/>
      <c r="AEE65" s="1"/>
      <c r="AEF65" s="1"/>
      <c r="AEG65" s="1"/>
      <c r="AEH65" s="1"/>
      <c r="AEI65" s="1"/>
      <c r="AEJ65" s="1"/>
      <c r="AEK65" s="1"/>
      <c r="AEL65" s="1"/>
      <c r="AEM65" s="1"/>
      <c r="AEN65" s="1"/>
      <c r="AEO65" s="1"/>
      <c r="AEP65" s="1"/>
      <c r="AEQ65" s="1"/>
      <c r="AER65" s="1"/>
      <c r="AES65" s="1"/>
      <c r="AET65" s="1"/>
      <c r="AEU65" s="1"/>
      <c r="AEV65" s="1"/>
      <c r="AEW65" s="1"/>
      <c r="AEX65" s="1"/>
      <c r="AEY65" s="1"/>
      <c r="AEZ65" s="1"/>
      <c r="AFA65" s="1"/>
      <c r="AFB65" s="1"/>
      <c r="AFC65" s="1"/>
      <c r="AFD65" s="1"/>
      <c r="AFE65" s="1"/>
      <c r="AFF65" s="1"/>
      <c r="AFG65" s="1"/>
      <c r="AFH65" s="1"/>
      <c r="AFI65" s="1"/>
      <c r="AFJ65" s="1"/>
      <c r="AFK65" s="1"/>
      <c r="AFL65" s="1"/>
      <c r="AFM65" s="1"/>
      <c r="AFN65" s="1"/>
      <c r="AFO65" s="1"/>
      <c r="AFP65" s="1"/>
      <c r="AFQ65" s="1"/>
      <c r="AFR65" s="1"/>
      <c r="AFS65" s="1"/>
      <c r="AFT65" s="1"/>
      <c r="AFU65" s="1"/>
      <c r="AFV65" s="1"/>
      <c r="AFW65" s="1"/>
      <c r="AFX65" s="1"/>
      <c r="AFY65" s="1"/>
      <c r="AFZ65" s="1"/>
      <c r="AGA65" s="1"/>
      <c r="AGB65" s="1"/>
      <c r="AGC65" s="1"/>
      <c r="AGD65" s="1"/>
      <c r="AGE65" s="1"/>
      <c r="AGF65" s="1"/>
      <c r="AGG65" s="1"/>
      <c r="AGH65" s="1"/>
      <c r="AGI65" s="1"/>
      <c r="AGJ65" s="1"/>
      <c r="AGK65" s="1"/>
      <c r="AGL65" s="1"/>
      <c r="AGM65" s="1"/>
      <c r="AGN65" s="1"/>
      <c r="AGO65" s="1"/>
      <c r="AGP65" s="1"/>
      <c r="AGQ65" s="1"/>
      <c r="AGR65" s="1"/>
      <c r="AGS65" s="1"/>
      <c r="AGT65" s="1"/>
      <c r="AGU65" s="1"/>
      <c r="AGV65" s="1"/>
      <c r="AGW65" s="1"/>
      <c r="AGX65" s="1"/>
      <c r="AGY65" s="1"/>
      <c r="AGZ65" s="1"/>
      <c r="AHA65" s="1"/>
      <c r="AHB65" s="1"/>
      <c r="AHC65" s="1"/>
      <c r="AHD65" s="1"/>
      <c r="AHE65" s="1"/>
      <c r="AHF65" s="1"/>
      <c r="AHG65" s="1"/>
      <c r="AHH65" s="1"/>
      <c r="AHI65" s="1"/>
      <c r="AHJ65" s="1"/>
      <c r="AHK65" s="1"/>
      <c r="AHL65" s="1"/>
      <c r="AHM65" s="1"/>
      <c r="AHN65" s="1"/>
      <c r="AHO65" s="1"/>
      <c r="AHP65" s="1"/>
      <c r="AHQ65" s="1"/>
      <c r="AHR65" s="1"/>
      <c r="AHS65" s="1"/>
      <c r="AHT65" s="1"/>
      <c r="AHU65" s="1"/>
      <c r="AHV65" s="1"/>
      <c r="AHW65" s="1"/>
      <c r="AHX65" s="1"/>
      <c r="AHY65" s="1"/>
      <c r="AHZ65" s="1"/>
      <c r="AIA65" s="1"/>
      <c r="AIB65" s="1"/>
      <c r="AIC65" s="1"/>
      <c r="AID65" s="1"/>
      <c r="AIE65" s="1"/>
      <c r="AIF65" s="1"/>
      <c r="AIG65" s="1"/>
      <c r="AIH65" s="1"/>
      <c r="AII65" s="1"/>
      <c r="AIJ65" s="1"/>
      <c r="AIK65" s="1"/>
      <c r="AIL65" s="1"/>
      <c r="AIM65" s="1"/>
      <c r="AIN65" s="1"/>
      <c r="AIO65" s="1"/>
      <c r="AIP65" s="1"/>
      <c r="AIQ65" s="1"/>
      <c r="AIR65" s="1"/>
      <c r="AIS65" s="1"/>
      <c r="AIT65" s="1"/>
      <c r="AIU65" s="1"/>
      <c r="AIV65" s="1"/>
      <c r="AIW65" s="1"/>
      <c r="AIX65" s="1"/>
      <c r="AIY65" s="1"/>
      <c r="AIZ65" s="1"/>
      <c r="AJA65" s="1"/>
      <c r="AJB65" s="1"/>
      <c r="AJC65" s="1"/>
      <c r="AJD65" s="1"/>
      <c r="AJE65" s="1"/>
      <c r="AJF65" s="1"/>
      <c r="AJG65" s="1"/>
      <c r="AJH65" s="1"/>
      <c r="AJI65" s="1"/>
      <c r="AJJ65" s="1"/>
      <c r="AJK65" s="1"/>
      <c r="AJL65" s="1"/>
      <c r="AJM65" s="1"/>
      <c r="AJN65" s="1"/>
      <c r="AJO65" s="1"/>
      <c r="AJP65" s="1"/>
      <c r="AJQ65" s="1"/>
      <c r="AJR65" s="1"/>
      <c r="AJS65" s="1"/>
      <c r="AJT65" s="1"/>
      <c r="AJU65" s="1"/>
      <c r="AJV65" s="1"/>
      <c r="AJW65" s="1"/>
      <c r="AJX65" s="1"/>
      <c r="AJY65" s="1"/>
      <c r="AJZ65" s="1"/>
      <c r="AKA65" s="1"/>
      <c r="AKB65" s="1"/>
      <c r="AKC65" s="1"/>
      <c r="AKD65" s="1"/>
      <c r="AKE65" s="1"/>
      <c r="AKF65" s="1"/>
      <c r="AKG65" s="1"/>
      <c r="AKH65" s="1"/>
      <c r="AKI65" s="1"/>
      <c r="AKJ65" s="1"/>
      <c r="AKK65" s="1"/>
      <c r="AKL65" s="1"/>
      <c r="AKM65" s="1"/>
      <c r="AKN65" s="1"/>
      <c r="AKO65" s="1"/>
      <c r="AKP65" s="1"/>
      <c r="AKQ65" s="1"/>
      <c r="AKR65" s="1"/>
      <c r="AKS65" s="1"/>
      <c r="AKT65" s="1"/>
      <c r="AKU65" s="1"/>
      <c r="AKV65" s="1"/>
      <c r="AKW65" s="1"/>
      <c r="AKX65" s="1"/>
      <c r="AKY65" s="1"/>
      <c r="AKZ65" s="1"/>
      <c r="ALA65" s="1"/>
      <c r="ALB65" s="1"/>
      <c r="ALC65" s="1"/>
      <c r="ALD65" s="1"/>
      <c r="ALE65" s="1"/>
      <c r="ALF65" s="1"/>
      <c r="ALG65" s="1"/>
      <c r="ALH65" s="1"/>
      <c r="ALI65" s="1"/>
      <c r="ALJ65" s="1"/>
      <c r="ALK65" s="1"/>
      <c r="ALL65" s="1"/>
      <c r="ALM65" s="1"/>
      <c r="ALN65" s="1"/>
      <c r="ALO65" s="1"/>
      <c r="ALP65" s="1"/>
      <c r="ALQ65" s="1"/>
      <c r="ALR65" s="1"/>
      <c r="ALS65" s="1"/>
      <c r="ALT65" s="1"/>
      <c r="ALU65" s="1"/>
      <c r="ALV65" s="1"/>
      <c r="ALW65" s="1"/>
      <c r="ALX65" s="1"/>
      <c r="ALY65" s="1"/>
      <c r="ALZ65" s="1"/>
      <c r="AMA65" s="1"/>
      <c r="AMB65" s="1"/>
      <c r="AMC65" s="1"/>
    </row>
  </sheetData>
  <autoFilter ref="A4:D57"/>
  <sortState ref="A26:AMH35">
    <sortCondition ref="A26"/>
  </sortState>
  <mergeCells count="1">
    <mergeCell ref="A1:D1"/>
  </mergeCells>
  <pageMargins left="0.78740157480314965" right="0.70866141732283472" top="0.59055118110236227" bottom="0.59055118110236227"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ТГ зв</vt:lpstr>
      <vt:lpstr>На оборонні роб</vt:lpstr>
      <vt:lpstr>Зведена</vt:lpstr>
      <vt:lpstr>Зведена!Заголовки_для_печати</vt:lpstr>
      <vt:lpstr>'ТГ зв'!Заголовки_для_печати</vt:lpstr>
      <vt:lpstr>Зведена!Область_печати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2025-08-15T10:15:32Z</dcterms:modified>
</cp:coreProperties>
</file>