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4000" windowHeight="9030" tabRatio="603"/>
  </bookViews>
  <sheets>
    <sheet name="ТГ зв" sheetId="3" r:id="rId1"/>
    <sheet name="На оборонні роб" sheetId="4" r:id="rId2"/>
    <sheet name="Зведена" sheetId="2" r:id="rId3"/>
  </sheets>
  <definedNames>
    <definedName name="_xlnm._FilterDatabase" localSheetId="2" hidden="1">Зведена!$A$4:$D$57</definedName>
    <definedName name="_xlnm._FilterDatabase" localSheetId="0" hidden="1">'ТГ зв'!$A$9:$P$1633</definedName>
    <definedName name="_xlnm.Print_Titles" localSheetId="2">Зведена!$4:$4</definedName>
    <definedName name="_xlnm.Print_Titles" localSheetId="0">'ТГ зв'!$9:$9</definedName>
    <definedName name="_xlnm.Print_Area" localSheetId="2">Зведена!$A$1:$D$57</definedName>
  </definedName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2" l="1"/>
  <c r="D13" i="2"/>
  <c r="D32" i="2" l="1"/>
  <c r="D34" i="2" l="1"/>
  <c r="D26" i="2" l="1"/>
  <c r="G7" i="4" l="1"/>
  <c r="D38" i="2"/>
  <c r="D39" i="2"/>
  <c r="D35" i="2" l="1"/>
  <c r="D31" i="2" l="1"/>
  <c r="D30" i="2"/>
  <c r="D27" i="2" l="1"/>
  <c r="D25" i="2"/>
  <c r="D24" i="2"/>
  <c r="D18" i="2"/>
  <c r="D44" i="2" l="1"/>
  <c r="D54" i="2"/>
  <c r="D46" i="2"/>
  <c r="D49" i="2"/>
  <c r="D53" i="2" l="1"/>
  <c r="D50" i="2"/>
  <c r="D47" i="2"/>
  <c r="D10" i="2" l="1"/>
  <c r="D55" i="2" l="1"/>
  <c r="D12" i="2" l="1"/>
  <c r="D15" i="2" l="1"/>
  <c r="G10" i="3"/>
  <c r="D45" i="2" l="1"/>
  <c r="D57" i="2"/>
  <c r="D40" i="2" l="1"/>
  <c r="D51" i="2" l="1"/>
  <c r="D11" i="2" l="1"/>
  <c r="D28" i="2" l="1"/>
  <c r="D17" i="2"/>
  <c r="D8" i="2" l="1"/>
  <c r="D22" i="2" l="1"/>
  <c r="D56" i="2"/>
  <c r="D41" i="2" l="1"/>
  <c r="D52" i="2" l="1"/>
  <c r="D16" i="2"/>
  <c r="D33" i="2" l="1"/>
  <c r="D48" i="2" l="1"/>
  <c r="D9" i="2" l="1"/>
  <c r="C6" i="2" l="1"/>
  <c r="C42" i="2" l="1"/>
  <c r="D43" i="2"/>
  <c r="D6" i="2" l="1"/>
  <c r="D29" i="2" l="1"/>
  <c r="D37" i="2" l="1"/>
  <c r="D36" i="2" s="1"/>
  <c r="C36" i="2"/>
  <c r="C23" i="2"/>
  <c r="C14" i="2"/>
  <c r="D42" i="2" l="1"/>
  <c r="D14" i="2"/>
  <c r="D23" i="2"/>
  <c r="C5" i="2"/>
  <c r="D5" i="2" l="1"/>
</calcChain>
</file>

<file path=xl/sharedStrings.xml><?xml version="1.0" encoding="utf-8"?>
<sst xmlns="http://schemas.openxmlformats.org/spreadsheetml/2006/main" count="17251" uniqueCount="5149">
  <si>
    <t>№ п/п</t>
  </si>
  <si>
    <t xml:space="preserve">Предмет закупівлі </t>
  </si>
  <si>
    <t>(назва, код)</t>
  </si>
  <si>
    <t>Джерело фінансування закупівлі</t>
  </si>
  <si>
    <t>до листа департаменту економіки облдержадміністрації</t>
  </si>
  <si>
    <t>тис. грн</t>
  </si>
  <si>
    <t>місцевий бюджет</t>
  </si>
  <si>
    <t>Світлодарська</t>
  </si>
  <si>
    <t>Миколаївська</t>
  </si>
  <si>
    <t>Авдіївська</t>
  </si>
  <si>
    <t xml:space="preserve">Селидівська </t>
  </si>
  <si>
    <t xml:space="preserve">Бахмутська </t>
  </si>
  <si>
    <t>Соледарська</t>
  </si>
  <si>
    <t>Білозерська</t>
  </si>
  <si>
    <t>Волноваська</t>
  </si>
  <si>
    <t>Вугледарська</t>
  </si>
  <si>
    <t>Добропільська</t>
  </si>
  <si>
    <t>Дружківська</t>
  </si>
  <si>
    <t>Костянтинівська</t>
  </si>
  <si>
    <t>Краматорська</t>
  </si>
  <si>
    <t>Курахівська</t>
  </si>
  <si>
    <t>Лиманська</t>
  </si>
  <si>
    <t>Маріупольська</t>
  </si>
  <si>
    <t>Мар'їнська</t>
  </si>
  <si>
    <t>Мирноградська</t>
  </si>
  <si>
    <t>Новогродівська</t>
  </si>
  <si>
    <t>Покровська</t>
  </si>
  <si>
    <t>Святогірська</t>
  </si>
  <si>
    <t>Сіверська</t>
  </si>
  <si>
    <t>Слов'янська</t>
  </si>
  <si>
    <t>Торецька</t>
  </si>
  <si>
    <t>Великоновосілківська</t>
  </si>
  <si>
    <t>Гродівська</t>
  </si>
  <si>
    <t>Мангушська</t>
  </si>
  <si>
    <t xml:space="preserve">Мирненська </t>
  </si>
  <si>
    <t>Нікольська</t>
  </si>
  <si>
    <t>Новодонецька</t>
  </si>
  <si>
    <t>Олександрівська</t>
  </si>
  <si>
    <t>Ольгинська</t>
  </si>
  <si>
    <t>Очеретинська</t>
  </si>
  <si>
    <t>Сартанська</t>
  </si>
  <si>
    <t>Удачненська</t>
  </si>
  <si>
    <t>Черкаська</t>
  </si>
  <si>
    <t>Андріївська</t>
  </si>
  <si>
    <t>Званівська</t>
  </si>
  <si>
    <t>Іллінівська</t>
  </si>
  <si>
    <t>Кальчицька</t>
  </si>
  <si>
    <t>Комарська</t>
  </si>
  <si>
    <t>Криворізька</t>
  </si>
  <si>
    <t>Хлібодарівська</t>
  </si>
  <si>
    <t>Шахівська</t>
  </si>
  <si>
    <t>НСЗУ</t>
  </si>
  <si>
    <t>Донецька область</t>
  </si>
  <si>
    <t xml:space="preserve">Запланована сума закупівлі, </t>
  </si>
  <si>
    <t>Бахмутський район</t>
  </si>
  <si>
    <t>Часовоярська</t>
  </si>
  <si>
    <t>Волноваський район</t>
  </si>
  <si>
    <t>Краматорський район</t>
  </si>
  <si>
    <t>Маріупольський район</t>
  </si>
  <si>
    <t>Покровський район</t>
  </si>
  <si>
    <t>Назва району, територіальної громади
Замовник</t>
  </si>
  <si>
    <t>Напрямок використання коштів</t>
  </si>
  <si>
    <t>Дата планового оголошення</t>
  </si>
  <si>
    <t>товар</t>
  </si>
  <si>
    <t>послуга</t>
  </si>
  <si>
    <t>закупівлі відсутні</t>
  </si>
  <si>
    <t>електроенергія</t>
  </si>
  <si>
    <t>паливно-мастильні матеріали</t>
  </si>
  <si>
    <t>Додаток 2</t>
  </si>
  <si>
    <t>Старомлинівська</t>
  </si>
  <si>
    <t xml:space="preserve">Відділ освіти Слов'янської міської військової адміністрації Краматорського району Донецької області </t>
  </si>
  <si>
    <t xml:space="preserve">Назва району, територіальної громади
</t>
  </si>
  <si>
    <t>Кількість закупівель</t>
  </si>
  <si>
    <t>Запланована сума закупівлі, тис. грн</t>
  </si>
  <si>
    <t xml:space="preserve">Інформація
про заплановані закупівлі робіт, послуг, товарів по територіальним громадам Донецької області                                         </t>
  </si>
  <si>
    <t>теплова енергія</t>
  </si>
  <si>
    <t>КП "Покровська міська стоматологічна поліклініка" Покровської міської ради Донецької області</t>
  </si>
  <si>
    <t>Відділ освіти Білозерської міської ради</t>
  </si>
  <si>
    <t xml:space="preserve">послуга </t>
  </si>
  <si>
    <t>КНП "ЦПМСД Білозерської міської ради"</t>
  </si>
  <si>
    <t>благоустрій</t>
  </si>
  <si>
    <t xml:space="preserve">Управління житлово-комунального господарства Слов’янської міської військової адміністрації Краматорського району Донецької області </t>
  </si>
  <si>
    <t xml:space="preserve">інші </t>
  </si>
  <si>
    <t>охорона здоров'я</t>
  </si>
  <si>
    <t>Управління освіти Краматорської міської ради</t>
  </si>
  <si>
    <t>«Пара, гаряча вода та пов’язана продукція» код ДК 021:2015 – 09320000-8 (теплова енергія)</t>
  </si>
  <si>
    <t>ДК 021:2015-09320000-8 (пара, гаряча вода та пов`язана продукція (послуги з постачання теплової енергії)</t>
  </si>
  <si>
    <t>ТОВ "ДТЕК ВИСОКОВОЛЬТНІ МЕРЕЖІ"</t>
  </si>
  <si>
    <t>продукти харчування</t>
  </si>
  <si>
    <t>КНП СМР "ЦПМСД м.Слов`янська"</t>
  </si>
  <si>
    <t>АТ "ДТЕК ДОНЕЦЬКІ ЕЛЕКТРОМЕРЕЖІ"</t>
  </si>
  <si>
    <t>інші</t>
  </si>
  <si>
    <t>Східний центр комплексної реабілітації для осіб  з інвалідністю Дружківської міської ради</t>
  </si>
  <si>
    <t>Покровська міська рада Донецької області</t>
  </si>
  <si>
    <t>Електрична енергія</t>
  </si>
  <si>
    <t xml:space="preserve">транспорт </t>
  </si>
  <si>
    <t>інформатизація</t>
  </si>
  <si>
    <t>Управління житлово-комунального господарства Краматорської міської ради</t>
  </si>
  <si>
    <r>
      <t xml:space="preserve">Вид закупівлі 
</t>
    </r>
    <r>
      <rPr>
        <b/>
        <i/>
        <sz val="12"/>
        <rFont val="Times New Roman"/>
        <family val="1"/>
        <charset val="204"/>
      </rPr>
      <t>(робота, послуга, товар)</t>
    </r>
  </si>
  <si>
    <r>
      <t xml:space="preserve">Плануємий постачальник
</t>
    </r>
    <r>
      <rPr>
        <b/>
        <i/>
        <sz val="12"/>
        <rFont val="Times New Roman"/>
        <family val="1"/>
        <charset val="204"/>
      </rPr>
      <t>(за наявності)</t>
    </r>
  </si>
  <si>
    <t>Торецька міська військова адміністрація Бахмутського району Донецької області</t>
  </si>
  <si>
    <t>транспорт</t>
  </si>
  <si>
    <t>ДК 021:2015 65310000-9 Розподіл електричної енергії (послуги з розподілу електричної енергії та послуги з забезпечення (компенсації) перетікань реактивної електроенергії)</t>
  </si>
  <si>
    <t>місцевий бюджет, власні кошти</t>
  </si>
  <si>
    <t>КНП «БАГАТОПРОФІЛЬНА ЛІКАРНЯ ІНТЕНСИВНОГО ЛІКУВАННЯ М.БАХМУТ»</t>
  </si>
  <si>
    <t>Іллінівська сільська рада</t>
  </si>
  <si>
    <t>ДК 021:2015:09310000-5: Електрична енергія</t>
  </si>
  <si>
    <t>Послуги вантажного транспортного засобу (самосвал) (60180000-3 - Прокат вантажних транспортних засобів із водієм для перевезення товарів)</t>
  </si>
  <si>
    <t xml:space="preserve">місцевий бюджет, НСЗУ  </t>
  </si>
  <si>
    <t>Код ЄДРПОУ постачальника</t>
  </si>
  <si>
    <t>Інформація щодо товару</t>
  </si>
  <si>
    <t>Посилання на закупівлю в електронній системі</t>
  </si>
  <si>
    <r>
      <t xml:space="preserve">Одиниця виміру
</t>
    </r>
    <r>
      <rPr>
        <i/>
        <sz val="12"/>
        <color theme="1"/>
        <rFont val="Times New Roman"/>
        <family val="1"/>
        <charset val="204"/>
      </rPr>
      <t>(штуки, тонни, кілограми, куб. м, пог. м тощо)</t>
    </r>
  </si>
  <si>
    <t>Кількість</t>
  </si>
  <si>
    <r>
      <t xml:space="preserve">Вартість за одиницю з урахуванням ПДВ, </t>
    </r>
    <r>
      <rPr>
        <i/>
        <sz val="12"/>
        <color theme="1"/>
        <rFont val="Times New Roman"/>
        <family val="1"/>
        <charset val="204"/>
      </rPr>
      <t>грн</t>
    </r>
  </si>
  <si>
    <t>Короткий опис товару</t>
  </si>
  <si>
    <t>літри</t>
  </si>
  <si>
    <t>штуки</t>
  </si>
  <si>
    <t>Електрична енергія, вільні ціни, з розподілом</t>
  </si>
  <si>
    <t>Гкал</t>
  </si>
  <si>
    <t>електрична енергія</t>
  </si>
  <si>
    <t>Послуги з розподілу і перетіканню ел.енергії</t>
  </si>
  <si>
    <t>ДК 021:2015: 09310000-5 Електрична енергія</t>
  </si>
  <si>
    <t>куб. м</t>
  </si>
  <si>
    <t>КНП СМР "Міська клінічна лікарня м.Слов’янська" 01991197</t>
  </si>
  <si>
    <t>Послуги пасажирського автобусу (60170000-0 - Прокат пасажирських транспортних засобів із водієм)</t>
  </si>
  <si>
    <t>ДК 021:2015: 33750000-2 Засоби для догляду за малюками</t>
  </si>
  <si>
    <t>Послуги з постачання теплової енергії.</t>
  </si>
  <si>
    <t>Послуги з постачання теплової енергії     ДК 021;2015 09320000-8   Пара, гаряча вода та пов’язана продукція</t>
  </si>
  <si>
    <t>Послуги з розподілу електричної енергії (ДК 021:2015: код 65310000-9 «Розподіл електричної енергії»)</t>
  </si>
  <si>
    <t>00131268</t>
  </si>
  <si>
    <t>ДК 021:2015:09320000-8: Пара, гаряча вода та пов’язана продукція - Теплова енергія</t>
  </si>
  <si>
    <t>електрична енергія, з розподілом</t>
  </si>
  <si>
    <t>Електрична енергія, з розподілом</t>
  </si>
  <si>
    <t>місцевий бюджет, відшкодування орендарів</t>
  </si>
  <si>
    <t xml:space="preserve">Електрична енергія, з розподілом (ДК 021:2015:09310000-5: Електрична енергія)
</t>
  </si>
  <si>
    <t>ДК 021:2015: 65310000-9 Розподіл електричної енергії</t>
  </si>
  <si>
    <t xml:space="preserve">	Заклад загальної середньої освіти гімназія №12 Дружківської міської ради Донецької області</t>
  </si>
  <si>
    <t>Електрична енергія, вільні ціни з розподілом (ДК 021:2015:09310000-5: Електрична енергія)</t>
  </si>
  <si>
    <t>Електрична енергія, вільні ціни з розподілом</t>
  </si>
  <si>
    <t xml:space="preserve">UA-2025-01-02-002441-a </t>
  </si>
  <si>
    <t>КП “Дружківка автоелектротранс” Дружківської міської ради</t>
  </si>
  <si>
    <t>31018149</t>
  </si>
  <si>
    <t xml:space="preserve">розподіл електричної енергії </t>
  </si>
  <si>
    <t>UA-2025-01-03-004804-a</t>
  </si>
  <si>
    <t>кВт⋅год</t>
  </si>
  <si>
    <t>UA-2025-01-07-004442-a</t>
  </si>
  <si>
    <t xml:space="preserve">КВП «Краматорська тепломережа» </t>
  </si>
  <si>
    <t>https://prozorro.gov.ua/tender/UA-2025-01-02-000361-a</t>
  </si>
  <si>
    <t>"Розподіл електричної енергії" код ДК 021:2015 - 65310000-9 (послуги з розподілу електричної енергії)</t>
  </si>
  <si>
    <t>https://prozorro.gov.ua/tender/UA-2025-01-02-001549-a</t>
  </si>
  <si>
    <t>Управління з гуманітариних питань</t>
  </si>
  <si>
    <t>https://prozorro.gov.ua/tender/UA-2025-01-03-002350-a</t>
  </si>
  <si>
    <t>Електрична енергія, з розподілом,  ДК 021:2015:09310000-5: Електрична енергія</t>
  </si>
  <si>
    <t>КНП "ЦПМСД № 1" КМР</t>
  </si>
  <si>
    <t>ДК 021:2015:50110000-9: Послуги з ремонту і технічного обслуговування мототранспортних засобів і супутнього обладнання - Послуги з поточного ремонту та технічного обслуговування автомобілів</t>
  </si>
  <si>
    <t>https://prozorro.gov.ua/tender/UA-2025-01-07-004784-a</t>
  </si>
  <si>
    <t>Електрична енергія за кодом ДК 021:2015:09310000-5 – Електрична енергія</t>
  </si>
  <si>
    <t>https://prozorro.gov.ua/tender/UA-2025-01-03-001618-a</t>
  </si>
  <si>
    <t>Екскаватор-навантажувач BOBCAT B780, або еквівалент - ДК 021:2015:43260000-3: Механічні лопати, екскаватори та ковшові навантажувачі, гірнича техніка</t>
  </si>
  <si>
    <t>https://prozorro.gov.ua/tender/UA-2025-01-03-006393-a</t>
  </si>
  <si>
    <t>Екскаватор-навантажувач BOBCAT B780 або еквівалент (43260000-3 - Механічні лопати, екскаватори та ковшові навантажувачі, гірнича техніка)</t>
  </si>
  <si>
    <t>https://prozorro.gov.ua/tender/UA-2025-01-03-004600-a</t>
  </si>
  <si>
    <t>КП "Краматорське трамвайно-тролейбусне управління"</t>
  </si>
  <si>
    <t>КП "Дільниця по ремонту, утриманню автошляхів та споруджень на них"</t>
  </si>
  <si>
    <t>КНП "МІська лікарня №2" Краматорської міської ради</t>
  </si>
  <si>
    <t>години</t>
  </si>
  <si>
    <t xml:space="preserve">послуги з утримання кладовища по вул.Літературна, м.Слов'янськ </t>
  </si>
  <si>
    <t xml:space="preserve">послуги з утримання кладовища по вул.Д. Галицького, м.Слов'янськ </t>
  </si>
  <si>
    <t>пари</t>
  </si>
  <si>
    <t>рукавички оглядові нестерильні, стерильні</t>
  </si>
  <si>
    <t>https://prozorro.gov.ua/tender/UA-2025-01-06-001462-a</t>
  </si>
  <si>
    <t>памперси дорослі, памперси дитячі</t>
  </si>
  <si>
    <t>КП "АТП 052814"</t>
  </si>
  <si>
    <t>послуги з вивезення побутових відходів</t>
  </si>
  <si>
    <t>https://zakupivli.pro/gov/tenders/ua-2025-01-03-005884-a</t>
  </si>
  <si>
    <t>хліб з пшеничного борошна</t>
  </si>
  <si>
    <t>https://zakupivli.pro/gov/tenders/ua-2025-01-06-005726-a/lot-fb4664efe52c4bcf8f4a190216e92168</t>
  </si>
  <si>
    <t>послуги з розподілу електричної енергії для закладів освіти</t>
  </si>
  <si>
    <t>https://prozorro.gov.ua/tender/UA-2025-01-03-003414-a</t>
  </si>
  <si>
    <t>КЗ "Школа мистецтв № 2"</t>
  </si>
  <si>
    <t>https://www.dzo.com.ua/tenders/25674158</t>
  </si>
  <si>
    <t xml:space="preserve">ДК 021:2015:  98370000-7 Поховальні та супутні послуги  </t>
  </si>
  <si>
    <t xml:space="preserve">ДК 021:2015: 98370000-7 Поховальні та супутні послуги  </t>
  </si>
  <si>
    <t>ДК 021:2015: 33140000-3 Медичні матеріали</t>
  </si>
  <si>
    <t>ДК 021:2015: 90513000-6 Послуги з поводження із безпечними сміттям і відходами та їх утилізація/видалення</t>
  </si>
  <si>
    <t>ДК 021:2015: 15810000-9 Хлібопродукти, свіжовипечені хлібобулочні та кондитерські вироби</t>
  </si>
  <si>
    <t xml:space="preserve">396 850   70 000 </t>
  </si>
  <si>
    <t>UA-2025-01-03-005661-a</t>
  </si>
  <si>
    <t>UA-P-2025-01-03-004400-a</t>
  </si>
  <si>
    <t>https://prozorro.gov.ua/tender/UA-2025-01-07-002177-a</t>
  </si>
  <si>
    <t>Комунальне підприємство "Добропільський міський транспорт"</t>
  </si>
  <si>
    <t>ДК 021:2015:09130000-9:Нафта і дистиляти</t>
  </si>
  <si>
    <t>https://prozorro.gov.ua/plan/UA-P-2025-01-07-003936-a</t>
  </si>
  <si>
    <t>ДК 021:2015:45112730-1:Благоустрій доріг і шосе</t>
  </si>
  <si>
    <t>https://prozorro.gov.ua/tender/UA-2025-01-08-003637-a</t>
  </si>
  <si>
    <t>Бензин А-95
Дизельне паливо</t>
  </si>
  <si>
    <t xml:space="preserve">56,29
54,86 </t>
  </si>
  <si>
    <t>3000
80000</t>
  </si>
  <si>
    <t>Благоустрій населених пунктів: утримання доріг та тротуарів, очищення урн, прибирання від сміття автобусних зупинок, очищення асфальтобетонних покриттів (тротуарів), прибирання сміття в смузі відводу, на схилах і розділювальній смузі та узбіч, викошування газонів моторною косаркою, посипання дорожнього покриття протиожеледними матеріалами (тротуарів, зупинок та переходів),очищення проїзної частини від нанесеного ґрунту біля бордюрів вручну в м. Добропілля</t>
  </si>
  <si>
    <t>Криворізька сільська рада</t>
  </si>
  <si>
    <t>Елетрична енергія з розподілом</t>
  </si>
  <si>
    <t>Електрична енергія з урахуванням послуг з розподілу електричної енергії (ДК 021:2015-09310000-5 Електрична енергія)</t>
  </si>
  <si>
    <t>https://prozorro.gov.ua/tender/UA-2025-01-08-002039-a</t>
  </si>
  <si>
    <t>Послуги з надання в користування програмним продуктом Microsoft 365 Business Premium</t>
  </si>
  <si>
    <t xml:space="preserve">ДК 021:2015:70220000-9: Послуги з надання в оренду чи лізингу нежитлової нерухомості
</t>
  </si>
  <si>
    <t>ЛИСЕНКО БОГДАН СЕРГІЙОВИЧ</t>
  </si>
  <si>
    <t>https://prozorro.gov.ua/uk/search/tender?text=UA-2025-01-02-002986-a</t>
  </si>
  <si>
    <t>ДК 021:2015:72260000-5: Послуги, пов’язані з програмним забезпеченням
Microsoft 365 Business Premium</t>
  </si>
  <si>
    <t>09310000-5  Електрична енергія</t>
  </si>
  <si>
    <t>09310000-5 — Електрична енергія</t>
  </si>
  <si>
    <t>https://prozorro.gov.ua/tender/UA-2025-01-06-003326-a</t>
  </si>
  <si>
    <t>https://zakupivli.pro/gov/tenders/ua-2025-01-03-000794-a</t>
  </si>
  <si>
    <t>ТОВ "ДНІПРОЕНЕРГОЗБУТ"</t>
  </si>
  <si>
    <t>Медалі «За оборону Торецької громади» та медалі «За заслуги перед Торецькою громадою»
18510000-7: Ювелірні вироби та супутні товари</t>
  </si>
  <si>
    <t xml:space="preserve">Годинники чоловічі та жіночі
18520000-0 — Персональні хронометри
</t>
  </si>
  <si>
    <t>https://prozorro.gov.ua/tender/UA-2025-01-07-001793-a</t>
  </si>
  <si>
    <t>Медаль «За оборону Торецької громади»
Посвідчення до медалей «За оборону Торецької громади»
Медаль «За заслуги перед Торецькою громадою»
Посвідчення до медалей «За заслуги перед Торецькою громадою»</t>
  </si>
  <si>
    <t>Годинник чоловічий з гравіюванням
Годинник жіночий  з гравіюванням</t>
  </si>
  <si>
    <t>100
20</t>
  </si>
  <si>
    <t>КП "БЛАГОУСТРІЙ" Новодонецької селищної ради </t>
  </si>
  <si>
    <t>електрична енергія 09310000-5</t>
  </si>
  <si>
    <t>https://prozorro.gov.ua/tender/UA-2025-01-07-002243-a</t>
  </si>
  <si>
    <t>Комунальне комерційне підприємство Маріупольської міської ради "м.ЄХАБ" | 42815794</t>
  </si>
  <si>
    <t>13.01.2025</t>
  </si>
  <si>
    <t>UA-2025-01-13-014206-a-L1</t>
  </si>
  <si>
    <t>Комунальне підприємство "Міське управління капітального будівництва" / 04011733</t>
  </si>
  <si>
    <t>житлове господарство</t>
  </si>
  <si>
    <t>Поточний ремонт приміщень 1-4 поверхів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(ремонт фасаду)
45450000-6 Інші завершальні будівельні роботи</t>
  </si>
  <si>
    <t>Поточний ремонт приміщень цокольного поверху 3-4 блоків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45450000-6 Інші завершальні будівельні роботи</t>
  </si>
  <si>
    <t>Поточний ремонт частини будівлі гуртожитку з окремим входом, а саме: всі приміщення 1 - 9 поверхів лівого крила будівлі, яке розташоване за адресою: пр. Соборний, 117, Вознесенівський район, м. Запоріжжя, Запорізька область, для облаштування місць тимчасового перебування внутрішньо переміщених (евакуйованих) осіб
45450000-6 Інші завершальні будівельні роботи</t>
  </si>
  <si>
    <t>UA-2025-01-09-005026-a-L1</t>
  </si>
  <si>
    <t>Поточний ремонт будівель гуртожитку і котельні Чернівецького національного університету імені Юрія Федьковича для облаштування місць тимчасового перебування внутрішньо переміщених (евакуйованих) осіб, за адресою: вул. О. Алмазова (Кутузова), 6 у Шевченківському районі, м. Чернівці Чернівецької області</t>
  </si>
  <si>
    <t xml:space="preserve">UA-2025-01-08-008531-a </t>
  </si>
  <si>
    <t xml:space="preserve">15860000-4: Кава, чай та супутня продукція. Кава/чай  </t>
  </si>
  <si>
    <t>Теплова енергія (ДК 021:2015:09320000-8: Пара, гаряча вода та пов’язана продукція)</t>
  </si>
  <si>
    <t>Теплова енергія</t>
  </si>
  <si>
    <t xml:space="preserve">UA-2025-01-13-011083-a </t>
  </si>
  <si>
    <t>Заклад загальної середньої освіти гімназія №1 Дружківської міської ради Донецької області</t>
  </si>
  <si>
    <t>Позашкільний навчальний заклад Центр дитячої та юнацької творчості Дружківської міської ради Донецької області</t>
  </si>
  <si>
    <t>КП "Спектр" Дружківської міської ради</t>
  </si>
  <si>
    <t>Електрична енергія (код згідно Національного класифікатора ДК 021:2015: 09310000-5)</t>
  </si>
  <si>
    <t>UA-2025-01-13-001722-a</t>
  </si>
  <si>
    <t>Електрична енергія, вільні ціни, з розподілом (ДК 021:2015:09310000-5: Електрична енергія)</t>
  </si>
  <si>
    <t>UA-2025-01-07-007488-a</t>
  </si>
  <si>
    <t>Управління соціального захисту населення Дружківської міської ради</t>
  </si>
  <si>
    <t xml:space="preserve">UA-2025-01-13-000803-a </t>
  </si>
  <si>
    <t>КП "Відділ з питань культури, сім*ї, молоді, спорту та туризму"</t>
  </si>
  <si>
    <t>Теплова енергія. Пара, гаряча вода та пов'язана продукція. (ДК 021:2015:09320000-8: Пара, гаряча вода та пов’язана продукція)</t>
  </si>
  <si>
    <t>UA-2025-01-14-000200-a</t>
  </si>
  <si>
    <t>КЗ "Дружківська міська центральна бібліотека ім. Лесі Українки "</t>
  </si>
  <si>
    <t>UA-2025-01-14-000599-a</t>
  </si>
  <si>
    <t>UA-2025-01-14-000714-a</t>
  </si>
  <si>
    <t>КУ  "Міський центр професійного розвитку педагогічних працівників" Дружківської міської ради</t>
  </si>
  <si>
    <t>Підвищення кваліфікації педагогічних працівників (ДК021-2015: 80570000-0 — Послуги з професійної підготовки у сфері підвищення кваліфікації)</t>
  </si>
  <si>
    <t>Послуги з професійної підготовки</t>
  </si>
  <si>
    <t>UA-P-2025-01-14-005109-a</t>
  </si>
  <si>
    <t>Дитячо-юнацька спортивна школа Дружківської міської ради</t>
  </si>
  <si>
    <t>Постачання теплоенергії (ДК021-2015: 09320000-8 — Пара, гаряча вода та пов’язана продукція)</t>
  </si>
  <si>
    <t>КНП "Центральна міська клінічна лікарня" Дружківської міської ради</t>
  </si>
  <si>
    <t>Послуги з передавання даних і повідомлень (електронні комунікаційні послуги), а також послуги, пов’язані технологічно з електронними комунікаційними послугами ДК 021:2015 «64211100-9 Послуги міського телефонного зв’язку» «64211200-0 Послуги міжміського телефонного зв’язку» «64216000-3 Послуги систем електронної передачі електронних повідомлень та інформації» «64210000-1 Послуги телефонного зв’язку та передачі даних»</t>
  </si>
  <si>
    <t>електронні комунікаційні послуги</t>
  </si>
  <si>
    <t>КП "Дружківський міський парк культури та відпочинку" Дружківської міської ради</t>
  </si>
  <si>
    <t>Електрична енергія (ДК021-2015: 09310000-5 — Електрична енергія)</t>
  </si>
  <si>
    <t>електрична енергыя</t>
  </si>
  <si>
    <t>ВП ОКП "ДТКЕ" "Центр продажу послуг та клієнтського обслуговування"</t>
  </si>
  <si>
    <t>освіта</t>
  </si>
  <si>
    <t>https://prozorro.gov.ua/tender/UA-2025-01-08-005830-a</t>
  </si>
  <si>
    <t>ТОВ "КРАМАТОРСЬКТЕПЛОЕНЕРГО"</t>
  </si>
  <si>
    <t>https://prozorro.gov.ua/tender/UA-2025-01-14-008974-a</t>
  </si>
  <si>
    <t>https://prozorro.gov.ua/tender/UA-2025-01-14-009667-a</t>
  </si>
  <si>
    <t xml:space="preserve"> ДК 021:2015:09320000-8: Пара, гаряча вода та пов’язана продукція - Постачання теплової енергії з платою за абонентське обслуговування (вул. Б. Садова, 62)</t>
  </si>
  <si>
    <t>https://prozorro.gov.ua/tender/UA-2025-01-14-015436-a</t>
  </si>
  <si>
    <t>робота</t>
  </si>
  <si>
    <t>«Підготовка до опалювального сезону. Нове будівництво модульної газової котельні за адресою: Донецька обл., м. Краматорськ, в районі вул. О. Тихого, 1А» (код ДК 021:2015: 4522000-5 – Інженерні та будівельні роботи).</t>
  </si>
  <si>
    <t>Управління праці та соціального захисту населення Краматорської міської ради</t>
  </si>
  <si>
    <t xml:space="preserve"> 10.01.2025</t>
  </si>
  <si>
    <t>https://prozorro.gov.ua/tender/UA-2025-01-10-009403-a</t>
  </si>
  <si>
    <t xml:space="preserve">ТОВ "Донецькі енергетичні послуги"
</t>
  </si>
  <si>
    <t>https://prozorro.gov.ua/tender/UA-2025-01-14-008811-a</t>
  </si>
  <si>
    <t xml:space="preserve"> ДК 021:2015:09320000-8: Пара, гаряча вода та пов’язана продукція - постачання теплової енергiї: Паркова, 103-а (СК "Титан"), Паркова,56 (СК "Олiмпiя"), б. Краматорський, 1 (СК "Спринт")</t>
  </si>
  <si>
    <t>https://prozorro.gov.ua/tender/UA-2025-01-14-009884-a</t>
  </si>
  <si>
    <t>ТОВ "Глобал енерджі солюшен"</t>
  </si>
  <si>
    <t xml:space="preserve">ДК 021:2015:09130000-9: Нафта і дистиляти - Бензин А-95 (Євро 5), 1л, 09130000-9 - Нафта і дистиляти </t>
  </si>
  <si>
    <t>https://prozorro.gov.ua/tender/UA-2025-01-14-002490-a</t>
  </si>
  <si>
    <t xml:space="preserve">ТОВ "ЯСНО+" </t>
  </si>
  <si>
    <t>ТОВ "ТОРГОВИЙ ДІМ "АЛЬФАТЕХ"</t>
  </si>
  <si>
    <t>Дизельне паливо (09130000-9 Нафта і дистиляти)</t>
  </si>
  <si>
    <t>https://prozorro.gov.ua/tender/UA-2025-01-10-004506-a</t>
  </si>
  <si>
    <t xml:space="preserve">ДК 021:2015:09130000-9: Нафта і дистиляти - Нафтопродукти в асортименті 
</t>
  </si>
  <si>
    <t>https://prozorro.gov.ua/tender/UA-2025-01-10-010949-a</t>
  </si>
  <si>
    <t>теплопостачання</t>
  </si>
  <si>
    <t>КП "Благоустрій"</t>
  </si>
  <si>
    <t>послуги оренди автовишки без машиніста</t>
  </si>
  <si>
    <t>https://zakupivli.pro/gov/tenders/ua-2025-01-08-009203-a/lot-0f189aa2a8994ba7829e8e1d4fe81b25</t>
  </si>
  <si>
    <t xml:space="preserve">Відділ культури Слов'янської міської військової адміністрації Краматорського району Донецької області </t>
  </si>
  <si>
    <t>https://www.dzo.com.ua/tenders/25727944</t>
  </si>
  <si>
    <t>послуга з постачання теплової енергії</t>
  </si>
  <si>
    <t>https://www.dzo.com.ua/tenders/25731233</t>
  </si>
  <si>
    <t xml:space="preserve">теплова енергія для опалення закладів освіти </t>
  </si>
  <si>
    <t>https://prozorro.gov.ua/tender/UA-2025-01-10-009081-a</t>
  </si>
  <si>
    <t> ДК 021:2015: 45510000-5 Прокат підіймальних кранів із оператором</t>
  </si>
  <si>
    <t>ДК 021-2015: 09320000-8  Пара, гаряча вода та пов’язана продукція</t>
  </si>
  <si>
    <t>КОМУНАЛЬНЕ ПІДПРИЄМСТВО "БІЛИЦЬКИЙ МІСЬКИЙ ПАРК КУЛЬТУРИ ТА ВІДПОЧИНКУ"</t>
  </si>
  <si>
    <t>ДК021-2015: 09130000-9 — Нафта і дистиляти</t>
  </si>
  <si>
    <t>https://prozorro.gov.ua/plan/UA-P-2025-01-13-003242-a</t>
  </si>
  <si>
    <t>ВІДДІЛ У СПРАВАХ СІМ'Ї, МОЛОДІ ТА СПОРТУ ДОБРОПІЛЬСЬКОЇ МІСЬКОЇ РАДИ</t>
  </si>
  <si>
    <t>ДК 021:2015: 09320000-8 — Пара, гаряча вода та пов’язана продукція</t>
  </si>
  <si>
    <t>послуга опалення</t>
  </si>
  <si>
    <t>https://prozorro.gov.ua/tender/UA-2025-01-10-009772-a</t>
  </si>
  <si>
    <t>Відділ освіти Добропільської міської ради</t>
  </si>
  <si>
    <t>ДК021-2015: 41120000-6 — Вода для технічних потреб</t>
  </si>
  <si>
    <t>00191678</t>
  </si>
  <si>
    <t>технічна вода</t>
  </si>
  <si>
    <t>https://prozorro.gov.ua/tender/UA-2025-01-09-006783-a</t>
  </si>
  <si>
    <t>КП "КОМПАНІЯ "ВОДА ДОНБАСУ"</t>
  </si>
  <si>
    <t>Бар'єрний рубіж типу "Єгоза"</t>
  </si>
  <si>
    <t>ТОВ "УКРБУДІНВЕСТ-ТОРГ"</t>
  </si>
  <si>
    <t>бухта</t>
  </si>
  <si>
    <t>https://prozorro.gov.ua/tender/UA-2025-01-14-008573-a</t>
  </si>
  <si>
    <t>ДК 021:2015: 44310000-6 — Вироби з дроту
Бар'єрний рубіж типу "Єгоза"</t>
  </si>
  <si>
    <t>цивільний захист</t>
  </si>
  <si>
    <t xml:space="preserve">03342184 </t>
  </si>
  <si>
    <t>https://prozorro.gov.ua/tender/UA-2025-01-09-006553-a</t>
  </si>
  <si>
    <t>КНП "Родинська міська лікарня"</t>
  </si>
  <si>
    <t>ДК 021:2015: 65000000-3 — Комунальні послуги</t>
  </si>
  <si>
    <t>39933506</t>
  </si>
  <si>
    <t>Відшкодування витрат спожитих комунальних послуг орендованого майна</t>
  </si>
  <si>
    <t>https://prozorro.gov.ua/tender/UA-2025-01-10-001761-a</t>
  </si>
  <si>
    <t>ДК 021:2015: 70220000-9 — Послуги з надання в оренду чи лізингу нежитлової нерухомості</t>
  </si>
  <si>
    <t>39933507</t>
  </si>
  <si>
    <t>оренда нежиле приміщення, що являє собою цілісний майновий комплекс, загальною площею 372,3 м.кв., пристроєний в якості самостійного об’єкту до багатоквартирного будинку 121 приміщення 210 по вулиці Гетьмана Сагайдачного в місті Біла Церква Київської області</t>
  </si>
  <si>
    <t>https://prozorro.gov.ua/tender/UA-2025-01-09-004547-a</t>
  </si>
  <si>
    <t>КП ТЕПЛОВИХ МЕРЕЖ "КРИВОРІЖТЕПЛОМЕРЕЖА"</t>
  </si>
  <si>
    <t>ТОВ «СВМ – Біла Церква»</t>
  </si>
  <si>
    <t>ТОВ "СКАЙ СОФТ"</t>
  </si>
  <si>
    <t>ДК 021:2015:33120000-7 Системи реєстрації медичної інформації та дослідне обладнання (Тести-набори для роботи на аналізаторах; Тести швидкі для визначення інфекційних захворювань)</t>
  </si>
  <si>
    <t>Тести-набори для роботи на аналізаторах, Тести швидкі для визначення інфекційних захворювань</t>
  </si>
  <si>
    <t>https://zakupivli.pro/gov/tenders/ua-2025-01-06-004508-a </t>
  </si>
  <si>
    <t>ДК 021:2015:90520000-8 – Послуги у сфері поводження з радіоактивними, токсичними, медичними та небезпечними відходами (послуги з управління медичними відходами категорії «В»,«С»)</t>
  </si>
  <si>
    <t>Відходи, збирання та видалення яких обумовлено спеціальними вимогами для запобігання виникненню інфекції, Цитотоксичні та цитостатичні лікарські препарати, Люмінесцентні лампи та інші ртутьвмісні відходи</t>
  </si>
  <si>
    <t>НСЗУ, власні кошти</t>
  </si>
  <si>
    <t>Часовоярська міська рада</t>
  </si>
  <si>
    <t>Дизельне паливо (талони) ДК021:2015-09130000-9 "Нафта і дистиляти"</t>
  </si>
  <si>
    <t>https://prozorro.gov.ua/tender/UA-2025-01-15-003387-a</t>
  </si>
  <si>
    <t>Дизельне паливо</t>
  </si>
  <si>
    <t>Виконавчий комітет Новодонецької селищної ради</t>
  </si>
  <si>
    <t>Бензин</t>
  </si>
  <si>
    <t>09130000-9 Нафта і дистиляти</t>
  </si>
  <si>
    <t>ТОВ "НАФТОГАЗТОРГ"</t>
  </si>
  <si>
    <t>UA-2025-01-10-001585-a</t>
  </si>
  <si>
    <t>UA-2025-01-10-001074-a</t>
  </si>
  <si>
    <t>Електрична енергія, з розподілом (Забезпечення діяльності водопровідно-каналізаційного господарства)</t>
  </si>
  <si>
    <t>UA-2025-01-10-008647-a</t>
  </si>
  <si>
    <t>Електрична енергія (для гуртожитків)</t>
  </si>
  <si>
    <t>UA-2025-01-13-014252-a</t>
  </si>
  <si>
    <t>UA-2025-01-10-008462-a</t>
  </si>
  <si>
    <t>канат сталевий д.20 мм EN 12385-4 6x7-FC ДК 021:2015: 44310000-6 — Вироби з дроту</t>
  </si>
  <si>
    <t>канат сталевий д.20 мм EN 12385-4 6x7-FC</t>
  </si>
  <si>
    <t>https://prozorro.gov.ua/tender/UA-2025-01-15-002143-a</t>
  </si>
  <si>
    <t>ПАТ "СТАЛЬКАНАТ"</t>
  </si>
  <si>
    <t>Олександрівська селищна рада | 04341519</t>
  </si>
  <si>
    <t>Код ДК 021:2015: 09320000-8 — Пара, гаряча вода та пов’язана продукція (теплова енергія)</t>
  </si>
  <si>
    <t>КП «ВІДНОВА» Олександрівської селищної ради Донецької області</t>
  </si>
  <si>
    <t>https://zakupivli.pro/gov/tenders/ua-2025-01-10-002191-a</t>
  </si>
  <si>
    <t>Послуги з доступу до мережі Інтернет (ДК 021:2015 -72410000-7- Послуги провайдерів)</t>
  </si>
  <si>
    <t>https://zakupivli.pro/gov/tenders/ua-2025-01-13-008448-a/lot-c106ca3a0b7849e488d0a00c4eee5dab</t>
  </si>
  <si>
    <t>09110000-3 Тверде паливо (Паливна пелета (гранула) з лушпиння соняшника)</t>
  </si>
  <si>
    <t>опалення</t>
  </si>
  <si>
    <t>https://prozorro.gov.ua/tender/UA-2025-01-13-010393-a</t>
  </si>
  <si>
    <t>тонни</t>
  </si>
  <si>
    <t>Паливна пелета (гранула) з лушпиння соняшника</t>
  </si>
  <si>
    <t>кг
штуки</t>
  </si>
  <si>
    <t>6000
10</t>
  </si>
  <si>
    <t>Спіральний бар’єр безпеки типу «Єгоза» для здійснення заходів правового режиму воєнного стану, виконання першочергових заходів підготовки території Сіверської міської територіальної громади до оборони в особливий період ДК 021:2015: 44310000-6 Вироби з дроту</t>
  </si>
  <si>
    <t>Спіральний бар’єр безпеки типу «Єгоза»</t>
  </si>
  <si>
    <t>UA-2025-01-20-013011-a</t>
  </si>
  <si>
    <t>Сіверська міська рада 04053097</t>
  </si>
  <si>
    <t>обласний бюджет, місцевий бюджет</t>
  </si>
  <si>
    <t xml:space="preserve">20.01.2025 </t>
  </si>
  <si>
    <t>ТОВ "МЕТАЛ ВОРК", договір №1 від 20.01.2025</t>
  </si>
  <si>
    <t>ТОВ  "СКАЙ СОФТ ЕНЕРДЖІ"</t>
  </si>
  <si>
    <t>45575248</t>
  </si>
  <si>
    <t>ТОВ  "Глобал енерджі солюшен"</t>
  </si>
  <si>
    <t>UA-2025-01-17-013720-a</t>
  </si>
  <si>
    <t>Бензин А-95 Євро5 (09132000-3), Дизельне паливо Євро5 (09134200-9) (або еквівалент) ДК 021:2015 «Єдиний закупівельний словник» — 09130000-9 - Нафта і дистиляти</t>
  </si>
  <si>
    <t>ТОВ "ЯСНО+"</t>
  </si>
  <si>
    <t>UA-2025-01-15-012825-a</t>
  </si>
  <si>
    <t xml:space="preserve">UA-2025-01-15-016332-a </t>
  </si>
  <si>
    <t>UA-2025-01-14-005053-a</t>
  </si>
  <si>
    <t xml:space="preserve">	Відділ освіти Дружківської міської ради</t>
  </si>
  <si>
    <t>UA-2025-01-14-004898-a</t>
  </si>
  <si>
    <t xml:space="preserve">	Дошкільний навчальний заклад ясла-садок комбінованого типу №2 "Теремок" Дружківської міської ради Донецької області</t>
  </si>
  <si>
    <t>UA-2025-01-20-018165-a</t>
  </si>
  <si>
    <t>Дружківська загальноосвітня школа І-ІІІ ступенів №17 Дружківської міської ради Донецької області</t>
  </si>
  <si>
    <t xml:space="preserve">UA-2025-01-17-015503-a </t>
  </si>
  <si>
    <t>Виконавчий комітет Дружківської міської ради</t>
  </si>
  <si>
    <t>Електрична енергія (ДК 021:2015:09310000-5: Електрична енергія)</t>
  </si>
  <si>
    <t>42086719</t>
  </si>
  <si>
    <t>UA-2025-01-17-011582-a</t>
  </si>
  <si>
    <t>КП "МУНІЦИПАЛЬНА ВАРТА" ДРУЖКІВСЬКОЇ МІСЬКОЇ РАДИ</t>
  </si>
  <si>
    <t>Електрична енергія на умовах універсальної послуги (ПУП) ДК 021:2015:09310000-5: Електрична енергія</t>
  </si>
  <si>
    <t>UA-2025-01-17-006037-a</t>
  </si>
  <si>
    <t xml:space="preserve"> кВт</t>
  </si>
  <si>
    <t>«Нафта і дистиляти» код ДК 021:2015 – 09130000-9 (бензин та дизельне паливо)</t>
  </si>
  <si>
    <t>https://prozorro.gov.ua/tender/UA-2025-01-17-011878-a</t>
  </si>
  <si>
    <t>ДК 021:2015: 09320000-8 — Пара, гаряча вода та пов’язана продукція - Постачання теплової енергії, плата за абонентське обслуговування</t>
  </si>
  <si>
    <t>https://prozorro.gov.ua/tender/UA-2025-01-20-016013-a</t>
  </si>
  <si>
    <t>ДК 021:2015: 98340000-8 — Послуги з тимчасового розміщення (проживання) та офісні послуги - Надання послуг з утримання будинку, прибудинкової території та відшкодування витрат на комунальні послуги</t>
  </si>
  <si>
    <t>https://prozorro.gov.ua/tender/UA-2025-01-17-009004-a</t>
  </si>
  <si>
    <t>ДК 021:2015: 09320000-8 — Пара, гаряча вода та пов’язана продукція - Пара, гаряча вода та пов`язана продукція</t>
  </si>
  <si>
    <t>Полтавське обласне КВП теплового господарства "Полтаватеплоенерго"</t>
  </si>
  <si>
    <t>https://prozorro.gov.ua/tender/UA-2025-01-22-001484-a</t>
  </si>
  <si>
    <t>пара, гаряча вода та пов'язана продукція (постачання теплової енергії) (код по ДК 021-2015-09320000-8)</t>
  </si>
  <si>
    <t>https://prozorro.gov.ua/tender/UA-2025-01-20-010507-a</t>
  </si>
  <si>
    <t>Електрична енергія за кодом ДК 021:2015 09310000-5: «Електрична енергія»</t>
  </si>
  <si>
    <t>https://prozorro.gov.ua/tender/UA-2025-01-20-014439-a</t>
  </si>
  <si>
    <t>Послуги, пов’язані з програмним забезпеченням (право користування програмним забезпеченням без права передачі самого програмного забезпечення; послуги з технічного обслуговування та адміністрування програмного забезпечення Компютерної програми «Автоматизована аналітично-комунікаційна система управління зверненнями громадян «Електронний Контакт Центр з розширенням з взаємоінтегрованою комп’ютерною програмою «Аналітично-комунікаційна система Контакт центр, мобільний додаток», «Автоматизована інформаційно-аналітична система «Контакт центр. Чат бот»), за кодом ДК 021:2015 - 72260000-5 «Послуги, пов’язані з програмним забезпеченням»</t>
  </si>
  <si>
    <t>ТОВ  "БІС-СОФТ"</t>
  </si>
  <si>
    <t>https://prozorro.gov.ua/tender/UA-2025-01-20-016554-a</t>
  </si>
  <si>
    <t>ФОП "БОНДАР ВЛАДИСЛАВ АНАТОЛІЙОВИЧ"</t>
  </si>
  <si>
    <t>ПМ ВВП "ПРОТЕХ"</t>
  </si>
  <si>
    <t>ДК 021:2015: 33120000-7 - Системи реєстрації медичної інформації та дослідне обладнання (Швидкі тести для флуоресцентного аналізатора Novatrend: Тест-набір для визначення простат-специфічний антиген ПСА (PSA), Тест для визначення тропоніну I, КК-МВ, міоглобіну, Тести-набори для роботи на аналізаторах, Тести-набори для роботи на аналізаторах, Тест-набори для кількісного визначення ріввня D-димер до аналізатора FIATEST, Тест-набір для визначення Феритин (Ferritin), Тести-набори для роботи на аналізаторах, Тест для виявлення прихованої крові в калі)</t>
  </si>
  <si>
    <t>ТОВ "ОКІРА"</t>
  </si>
  <si>
    <t>https://prozorro.gov.ua/tender/UA-2025-01-16-009204-a</t>
  </si>
  <si>
    <t>ДК 021-2015 09320000-8 – Пара, гаряча вода та пов’язана продукція (теплова енергія)</t>
  </si>
  <si>
    <t>ОКП "Донецьктеплокомуненерго"</t>
  </si>
  <si>
    <t>https://prozorro.gov.ua/tender/UA-2025-01-17-008529-a</t>
  </si>
  <si>
    <t>https://prozorro.gov.ua/tender/UA-2025-01-21-009526-a</t>
  </si>
  <si>
    <t>ДК 021:2015:65310000-9 Розподіл електричної енергії (послуги із забезпечення перетікань реактивної електричної енергії)</t>
  </si>
  <si>
    <t>https://prozorro.gov.ua/tender/UA-2025-01-15-007546-a</t>
  </si>
  <si>
    <t>ТОВ  "ТОРГОВИЙ ДІМ "АЛЬФАТЕХ"</t>
  </si>
  <si>
    <t>КАТП 052810</t>
  </si>
  <si>
    <t>Деревина (лісоматеріали круглі хвойних порід, дошка необрізна) код ДК 021:2015 : 03410000-7 Деревина</t>
  </si>
  <si>
    <t>https://prozorro.gov.ua/tender/UA-2025-01-21-010291-a</t>
  </si>
  <si>
    <t>Лісоматеріали круглі хвойних порід та дошка необрізна (03410000-7 – Деревина)</t>
  </si>
  <si>
    <t>https://prozorro.gov.ua/tender/UA-2025-01-18-000221-a</t>
  </si>
  <si>
    <t>Пилорама стрічкова у комплекті з борозоновним заточним пристроєм для стрічкових пил (42640000-4 - Верстати для обробки твердих матеріалів, окрім металів)</t>
  </si>
  <si>
    <t>https://prozorro.gov.ua/tender/UA-2025-01-21-007302-a</t>
  </si>
  <si>
    <t>ТОВ "Параллель-М ЛТД"</t>
  </si>
  <si>
    <t>місцевий бюджет, НСЗУ</t>
  </si>
  <si>
    <t>КП "Міст"</t>
  </si>
  <si>
    <t>господарська діяльність</t>
  </si>
  <si>
    <t>КП «Комунсервіс»</t>
  </si>
  <si>
    <t>UA-2025-01-15-000106-a</t>
  </si>
  <si>
    <t>КНП "БЛІЛ КМР"</t>
  </si>
  <si>
    <t>Послуги телефонного зв’язку та передачі даних</t>
  </si>
  <si>
    <t>ДК 021:2015:64210000-1: Послуги телефонного зв’язку та передачі даних</t>
  </si>
  <si>
    <t>АТ "Укртелеком"</t>
  </si>
  <si>
    <t>UA-2025-01-15-010395-a</t>
  </si>
  <si>
    <t>UA-2025-01-13-000982-a</t>
  </si>
  <si>
    <t>Управління освіти Костянтинівської міської ради</t>
  </si>
  <si>
    <t>Послуги з розподілу електричної енергії код</t>
  </si>
  <si>
    <t>ДК 021:2015:65310000-9: Розподіл електричної</t>
  </si>
  <si>
    <t>UA-2025-01-13-007663-a</t>
  </si>
  <si>
    <t>ДК 021:2015:09130000-9: Нафта і дистиляти</t>
  </si>
  <si>
    <t>3500                                               3500</t>
  </si>
  <si>
    <t>UA-2025-01-16-000546-a </t>
  </si>
  <si>
    <t>КП "ЦПМСД КМР"</t>
  </si>
  <si>
    <t>UA-2025-01-14-006181-a</t>
  </si>
  <si>
    <t>Постачання теплової енергії</t>
  </si>
  <si>
    <t>ДК 021:2015:09320000-8: Пара, гаряча вода та пов’язана продукція</t>
  </si>
  <si>
    <t>03337119</t>
  </si>
  <si>
    <t>UA-2025-01-14-010032-a</t>
  </si>
  <si>
    <t>УПРАВЛІННЯ СОЦІАЛЬНОЇ ТА ВЕТЕРАНСЬКОЇ ПОЛІТИКИ КОСТЯНТИНІВСЬКОЇ МІСЬКОЇ РАДИ</t>
  </si>
  <si>
    <t>UA-2025-01-10-005015-a</t>
  </si>
  <si>
    <t>UA-2025-01-20-020458-a</t>
  </si>
  <si>
    <t>UA-2025-01-21-000194-a</t>
  </si>
  <si>
    <t>13200                           2000</t>
  </si>
  <si>
    <t>UA-2025-01-20-005115-a</t>
  </si>
  <si>
    <t>телекомунікаційні послуги</t>
  </si>
  <si>
    <t>Бензин А-95 (Євро 5)
Дизельне паливо (Євро 5)</t>
  </si>
  <si>
    <t>бензин А-95-Євро5
дизельне паливо-Євро5</t>
  </si>
  <si>
    <t xml:space="preserve">97 962       12 000 </t>
  </si>
  <si>
    <t>UA-2025-01-14-002069-a</t>
  </si>
  <si>
    <t>ДК 021:2015 65210000-8 Розподіл газу</t>
  </si>
  <si>
    <t>ПАТ по Газопостачанню та Газифікації "Донецькоблгаз"</t>
  </si>
  <si>
    <t>03361075</t>
  </si>
  <si>
    <t>Розподіл природного газу</t>
  </si>
  <si>
    <t>UA-2025-01-17-005734-a</t>
  </si>
  <si>
    <t>ПАТ "Донбасенерго" Слов'янська ТЕС</t>
  </si>
  <si>
    <t>00131104</t>
  </si>
  <si>
    <t>Виконавчий комітет Миколаївської міської ради</t>
  </si>
  <si>
    <t>КП СМР "Сервіскомунбуд"</t>
  </si>
  <si>
    <t xml:space="preserve">ДК 021:2015 код 09130000-9 «Нафта  і дистиляти» </t>
  </si>
  <si>
    <t>ТОВ "УКРТЕПЛОЦЕНТР"</t>
  </si>
  <si>
    <t>https://prozorro.gov.ua/tender/UA-2025-01-16-013855-a</t>
  </si>
  <si>
    <t xml:space="preserve">Відділ освіти Святогірської міської ради Краматорського району Донецької області </t>
  </si>
  <si>
    <t xml:space="preserve">товар </t>
  </si>
  <si>
    <t>Електрична енергія, з розподілом, за кодом ДК 021:2015: 09310000-5 Електрична енергія</t>
  </si>
  <si>
    <t>https://prozorro.gov.ua/tender/UA-2025-01-17-012806-a</t>
  </si>
  <si>
    <t>Святогірська міська рада</t>
  </si>
  <si>
    <t>ДК 021:2015 – 09310000-5 – Електрична енергія</t>
  </si>
  <si>
    <t>11000
5000</t>
  </si>
  <si>
    <t>58,62
58,62</t>
  </si>
  <si>
    <t>бензин А-95
дизельне пальне</t>
  </si>
  <si>
    <t xml:space="preserve">КП "КОНТОРА ПОХОРОННОГО ОБСЛУГОВУВАННЯ" </t>
  </si>
  <si>
    <t>https://prozorro.gov.ua/tender/UA-2025-01-20-012289-a</t>
  </si>
  <si>
    <t>https://prozorro.gov.ua/tender/UA-2025-01-20-009651-a</t>
  </si>
  <si>
    <t>ТОВ "АВМ ГРУП"</t>
  </si>
  <si>
    <t>https://prozorro.gov.ua/tender/UA-2025-01-08-004467-a</t>
  </si>
  <si>
    <t>00376107</t>
  </si>
  <si>
    <t>ДКП "Фармація"</t>
  </si>
  <si>
    <t>Натрію оксибутират; Кетамін; Промедол; Морфін; Діазепам; Фенобарбітал; Фентаніл</t>
  </si>
  <si>
    <t>https://zakupivli.pro/gov/tenders/ua-2025-01-14-002225-a</t>
  </si>
  <si>
    <t>КПСМНЗ "Школа мистецтв м.Слов'янська"</t>
  </si>
  <si>
    <t>https://prozorro.gov.ua/tender/UA-2025-01-08-009216-a</t>
  </si>
  <si>
    <t>КНП СМР "Стоматологічна поліклініка м.Слов'янська"</t>
  </si>
  <si>
    <t>https://zakupivli.pro/gov/tenders/ua-2025-01-10-001370-a</t>
  </si>
  <si>
    <t>кг</t>
  </si>
  <si>
    <t>масло солодковершкове 73%</t>
  </si>
  <si>
    <t>https://zakupivli.pro/gov/tenders/ua-2025-01-16-003389-a</t>
  </si>
  <si>
    <t>четвертина задня куряча, заморожена; печінка яловича, заморожена</t>
  </si>
  <si>
    <t>https://zakupivli.pro/gov/tenders/ua-2025-01-16-016045-a</t>
  </si>
  <si>
    <t>уп., набір, флакон, шт.</t>
  </si>
  <si>
    <t>лабораторні реактиви</t>
  </si>
  <si>
    <t>КП СЛОВ'ЯНСЬКОЇ МІСЬКОЇ РАДИ "СЛОВМІСЬКВОДОКАНАЛ"</t>
  </si>
  <si>
    <t>відведення стічних вод в закладах та установах освіти</t>
  </si>
  <si>
    <t>https://prozorro.gov.ua/tender/UA-2025-01-21-000241-a</t>
  </si>
  <si>
    <t>постачання пітної води для закладів та установ освіти</t>
  </si>
  <si>
    <t>https://prozorro.gov.ua/tender/UA-2025-01-21-000186-a</t>
  </si>
  <si>
    <t xml:space="preserve">забезпечення доступом до мережі Інтернет </t>
  </si>
  <si>
    <t>https://prozorro.gov.ua/tender/UA-2025-01-15-016219-a</t>
  </si>
  <si>
    <t>МАРІУПОЛЬСЬКИЙ МІЖРАЙОННИЙ ВІДДІЛ УПРАВЛІННЯ ПОЛІЦІЇ ОХОРОНИ В ДОНЕЦЬКІЙ ОБЛАСТІ</t>
  </si>
  <si>
    <t>охорона приміщення бюджетної установи</t>
  </si>
  <si>
    <t>https://prozorro.gov.ua/tender/UA-2025-01-13-004526-a</t>
  </si>
  <si>
    <t>76000
5000</t>
  </si>
  <si>
    <t>розподіл електричної енергії та послуги із забезпечення перетікань реактивної енергії</t>
  </si>
  <si>
    <t>https://prozorro.gov.ua/tender/UA-2025-01-22-001341-a</t>
  </si>
  <si>
    <t>ПАТ "ХЛІБ"</t>
  </si>
  <si>
    <t>Слов'янська міська військова адміністрація</t>
  </si>
  <si>
    <t>UA-2025-01-21-017908-a</t>
  </si>
  <si>
    <t>ДК 021:2015: 09324000-6 Центральне опалення</t>
  </si>
  <si>
    <t>ДК 021:2015: 15530000-2 Вершкове масло</t>
  </si>
  <si>
    <t>ДК 021:2015: 15110000-2 М’ясо</t>
  </si>
  <si>
    <t>ДК 021:2015: 33690000-3 Лікарські засоби різні</t>
  </si>
  <si>
    <t>ДК 021:2015: 90430000-0 Послуги з відведення стічних вод</t>
  </si>
  <si>
    <t>ДК 021:2015: 65110000-7  Розподіл води</t>
  </si>
  <si>
    <t>ДК 021:2015: 72410000-7 Послуги провайдерів</t>
  </si>
  <si>
    <t>ДК 021:2015: 75240000-0 Послуги із забезпечення громадської безпеки, охорони правопорядку та громадського порядку</t>
  </si>
  <si>
    <t>ДК 021:2015: 33600000-6 Фармацевтична продукція. Sodium oxybate, Ketamine, Trimeperidine, Morphine, Diazepam, Phenobarbital, Fentanyl</t>
  </si>
  <si>
    <t>водовідведення</t>
  </si>
  <si>
    <t>водопостачання</t>
  </si>
  <si>
    <t>https://prozorro.gov.ua/tender/UA-2025-01-21-011578-a?lot_id=756f10890ab14461b6235d226ff8532a#lots</t>
  </si>
  <si>
    <t>https://prozorro.gov.ua/tender/UA-2025-01-21-007597-a?lot_id=fdb523d60dfd484b9bb0518426bdac68#lots</t>
  </si>
  <si>
    <t>КЗ Комунальний заклад "Маріупольський міський соціальний гуртожиок" | 37121913</t>
  </si>
  <si>
    <t>09310000-5 Електрична енергія. Електрична енергія</t>
  </si>
  <si>
    <t>98340000-8 Послуги з тимчасового розміщення (проживання) та офісні послуги. Послуга з комплексного обслуговування будівель та приміщень  для облаштування приміщень для розміщення внутрішньо-переміщених та/або евакуйованих осіб</t>
  </si>
  <si>
    <t>90910000-9 Послуги з прибирання. Послуга з прибирання приміщення у м. Дніпро, облаштування приміщень для розміщення внутрішньо-переміщених та/або евакуйованих осіб</t>
  </si>
  <si>
    <t xml:space="preserve">ТОВ "ДНІПРОВСЬКІ ЕНЕРГЕТИЧНІ ПОСЛУГИ" </t>
  </si>
  <si>
    <t>https://prozorro.gov.ua/tender/UA-2025-01-16-017844-a</t>
  </si>
  <si>
    <t>https://prozorro.gov.ua/tender/UA-2025-01-17-017718-a?lot_id=1746eb7f49edeebff39ddf7bd246f036#lots</t>
  </si>
  <si>
    <t>https://prozorro.gov.ua/tender/UA-2025-01-18-001063-a?lot_id=5ed1b0015d45ed62abbb1cd3a1919b97#lots</t>
  </si>
  <si>
    <t>підтримка ВПО</t>
  </si>
  <si>
    <t xml:space="preserve"> 21.01.2025</t>
  </si>
  <si>
    <t xml:space="preserve">https://zakupivli.pro/gov/tenders/ua-2025-01-21-017587-a  </t>
  </si>
  <si>
    <t>Великоновосілківська селищна рада</t>
  </si>
  <si>
    <t xml:space="preserve"> 34140000-0 Великовантажні мототранспортні засоби.  Придбання спеціалізованої техніки для комунальних підприємств селищної ради</t>
  </si>
  <si>
    <t>Автопідйомник</t>
  </si>
  <si>
    <t>КП"Лиманська СЄЗ"</t>
  </si>
  <si>
    <t>ДК 021:2015 09310000-5 електрична енергія</t>
  </si>
  <si>
    <t>https://prozorro.gov.ua/tender/UA-2025-01-21-008067-a</t>
  </si>
  <si>
    <t>https://prozorro.gov.ua/tender/UA-2025-01-21-000405-a</t>
  </si>
  <si>
    <t>ФОП "ПЛЯШЕЧНИК ВАЛЕНТИНА ВАЛЕНТИНІВНА"</t>
  </si>
  <si>
    <t>ТОВ "ТЕРМІНАЛ"</t>
  </si>
  <si>
    <t>ДК 021:2015:09320000-8 Пара, гаряча вода та пов’язана продукція</t>
  </si>
  <si>
    <t>Послуга з постачання теплової енергії</t>
  </si>
  <si>
    <t>https://prozorro.gov.ua/tender/UA-2025-01-20-014488-a</t>
  </si>
  <si>
    <t>Управління соціального захисту населення Добропільської міської ради</t>
  </si>
  <si>
    <t>ДК 021:2015 - 09320000-8 «Пара, гаряча вода та пов’язана продукція»</t>
  </si>
  <si>
    <t>https://prozorro.gov.ua/tender/UA-2025-01-14-002496-a</t>
  </si>
  <si>
    <t>кВт</t>
  </si>
  <si>
    <t>https://prozorro.gov.ua/tender/UA-2025-01-21-008000-a</t>
  </si>
  <si>
    <t>https://prozorro.gov.ua/tender/UA-2025-01-21-020105-a</t>
  </si>
  <si>
    <t>ПАТ "КИЇВСТАР"</t>
  </si>
  <si>
    <t xml:space="preserve">ДК 021:2015:65110000-7: Розподіл води
</t>
  </si>
  <si>
    <t>03341316</t>
  </si>
  <si>
    <t>Послуги централізованого водопостачання</t>
  </si>
  <si>
    <t>https://prozorro.gov.ua/tender/UA-2025-01-15-013147-a</t>
  </si>
  <si>
    <t>КП "КРИВБАСВОДОКАНАЛ"</t>
  </si>
  <si>
    <t xml:space="preserve">ДК 021:2015:85320000-8: Соціальні послуги
</t>
  </si>
  <si>
    <t>ТОВ "Планета здоров’я-Т"</t>
  </si>
  <si>
    <t>38609440</t>
  </si>
  <si>
    <t>Відшкодування витрат по безкоштовному та пільговому відпуску медикаментів пільговим категоріям населення</t>
  </si>
  <si>
    <t>https://prozorro.gov.ua/tender/UA-2025-01-16-010737-a</t>
  </si>
  <si>
    <t xml:space="preserve">КП «Багатогалузеве комунальне підприємство» Покровської міської ради </t>
  </si>
  <si>
    <t>Прокат вантажних та промислових транспортних засобів без водія для перевезенння товарів (021:2015:60180000-3: Прокат вантажних транспортних засобів із водієм для перевезення товарів)</t>
  </si>
  <si>
    <t>Прокат вантажних та промислових транспортних засобів без водія для перевезенння товарів</t>
  </si>
  <si>
    <t>https://prozorro.gov.ua/tender/UA-2025-01-17-005902-a</t>
  </si>
  <si>
    <t>Комунальне некомерційне підприємство "Покровська клінічна лікарня інтенсивного лікування" Покровської міської ради Донецької області</t>
  </si>
  <si>
    <t>Комунальне підприємство Центр первинної медико-санітарної допомоги Покровської міської ради Донецької області</t>
  </si>
  <si>
    <t>ТОВ "РЕЗОНАНС ЕНЕРДЖІ"</t>
  </si>
  <si>
    <t>https://prozorro.gov.ua/tender/UA-2025-01-15-000931-a</t>
  </si>
  <si>
    <t>Відділ освіти, культури, сім’ї, молоді та спорту Миколаївської міської ради 41393469</t>
  </si>
  <si>
    <t>Комунальне некомерційне підприємство "Центр первинної медико-санітарної допомоги №2 м.Маріуполя"/37885220</t>
  </si>
  <si>
    <t xml:space="preserve">товар              </t>
  </si>
  <si>
    <t>Спліт-система настінного типу OSH-08LDH3 -7шт., Спліт-система настінного типу OSH-10LDH3 -1шт.,Спліт-система касетного типу OSH-IT36HRK4/OSH-IOU36HRK4+IN-NP-3шт. Встановлення обладнання 42510000-4 Теплообмінники, кондиціонери повітря, холодильне обладнання та фільтрувальні пристрої</t>
  </si>
  <si>
    <t>https://prozorro.gov.ua/tender/UA-2025-01-21-012686-a</t>
  </si>
  <si>
    <t>Стіл лабораторний СУ-П 15х7х9 -1од.,Стіл лабораторний СР-П 15х7х7-3од.,Стіл лабораторний СУ-П 9х7х7-1од.,Стіл лабораторний СР-П18х7х9-1од.,Стеллаж СК перфаровані полиці 1500×1000х600, 4 полиці -2од.,Тумба лабораторная мобильная ТМ-3Я Ф/615-1од.,Тумба лабораторная мобильная ТМ-Д-Н 585х530х615-1од.,Стул PRO Standard BLCPT На колесах-2од.,Стіл-мийка на 1 раковину СМ-Н 1200×750*900h-1од.,Стіл-мийка на 2 раковини СМ-Н 1200×750*900h-1од.,Ширма для кабінетів і палат трьохсекційна ШП-5-1од.  33190000-8 «Медичне обладнання та вироби медичного призначення різні»</t>
  </si>
  <si>
    <t>ДК 021:2015:33190000-8: Медичне обладнання та вироби медичного призначення різні. Медичне обладнення</t>
  </si>
  <si>
    <t>https://prozorro.gov.ua/tender/UA-2025-01-16-016927-a</t>
  </si>
  <si>
    <t>ДК 021:2015:42510000-4: Теплообмінники, кондиціонери повітря, холодильне обладнання та фільтрувальні пристрої. Кондиціонер (спліт система) настінного типу з установкою</t>
  </si>
  <si>
    <t>https://prozorro.gov.ua/tender/UA-2025-01-16-011802-a</t>
  </si>
  <si>
    <t>ТОВ "НВК "УКРЕКОПРОМ"</t>
  </si>
  <si>
    <t>ДК 021:2015: 33600000-6 — Фармацевтична продукція</t>
  </si>
  <si>
    <t>Метамізол натрію, розчин для ін`єкцій, Декскетопрофен розчин для ін'єкцій, Диклофенак розчин для ін`єкцій, Лідокаїн, розчин для ін`єкцій, Натрію хлорид, розчин для інфузій, Ондансетрон розчин для ін'єкцій, Пропофол, емульсія, Глюкози розчин для інфузій та інше.</t>
  </si>
  <si>
    <t>https://zakupivli.pro/gov/tenders/ua-2025-01-14-004605-a</t>
  </si>
  <si>
    <t>Званівська сільська рада</t>
  </si>
  <si>
    <t>ТОВ "ДНІПРОМЕТИЗ ТАС"</t>
  </si>
  <si>
    <t>05393145</t>
  </si>
  <si>
    <t>https://prozorro.gov.ua/tender/UA-2025-01-17-008805-a</t>
  </si>
  <si>
    <t>Спіральний бар'єр типу "Єгоза" ДК021:2015-44310000-6 "Вироби з дроту"</t>
  </si>
  <si>
    <t>ТОВ "Метал Ворк"</t>
  </si>
  <si>
    <t xml:space="preserve">Спіральний бар'єр типу "Єгоза" (СББ-1100-7-2,5) </t>
  </si>
  <si>
    <t>UA-2025-01-20-006397-a</t>
  </si>
  <si>
    <t>Андріївська сільська рада</t>
  </si>
  <si>
    <t>Послуги з технічного обслуговування та утримання в належному стані зовнішніх мереж водопостачання в населених пунктах Андріївської сільскої ради Краматорського району (ДК 021:2015 : 45330000-9 Водопровідні та санітарно – технічні роботи )</t>
  </si>
  <si>
    <t>UA-2025-01-20-008692-a</t>
  </si>
  <si>
    <t>Технічне обслуговування та утримання в належному стані зовнішніх мереж електропостачання в населених пунктах Андріївської сільської ради Краматорського району Донецької області» (ДК 021:2015: 50232100-1 Послуги з технічного обслуговування систем вуличного освітлення)</t>
  </si>
  <si>
    <t>UA-2025-01-21-011075-a</t>
  </si>
  <si>
    <t>комунальне господарство</t>
  </si>
  <si>
    <t>КНП "ЦЕНТР ПЕРВИННОЇ МЕДИКО-САНІТАРНОЇ ДОПОМОГИ ШАХІВСЬКОЇ СІЛЬСЬКОЇ РАДИ" ПОКРОВСЬКОГО РАЙОНУ ДОНЕЦЬКОЇ ОБЛАСТІ 43163322</t>
  </si>
  <si>
    <t>КП "ШАХОВЕ-2016" 40796890</t>
  </si>
  <si>
    <t>2400
11780</t>
  </si>
  <si>
    <t>Бензин А-95 (талони, скретч-картки), 
дизельне паливо (талони, скретч-картки)</t>
  </si>
  <si>
    <t xml:space="preserve">ДК 021:2015:09320000-8: Пара, гаряча вода та пов’язана продукція
</t>
  </si>
  <si>
    <t>https://prozorro.gov.ua/tender/UA-2025-01-24-012546-a</t>
  </si>
  <si>
    <t>ТОВ "Глобал Енерджі Солюшен"</t>
  </si>
  <si>
    <t>Перешкода малопомітна з дроту типу "МПП" 10х10х1,4</t>
  </si>
  <si>
    <t>ДК 021:2015:44310000-6: Вироби з дроту</t>
  </si>
  <si>
    <t>комплект</t>
  </si>
  <si>
    <t>https://prozorro.gov.ua/tender/UA-2025-01-24-007723-a</t>
  </si>
  <si>
    <t>https://prozorro.gov.ua/tender/UA-2025-01-28-011119-a</t>
  </si>
  <si>
    <t>Відділ освіти Покровської міської ради Донецької області</t>
  </si>
  <si>
    <t>Нафта і дистиляти за кодом CPV за ДК 021:2015 – 09130000-9 (Дизельне паливо)</t>
  </si>
  <si>
    <t>ДК 021:2015:65310000-9: Розподіл електричної енергії</t>
  </si>
  <si>
    <t>23359034</t>
  </si>
  <si>
    <t>Розподіл електричної енергії (послуги з розподілу електричної енергії)</t>
  </si>
  <si>
    <t>https://prozorro.gov.ua/tender/UA-2025-01-28-007358-a</t>
  </si>
  <si>
    <t>КНП “Селидівська центральна міська лікарня Селидівської міської ради”</t>
  </si>
  <si>
    <t>Лабораторні реактиви (ДК 021:2015 - 33690000-3 Лікарські засоби різні)</t>
  </si>
  <si>
    <t>22.01.2025</t>
  </si>
  <si>
    <t>https://prozorro.gov.ua/tender/UA-2025-01-22-010097-a</t>
  </si>
  <si>
    <t>Заходи із запобігання виникнення надвичайних ситуацій та ліквідації їх наслідків: перешкода малопомітна з дроту типу "МПП" та скоба будівельна</t>
  </si>
  <si>
    <t>1000
20000</t>
  </si>
  <si>
    <t>7000
22,50</t>
  </si>
  <si>
    <t>КОМУНАЛЬНЕ НЕКОМЕРЦІЙНЕ ПІДПРИЄМСТВО "ЦЕНТР ПЕРВИННОЇ МЕДИКО-САНІТАРНОЇ ДОПОМОГИ ШАХІВСЬКОЇ СІЛЬСЬКОЇ РАДИ" ПОКРОВСЬКОГО РАЙОНУ ДОНЕЦЬКОЇ ОБЛАСТІ | 43163322</t>
  </si>
  <si>
    <t>Відпуск лікарських засобів та виробів медичного призначення за безкоштовними та пільговими рецептами</t>
  </si>
  <si>
    <t>ТОВ "АДМОТІС"</t>
  </si>
  <si>
    <t>85140000-2: Послуги у сфері охорони здоров’я різні</t>
  </si>
  <si>
    <t>https://prozorro.gov.ua/tender/UA-2025-01-27-010630-a</t>
  </si>
  <si>
    <t>Шахівська сільська рада</t>
  </si>
  <si>
    <t>Малопомітна перешкода типу МПП, код за ДК 021:2015: 44310000-6 Вироби з дроту</t>
  </si>
  <si>
    <t>обласний бюджет</t>
  </si>
  <si>
    <t>МПП</t>
  </si>
  <si>
    <t>https://prozorro.gov.ua/tender/UA-2025-01-22-018397-a</t>
  </si>
  <si>
    <t xml:space="preserve">ТОВ  "ЕМПОЛІ ТРАНС"
</t>
  </si>
  <si>
    <t>https://prozorro.gov.ua/tender/UA-2025-01-28-012433-a</t>
  </si>
  <si>
    <t>Протитанковий бетонний тетраедр 0,9 (Піраміда загороджувальна ПЗ-1), згідно коду ДК:021:2015:44110000 – 4 Конструкційні матеріали</t>
  </si>
  <si>
    <t>ТОВ "ЗАВОД ЗАЛІЗОБЕТОННИХ ВИРОБІВ "ДОРОЖНІ ТА ЕНЕРГЕТИЧНІ КОНСТРУКЦІЇ"</t>
  </si>
  <si>
    <t>тетраедри</t>
  </si>
  <si>
    <t>https://prozorro.gov.ua/tender/UA-2025-01-28-015725-a</t>
  </si>
  <si>
    <t>АТ "ДТЕК ДНІПРОВСЬКІ ЕЛЕКТРОМЕРЕЖІ"</t>
  </si>
  <si>
    <t>Удачненська селищна рада Покровського району Донецької області</t>
  </si>
  <si>
    <t>«Нове будівництво модульної твердопаливної котельної на території КНП «Міська лікарня №3» Краматорської міської ради за адресою: вул. О. Тихого,17» (коригування)</t>
  </si>
  <si>
    <t>ТОВ «БАГАТОПРОФІЛЬНЕ ТОВАРИСТВО «РЕНЕСАНС»</t>
  </si>
  <si>
    <t>https://prozorro.gov.ua/tender/UA-2025-01-22-009643-a</t>
  </si>
  <si>
    <t xml:space="preserve">Постачання теплової енергії за адресою : м.Краматорськ вул. В'ячеслава Чорновола (Маяковського) 24 - ДК 021:2015:09320000-8: Пара, гаряча вода та пов’язана продукція
</t>
  </si>
  <si>
    <t>https://prozorro.gov.ua/tender/UA-2025-01-15-005271-a</t>
  </si>
  <si>
    <t>Виконавчий комітет Краматорської міської ради</t>
  </si>
  <si>
    <t>Бензин марки А-95, код ДК 021:2015 – 09130000-9 – Нафта та дистиляти</t>
  </si>
  <si>
    <t>https://prozorro.gov.ua/tender/UA-2025-01-27-006614-a</t>
  </si>
  <si>
    <t>Пара, гаряча вода та пов'язана продукція (постачання теплової енергії) (Код по ДК:2015-09320000-8)</t>
  </si>
  <si>
    <t>https://prozorro.gov.ua/tender/UA-2025-01-24-007365-a</t>
  </si>
  <si>
    <t>Пара, гаряча вода та пов'язана продукція (постачання теплової енергії) (ДК:2015-09320000-8)</t>
  </si>
  <si>
    <t>https://prozorro.gov.ua/tender/UA-2025-01-24-008222-a</t>
  </si>
  <si>
    <t>Пара, гаряча вода та пов'язана продукція (постачання теплової енергії) (код по ДК:2015-09320000-8)</t>
  </si>
  <si>
    <t>https://prozorro.gov.ua/tender/UA-2025-01-24-008935-a</t>
  </si>
  <si>
    <t>Код за ДК 021:2015-09320000-8 Пара, гаряча вода та пов’язана продукція (постачання теплової енергії з платою за абонентське обслуговування )</t>
  </si>
  <si>
    <t>https://prozorro.gov.ua/tender/UA-2025-01-24-010202-a</t>
  </si>
  <si>
    <t>Послуга з управління побутовими відходами - послуги зі збирання, перевезення та розміщення відходів (код CРV за ДК 021:2015 - 90510000-5 "Утилізація/видалення сміття та поводження зі сміттям")</t>
  </si>
  <si>
    <t>https://prozorro.gov.ua/tender/UA-2025-01-27-002240-a</t>
  </si>
  <si>
    <t>ТОВ "ФАВОРИТТОРГБУД"</t>
  </si>
  <si>
    <t>Послуги автокрану (з оператором) (45510000-5 Прокат підіймальних кранів із оператором)</t>
  </si>
  <si>
    <t>Територіальний центр соціального обслуговування (надання соціальних послуг) Краматорської міської ради</t>
  </si>
  <si>
    <t>Управління капітального будівництва та перспективного розвитку міста Краматорської міської ради 40478970</t>
  </si>
  <si>
    <t xml:space="preserve">UA-2025-01-23-013809-a </t>
  </si>
  <si>
    <t>23.01.2025</t>
  </si>
  <si>
    <t xml:space="preserve">ДОНЕЦЬКИЙ ОБЛАСНИЙ ІНСТИТУТ ПІСЛЯДИПЛОМНОЇ ПЕДАГОГІЧНОЇ ОСВІТИ
</t>
  </si>
  <si>
    <t>Бензин А-95 (Євро 5), талон, код ДК 021:2015 09132000-3 Бензин; Дизельне паливо (Євро 5), талон, код ДК 021:2015 09134200-9 Дизельне паливо, «код за ДК 021:2015 09130000-9 Нафта і дистиляти».</t>
  </si>
  <si>
    <t>UA-2025-01-22-009033-a</t>
  </si>
  <si>
    <t>Лікарські засоби - Гідроксиетилкрохмаль (середня молекулярна маса 200000), 6 %, по 200 мл, (МНН –Hydroxyethylstarch, код АТХ - B05AA07), код ДК 021:2015 33620000-2 Лікарські засоби для лікування захворювань крові, органів кровотворення та захворювань серцево-судинної системи; Флуконазол, розчин для інфузій, 2 мг/мл, по 100 мл, (МНН –Fluconazole, код АТХ - J02AC01); Левофлоксацин розчин для інфузій, 5 мг/мл, 100 мл, (МНН–Levofloxacin, код АТХ - J01MA02); Лінезолід розчин для інфузій, 2 мг/мл по 300 мл, (МНН–Linezolid, код АТХ - J01XX08); Метронідазол, розчин для інфузій, 5 мг/мл по 100 мл, (МНН –Metronidazole, код АТХ - J01XD01), Ципрофлоксацин розчин для інфузій, 2 мг/мл по 100 мл, Ципрофлоксацин розчин для інфузій, 2 мг/мл по 200 мл, (МНН–Ciprofloxacin, код АТХ - J01MA02), Моксифлоксацин розчин для інфузій, 400 мг/250 мл, по 250 мл, Офлоксацин, розчин для інфузій, 2 мг/мл, по 100 мл, (МНН- Ofloxacin, код АТХ-01MA01); код ДК 021:2015 33650000-1 Загальні протиінфекційні засоби для системного застосування, вакцини, антинеопластичні засоби та імуномодулятори; Парацетамол розчин для інфузій 10мг/мл 100 мл, (МНН -Paracetamol, код АТХ - N02BE01), код ДК 021:2015 33630000-5 Лікарські засоби для лікування дерматологічних захворювань та захворювань опорно-рухового апарату; Бупівакаїн, розчин для ін'єкцій, 2,5 мг/мл по 200 мл, (МНН –Bupivacaine, код АТХ - N01BB01), код ДК 021:2015 33660000-4 Лікарські засоби для лікування хвороб нервової системи та захворювань органів чуття; Маніт розчин для інфузій 150 мг/мл 200мл (МНН –Mannitol, код АТХ - B05BC01), Натрію хлорид, розчин для інфузій, 9 мг/мл 200 мл, Натрію хлорид, розчин для інфузій, 9 мг/мл 100 мл, Натрію хлорид, розчин для інфузій, 9 мг/мл 1000 мл, Натрію хлорид, розчин для інфузій, 9 мг/мл 500 мл (МНН -Sodium chloride, код АТХ - B05XA03); Рінгера Лактат розчин для інфузій по 400 мл, Рінгера Лактат розчин для інфузій по 200 мл, Рінгера розчин для інфузій по 200 мл, Рінгера розчин для інфузій по 400 мл, МНН –Electrolytes, код АТХ - B05BB01); Глюкози розчин для інфузій 5 % по 500 мл, МНН –Glucose, код АТХ - B05CX01), код ДК 021:2015 33690000-3 Лікарські засоби різні; код ДК 021:2015 33600000-6 Фармацевтична продукція.</t>
  </si>
  <si>
    <t>Лікарські засоби</t>
  </si>
  <si>
    <t>UA-2025-01-22-011392-a</t>
  </si>
  <si>
    <t>Постачання теплової енергії з платою за абонентське обслуговування код ДК 021:2015 "09323000-9 Централізоване опалення" "09320000-8 Пара, гаряча вода та пов’язана продукція"</t>
  </si>
  <si>
    <t>UA-2025-01-24-009676-a</t>
  </si>
  <si>
    <t>Теплова енергія код ДК 021:2015 "09323000-9 Централізоване опалення" "09320000-8 Пара, гаряча вода та пов’язана продукція"</t>
  </si>
  <si>
    <t>UA-2025-01-27-001869-a</t>
  </si>
  <si>
    <t>45179093</t>
  </si>
  <si>
    <t>Послуги з розподілу електричної енергії та послуги із забезпечення перетікань реактивної електричної енергії (ДК 021:2015:65310000-9: Розподіл електричної енергії)</t>
  </si>
  <si>
    <t xml:space="preserve">розподіл електричної енергії, перетікання реактивної електричної енергії </t>
  </si>
  <si>
    <t>UA-2025-01-22-014470-a</t>
  </si>
  <si>
    <t>UA-2025-01-22-016691-a</t>
  </si>
  <si>
    <t>UA-2025-01-22-017736-a</t>
  </si>
  <si>
    <t xml:space="preserve">	КНП "ЦПМСД" Дружківської міської ради</t>
  </si>
  <si>
    <t xml:space="preserve">UA-2025-01-27-010242-a </t>
  </si>
  <si>
    <t>Постачання теплової енергії з платою за абонентське обслуговування</t>
  </si>
  <si>
    <t>постачання теплової енеогії</t>
  </si>
  <si>
    <t xml:space="preserve">UA-2025-01-27-011171-a </t>
  </si>
  <si>
    <t>197.343</t>
  </si>
  <si>
    <t>99.369</t>
  </si>
  <si>
    <t>бензин
дизельне паливо</t>
  </si>
  <si>
    <t>Гкал
послуга</t>
  </si>
  <si>
    <t>3,37
0,25</t>
  </si>
  <si>
    <t>383.61</t>
  </si>
  <si>
    <t>74.14</t>
  </si>
  <si>
    <t>93.74</t>
  </si>
  <si>
    <t>90.78</t>
  </si>
  <si>
    <t>2213.58</t>
  </si>
  <si>
    <t>ТОВ "ТД "ІФС"</t>
  </si>
  <si>
    <t>54,00
51,00</t>
  </si>
  <si>
    <t>ПП "ОККО-СЕРВІС"</t>
  </si>
  <si>
    <t>44838860</t>
  </si>
  <si>
    <t>УПРАВЛІННЯ КОМУНАЛЬНОГО ГОСПОДАРСТВА</t>
  </si>
  <si>
    <t>Перешкода малопомітна з дроту типу «МПП» 10х10х1,4</t>
  </si>
  <si>
    <t>08680075</t>
  </si>
  <si>
    <t>UA-2025-01-22-006322-a</t>
  </si>
  <si>
    <t>Спіральний бар’єр безпеки 900/5-2,5 (27м.п.)</t>
  </si>
  <si>
    <t>UA-2025-01-22-003372-a</t>
  </si>
  <si>
    <t>Послуги з управління з побутовими відходами (вивезення побутових відходів)</t>
  </si>
  <si>
    <t>ДК 021:2015:90510000-5: Утилізація/видалення сміття та поводження зі сміттям</t>
  </si>
  <si>
    <t>"МІСЬКЕ КОМУНАЛЬНЕ ПІДПРИЄМСТВО " КОМУНТРАНС" КОСТЯНТИНІВСЬКОЇ МІСЬКОЇ РАДИ"</t>
  </si>
  <si>
    <t>05420379</t>
  </si>
  <si>
    <t>UA-2025-01-28-000165-a</t>
  </si>
  <si>
    <t>ВИКОНАВЧИЙ КОМІТЕТ КОСТЯНТИНІВСЬКОЇ МІСЬКОЇ РАДИ</t>
  </si>
  <si>
    <t>Послуги з охорони публічного порядку на об’єктах комунальної власності Виконавчого комітету Костянтинівської міської ради</t>
  </si>
  <si>
    <t xml:space="preserve">ДК 021:2015:75240000-0: Послуги із забезпечення громадської безпеки, охорони правопорядку та громадського порядку
</t>
  </si>
  <si>
    <t>40109084</t>
  </si>
  <si>
    <t>UA-2025-01-21-009773-a</t>
  </si>
  <si>
    <t>ДК 021:2015:44310000-6: Вироби з дроту. Перешкода малопомітна з дроту типу «МПП» 10х10х1,4</t>
  </si>
  <si>
    <t>ДК 021:2015:44310000-6: Вироби з дроту. Спіральний бар’єр безпеки 900/5-2,5 (27м.п.)</t>
  </si>
  <si>
    <t>поводження з відходами</t>
  </si>
  <si>
    <t>ТОВ "ПРОПЕРИМЕТЕР+"</t>
  </si>
  <si>
    <t>Виконавчий комітет Лиманської міської ради</t>
  </si>
  <si>
    <t>https://prozorro.gov.ua/tender/UA-2025-01-23-019433-a</t>
  </si>
  <si>
    <t>ДК 021:2015 65110000- 7 Розподіл води</t>
  </si>
  <si>
    <t>Централізоване  водопостачання</t>
  </si>
  <si>
    <t>UA-2025-01-21-003704-a</t>
  </si>
  <si>
    <t>ДК 021:2015:09320000-8 Пара, гаряча вода та пов'язана продукція</t>
  </si>
  <si>
    <t>UA-2025-01-21-015814-a</t>
  </si>
  <si>
    <t>ДК 021:2015:09310000-5  Електрична енергія</t>
  </si>
  <si>
    <t>Постачання електричної енергії</t>
  </si>
  <si>
    <t>UA-2025-01-22-018183-a</t>
  </si>
  <si>
    <t>КП «Сервіскомуненерго»</t>
  </si>
  <si>
    <t>ТОВ "ВОСТОК-ФАРМ"</t>
  </si>
  <si>
    <t>ФОП "ТРУХАНОВ ОЛЕКСАНДР ОЛЕКСАНДРОВИЧ"</t>
  </si>
  <si>
    <t>ФОП "КОРЗУН ІННА ВОЛОДИМИРІВНА"</t>
  </si>
  <si>
    <t>https://prozorro.gov.ua/tender/UA-2025-01-24-006479-a</t>
  </si>
  <si>
    <t>постачання теплової енергії</t>
  </si>
  <si>
    <t>https://prozorro.gov.ua/tender/UA-2025-01-27-005995-a</t>
  </si>
  <si>
    <t>https://zakupivli.pro/gov/tenders/ua-2025-01-21-019970-a</t>
  </si>
  <si>
    <t>ТОВ "СТМ-Фарм"</t>
  </si>
  <si>
    <t>альтеплаза ліофілізат для розчину для інфузій по 50 мг</t>
  </si>
  <si>
    <t>https://zakupivli.pro/gov/tenders/ua-2025-01-23-004632-a</t>
  </si>
  <si>
    <t>молоко коров'яче, ультрапастеризоване, молоко згущене</t>
  </si>
  <si>
    <t>https://zakupivli.pro/gov/tenders/ua-2025-01-23-006116-a</t>
  </si>
  <si>
    <t>КП "Словміськводоканал"</t>
  </si>
  <si>
    <t>розподіл питної води</t>
  </si>
  <si>
    <t>https://zakupivli.pro/gov/tenders/ua-2025-01-27-011836-a</t>
  </si>
  <si>
    <t>відведення стічних вод</t>
  </si>
  <si>
    <t>https://zakupivli.pro/gov/tenders/ua-2025-01-27-013870-a</t>
  </si>
  <si>
    <t>лікарські засоби</t>
  </si>
  <si>
    <t>https://zakupivli.pro/gov/tenders/ua-2025-01-28-000924-a</t>
  </si>
  <si>
    <t>АТ "УКРАЇНСЬКА ЗАЛІЗНИЦЯ"</t>
  </si>
  <si>
    <t>ДК 021:2015: 09320000-8 Пара, гаряча вода та пов’язана продукція</t>
  </si>
  <si>
    <t xml:space="preserve">ДК 021:2015: 09320000-8 Пара, гаряча вода та пов’язана продукція </t>
  </si>
  <si>
    <t>ДК 021:2015: 33620000-2 Лікарські засоби для лікування захворювань крові, органів кровотворення та захворювань серцево-судинної системи</t>
  </si>
  <si>
    <t>ДК 021:2015: 15510000-6 Молоко та вершки</t>
  </si>
  <si>
    <t xml:space="preserve">ДК 021:2015: 65110000-7 Розподіл води 
</t>
  </si>
  <si>
    <t>ДК 021:2015: 33600000-6 Фармацевтична продукція</t>
  </si>
  <si>
    <t>Управління соціального захисту населення Соледарської міської ради Бахмутського району Донецької області</t>
  </si>
  <si>
    <t xml:space="preserve"> ДК 021:2015: 64110000-0 Поштові послуги. (Послуги з пересилання поштових відправлень). </t>
  </si>
  <si>
    <t xml:space="preserve">Послуга з пересилання поштових відправлень (коробок з гуманітарною допомогою) для допомоги жителям Соледарської МТГ, які зареєстровані (задекларовані) на території Соледарської МТГ Донецької області та перемістились (евакуювались) за її межі. </t>
  </si>
  <si>
    <t>ДК 021:2015: 33140000-3 Медичні матеріали</t>
  </si>
  <si>
    <t>Відріз марлевий медичний, Гель УЗД, Голка, Канюля, Катетер, Комплект покриттів операційних хірургічний №3, Лезо для скальпеля, Маска захисна одноразова, Набір гінекологічний оглядовий, Назальна канюля, Пластир медичний, Рукавички оглядові, Рукавички хірургічні, Серветка марлева медична, Сечоприймач, Скальпель, Тримач (холдер), Трубка ендотрахеальна, Фіксатор ендотрахеальних трубок, Шовний матеріал, Шпатель отоларингологічний, Шприц, Абсорбент вуглекислого газу.</t>
  </si>
  <si>
    <t>https://zakupivli.pro/gov/tenders/ua-2025-01-17-000340-a</t>
  </si>
  <si>
    <t>Послуги з поточного ремонту і технічного обслуговування мототранспортних засобів і супутнього обладнання ДК 021:2015 - 50110000-9</t>
  </si>
  <si>
    <t>ФОП Рипаленко Віктор Іванович</t>
  </si>
  <si>
    <t>Послуги з поточного ремонту і технічного обслуговування мототранспортних засобів і супутнього обладнання</t>
  </si>
  <si>
    <t>https://prozorro.gov.ua/tender/UA-2025-01-23-010497-a</t>
  </si>
  <si>
    <t>ТОВ "ГЕРОЛЬДМАЙСТЕР" (договір на суму 158,994 тис.грн)</t>
  </si>
  <si>
    <t>27.01.2025</t>
  </si>
  <si>
    <t>https://prozorro.gov.ua/tender/UA-2025-01-27-002440-a</t>
  </si>
  <si>
    <t>Комунальне некомерційне підприємство "Центральна міська лікарня" 
м.Торецька</t>
  </si>
  <si>
    <t>Високопоточний діалізатор площею 1,7 - 1,8 м.кв., комплект кровопровідних магістралей для гемодіалізу, приладдя для гемодіалізу, порошковий картридж лужного компоненту, фістульна голка артеріальна (розмір 15G/16G), засіб для дезінфекції та декальцифікації апаратів штучна нирка тощо</t>
  </si>
  <si>
    <t>https://prozorro.gov.ua/tender/UA-2025-01-24-007203-a</t>
  </si>
  <si>
    <t>ПП ОККО-Сервіс (сума договору 268,5 тис.грн)</t>
  </si>
  <si>
    <t>штуки
пачки
пари</t>
  </si>
  <si>
    <t xml:space="preserve">36313
670
51000 </t>
  </si>
  <si>
    <t>ТОВ "СТЕЛАР МЕД"</t>
  </si>
  <si>
    <t>UA-2025-01-23-020713-a</t>
  </si>
  <si>
    <t>Послуги з розміщення продуктових наборів, гігієнічних наборів, товарів для побутових потреб внутрішньо-переміщених або евакуйованих осіб 70200000-3 - Послуги з надання в оренду чи лізингу власної нерухомості</t>
  </si>
  <si>
    <t>Послуги - робота спецтехніки та механізмів , згідно коду ДК 021:2015 - 45520000-8 Прокат обладнання з оператором для виконання земляних робіт для облаштування оборонних споруд на території Іллінівської ОТГ Донецької області з особами, які мають право на керування такою Технікою.</t>
  </si>
  <si>
    <t>ТОВ "Будівельна Група "БУДРЕГІОН"</t>
  </si>
  <si>
    <t>https://prozorro.gov.ua/tender/UA-2025-01-28-011905-a</t>
  </si>
  <si>
    <t>Послуги перевезення вантажів автомобільним транспортом згідно коду ДК 021:2015 - 60180000-3 «Прокат вантажних транспортних засобів із водієм для перевезення товарів» (надалі по тексту - «Послуги»), а саме послуги перевезення спеціалізованим напівпричепом платформою на базі автомобіля DAF АЕ 8503 ХВ, ПРИЧІП АЕ8699ХТ.</t>
  </si>
  <si>
    <t>https://prozorro.gov.ua/tender/UA-2025-01-27-008484-a</t>
  </si>
  <si>
    <t>Комунальне підприємство "Іллінівської сільської ради Краматорського району Донецької області "Іллінівське"</t>
  </si>
  <si>
    <t>ДК021-2015: 44110000-4 — Конструкційні матеріали ДК021-2015: 44112500-3 — Покрівельні матеріали</t>
  </si>
  <si>
    <t>https://prozorro.gov.ua/plan/UA-P-2025-01-29-012970-a</t>
  </si>
  <si>
    <t>ДК021-2015: 44190000-8 — Конструкційні матеріали різні ДК021-2015: 44191300-8 — Деревностружкові плити</t>
  </si>
  <si>
    <t>Дерев'яні конструкційні матеріали (плити OSB)</t>
  </si>
  <si>
    <t>https://prozorro.gov.ua/plan/UA-P-2025-01-31-002042-a</t>
  </si>
  <si>
    <t>Виконавчий комітет Мирноградської міської ради</t>
  </si>
  <si>
    <t>Заходи та роботи з територіальної оборони: малопомітна перешкода «Путанка» 10х10х1,4 (ДК 021:2015:44310000-6: Вироби з дроту)</t>
  </si>
  <si>
    <t>малопомітна перешкода «Путанка» 10х10х1,3</t>
  </si>
  <si>
    <t>https://prozorro.gov.ua/tender/UA-2025-02-03-016808-a</t>
  </si>
  <si>
    <t>малопомітна перешкода «Путанка» 10х10х1,4</t>
  </si>
  <si>
    <t>https://prozorro.gov.ua/tender/UA-2025-02-02-000491-a</t>
  </si>
  <si>
    <t>Бар'єрний рубіж типу "Єгоза" (44310000-6: Вироби з дроту)</t>
  </si>
  <si>
    <t>ТОВ "Баварська Будівельна Компанія"</t>
  </si>
  <si>
    <t>Бар’єрний рубіж типу «Єгоза» (бухта: діаметр 1100 мм, 7 з`єднань на колі, 100 витків в бухті, розтяжка 25м</t>
  </si>
  <si>
    <t>https://prozorro.gov.ua/tender/UA-2025-02-02-000562-a</t>
  </si>
  <si>
    <t>Скоби будівельні (ДК 021:2015:445000000-5)</t>
  </si>
  <si>
    <t>https://prozorro.gov.ua/tender/UA-2025-02-04-017623-a</t>
  </si>
  <si>
    <t>https://prozorro.gov.ua/tender/UA-2025-01-29-015152-a</t>
  </si>
  <si>
    <t>ФОП Мітасова Ніна Микитівна</t>
  </si>
  <si>
    <t xml:space="preserve">1000
1000
</t>
  </si>
  <si>
    <t>29,50
28,50</t>
  </si>
  <si>
    <t>Скоба будівельна 100х300х8мм
Скоба будівельна 70х280х8мм</t>
  </si>
  <si>
    <t>https://prozorro.gov.ua/tender/UA-2025-01-31-006791-a</t>
  </si>
  <si>
    <t>https://prozorro.gov.ua/tender/UA-2025-02-03-002067-a</t>
  </si>
  <si>
    <t>ДК 021:2015:44310000-6: Вироби з дроту. Бар'єрний рубіж типу "Єгоза"</t>
  </si>
  <si>
    <t>ДК 021:2015:44530000-4: Кріпильні деталі. Скоба будівельна</t>
  </si>
  <si>
    <t>Шифер
Руберойд</t>
  </si>
  <si>
    <t>штуки
рулони</t>
  </si>
  <si>
    <t>400
150</t>
  </si>
  <si>
    <t>Курахівська міська рада</t>
  </si>
  <si>
    <t>Загородження колюче-ріжуче спіральне типу «Єгоза» (або еквівалент) (ДК 021:2015. 44310000-6 — Вироби з дроту)</t>
  </si>
  <si>
    <t>Загородження колюче-ріжуче спіральне</t>
  </si>
  <si>
    <t>https://prozorro.gov.ua/tender/UA-2025-01-31-005992-a</t>
  </si>
  <si>
    <t>Малопомітна перешкода типу МПП (ДК 021:2015: 44310000-6 — Вироби з дроту)</t>
  </si>
  <si>
    <t>Перешкода малопомітна типу МПП</t>
  </si>
  <si>
    <t>ТОВ "ВЕЙТ-СЕРВІС"</t>
  </si>
  <si>
    <t xml:space="preserve">UA-2025-01-29-007247-a </t>
  </si>
  <si>
    <t xml:space="preserve">UA-2025-02-04-000676-a </t>
  </si>
  <si>
    <t>UA-2025-02-03-003102-a</t>
  </si>
  <si>
    <t>UA-2025-01-29-009449-a</t>
  </si>
  <si>
    <t>138.14</t>
  </si>
  <si>
    <t>65.21</t>
  </si>
  <si>
    <t>69.82</t>
  </si>
  <si>
    <t>72.41</t>
  </si>
  <si>
    <t>114.22</t>
  </si>
  <si>
    <t>ТОВ " Медичний центр "М.Т.К."</t>
  </si>
  <si>
    <t>51,94
51,94</t>
  </si>
  <si>
    <t>15,50
310,00</t>
  </si>
  <si>
    <t>Медичні матеріали - Шприц ін'єкційний, 3-х компонентний, Об'єм : 5 мл, Одноразовий, з голкою в комплекті, без додаткової голки, Сертифікат на відповідність ДСТУ EN ISO, Шприц ін'єкційний, 3-х компонентний, Об'єм : 10 мл, Одноразовий, з голкою в комплекті, без додаткової голки, Сертифікат на відповідність ДСТУ EN ISO, Шприц ін'єкційний, 3-х компонентний, Об'єм : 2 мл, Одноразовий, з голкою в комплекті, без додаткової голки, Сертифікат на відповідність ДСТУ EN ISO, Шприц ін'єкційний, 3-х компонентний, Об'єм : 20 мл, Одноразовий, з голкою в комплекті, без додаткової голки, Сертифікат на відповідність ДСТУ EN ISO, Шприц ін'єкційний, 3-х компонентний, Об'єм : 50 мл, Одноразовий, з голкою в комплекті, без додаткової голки, Сертифікат на відповідність ДСТУ EN ISO, код ДК 021:2015 33141310-6 Шприци, код НК 024:2023 35904 Шприц-дозатор для підшкірних ін'єкцій; Шприц катетерного типу, 3-х компонентний, Об'єм : 100 мл, Одноразовий, без голки, Сертифікат на відповідність ДСТУ EN ISO, код ДК 021:2015 33141300-3 Приладдя для венепункції та забору крові, код НК 024:2023 47017 Шприц загального призначення одноразового використання; Бинт марлевий (100% бавовна) нестерильний, 7м х 14см, тип 17, Бинт марлевий (100% бавовна) стерильний, 5м х 10см, тип 17, код ДК 021:2015 33141113-4 Бинти, код НК 024:2023 48126 Рулон марлевий нестерильний; Бинт гіпсовий, 15,0см x 2,7м, поверхнева щільність не менше 340 г/м², Бинт гіпсовий, 20,0см x 2,7м, поверхнева щільність не менше 340 г/м², код ДК 021:2015 33141113-4 Бинти, код НК 024:2023 33056 Матеріал для накладення гіпсової пов'язки; Вата медична нестерильна 100 г, код ДК 021:2015 33141115-9 Медична вата, код НК 024:2023 63281 Кулька з бавовни нестерильна; Контейнер для забору сечі стерильний з градуюванням, не стійкий до автоклавування, 60 мл, №1, код ДК 021:2015 33141600-6 Контейнери та пакети для забору матеріалу для аналізів, дренажі та комплекти, код НК 024:2023 12542 Контейнер для збирання середньої порції сечі IVD (діагностика in vitro); Рулон марлевий 0,9 x 1000,00 м, код ДК 021:2015 33141114-2 Медична марля, код НК 024:2023 48126 Рулон марлевий нестерильний; Ланцет автоматичний, голка 23G, глибина проколу 1,8мм, код ДК 021:2015 33141900-9 Ланцети для забору крові, НК 024:2023 61578 Ручка-скарифікатор автоматична одноразового використання, код ДК 021:2015 33140000-3 Медичні матеріали.</t>
  </si>
  <si>
    <t>Медичні матеріали</t>
  </si>
  <si>
    <t>UA-2025-01-30-003394-a</t>
  </si>
  <si>
    <t>Засіб на основі хлору для Дезінфекція поверхонь та ВМП, гранули; Засіб на основі хлору для Дезінфекція поверхонь та ВМП, таблетки, Дезинфекційні засоби (порошкоподібні та таблетовані), (код НК 024:2023 - 47631 Засіб дезінфікуючий для медичних виробів ); Антисептики та рідкі форми дезінфікуючих засобів, (код НК 024:2023 - 41550 Дезінфікувальні засоби для рук); Код ДК 021:2015 "24455000-8 Дезинфекційні засоби", код ДК 021:2015 "24450000-3 Агрохімічна продукція".</t>
  </si>
  <si>
    <t>засоби для дезінфекції</t>
  </si>
  <si>
    <t>UA-2025-01-30-009708-a</t>
  </si>
  <si>
    <t>Управління житлового та комунального господарства Дружківської міської ради</t>
  </si>
  <si>
    <t>Заходи із запобігання надзвичайної ситуації з придбання елементів захисних споруд (ДК 021:2015:44210000-5: Конструкції та їх частини). Піраміди загороджувальні ПЗ-1</t>
  </si>
  <si>
    <t>ТОВ "БУДМАЙСТЕР"</t>
  </si>
  <si>
    <t>Піраміди загороджувальні ПЗ-1</t>
  </si>
  <si>
    <t>UA-2025-01-28-012647-a</t>
  </si>
  <si>
    <t xml:space="preserve">Заходи із запобігання надзвичайної ситуації з придбання елементів захисних споруд (ДК 021:2015:44310000-6: Вироби з дроту). Загородження колюче-ріжуче типу "Єгоза"
</t>
  </si>
  <si>
    <t xml:space="preserve">ДП «Підприємство Державної кримінально-виконавчої служби України (№ 55)
</t>
  </si>
  <si>
    <t>Загородження колюче-ріжуче типу "Єгоза"</t>
  </si>
  <si>
    <t>UA-2025-01-28-013455-a</t>
  </si>
  <si>
    <t>Заходи із запобігання надзвичайної ситуації з придбання елементів захисних споруд (ДК 021:2015:44310000-6: Вироби з дроту). Малопомітна перешкода МПП</t>
  </si>
  <si>
    <t>Малопомітна перешкода МПП</t>
  </si>
  <si>
    <t>UA-2025-01-28-013987-a</t>
  </si>
  <si>
    <t xml:space="preserve">Заходи із запобігання надзвичайної ситуації з придбання елементів захисних споруд (ДК 021:2015:44310000-6: Вироби з дроту). Канат сталевий
</t>
  </si>
  <si>
    <t>Канат сталевий</t>
  </si>
  <si>
    <t>UA-2025-01-29-002375-a</t>
  </si>
  <si>
    <t>95555
4500</t>
  </si>
  <si>
    <t>500
200</t>
  </si>
  <si>
    <t>55,80
54,90</t>
  </si>
  <si>
    <t>Дизельне паливо (Євро 5)</t>
  </si>
  <si>
    <t>UA-2025-02-03-010315-a</t>
  </si>
  <si>
    <t xml:space="preserve">UA-2025-02-03-017112-a </t>
  </si>
  <si>
    <t>ДК 021:2015:15880000-0: Спеціальні продукти харчування, збагачені поживними речовинами</t>
  </si>
  <si>
    <t>банка</t>
  </si>
  <si>
    <t>Харчовий продукт для спеціальних медичних цілей, призначений для дітей віком від 1 року та старше, хворих на фенілкетонурію Коміда ФКУ В</t>
  </si>
  <si>
    <t>UA-2025-01-29-013507-a</t>
  </si>
  <si>
    <t>1250
5650</t>
  </si>
  <si>
    <t>«Розподіл води» код ДК 021:2015 – 65110000-7 (послуги з централізованого водопостачання)</t>
  </si>
  <si>
    <t>КВП "КРАМАТОРСЬКИЙ ВОДОКАНАЛ"</t>
  </si>
  <si>
    <t>https://prozorro.gov.ua/tender/UA-2025-01-31-002967-a</t>
  </si>
  <si>
    <t>ДК 021:2015:09320000-8: Пара, гаряча вода та пов’язана продукція - Пара,гаряча вода та пов'язана продукція (постачання теплової енергії)</t>
  </si>
  <si>
    <t>https://prozorro.gov.ua/tender/UA-2025-02-03-007168-a</t>
  </si>
  <si>
    <t xml:space="preserve">ДК 021:2015:09130000-9: Нафта і дистиляти - Дизельне паливо
</t>
  </si>
  <si>
    <t>https://prozorro.gov.ua/tender/UA-2025-01-29-001667-a</t>
  </si>
  <si>
    <t>ДК 021:2015:09320000-8: Пара, гаряча вода та пов’язана продукція - Теплова енергія та плата за абонентське обслуговування м. Краматорськ, вул. Центральна, 5</t>
  </si>
  <si>
    <t>https://prozorro.gov.ua/tender/UA-2025-02-03-006813-a</t>
  </si>
  <si>
    <t xml:space="preserve">ДК 021:2015:09320000-8: Пара, гаряча вода та пов’язана продукція - Пара, гаряча вода та пов'язана продукція, Дитячо-юнацький спортивний клуб "Спартак", тренажерний зал </t>
  </si>
  <si>
    <t>https://prozorro.gov.ua/tender/UA-2025-02-03-007067-a</t>
  </si>
  <si>
    <t>Пара, гаряча вода та пов’язана продукція (постачання теплової енергії) (код ДК 021-2015 – 09320000-8 — Пара, гаряча вода та пов’язана продукція)</t>
  </si>
  <si>
    <t>https://prozorro.gov.ua/tender/UA-2025-02-04-006500-a</t>
  </si>
  <si>
    <t>ТОВ "Краматорськтеплоенерго"</t>
  </si>
  <si>
    <t>ДК 021:2015 – 38430000-8 Детектори та аналізатори (НК 024:2023 - 56669 Біохімічний автоматичний аналізатор метаболічного профілю IVD (діагностика in vitro) стаціонарний)</t>
  </si>
  <si>
    <t>https://prozorro.gov.ua/tender/UA-2025-01-29-010318-a</t>
  </si>
  <si>
    <t>ФОП "Оніщенко Лілія Олексіївна"</t>
  </si>
  <si>
    <t>Загородження колюче спіральне 1100 код ДК 021:2015:44310000-6 Вироби з дроту</t>
  </si>
  <si>
    <t>https://prozorro.gov.ua/tender/UA-2025-02-03-011210-a</t>
  </si>
  <si>
    <t>ФОП НЕРЕЗ ОЛЕКСАНДР МИКОЛАЙОВИЧ</t>
  </si>
  <si>
    <t>https://prozorro.gov.ua/tender/UA-2025-02-04-007957-a</t>
  </si>
  <si>
    <t>Перешкода малопомітна з дроту типу «МПП» (44310000-6 - Вироби з дроту)</t>
  </si>
  <si>
    <t>https://prozorro.gov.ua/tender/UA-2025-01-29-004432-a</t>
  </si>
  <si>
    <t>Управління реєстраційних повноважень та ведення реєстру територіальної громади Краматорської міської ради</t>
  </si>
  <si>
    <t>Управління з питань Цивільного захисту Краматорської міської ради</t>
  </si>
  <si>
    <t>ТОВ "ГЛОБАЛ ЕНЕРДЖІ СОЛЮШЕН</t>
  </si>
  <si>
    <t>ТОВ САТЕЛИТ НЭТ СЕРВИС</t>
  </si>
  <si>
    <t>71,00
158,00</t>
  </si>
  <si>
    <t>ТОВ "Медичний центр "М.Т.К."</t>
  </si>
  <si>
    <t>https://zakupivli.pro/gov/tenders/ua-2025-01-29-011753-a</t>
  </si>
  <si>
    <t>медичні вироби</t>
  </si>
  <si>
    <t>https://zakupivli.pro/gov/tenders/ua-2025-01-30-005961-a</t>
  </si>
  <si>
    <t>ОБЛАСНЕ КП "ДОНЕЦЬКТЕПЛОКОМУНЕНЕРГО"</t>
  </si>
  <si>
    <t>опалення, гаряча вода, технічна пара</t>
  </si>
  <si>
    <t>https://zakupivli.pro/gov/tenders/ua-2025-02-03-015678-a</t>
  </si>
  <si>
    <t xml:space="preserve">хек с/м, тушка без голови, 300-600г, відповідає ДСТУ 4378 </t>
  </si>
  <si>
    <t>https://prozorro.gov.ua/tender/UA-2025-01-29-017471-a</t>
  </si>
  <si>
    <t>ДК 021:2015: 33140000-3 Медичні матеріали</t>
  </si>
  <si>
    <t xml:space="preserve">ДК 021:2015: 09320000-8 Пара, гаряча вода та пов’язана продукція </t>
  </si>
  <si>
    <t>ДК 021:2015: 15220000-6 Риба, рибне філе та інше м’ясо риби морожені</t>
  </si>
  <si>
    <t>ФОП Погорільчук Данііл Сергійович</t>
  </si>
  <si>
    <t>Бензин А-95, дизельне паливо</t>
  </si>
  <si>
    <t>UA-2025-02-04-010121-a</t>
  </si>
  <si>
    <t xml:space="preserve">КЕКВ 2210. Дизельне паливо та бензин (Нафта та дистиляти 09130000-9)
</t>
  </si>
  <si>
    <t>ТОВ "МВК ФАРМ"</t>
  </si>
  <si>
    <t>Відділ освіти, культури, молоді та спорту Новодонецької селищної ради</t>
  </si>
  <si>
    <t xml:space="preserve">    послуга</t>
  </si>
  <si>
    <t>КП "Добро" Добропільської міської  ради</t>
  </si>
  <si>
    <t xml:space="preserve"> постачання теплової енергії для потреб опалення</t>
  </si>
  <si>
    <t>UA -2025-01-30-007894-a</t>
  </si>
  <si>
    <t>UA-2025-02-04-015876-a</t>
  </si>
  <si>
    <t>швидкоспоруджувальне наземне бетонне укриття для захисту населення (укриття первинне (мобільне) блок – модульного типу «СХОВИЩЕ» КУ9)</t>
  </si>
  <si>
    <t>ТОВ "АКАМ"</t>
  </si>
  <si>
    <t>UA-2025-02-05-010552-a</t>
  </si>
  <si>
    <t>https://zakupivli.pro/gov/tenders/ua-2025-02-04-014589-a</t>
  </si>
  <si>
    <t>04.02.2025</t>
  </si>
  <si>
    <t>ДК 021:2015: 44310000-6 Вироби з дроту</t>
  </si>
  <si>
    <t>Комарська сільська військова адміністрація</t>
  </si>
  <si>
    <t xml:space="preserve">Малопомітна перешкода з дроту (МПП) 10х5х1,4 являє собою дротяну загорожу, що складається з чотирьох ярусної мережі кільцевих гірлянд. 
</t>
  </si>
  <si>
    <t xml:space="preserve">місцевий бюджет, відшкодування орендарів </t>
  </si>
  <si>
    <t>ВИКОНАВЧИЙ КОМІТЕТ МАРІУПОЛЬСЬКОЇ МІСЬКОЇ РАДИ | 04052784</t>
  </si>
  <si>
    <t>ТОВ "ФРЕШ ОРГАНІК КОФІ"</t>
  </si>
  <si>
    <t>ДК 021:2015:50110000-9: Послуги з ремонту і технічного обслуговування мототранспортних засобів і супутнього обладнання</t>
  </si>
  <si>
    <t>Послуги з проведення поточного ремонту і технічного обслуговування автомобілів з використання запасних частин та витратних матеріалів виконавця</t>
  </si>
  <si>
    <t xml:space="preserve">UA-2025-01-28-009816-a </t>
  </si>
  <si>
    <t>Послуги з адміністрування (обслуговування) програмного забезпечення, а саме серверів та сервісів у середовищі Microsoft Azure. Код CPV за ДК 021:2015-72510000-3 - Управлінські послуги, пов’язані з комп’ютерними технологіями</t>
  </si>
  <si>
    <t>31.01.2025</t>
  </si>
  <si>
    <t>ID: UA-2025-01-31-005799-a</t>
  </si>
  <si>
    <t xml:space="preserve">ТОВ "БУДТОРГІНВЕСТ"
</t>
  </si>
  <si>
    <t>04854874</t>
  </si>
  <si>
    <t xml:space="preserve">ТОВ Опитний завод М
</t>
  </si>
  <si>
    <t xml:space="preserve">ПП "Клімат"
</t>
  </si>
  <si>
    <t>Комунальне некомерційне підприємство Маріупольської міської ради "Маріупольська міська лікарня №8"/03096897</t>
  </si>
  <si>
    <t xml:space="preserve">ДК 021:2015: 30210000-4 машини для обробки даних (апаратна частина). Ноутбук. 
</t>
  </si>
  <si>
    <t>ноутбук Lenovo V15 G4 AMN 15.6FM/R3 7320U/16/512/UMA /W11P/Business black (82YU00YDRA )</t>
  </si>
  <si>
    <t>UA-2025-02-05-002997-a</t>
  </si>
  <si>
    <t>КОМУНАЛЬНИЙ ЗАКЛАД "МАРіУПОЛЬСЬКА КАМЕРНА ФІЛАРМОНІЯ"/ 42089662</t>
  </si>
  <si>
    <t>Послуги з нерегулярних пасажирських перевезеннь 
60140000-1 Нерегулярні пасажирські перевезення</t>
  </si>
  <si>
    <t>UA-2025-02-06-016300-a</t>
  </si>
  <si>
    <t>UA-2025-02-04-002647-a</t>
  </si>
  <si>
    <t>Послуги з виконання робіт по дообладнанню (бронюванню) спецтехніки (екскаватора-навантажувача JCB-4CX) для забезпечення безпечної роботи техніки на території Сіверської міської територіальної громади, яка перебуває в зоні активних бойових дій (код ДК 021:2015:50110000-9 «Послуги з ремонту і технічного обслуговування мототранспортних засобів і супутнього обладнання»)</t>
  </si>
  <si>
    <t>Послуги з виконання робіт по дообладнанню (бронюванню) спецтехніки</t>
  </si>
  <si>
    <t>UA-2025-01-31-004368-a</t>
  </si>
  <si>
    <t>"Сітка рабиця оцинкована"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(ДК 021:2015: 44310000-6 «Вироби з дроту»)</t>
  </si>
  <si>
    <t>Сітка рабиця оцинкована</t>
  </si>
  <si>
    <t>UA-2025-02-10-007219-a </t>
  </si>
  <si>
    <t xml:space="preserve">https://prozorro.gov.ua/tender/UA-2025-02-07-004665-a </t>
  </si>
  <si>
    <t>ТОВ "Армор Кар", договір №3 від 31.01.2025</t>
  </si>
  <si>
    <t>ФОП Шульга А.І., договір №5 від 10.02.2025</t>
  </si>
  <si>
    <t>10.02.2025</t>
  </si>
  <si>
    <t>Управління житлово-комунального господарства 44152023</t>
  </si>
  <si>
    <t>Дизельне пальне
бензин А-95 (талони)</t>
  </si>
  <si>
    <t>5000
2000</t>
  </si>
  <si>
    <t>КНП "ЦЕНТР ПЕРВИННОЇ МЕДИКО-САНІТАРНОЇ ДОПОМОГИ" МИКОЛАЇВСЬКОЇ МІСЬКОЇ РАДИ 37643758</t>
  </si>
  <si>
    <t>Коміда с (або еквівалент)</t>
  </si>
  <si>
    <t>UA-2025-02-04-003260-a</t>
  </si>
  <si>
    <t>ДК 021:2015:15880000-0 Спеціальні продукти харчування, збагачені поживними речовинами. Спеціальні продукти харчування, збагачені поживними речовинами (Коміда С або еквівалент) для хворих на фенілкетонурію</t>
  </si>
  <si>
    <t xml:space="preserve">КП Андріївської сільської ради Краматорського району Донецької області "Грінтур" </t>
  </si>
  <si>
    <t xml:space="preserve"> ПП "ВКП "Альфатекс" </t>
  </si>
  <si>
    <t>ФОП "ПЛАХУТІН ДМИТРО ГЕННАДІЙОВИЧ"</t>
  </si>
  <si>
    <t>Швидкий тест на Виявлення антитіл до вірусу гепатиту А в Цільна кров, Тест-касета, специфічність від, 95 %, чутливість від, 95%, код НК 024:2023 48282 Вірус гепатиту A, імуноглобулін M (IgM), антитіла IVD (діагностика in vitro), набір, імуноферментний аналіз (ІФА), експрес-аналіз, Швидкий тест на Виявлення антитіл до вірусу гепатиту В в Цільна кров, Тест-касета, специфічність від 95 %, чутливість від 95 %, код НК 024:2023 48321 Вірус гепатиту B, поверхневий антиген IVD (діагностика in vitro), набір, імунохроматографічний тест, Швидкий тест на Виявлення вірусу гепатиту С в Цільна кров, Тест-касета, специфічність від 95 %, чутливість від 95 %, код НК 024:2023 48351 Вірус гепатиту C, антигени IVD (діагностика in vitro ), набір, імуноферментний аналіз (ІФА), Тести швидкі для визначення інфекційних захворювань: Призначення: виявлення антитіл до вірусу гепатиту С, вірусу гепатиту В, вірусу ВІЛ-1, вірусу ВІЛ-2, бактерії сифілісу, цільна кров, специфічність від 95%, чутливість від 95%, Тест-касета, код НК 024:2023 62052 ВІЛ1/ВІЛ2/ вірус гепатиту C/ вірус гепатиту B, нуклеїнова кислота IVD (діагностика in vitro), набір, аналіз нуклеїнових кислот, Швидкі (експрес) тести для діагностики коронавірусу COVID-19 методом ІХА (антиген), чутливістю від 90% до 99,9% та специфічністю від 90%, №25 (для 25 осіб), код НК 024:2023 50280 Коронавірус (SARS-CoV), антигени IVD (діагностика in vitro), набір, імунохроматографічний експрес-аналіз, Комбінований тест на 10 наркотиків: Швидкий тест на метамфетамін (mAMP/МЕТ), марихуану (ТНС), морфін (МОР), котинін (COT), метадон (MTD),барбітурати (BAR), амфетамін (AMP), бензодіазепін (BZO), фенциклідин (PCP), екстазі (MDMA) в сечі №1, код НК 024:2023 46994 Множинні наркотики IVD (діагностика in vitro), набір, імунохроматографічний аналіз, експрес-аналіз, Комбінований тест на 5 наркотиків, тест-касета,(MOP/COC/AMP/MET/THC) для визначення в сечі, №1, код НК 024:2023 46994 Множинні наркотики IVD (діагностика in vitro), набір, імунохроматографічний аналіз, експрес-аналіз, Швидкий тест для Виявлення антитіл до ротавiрусної iнфекцiї, матеріал дослідження : Фекалії, формат тесту: Тест-касета, специфічність від : 95 %, чутливість від : 95 %, код НК 024:2023 50245 Ротавірус, антигени IVD (діагностика in vitro), набір, імунохроматографічний експрес-аналіз,Тести швидкі для визначення інфекційних захворювань: Призначення: Виявлення антитіл до ВІЛ-1, ВІЛ-2, Метод аналізу: ІХА, Матеріал дослідження: Цільна кров, Специфічність: 95-100 %, Чутливість: 95-100 %, Формат тесту: Тест-касета, код НК 024:2023 48451 ВІЛ-1/ВІЛ-2, антитіла IVD (діагностика in vitro), набір, імуноферментний аналіз (ІФА), Швидкий тест для Виявлення антигенів вірусів грипу А+В, матеріал дослідження : Слиз, формат тесту: Тест-касета, специфічність від : 95 %, чутливість від : 95 %, код НК 024:2023 49119 Вірус грипу A/B, антиген IVD (діагностика in vitro ), набір, імунохроматографічний тест (ІХТ), експрес-аналіз;«Код ДК 021:2015 33124130-5 Діагностичне приладдя, Код ДК 021:2015 33120000-7 Системи реєстрації медичної інформації та дослідне обладнання».</t>
  </si>
  <si>
    <t>Швидки тести</t>
  </si>
  <si>
    <t>UA-2025-02-06-003018-a</t>
  </si>
  <si>
    <t>Лікарські засоби - Епінефрин 1.82 мг/мл, розчин для ін'єкцій, ампула (МНН - Epinephrine; код АТХ - C01CA24); Азитроміцин таблетки/капсули по 500 мг (МНН – Azithromycin, код АТХ- J01FA10); Азитроміцин, порошок для оральної суспензії, 200 мг/5 мл, 30 мл (1200 мг суспензії) (МНН – Azithromycin, код АТХ- J01FA10); Аміак, розчин для зовнішнього застосування, 10 %, по 40 мл(МНН – Ammonia, код АТХ- R07AB); Хлорпромазин, розчин для ін'єкцій, 25 мг/мл, по 2 мл (МНН – Chlorpromazine, код АТХ- N05AA01);Аміодарон, розчин для ін’єкцій, 50 мг/мл, по 3 мл (МНН – Amiodarone, код АТХ- C01BD01);Амлодипін таблетки по 10 мг (МНН – Amlodipine, АТХ-C08CA01); Амоксицилін і клавуланова кислота, порошок для ін'єкцій/інфузій 1,2 гр (МНН – Amoxicillin and beta-lactamase inhibitor, АТХ- J01CR02);Амоксицилін/клавуланова кислота порошок для оральної суспензії 400 мг/57 мг в 5 мл, 70 мл флакон (МНН – Amoxicillin and beta-lactamase inhibitor, АТХ- J01CR02);Амоксициліну таблетки/таблетки, що диспергуються по 500 мг (МНН – Amoxicillin, АТХ-J01CA04);Амоксицилін/клавуланова кислота таблетки, вкриті плівковою оболонкою, по 500 мг/125 мг №14 (МНН – Amoxicillin+Clavulanic acid, АТХ-J01CR02);Метамізол натрію, розчин для ін`єкцій, 500 мг/мл, 2 мл (МНН –Metamizole sodium, АТХ-N02BB02);Аміодарон, таблетки, по 200 мг (МНН – Amiodarone, АТХ-C01BD0);Клопідогрел, таблетки, вкриті оболонкою, по 75 мг (МНН – Clopidogrel, АТХ-B01AC04);Ацикловір таблетки по 400 мг (МНН – Aciclovir, АТХ-J05AB01);Ацикловір крем для зовнішнього застосування 5 %, по 5 г у тубі (МНН – Aciclovir, АТХ-D06BB03);Бензилбензоат емульсія нашкірна, 200 мг/г, по 50 г у флаконі (МНН – Benzyl benzoate, АТХ-P03AX01);Бісопролол таблетки по 10 мг (МНН – Bisoprolol, АТХ-C07AB07); Будесонід, суспензія для розпилення, 0,5 мг/мл, по 2 мл (МНН – Budesonide; код АТХ - R03BA02);Бупівакаїн, розчин для ін'єкцій, 5 мг/мл, по 5 мл (МНН – Bupivacaine; АТХ-N01BB01);Вугілля активоване таблетки/капсули по 250 мг (МНН – Medicinal charcoal; АТХ-A07BA01);Транексамова кислота розчин для ін'єкцій, 50 мг/мл по 10 мл (МНН –Tranexamic acid, АТХ-B02AA02);Гентаміцин,розчин для ін'єкцій, 40 мг/мл, по 2 мл (МНН – Gentamicin, АТХ-J01GB03);Гепарин натрію, розчин для ін'єкцій, 5000 МО/мл, по 5 мл (МНН – Heparin, АТХ-B01AB01);Гідрохлортіазид таблетки по 25 мг (МНН – Hydrochlorothiazide, АТХ-C03AA03);Меропенем, порошок для ін'єкцій/інфузій, по 1 г (МНН- Meropenem, код АТХ- J01DH02);Диклофенак розчин для ін`єкцій 25 мг/мл (МНН – Diclofenac; код АТХ - M01AB05);''код ДК 021:2015 33620000-2 Лікарські засоби для лікування захворювань крові, органів кровотворення та захворювань серцево-судинної системи, код ДК 021:2015 33600000-6 Фармацевтична продукція.'' 
Очікувана вартість
604 143,70
UAH</t>
  </si>
  <si>
    <t>53030        5</t>
  </si>
  <si>
    <t>UA-2025-02-07-010397-a</t>
  </si>
  <si>
    <t>https://prozorro.gov.ua/tender/UA-2025-02-04-010749-a</t>
  </si>
  <si>
    <t>05.02.2025</t>
  </si>
  <si>
    <t>https://prozorro.gov.ua/tender/UA-2025-02-05-003811-a</t>
  </si>
  <si>
    <t>Поточний ремонт асфальтового покриття на автошляхах територіальної громади, внутрішньоквартальних проїздах та тротуарах, а саме ремонт покриття гарячим асфальтом (ДК 021:2015 45230000-8 Будівництво трубопроводів, ліній зв’язку та електропередач, шосе, доріг, аеродромів і залізних доріг, вирівнювання поверхонь)</t>
  </si>
  <si>
    <t>https://prozorro.gov.ua/tender/UA-2025-02-06-012856-a</t>
  </si>
  <si>
    <t>Коригування проєктної документації по об'єкту: «Капітальний ремонт (аварійно-відновлювальні роботи) житлового будинку по вул. Богдана Хмельницького, 4 в м. Краматорськ, пошкодженого в результаті воєнних дій». Коригування. ДК 021:2015: 71320000-7 Послуги з інженерного проєктування</t>
  </si>
  <si>
    <t>ФОП ВОЛКОВ ОЛЕГ ВІКТОРОВИЧ</t>
  </si>
  <si>
    <t>https://prozorro.gov.ua/tender/UA-2025-02-07-002432-a</t>
  </si>
  <si>
    <t>https://prozorro.gov.ua/tender/UA-2025-02-07-010217-a</t>
  </si>
  <si>
    <t>кв. м</t>
  </si>
  <si>
    <t>ДК 021-2015 – 09320000-8 — Пара, гаряча вода та пов’язана продукція (теплова енергія)</t>
  </si>
  <si>
    <t>https://prozorro.gov.ua/tender/UA-2025-02-10-004586-a</t>
  </si>
  <si>
    <t>КВП "Краматорський водоканал"</t>
  </si>
  <si>
    <t>https://prozorro.gov.ua/tender/UA-2025-02-06-016783-a</t>
  </si>
  <si>
    <t>ДК 021:2015: 33120000-7 - Системи реєстрації медичної інформації та дослідне обладнання (Швидкий тест на Виявлення антигенів стрептококів групи А в Слиз, Тест-касета, специфічність від 95 %, чутливість від 95 %, Швидкі (експрес) тести для діагностики антигенів коронавірусу, чутливістю від 90% до 99,9% та специфічністю від 90%, для 1 особи, Комбінований тест для визначення Тропоніну I, КК-МВ, Міоглобіну, Тести швидкі для визначення інфекційних захворювань, Швидкий тест для Виявлення бактерії сифілісу, матеріал дослідження : Плазма, формат тесту: Тест-касета, специфічність від : 95 %, чутливість від : 95 %)</t>
  </si>
  <si>
    <t>ТОВ "РАД ФАРМ"</t>
  </si>
  <si>
    <t>https://prozorro.gov.ua/tender/UA-2025-02-06-011343-a</t>
  </si>
  <si>
    <t>ДК 021:2015 – 38430000-8 «Детектори та аналізатори» (НК 024:2023 – 35918 Аналізатор сечі IVD (діагностика in vitro ) лабораторний автоматизований)</t>
  </si>
  <si>
    <t>https://prozorro.gov.ua/tender/UA-2025-02-06-012070-a</t>
  </si>
  <si>
    <t>Послуги з централізованого водопостачання (згідно з Національним класифікатором України//Єдиний закупівельний словник ДК 021:2015-65110000-7 "Розподіл води")</t>
  </si>
  <si>
    <t>https://prozorro.gov.ua/tender/UA-2025-02-07-013000-a</t>
  </si>
  <si>
    <t>Послуги з централізованого водовідведення згідно з Національним класифікатором України// Єдиний закупівельний словник ДК 021:2015-90430000-0 "Послуги з відведення стічних вод"</t>
  </si>
  <si>
    <t>https://prozorro.gov.ua/tender/UA-2025-02-07-013691-a</t>
  </si>
  <si>
    <t>ПрАТ "КРАМАТОРСЬКЕ АВТОТРАНСПОРТНЕ ПІДПРИЄМСТВО 11410"</t>
  </si>
  <si>
    <t>https://prozorro.gov.ua/tender/UA-2025-02-07-005841-a</t>
  </si>
  <si>
    <t>https://prozorro.gov.ua/tender/UA-2025-02-07-005349-a</t>
  </si>
  <si>
    <t>Бензин А-95 (09130000-9 Нафта і дистиляти)</t>
  </si>
  <si>
    <t>https://prozorro.gov.ua/tender/UA-2025-02-05-008023-a</t>
  </si>
  <si>
    <t>ДК 021:2015 - 65110000-7 - Розподіл води (Послуга з централізованного водопостачання)</t>
  </si>
  <si>
    <t>ДК 021:2015: 38510000-3 Мікроскопи (Мікроскоп тринокулярний з цифровою камерою (НК 024:2023 - 35484 «Мікроскоп світловий стандартний»)</t>
  </si>
  <si>
    <t>ДК 021:2015:09320000-8: Пара, гаряча вода та пов’язана продукція.</t>
  </si>
  <si>
    <t>https://prozorro.gov.ua/tender/UA-2025-01-20-012111-a</t>
  </si>
  <si>
    <t>537.999</t>
  </si>
  <si>
    <t>СТРУКТУРНА ОДИНИЦЯ ПАТ "ДОНБАСЕНЕРГО" "СЛОВ'ЯНСЬКА ТЕПЛОВА ЕЛЕКТРИЧНА СТАНЦІЯ"</t>
  </si>
  <si>
    <t>ДК 021:2015:44170000-2: Плити, листи, стрічки та фольга, пов’язані з конструкційними матеріалами</t>
  </si>
  <si>
    <t>ФОП Цірульнік Вікторія Анатоліївна</t>
  </si>
  <si>
    <t>Плівка “напіврукав” 3 м</t>
  </si>
  <si>
    <t>https://prozorro.gov.ua/tender/UA-2025-02-07-007870-a</t>
  </si>
  <si>
    <t>ДК 021:2015:19270000-9: Неткані матеріали</t>
  </si>
  <si>
    <t>Полотно неткане геотекстиль</t>
  </si>
  <si>
    <t>https://prozorro.gov.ua/tender/UA-2025-02-07-006955-a</t>
  </si>
  <si>
    <t>Дизельне пальне</t>
  </si>
  <si>
    <t>https://prozorro.gov.ua/tender/UA-2025-02-07-003955-a</t>
  </si>
  <si>
    <t>Загородження колюче-ріжуче по типу «Єгоза» (1100мм, на 7 скоб) довжина розтяжки бухти – до 25 метрів</t>
  </si>
  <si>
    <t>https://prozorro.gov.ua/tender/UA-2025-02-05-017933-a</t>
  </si>
  <si>
    <t>ФОП Резнікова Олена Анатоліївна</t>
  </si>
  <si>
    <t>Сітка окопна (діаметр 5,0 ячейка 100*100, розмір 1,8*2,0)</t>
  </si>
  <si>
    <t>https://prozorro.gov.ua/tender/UA-2025-02-05-017311-a</t>
  </si>
  <si>
    <t>Малопомітна перешкода з дроту “МПП” 10*10*1,4</t>
  </si>
  <si>
    <t>https://prozorro.gov.ua/tender/UA-2025-02-05-002058-a</t>
  </si>
  <si>
    <t>пог. м</t>
  </si>
  <si>
    <t>ТОВ "ЛЮКС ФАРМ ГРУП"</t>
  </si>
  <si>
    <t>4900
40
200</t>
  </si>
  <si>
    <t>https://zakupivli.pro/gov/tenders/ua-2025-02-05-014189-a/lot-45dab72bd6cd4dd69f897711dc32ccdf</t>
  </si>
  <si>
    <t>ТОВ «МЕДЛАБМАРКЕТ»</t>
  </si>
  <si>
    <t>лампи бактерицидні, пробірки, контейнери</t>
  </si>
  <si>
    <t>https://zakupivli.pro/gov/tenders/ua-2025-01-30-010033-a</t>
  </si>
  <si>
    <t>ФОП РОДІН ОЛЕКСАНДР ПЕТРОВИЧ</t>
  </si>
  <si>
    <t>ДК 021:2015: 09210000-4 Мастильні засоби</t>
  </si>
  <si>
    <t>ДК 021:2015: 33190000-8 Медичне обладнання та вироби медичного призначення різні</t>
  </si>
  <si>
    <t>олива,
гальмівна рідина,
мастило</t>
  </si>
  <si>
    <t>літри
літри
кг</t>
  </si>
  <si>
    <t xml:space="preserve">ТОВ "БАСКО"
</t>
  </si>
  <si>
    <t>https://prozorro.gov.ua/tender/UA-2025-02-07-011691-a</t>
  </si>
  <si>
    <t>УПРАВЛІННЯ ФІЗИЧНОЇ КУЛЬТУРИ ТА СПОРТУ КРАМАТОРСЬКОЇ МІСЬКОЇ РАДИ</t>
  </si>
  <si>
    <t>Технічне обстеження житлового будинку, пошкодженого внаслідок збройної агресії та розташованого за адресою: Донецька область, м. Краматорськ, вул. Біленьківська, 127. ДК 021:2015:71630000-3 — Послуги з технічного огляду та випробувань</t>
  </si>
  <si>
    <t>https://prozorro.gov.ua/tender/UA-2025-01-29-015036-a</t>
  </si>
  <si>
    <t>Дизельне паливо зимове (Євро 5), талон, згідно коду CPV за ДК 021:2015 код 09130000-9 Нафта і дистиляти</t>
  </si>
  <si>
    <t>дизельне паливо</t>
  </si>
  <si>
    <t>UA-2025-02-12-008127-a</t>
  </si>
  <si>
    <t>UA-2025-01-08-000933-a-L1</t>
  </si>
  <si>
    <t>ДК 021:2015: 33190000-8 — Медичне обладнання та вироби медичного призначення різні (Мебель медична)</t>
  </si>
  <si>
    <t>Столик інструментальний медичний, Столик маніпуляційний медичний, Шафа медична, Стіл для малих хірургічних втручань, Стілець гвинтовий, Кушетка медична оглядова, Тумба приліжкова медична, Штатив, Ліктьовий дозатор антисептику та рідкого милу налівний, Стіл лабораторний</t>
  </si>
  <si>
    <t>https://zakupivli.pro/gov/tenders/ua-2025-01-31-014006-a/lot-9ada332b22aa4eb9bc113228a8ee411d</t>
  </si>
  <si>
    <t>АТ "Укрпошта"</t>
  </si>
  <si>
    <t>ТОВ "Київський годинниковий завод"</t>
  </si>
  <si>
    <t>1998,00
1998,00</t>
  </si>
  <si>
    <t>Послуги з постачання теплової енергії
09320000-8: Пара, гаряча вода та пов’язана продукція</t>
  </si>
  <si>
    <t>Послуги з постачання теплової енергії</t>
  </si>
  <si>
    <t>https://prozorro.gov.ua/tender/UA-2025-02-04-006717-a</t>
  </si>
  <si>
    <t>КП теплових мереж Черкаського району</t>
  </si>
  <si>
    <t>КУ "Територіальний центр соціального обслуговування (надання соціальних послуг) Слов`янської міської ради Донецької області"</t>
  </si>
  <si>
    <t>https://prozorro.gov.ua/tender/UA-2025-01-14-010958-a</t>
  </si>
  <si>
    <t>ДК 021:2015: 09320000-8 Пара, гаряча вода та пов’язана продукція</t>
  </si>
  <si>
    <t xml:space="preserve">ДК 021:2015:44530000-4: Кріпильні деталі
</t>
  </si>
  <si>
    <t>2311512110</t>
  </si>
  <si>
    <t>Скоба будівельна 300×70×10</t>
  </si>
  <si>
    <t>UA-2025-02-07-012088-a</t>
  </si>
  <si>
    <t xml:space="preserve">ДК 021:2015:44310000-6: Вироби з дроту
</t>
  </si>
  <si>
    <t>UA-2025-02-07-011856-a</t>
  </si>
  <si>
    <t>ДК 021:2015:72250000-2: Послуги, пов’язані із системами та підтримкою</t>
  </si>
  <si>
    <t>ТОВ " СІЕТ ХОЛДІНГ"</t>
  </si>
  <si>
    <t>39197392</t>
  </si>
  <si>
    <t>Технічна підтримка та супроводження програмної продукції-"Комплекс комп"ютерних програм"Медична інформаційна система "Каштан"(ДК 021:2015- 72250000-2 Послуги, пов’язані із системами та підтримкою)(Технічна підтримка та супроводження програмної</t>
  </si>
  <si>
    <t>UA-2025-01-28-019676-a</t>
  </si>
  <si>
    <t>ФОП БУДЯК СЕРГІЙ ВІКТОРОВИЧ</t>
  </si>
  <si>
    <t>ОЧЕРЕТИНСЬКА СЕЛИЩНА ВІЙСЬКОВА АДМІНІСТРАЦІЯ</t>
  </si>
  <si>
    <t xml:space="preserve">Малопомітна перешкода з дроту типу "МПП" 10х10х1,4 код за Єдиним закупівельним словником ДК 021:2015 44310000-6: Вироби з дроту.
</t>
  </si>
  <si>
    <t>07.02.2025</t>
  </si>
  <si>
    <t>Дріт стальний, діаметр дроту 0,4 мм - 0,9 мм; Кільця для фіксації гірлянди не менше 40 шт; Кілочки для фіксації гірлянди не менше 40 шт. Основні розміри загородження у розгорнутому стані:довжина – 10 м, ширина – 10 м, висота – 1,1-1,4 м; Вага комплекту має бути не більше 30 кг.</t>
  </si>
  <si>
    <t>https://prozorro.gov.ua/tender/UA-2025-02-07-006375-a</t>
  </si>
  <si>
    <t>ДК 021:2015- 65310000-9 «розподіл електричної енергії»</t>
  </si>
  <si>
    <t>розподіл електроенергії</t>
  </si>
  <si>
    <t>https://prozorro.gov.ua/tender/UA-2025-02-12-007270-a</t>
  </si>
  <si>
    <t>11.02.2025</t>
  </si>
  <si>
    <t xml:space="preserve">	UA-2025-02-11-006751-a</t>
  </si>
  <si>
    <t>Послуги з обслуговування автомобільним транспортом (послуги перевезення спеціалізованим напівпричепом платформою на базі вантажного автомобіля)   (021:2015:60181000-0
Прокат вантажних автомобілів із водієм)</t>
  </si>
  <si>
    <t xml:space="preserve">ТОВ "Будівельна фірма Будінвестальянс" </t>
  </si>
  <si>
    <t>https://prozorro.gov.ua/tender/UA-2025-02-10-010765-a</t>
  </si>
  <si>
    <t>Послуги з обслуговування автомобільним транспортом (надання послуг спецтехнікою та механізмами)   (021:2015:45520000-8
Прокат обладнання з оператором для виконання земляних робіт)</t>
  </si>
  <si>
    <t>https://prozorro.gov.ua/tender/UA-2025-02-10-011319-a</t>
  </si>
  <si>
    <t>ДК 021:2015: 33160000-9 Устаткування для операційних блоків (Світильник операційний однокупольний (НК 024:2023: 12282 — Операційний світильник))</t>
  </si>
  <si>
    <t>Світильник операційний однокупольний</t>
  </si>
  <si>
    <t>https://zakupivli.pro/gov/tenders/ua-2025-02-06-009756-a/lot-789b440631e24503a0539c65ddef1c64</t>
  </si>
  <si>
    <t xml:space="preserve">ДК 021:2015: 33160000-9 Устаткування для операційних блоків </t>
  </si>
  <si>
    <t>Монополярна ручка з двома кнопками, багаторазового використання; Електрохірургічна ручка; Пристрій для фіксації скобами що розсмоктуються 5 мм (mm); Електрод-лезо</t>
  </si>
  <si>
    <t>ДК 021:2015:33690000-3 - Лікарські засоби різні (Лабораторні реактиви)</t>
  </si>
  <si>
    <t>штуки, пакування, флакони, набір</t>
  </si>
  <si>
    <t>Лабораторні реактиви для гематологічного аналізатора, Лабораторні реактиви для клініко-діагностичної лабораторії</t>
  </si>
  <si>
    <t>https://zakupivli.pro/gov/tenders/ua-2025-02-10-010965-a </t>
  </si>
  <si>
    <t>UA-2025-02-06-007387-a</t>
  </si>
  <si>
    <t>Іллінівська сільська військова адміністрація</t>
  </si>
  <si>
    <t>дизельне пальне 09130000-9
Нафта і дистиляти</t>
  </si>
  <si>
    <t>дизельне пальне</t>
  </si>
  <si>
    <t>https://prozorro.gov.ua/tender/UA-2025-02-06-002749-a</t>
  </si>
  <si>
    <t>Послуги із здійснення перевезення (доставки) автомобільним транспортом (технічної води)</t>
  </si>
  <si>
    <t>https://prozorro.gov.ua/tender/UA-2025-02-06-003208-a</t>
  </si>
  <si>
    <t>ТОВ "Вейт-ЛТД"</t>
  </si>
  <si>
    <t>КП Іллінівської сільської ради Краматорського району Донецької області "Іллінівське"</t>
  </si>
  <si>
    <t>UA-2025-02-11-016213-a</t>
  </si>
  <si>
    <t>Продуктові набори для здійснення заходів з підтримки внутрішньо-переміщених або евакуйованих осіб 15800000-6 - Продукти харчування різні</t>
  </si>
  <si>
    <t>ТОВ "БІЛД ЛІДЕР"</t>
  </si>
  <si>
    <t xml:space="preserve">UA-2025-02-07-000045-a </t>
  </si>
  <si>
    <t>ДК 021:2015:09130000-9: Нафта і дистиляти. Бензин А-95 (Євро 5) для забезпечення сталої роботи гуртожитків для розміщення внутрішньо-переміщених та/або евакуйованих осіб</t>
  </si>
  <si>
    <t>Бензин А-95 (Євро 5), талон</t>
  </si>
  <si>
    <t>33180000-5: Апаратура для підтримування фізіологічних функцій організму. (Витратні матеріали для проведення гемодіалізу)</t>
  </si>
  <si>
    <t>КОМУНАЛЬНЕ НЕКОМЕРЦІЙНЕ ПІДПРИЄМСТВО ІЛЛІНІВСЬКОЇ СІЛЬСЬКОЇ РАДИ КОСТЯНТИНІВСЬКОГО РАЙОНУ ДОНЕЦЬКОЇ ОБЛАСТІ "ЦЕНТР ПЕРВИННОЇ МЕДИКО-САНІТАРНОЇ ДОПОМОГИ"</t>
  </si>
  <si>
    <t>ТОВ "ДОНЕЦЬКІ ЕНЕРГЕТИЧНІ ПОСЛУГИ</t>
  </si>
  <si>
    <t>https://prozorro.gov.ua/tender/UA-2025-01-15-002421-a</t>
  </si>
  <si>
    <t>Відділ освіти Іллінівської сільської ради</t>
  </si>
  <si>
    <t>https://prozorro.gov.ua/tender/UA-2025-01-17-013478-a</t>
  </si>
  <si>
    <t>КОМУНАЛЬНЕ НЕКОМЕРЦІЙНЕ ПІДПРИЄМСТВО КОСТЯНТИНІВСЬКОЇ МІСЬКОЇ РАДИ "СТОМАТОЛОГІЧНА ПОЛІКЛІНІКА"</t>
  </si>
  <si>
    <t xml:space="preserve">ДК021-2015: 09310000-5 — Електрична енергія
</t>
  </si>
  <si>
    <t>ТОВ «Донецькі енергетичні послуги»</t>
  </si>
  <si>
    <t>UA-P-2025-01-16-011837-a</t>
  </si>
  <si>
    <t>Пара, гаряча вода та пов’язана продукція</t>
  </si>
  <si>
    <t>ВП ОКП "Донецьктеплокомуненерго"" Центр продажу послуг та клієнтського обслуговування"</t>
  </si>
  <si>
    <t>UA-2025-01-15-013141-a</t>
  </si>
  <si>
    <t>Комунальне некомерційне підприємство "Олександрівська лікарня планового лікування" | 38367418</t>
  </si>
  <si>
    <t>Пара, гаряча вода та пов'язана продукція (теплова енергія) на 2025 рік Код ДК 021:2015: 09320000-8 — Пара, гаряча вода та пов’язана продукція (теплова енергія)</t>
  </si>
  <si>
    <t>https://zakupivli.pro/gov/tenders/ua-2025-01-14-010987-a</t>
  </si>
  <si>
    <t>UA-2025-02-14-009087-a</t>
  </si>
  <si>
    <t>ПП "ТЕНДЕРМЕД"</t>
  </si>
  <si>
    <t>ТОВ "МЕДЛІДЕР 24"</t>
  </si>
  <si>
    <t>ТОВ  "АМЕТРІН ФК"</t>
  </si>
  <si>
    <t>Лікарські засоби -Дексаметазон,розчин для ін'єкцій 4мг/мл (МНН Dexamethasone, АТХ- H02AB02); Дигоксін, розчин для ін'єкцій, 0,25 мг/мл, по 1 мл , (МНН – Digoxin, АТХ-C01AA05); Доксициклін капсули/таблетки по 100 мг (МНН – Doxycycline; код АТХ - J01AA02); Дротаверин розчин для ін'єкцій 20 мг/мл, по 2 мл в ампулі (МНН – Drotaverine; код АТХ - A03AD02); Еналаприл таблетки по 10 мг (МНН – Enalapril; код АТХ - C09AA02); Еноксапарин натрію, розчин для ін'єкцій, 10000 анти-Ха МО/мл, по 0,4 мл, Еноксапарин натрію, розчин для ін'єкцій, 10000 анти-Ха МО/мл, по 0,6 мл, Еноксапарин натрію, розчин для ін'єкцій, 10000 анти-Ха МО/мл, по 0,8 мл (МНН – Enoxaparin; код АТХ - B01AB05); Теофілін розчин для для ін'єкцій 20 мг/мл по 5 мл (МНН – Theophylline; код АТХ - R03DA04); Ібупрофен, суспензія оральна, 100 мг/5 мл, по 100 мл (МНН -Ibuprofen; код АТХ-M01AE01); Ізосорбід, концентрат/розчин, 1 мг/мл, по 10 мл (МНН – Isosorbide dinitrate; код АТХ - C01DA08); Інсулін людини (Короткої тривалості дії), розчин для ін'єкцій, 100 Од/мл, флакон, по 10 мл МНН – Insulin (human); код АТХ - A10AB01); Кальцію глюконат розчин для ін'єкцій 100 мг/мл по 10 мл (МНН – Calcium gluconate; код АТХ - A12AA03); Карбамазепін таблетки по 200 мг (МНН – Carbamazepine; код АТХ - N03AF01); Карведидол таблетки по 12,5 мг (МНН – Carvedilol; код АТХ - C07AG02); Ацетилсаліцилова кислота таблетки 75 мг (МНН – Acetylsalicylic acid; код АТХ - B01AC06); Кларитроміцин таблетки, вкриті оболонкою, по 500 мг (МНН – Clarithromycin; код АТХ - J01FA09); Клотримазол, супозиторії (таблетки) вагінальні, по 500 мг (МНН – Clotrimazole; код АТХ - G01AF02); Хлорамфеніколу таблетки по 500 мг (МНН – Chloramphenicol; код АТХ - J01BA01); Лоперамід таблетки/капсули по 2 мг (МНН – Loperamide; код АТХ - A07DA03); Лоратадин, таблетки, по 10 мг, Лоратадин сироп по 1мг/мл 60 мл (МНН – Loratadine; код АТХ - R06AX13); Магнію сульфат, розчин для ін'єкцій, 250 мг/мл, по 10 мл (МНН – Magnesium sulfate; код АТХ - B05XA05); Мупіроцин, мазь, 2 %, по 15 г (МНН- Mupirocin, АТХ- D06AX09); Фенілефрину розчин для ін'єкцій, 10 мг/мл по 1 мл (МНН – Phenylephrine; код АТХ - C01CA06); Метоклопрамід, розчин для ін'єкцій, 5 мг/мл, по 2 мл (МНН – Metoclopramide; код АТХ - A03FA01); Метформін таблетки, вкриті оболонкою, по 1000 мг (МНН – Metformin; код АТХ - A10BA02); Налоксон розчин для ін'єкцій, 0,4 мг/мл по 1 мл (МНН – Naloxone; код АТХ -V03AB15); Натрію тіосульфат розчин для ін'єкцій 300мг/мл 5мл (МНН – Thiosulfate; код АТХ - V03AB06); Глюкози розчин для ін'єкцій 40 % по 20 мл (МНН – Glucose, АТХ-V06DC01); ''код ДК 021:2015 33640000-8 Лікарські засоби для лікування захворювань сечостатевої системи та гормони , код ДК 021:2015 33600000-6 Фармацевтична продукція.''</t>
  </si>
  <si>
    <t>UA-2025-02-17-003424-a</t>
  </si>
  <si>
    <t>19480600</t>
  </si>
  <si>
    <t xml:space="preserve">UA-2025-02-14-010021-a </t>
  </si>
  <si>
    <t>ДП ЗОВНІШНЬОЕКОНОМІЧНОЇ ДІЯЛЬНОСТІ "УКРІНТЕРЕНЕРГО"</t>
  </si>
  <si>
    <t>ТОВ  "СКАЙ СОФТ"</t>
  </si>
  <si>
    <t>32654545</t>
  </si>
  <si>
    <t>Дружківська міська військова адміністрація Краматорського району Донецької області</t>
  </si>
  <si>
    <t xml:space="preserve">Дизельне паливо (Євро 5), талон ДК 021:2015:09130000-9: Нафта і дистиляти
</t>
  </si>
  <si>
    <t>UA-2025-02-11-000636-a</t>
  </si>
  <si>
    <t>45,60
41,70</t>
  </si>
  <si>
    <t>КОМУНАЛЬНЕ ПІДПРИЄМСТВО "КОМУНСЕРВІС" КОСТЯНТИНІВСЬКОЇ МІСЬКОЇ РАДИ</t>
  </si>
  <si>
    <t>UA-2025-02-17-006014-a</t>
  </si>
  <si>
    <t>Дизельне паливо (Євро 5)
Бензин А-95 (Євро 5)</t>
  </si>
  <si>
    <t>4000
1000</t>
  </si>
  <si>
    <t>ТОВ "СЛАВДОРСТРОЙ"</t>
  </si>
  <si>
    <t>ТОВ  "БІЛДГРУП"</t>
  </si>
  <si>
    <t xml:space="preserve">ДК 021:2015:09130000-9: Нафта і дистиляти - Бензин марки А - 95
</t>
  </si>
  <si>
    <t>https://prozorro.gov.ua/tender/UA-2025-02-18-005921-a</t>
  </si>
  <si>
    <t>ТОВ  "Параллель-М ЛТД"</t>
  </si>
  <si>
    <t>ТОВ Медикас</t>
  </si>
  <si>
    <t>ТОВ "МЕДІПРАЙМ"</t>
  </si>
  <si>
    <t>ДК 021:2015:09310000-5 Електрична енергія</t>
  </si>
  <si>
    <t>ДПЗД "УКРІНТЕРЕНЕРГО"</t>
  </si>
  <si>
    <t>https://prozorro.gov.ua/tender/UA-2025-02-17-006863-a</t>
  </si>
  <si>
    <t>ДК 021:2015:65310000-9 Розподіл електричної енергії</t>
  </si>
  <si>
    <t>https://prozorro.gov.ua/tender/UA-2025-02-17-007994-a</t>
  </si>
  <si>
    <t>ДК 021:2015: 38430000-8 – Детектори та аналізатори (НК 024:2023 - 56747 Аналізатор бактеріологічний для ідентифікації та визначення антимікробної чутливості IVD (діагностика in vitro) автоматичний); НК 024:2023 - 56739 - Аналізатор культури крові IVD (діагностика in vitro) автоматичний)</t>
  </si>
  <si>
    <t>https://prozorro.gov.ua/tender/UA-2025-02-18-010956-a</t>
  </si>
  <si>
    <t>ДК 021:2015: 33190000-8 Медичне обладнання та вироби медичного призначення різні (НК 024:2023 - 38671 стерилізатори парові)</t>
  </si>
  <si>
    <t>UA-2025-02-19-000085-a</t>
  </si>
  <si>
    <t>https://prozorro.gov.ua/tender/UA-2025-02-18-006799-a</t>
  </si>
  <si>
    <t>Газ нафтовий скраплений (09120000-6 Газове паливо)</t>
  </si>
  <si>
    <t>https://prozorro.gov.ua/tender/UA-2025-02-14-010762-a</t>
  </si>
  <si>
    <t>Малопомітна перешкода МПП (44310000-6 Вироби з дроту)</t>
  </si>
  <si>
    <t>https://prozorro.gov.ua/tender/UA-2025-02-17-006640-a</t>
  </si>
  <si>
    <t>газове паливо</t>
  </si>
  <si>
    <t>КП БОКГ Мирнограджської міької ради</t>
  </si>
  <si>
    <t>Бензин А-95 та дизель (ДК 09130000-9)</t>
  </si>
  <si>
    <t>ТОВ "Укрпетролцентр"</t>
  </si>
  <si>
    <t>54,00                                57,00</t>
  </si>
  <si>
    <t>https://prozorro.gov.ua/tender/UA-2025-02-17-007003-a</t>
  </si>
  <si>
    <t>дизильне паливо
бензин А-95</t>
  </si>
  <si>
    <t>13890
510</t>
  </si>
  <si>
    <t>ТОВ "СП ЮКОЙЛ"</t>
  </si>
  <si>
    <t>послуги з використання майданчика та компостної ями для компостування рослинних залишків (опалого листя, скошеної трави, тощо)</t>
  </si>
  <si>
    <t>https://zakupivli.pro/gov/tenders/ua-2025-02-17-003947-a/lot-ad99ca85daaf45329c1e8fde9e5ec243</t>
  </si>
  <si>
    <t>слухові апарати</t>
  </si>
  <si>
    <t>https://prozorro.gov.ua/tender/UA-2025-02-17-000602-a</t>
  </si>
  <si>
    <t>Слов'янська МВА</t>
  </si>
  <si>
    <t>продукція для відзначення, нагородження (відзнаки Слов'янської МВА)</t>
  </si>
  <si>
    <t>https://prozorro.gov.ua/tender/UA-2025-02-12-007360-a</t>
  </si>
  <si>
    <t>ДК 021:2015: 77120000-7 Послуги з компостування</t>
  </si>
  <si>
    <t>ДК 021:2015: 33180000-5 Апаратура для підтримування фізіологічних функцій організму</t>
  </si>
  <si>
    <t xml:space="preserve"> ДК 021:2015: 18530000-3 Подарунки та нагороди</t>
  </si>
  <si>
    <t>«Причіп Палич А7 6016»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(ДК 021:2015: 34220000-5 Причепи, напівпричепи та пересувні контейнери )</t>
  </si>
  <si>
    <t xml:space="preserve">Причіп </t>
  </si>
  <si>
    <t>UA-2025-02-14-009065-a</t>
  </si>
  <si>
    <t>Екскаватор-навантажувач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Код ДК 021:2015: 43260000-3 «Механічні лопати, екскаватори та ковшові навантажувачі, гірнича техніка»</t>
  </si>
  <si>
    <t>Екскаватор-навантажувач (JSB 4CХ)</t>
  </si>
  <si>
    <t>UA-2025-02-14-009975-a</t>
  </si>
  <si>
    <t>Автомобіль вантажний бортовий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період(Код ДК 021:2015 34142100-5 Вантажні автомобілі з підіймальними платформами)</t>
  </si>
  <si>
    <t>Автомобіль вантажний бортовий</t>
  </si>
  <si>
    <t>UA-2025-02-14-010382-a</t>
  </si>
  <si>
    <t>Малопомітна перешкода "МПП" 10*10*1,4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</si>
  <si>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Малопомітна перешкода "МПП"</t>
  </si>
  <si>
    <t>UA-2025-02-18-011932-a</t>
  </si>
  <si>
    <t xml:space="preserve">14.02.2025 </t>
  </si>
  <si>
    <t>ТОВ "НВП-ПАЛИЧ", договір №23 від 14.02.2025</t>
  </si>
  <si>
    <t>ТОВ "КОНСТРАКШН МАШИНЕРІ", договір №7 від 14.02.2025</t>
  </si>
  <si>
    <t>ТОВ "УКРАВТОКОМПЛЕКТ ТД", договір №1 від 14.02.2025</t>
  </si>
  <si>
    <t xml:space="preserve">18.02.2025 </t>
  </si>
  <si>
    <t>ДП "ПІДПРИЄМСТВО ДЕРЖАВНОЇ КРИМІНАЛЬНО-ВИКОНАВЧОЇ СЛУЖБИ УКРАЇНИ (№55)", договір №Г4/102-25від 18.02.2025</t>
  </si>
  <si>
    <t>ПП "ОККО сервіс"</t>
  </si>
  <si>
    <t xml:space="preserve">Комунальне некомерційне підприємство «Лиманська центральна районна лікарня» </t>
  </si>
  <si>
    <t>ТОВ "Донецькі Енергетичні Послуги"</t>
  </si>
  <si>
    <t>UA-2025-01-17-014713-a-L1</t>
  </si>
  <si>
    <t xml:space="preserve">КНП "ЦПМСД" Лиманської міської ради </t>
  </si>
  <si>
    <t>UA-2025-01-16-011661-a-L1</t>
  </si>
  <si>
    <t xml:space="preserve">Управління освіти, молоді та спорту Лиманської міської ради </t>
  </si>
  <si>
    <t>UA-2025-01-15-005191-a-L1</t>
  </si>
  <si>
    <t>UA-2025-01-15-004771-a-L1</t>
  </si>
  <si>
    <t>ТОВ "КРАМАТОРСЬКА ЕНЕРГЕТИЧНА КОМПАНІЯ"</t>
  </si>
  <si>
    <t>https://prozorro.gov.ua/tender/UA-2025-02-17-004587-a</t>
  </si>
  <si>
    <t>ФОП "ПРИДАТКО ОЛЕКСАНДР ВОЛОДИМИРОВИЧ"</t>
  </si>
  <si>
    <t>Дизельне паливо (Євро 5), талон</t>
  </si>
  <si>
    <t>https://prozorro.gov.ua/tender/UA-2025-02-18-013268-a</t>
  </si>
  <si>
    <t>Дизельне паливо (Євро 5), налив</t>
  </si>
  <si>
    <t>https://prozorro.gov.ua/tender/UA-2025-02-18-012820-a</t>
  </si>
  <si>
    <t>https://prozorro.gov.ua/tender/UA-2025-02-13-010421-a</t>
  </si>
  <si>
    <t>ТОВ  "ПЕТРОЛ ПАРТНЕР"</t>
  </si>
  <si>
    <t>https://prozorro.gov.ua/tender/UA-2025-02-13-011659-a</t>
  </si>
  <si>
    <t>піраміди загороджувальні ПЗ-1</t>
  </si>
  <si>
    <t>ТОВ "АСКБ"</t>
  </si>
  <si>
    <t>https://prozorro.gov.ua/tender/UA-2025-02-13-011949-a</t>
  </si>
  <si>
    <t>https://prozorro.gov.ua/tender/UA-2025-02-13-012160-a</t>
  </si>
  <si>
    <t>спіральний бар'єр безпеки "Єгоза" 980мм,
малопомітна перешкода типу "МПП" 10х10х1,4м</t>
  </si>
  <si>
    <t>2800,00
9200,00</t>
  </si>
  <si>
    <t>ДК 021:2015:09130000-9: Нафта і дистиляти. Дизельне паливо</t>
  </si>
  <si>
    <t>ТОВ «ОМЕГА ПРОМ ГРУП»</t>
  </si>
  <si>
    <t>ДК 021:2015:44110000-4: Конструкційні матеріали. Піраміди загороджувальні ПЗ-1</t>
  </si>
  <si>
    <t>ДК 021:2015:44310000-6: Вироби з дроту. Спіральний бар'єр безпеки "Єгоза" 980мм, малопомітна перешкода типу "МПП" 10х10х1,4м</t>
  </si>
  <si>
    <t>1360
437</t>
  </si>
  <si>
    <t>ТОВ "ГАЛАКТИКА СХІДЛ"</t>
  </si>
  <si>
    <t xml:space="preserve">Запасні частини до бензопил та бензокос (ДК 021:2015: 16820000-9- Частини для лісогосподарської техніки) </t>
  </si>
  <si>
    <t>КП "ВІДНОВА" Олександрівської селищної ради Донецької області  | 42494774</t>
  </si>
  <si>
    <t>09110000-3 Тверде паливо</t>
  </si>
  <si>
    <t>вугілля  марки Г(Г2) 0-200</t>
  </si>
  <si>
    <t xml:space="preserve">https://zakupivli.pro/gov/tenders/ua-2025-02-13-005986-a  </t>
  </si>
  <si>
    <t>тверде паливо</t>
  </si>
  <si>
    <t xml:space="preserve">ТОВ "УКРВУГЛЕПОСТАВКА"
</t>
  </si>
  <si>
    <t>ФОП "ЄРМІЛОВ ОЛЕКСАНДР ЄВГЕНІЙОВИЧ"</t>
  </si>
  <si>
    <t xml:space="preserve">Великоновосілківська селищна рада </t>
  </si>
  <si>
    <t>44530000-4: Кріпильні деталі</t>
  </si>
  <si>
    <t>ФОП ЦІРУЛЬНІК ВІКТОРІЯ АНАТОЛІЇВНА</t>
  </si>
  <si>
    <t>Скоби будівельні</t>
  </si>
  <si>
    <t>https://zakupivli.pro/gov/tenders/UA-2025-02-13-009842-a</t>
  </si>
  <si>
    <t>Перешкода малопомітна з дроту типу «МПП»</t>
  </si>
  <si>
    <t xml:space="preserve">https://zakupivli.pro/gov/tenders/UA-2025-02-18-012066-a </t>
  </si>
  <si>
    <t>Друкована продукція для облаштування приміщень для розміщення внутрішньо-переміщених та/або евакуйованих осіб у м. Дніпро</t>
  </si>
  <si>
    <t>Інформаційна та рекламна продукція для облаштування приміщень для розміщення внутрішньо-переміщених та/або евакуйованих осіб у м. Дніпро</t>
  </si>
  <si>
    <t>UA-2025-02-14-000002-a-L1</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</si>
  <si>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t>
  </si>
  <si>
    <t>UA-2025-02-17-010773-a-L1</t>
  </si>
  <si>
    <t>Бензин А -95 Євро (за талонами)</t>
  </si>
  <si>
    <t>Бар’єрний рубіж типу «Єгоза»</t>
  </si>
  <si>
    <t>Гродівська селищна військова адміністрація Покровського району Донецької області</t>
  </si>
  <si>
    <t>«Спіральний бар’єр безпеки «Єгоза» 1100 мм; Малопомiтна перешкода типу «МПП» 10х10х1,4 м»; ДК 021:2015: 044310000-6 Вироби з дроту</t>
  </si>
  <si>
    <t>1000
1000</t>
  </si>
  <si>
    <t>https://prozorro.gov.ua/tender/UA-2025-02-26-006408-a</t>
  </si>
  <si>
    <t>4600     1000</t>
  </si>
  <si>
    <t>https://prozorro.gov.ua/tender/UA-2025-02-24-012780-a</t>
  </si>
  <si>
    <t>ТОВ "ТД "Східний експрес"</t>
  </si>
  <si>
    <t>37408149</t>
  </si>
  <si>
    <t>Бар`єрний рубіж типу "Єгоза" (бухта: діаметр 1100 мм, 7 з`єднань на колі, 100 витків на бобіні, розтяжка 25 м), код за ДК 021:2015: 44310000-6 Вироби з дроту</t>
  </si>
  <si>
    <t>ТОВ "СЕЛЕКТ-ОЙЛ"</t>
  </si>
  <si>
    <t>єгоза</t>
  </si>
  <si>
    <t>https://prozorro.gov.ua/tender/UA-2025-02-20-012846-a</t>
  </si>
  <si>
    <t>Скоби будівельні, код за ДК 021:2015 44530000-4 – Кріпильні деталі</t>
  </si>
  <si>
    <t>ФОП Заварзін А.В.</t>
  </si>
  <si>
    <t>скоби</t>
  </si>
  <si>
    <t>https://prozorro.gov.ua/tender/UA-2025-02-20-012622-a</t>
  </si>
  <si>
    <t>ТОВ "ЕМПОЛІ ТРАНС"</t>
  </si>
  <si>
    <t>https://prozorro.gov.ua/tender/UA-2025-02-20-009024-a</t>
  </si>
  <si>
    <t>Канат сталевий, код за ДК 021:2015: 44310000-6 Вироби з дроту</t>
  </si>
  <si>
    <t>ПрАТ "СТАЛЬКАНАТ"</t>
  </si>
  <si>
    <t>канат</t>
  </si>
  <si>
    <t>https://prozorro.gov.ua/tender/UA-2025-02-20-006437-a</t>
  </si>
  <si>
    <t>Дошка необрізна 40 мм, довжина 4 м, згідно коду ДК 021:2015: 03410000-7 – Деревина</t>
  </si>
  <si>
    <t>ФОП Оніщенко Л.О.</t>
  </si>
  <si>
    <t>дошка</t>
  </si>
  <si>
    <t>https://prozorro.gov.ua/tender/UA-2025-02-20-005525-a</t>
  </si>
  <si>
    <t>https://prozorro.gov.ua/tender/UA-2025-02-20-004601-a</t>
  </si>
  <si>
    <t>Дизельне паливо (Євро 5), талон, згідно коду CPV за ДК 021:2015 код 09130000-9 Нафта і дистиляти</t>
  </si>
  <si>
    <t>https://prozorro.gov.ua/tender/UA-2025-02-21-010922-a</t>
  </si>
  <si>
    <t xml:space="preserve">ТОВ "СЕЛЕКТ-ОЙЛ" </t>
  </si>
  <si>
    <t>ТОВ "РЕВЕЛІН ІНФОРМЕЙШН ГРУП"</t>
  </si>
  <si>
    <t>Бензин А-95 (Євро 5), талон  
Дизельне паливо (Євро 5), талон</t>
  </si>
  <si>
    <t>ТОВ "ОМЕГА ПРОМ ГРУП"</t>
  </si>
  <si>
    <t>4600,00
8400,00</t>
  </si>
  <si>
    <t xml:space="preserve">Спіральний бар’єр безпеки «Єгоза» 1100 мм,
Малопомiтна перешкода типу «МПП» 10х10х1,4 
</t>
  </si>
  <si>
    <t>Зарядні станції</t>
  </si>
  <si>
    <t xml:space="preserve">https://zakupivli.pro/gov/tenders/UA-2025-02-26-000234-a </t>
  </si>
  <si>
    <t>44310000-6 Вироби з дроту</t>
  </si>
  <si>
    <t>31430000-9 Електричні акумулятори</t>
  </si>
  <si>
    <t>поповнення матеріального резерву</t>
  </si>
  <si>
    <t>Послуга з закриття віконних прорізів листами ОSB в багатоквартирних житлових будинках Краматорської територіальної громади, пошкоджених внаслідок збройної агресії. ДК 021:2015: 45443000-4 - Фасадні роботи.</t>
  </si>
  <si>
    <t>https://prozorro.gov.ua/tender/UA-2025-02-21-009830-a</t>
  </si>
  <si>
    <t>ТОВ "МИКОМ ЛТД"</t>
  </si>
  <si>
    <t>Розробка проєктно-кошторисної документації по об'єкту: "Реконструкція внутрішніх підвальних приміщень для облаштування захисної споруди цивільного захисту (протирадіаційне укриття) в будівлі, розташованої за адресою: Донецька область, м. Краматорськ,"</t>
  </si>
  <si>
    <t>ТОВ «АЛЬЯНСПРОЕКТБУД»</t>
  </si>
  <si>
    <t>https://prozorro.gov.ua/tender/UA-2025-02-19-005332-a</t>
  </si>
  <si>
    <t>ДК 021:2015 - 33690000-3 - Лікарські засоби різні (реагенти для аналізаторів Mindray)</t>
  </si>
  <si>
    <t>https://prozorro.gov.ua/tender/UA-2025-02-24-002374-a</t>
  </si>
  <si>
    <t>Придбання матеріалів для виконання робіт по заміні аварійних тепломереж труби та супутні вироби за кодом ДК 021:2015: – 44160000-9 – Магістралі, трубопроводи, труби, обсадні труби, тюбінги та супутні вироби</t>
  </si>
  <si>
    <t>https://prozorro.gov.ua/tender/UA-2025-02-19-003203-a</t>
  </si>
  <si>
    <t>Канат 20 мм EN 12385-4 6x7-FC (сердечник джут/поліпропілен) 1770 без покриття, А1, sZ, код ДК 021:2015:44310000-6 - Вироби з дроту</t>
  </si>
  <si>
    <t>https://prozorro.gov.ua/tender/UA-2025-02-21-004623-a</t>
  </si>
  <si>
    <t>Дошка необрізна (03410000-7 – Деревина)</t>
  </si>
  <si>
    <t>https://prozorro.gov.ua/tender/UA-2025-02-24-000949-a</t>
  </si>
  <si>
    <t>https:://prozorro.gov.ua/tender/UA-2025-02-24-005061-a</t>
  </si>
  <si>
    <t>ПП "УПРАВЛЯЮЧА КОМПАНІЯ "ЛАДІС"</t>
  </si>
  <si>
    <t>ТОВ  "РЕЗОНАНС ЕНЕРДЖІ"</t>
  </si>
  <si>
    <t>ТОВ  "ТЕРМІНАЛ"</t>
  </si>
  <si>
    <t>ФОП "ЧЕБОТАЄВ ЄВГЕНІЙ ОЛЕКСІЙОВИЧ"</t>
  </si>
  <si>
    <t>3573102158</t>
  </si>
  <si>
    <t>24316073</t>
  </si>
  <si>
    <t>51,34
51,34</t>
  </si>
  <si>
    <t xml:space="preserve">ДК 021:2015:44190000-8: Конструкційні матеріали різні
</t>
  </si>
  <si>
    <t>2696119202</t>
  </si>
  <si>
    <t>OSB-3 плита 9ˣ1250ˣ2500 мм Свісс Кроно</t>
  </si>
  <si>
    <t>UA-2025-02-25-007586-a</t>
  </si>
  <si>
    <t>43814367</t>
  </si>
  <si>
    <t>Спіральний бар’єр безпеки 1100/7-2,8 (101 вит)</t>
  </si>
  <si>
    <t>UA-2025-02-20-003120-a</t>
  </si>
  <si>
    <t>ФОП МАРИНЕНКО АНТОНІНА МИКОЛАЇВНА</t>
  </si>
  <si>
    <t xml:space="preserve">ДК 021:2015: 09130000-9 Нафта і дистиляти (бензин А-95 Perfect або еквівалент за талонами) </t>
  </si>
  <si>
    <t>4 584           15 416</t>
  </si>
  <si>
    <t>Бензин А-95 Perfect</t>
  </si>
  <si>
    <t>UA-2025-01-23-002039-a</t>
  </si>
  <si>
    <t>ЛОТ 2 ФОП "ВДОВИЧЕНКО МАРІЯ МИХАЙЛІВНА"; 
ЛОТ 3 ПП "Групотест";
ЛОТ 4 ТОВ "ПРОВІДЕНС МЕДІКА";
ЛОТ 5 ТОВ "Реал Діагностик" 
(чотири лота закупівля не відбулась або скасована)</t>
  </si>
  <si>
    <t xml:space="preserve">ЛОТ 2 3215807884; 
ЛОТ 3 36816271;
ЛОТ 4 30305401;
ЛОТ 5 39231218 </t>
  </si>
  <si>
    <t>ТОВ "ВИРОБНИЧЕ ПІДПРИЄМСТВО "ГЕРОЛЬД"</t>
  </si>
  <si>
    <t>ФОП "ТРЕТЬЯК БОРИС ОЛЕКСІЙОВИЧ"</t>
  </si>
  <si>
    <t>https://zakupivli.pro/gov/tenders/ua-2025-02-12-010467-a/lot-18c71da9e672449bb379c6c679776899</t>
  </si>
  <si>
    <t>ДК 021:2015: 33696000-5 Реактиви та контрастні речовини</t>
  </si>
  <si>
    <t>«Послуги з ремонту і технічного обслуговування мототранспортних засобів і супутнього обладнання» ДК 021:2015:50110000-9 Послуги з ремонту і технічного обслуговування мототранспортних засобів і супутнього обладнання.</t>
  </si>
  <si>
    <t>Послуги з ремонту і технічного обслуговування мототранспортних засобів і супутнього обладнанн</t>
  </si>
  <si>
    <t>UA-2025-02-24-014018-a</t>
  </si>
  <si>
    <t>Спіральний бар’єр безпеки типу «Єгоза» для здійснення заходів правового режиму воєнного стану, виконання першочергових заходів підготовки території Сіверської міської територіальної громади до оборони в особливий період, ДК 021:2015: 44310000-6 Вироби з дроту</t>
  </si>
  <si>
    <t>ТОВ "МЕТАЛ ВОРК"</t>
  </si>
  <si>
    <t>UA-2025-02-25-004558-a</t>
  </si>
  <si>
    <t>ТОВ "МЕТАЛ ВОРК", договір №9 від 24.02.2025</t>
  </si>
  <si>
    <t>ФОП Портнягіна Ірина Вікторівна, договір №10 від 24.02.2025</t>
  </si>
  <si>
    <t>ТОВ "МЕДХОЛДІНГ"</t>
  </si>
  <si>
    <t>Єгоза (1100//7/2,8/100)</t>
  </si>
  <si>
    <t>https://prozorro.gov.ua/tender/UA-2025-02-20-003806-a</t>
  </si>
  <si>
    <t>Гідроборт на вантажний автомобіль ДК021:2015- 3422000005 "Причепи, напівпричепи та пересувні контейнери"</t>
  </si>
  <si>
    <t>ТЦ Грузоавтосервіс ТОВ</t>
  </si>
  <si>
    <t>гідроборт Dhollandia DHLM15 (1тн)</t>
  </si>
  <si>
    <t>UA-2025-02-25-007570-a</t>
  </si>
  <si>
    <t>Виробниче ремонтно-житлове підприємство міста Часів Яра</t>
  </si>
  <si>
    <t>20.02.20225</t>
  </si>
  <si>
    <t>ТОВ "ДІАВІТА"</t>
  </si>
  <si>
    <t>Послуги з переобладнання (бронювання) транспортного засобу ДК 021:2015: 50110000-9 — Послуги з ремонту і технічного обслуговування мототранспортних засобів і супутнього обладнання</t>
  </si>
  <si>
    <t>Послуги з переобладнання (бронювання) транспортного засобу</t>
  </si>
  <si>
    <t>https://prozorro.gov.ua/tender/UA-2025-02-26-003979-a</t>
  </si>
  <si>
    <t>ТОВ "АРМОР КАР"</t>
  </si>
  <si>
    <t xml:space="preserve">ТОВ "КИЙ АВТО ЦЕНТР"
</t>
  </si>
  <si>
    <t xml:space="preserve">ТОВ ДИАД-ЛОГІСТИК
</t>
  </si>
  <si>
    <t>UA-2025-02-25-010478-a</t>
  </si>
  <si>
    <t>Послуги з приєднання електроустановок об’єкта (будівництво, реконструкція, технічне переснащення та введення в експлуатацію електричних мереж зовнішнього електрозабезпечення об’єкта від точки забезпечення потужності до точки приєднання) відповідно до схеми зовнішнього електрозабезпечення і проєктної документації та здійснення підключення електроустановок об’єкта до електричних мереж системи розподілу</t>
  </si>
  <si>
    <t>UA-2025-02-22-000754-a</t>
  </si>
  <si>
    <t xml:space="preserve">ТОВ "УКРНАФТА-ПОСТАЧ"
</t>
  </si>
  <si>
    <t xml:space="preserve">ТОВ "ФІРМА САТУРІ"
</t>
  </si>
  <si>
    <t xml:space="preserve">Житлово - комунальне підприємство Маріупольської міської ради «Азовжитлокомплекс»
</t>
  </si>
  <si>
    <t xml:space="preserve">ФОП МАКОВЕЦЬКИЙ ВАДИМ МИКОЛАЙОВИЧ
</t>
  </si>
  <si>
    <t>метри</t>
  </si>
  <si>
    <t>Рулон для стерилізації, 20000 х 10 см, Медичний папір, Рулон для стерилізації, 20000 х 20 см, Медичний папір, Рулон для стерилізації, 20000 х 30 см, Медичний папір, НК 024:2023 13735 Паковання для стерилізування одноразового використання, код ДК 021:2015 33198200-6 Паперові стерилізаційні пакети чи обгортки; Система ПК (трансфузійна), регулятор швидкості потоку, металева з’єднувальна голка, конектор Luer Slip, ін'єкційна голка 18G, Система ПР (інфузійна), регулятор швидкості потоку, металева з’єднувальна голка, конектор Luer Slip, ін'єкційна голка 21G, код ДК 021:2015 33194100-7 Прилади та інструменти для вливання розчинів, НК 024:2023 35405 Набір для переливання крові, обмінний; Шапочка медична одноразова зі спанбонду, стерильна, розмір універсальний, на резинці, НК 024:2023 32297 Шапочка хірургічна одноразового використання нестерильна; Халат хірургічний, одноразовий, стерильний, розмір XL (54-56), НК 024:2023 35091 Халат операційний одноразового застосування; код ДК 021:2015 33199000-1 Одяг для медичного персоналу; Бахіли медичні, нестерильні, одноразові, низькі, Бахіли медичні, стерильні, одноразові, високі, НК 024:2023 61937 Бахіли хірургічні; Штатив - карусель для зберігання дозаторів на 6 чаш, НК 024:2023 15186 - Штатив на пробірки, код ДК 021:2015 33192300-5 Меблі медичного призначення, крім ліжок і столів; код ДК 021:2015 33190000-8 - Медичне обладнання та вироби медичного призначення різні.</t>
  </si>
  <si>
    <t>Одяг для медичного персоналу; медичне обладнання та вироби медичного призначення різні</t>
  </si>
  <si>
    <t>UA-2025-02-25-007706-a</t>
  </si>
  <si>
    <t>Лікарські засоби - Натрію хлорид, розчин для ін'єкцій, 9 мг/мл, по 10 мл, (МНН – Sodium chloride; код АТХ - B05XA03), Окситоцин,розчин для ін'єкцій 5 МО/мл, (МНН – Oxytocin; код АТХ - H01BB02), Омепразол 40 мг флакон, (МНН – Omeprazole; код АТХ - A02BC01), Омепразол капсули по 20 мг, (МНН – Omeprazole; код АТХ - A02BC01), Ондансетрон розчин для ін'єкцій 2 мг/мл по 2 мл, (МНН – Ondansetron; код АТХ - A04AA01), Парацетамол суспензія оральна/сироп 120 мг/5мл 100 мл, (МНН – Paracetamol; код АТХ - N02BE01), Повідон-йод, розчин для зовнішнього застосування, 10 %, по 1000 мл, (МНН – Povidone-iodine; код АТХ - D08AG02), Преднізолон, розчин для ін'єкцій, 30 мг/мл, по 1 мл, (МНН – Prednisolone; код АТХ - H02AB06), Неостигмін, розчин для ін'єкцій, 0,5 мг/мл, по 1 мл, (МНН – Neostigmine; код АТХ - N07AA01), Спирт етиловий 70% 100 мл., Спирт етиловий 96% 100 мл., (МНН – Ethanol; код АТХ - D08AX08), Флуконазол, таблетки/капсули, по 150 мг, (МНН – Fluconazole; код АТХ - J02AC01), Флуоксетин капсули/таблетки по 20 мг, (МНН – Fluoxetine; код АТХ - N03AG01), Фуросемід, розчин для ін'єкцій, 10мг/мл, по 2 мл, (МНН – Furosemide; код АТХ - C03CA01), Хлоргексидин, розчин для зовнішнього застосування 0,05 % по 200 мл, №1, (МНН – Chlorhexidine; код АТХ - D08AC02), Хлоропірамін, розчин для ін'єкцій, 20 мг/мл, по 1 мл , (МНН – Chloropyramine; код АТХ - R06AC03), Цефазолін,порошок для ін'єкцій по 1 г, (МНН – Cefazolin; код АТХ - J01DB04), Цефепім,порошок для ін'єкцій 1,0, (МНН – Cefepime; код АТХ - J01DE01),Цефтриаксон,порошок для ін'єкцій по 1 г, (МНН – Ceftriaxone; код АТХ - J01DD04),Цефтазидим,порошок для ін'єкцій 1,0 гр, (МНН – Ceftazidime; код АТХ - B05XA05), Ціанокобаламін (вітамін В12), розчин для ін'єкцій, 0,5 мг/мл, по 1 мл, (МНН – Cyanocobalamin; код АТХ - B03BA01),Цефуроксим,порошок для ін'єкцій 1500 мг, (МНН – Ципрофлоксацин таблетки, вкриті плівковою оболонкою, по 500 мг, (МНН – Ciprofloxacin; код АТХ - J01MA02), Допамін концентрат для приготування розчину для інфузій 40 мг/мл, по 5 мл в ампулі, (МНН – Dopamine ; код АТХ - C01CA04), Фенотеролу гідробромід та іпратропію бромід 0.5 мг/0.25 мг розчин для інгаляцій по 25 мл флакон, (МНН – Fenoterol and ipratropium bromide; код АТХ -R03AL01), Магнію сульфат, розчин для ін'єкцій, 250 мг/мл, по 5 мл, (МНН – Magnesium sulfate; код АТХ - B05XA05); ''код ДК 021:2015 33620000-2 Лікарські засоби для лікування захворювань крові, органів кровотворення та захворювань серцево-судинної системи, код ДК 021:2015 33600000-6 Фармацевтична продукція.''</t>
  </si>
  <si>
    <t>UA-2025-02-26-008139-a</t>
  </si>
  <si>
    <t>Святогірська міська військова адміністрація</t>
  </si>
  <si>
    <t>бензин А-95</t>
  </si>
  <si>
    <t>https://prozorro.gov.ua/tender/UA-2025-02-26-004070-a</t>
  </si>
  <si>
    <t xml:space="preserve">ДК 021:2015: 09130000-9 - Нафта і дистиляти (Дизельне паливо) </t>
  </si>
  <si>
    <t>ТОВ "УКРПЕТРОЛЦЕНТР"</t>
  </si>
  <si>
    <t>2200
3000</t>
  </si>
  <si>
    <t>57,00
55,98</t>
  </si>
  <si>
    <t>https://prozorro.gov.ua/tender/UA-2025-02-25-013872-a</t>
  </si>
  <si>
    <t>ТОВ "Донецькі енергетичні послуги"</t>
  </si>
  <si>
    <t>К 021:2015:44190000-8: Конструкційні матеріали різні</t>
  </si>
  <si>
    <t>OSB-3 плита 10ˣ1250ˣ2500 мм Свісс Кроно</t>
  </si>
  <si>
    <t>UA-2025-02-27-008511-a</t>
  </si>
  <si>
    <t>Автотранспортні послуги, пов'язані із забезпеченням перевезення військовозобов'язаних КМТГ до військових частин ЗСУ(ДК 021:2015: 60130000-8 — Послуги спеціалізованих автомобільних перевезень пасажирів)</t>
  </si>
  <si>
    <t>https://prozorro.gov.ua/tender/UA-2025-02-27-004615-a</t>
  </si>
  <si>
    <t xml:space="preserve">ТОВ "Техно Сервіс "МАГІСТРАЛЬ"
</t>
  </si>
  <si>
    <t>ДСТУ 7688:2015 "Паливо дизельне Євро"</t>
  </si>
  <si>
    <t>ФОП Плесканьов Сергій Іванович</t>
  </si>
  <si>
    <t>Сіверське МСКП  32714284</t>
  </si>
  <si>
    <t>https://prozorro.gov.ua/tender/UA-2025-03-03-002220-a</t>
  </si>
  <si>
    <t>Розробка проєтно-кошторисної документації по об'єкту:«Капітальний ремонт приміщень літ. А, АI, АII, АIII, АIV, згідно технічного паспорту, будівлі, що розташована за адресою: Закарпатська обл., м. Перечин, вул. Ужанська 9, для релокації Першого Краматорського ліцею Краматорської міської ради з метою розміщення і навчання внутрішньо переміщених (евакуйованих) осіб»</t>
  </si>
  <si>
    <t>https://prozorro.gov.ua/tender/UA-2025-02-27-003968-a</t>
  </si>
  <si>
    <t>ТОВ "Ескоінжиніринг"</t>
  </si>
  <si>
    <t>https://prozorro.gov.ua/tender/UA-2025-03-03-003379-a</t>
  </si>
  <si>
    <t>ДК 021:2015:33120000-7: Системи реєстрації медичної інформації та дослідне обладнання - Системи реєстрації медичної інформації та дослідне обладнання</t>
  </si>
  <si>
    <t>ТОВ «ВЕРУС - ТРЕЙД»</t>
  </si>
  <si>
    <t>https://prozorro.gov.ua/tender/UA-2025-02-27-007363-a</t>
  </si>
  <si>
    <t>ТОВ "Флекс Медіка"</t>
  </si>
  <si>
    <t>ТОВ "КОРПОРАЦІЯ «ЕНЕРГОРЕСУРС-ІНВЕСТ»</t>
  </si>
  <si>
    <t>Склокульки (34920000-2 - Дорожнє обладнання)</t>
  </si>
  <si>
    <t>https://prozorro.gov.ua/tender/UA-2025-02-26-005819-a</t>
  </si>
  <si>
    <t xml:space="preserve">Фарба для дорожньої розмітки (44810000-1 - Фарби) 
</t>
  </si>
  <si>
    <t>https://prozorro.gov.ua/tender/UA-2025-02-26-010425-a</t>
  </si>
  <si>
    <t xml:space="preserve"> КП "Міст"</t>
  </si>
  <si>
    <t>Підготовка об’єктів до опалювального сезону. Капітальний ремонт трубопроводів опалення за адресою: вул. Академічна, між ТК28 та ТК30 м. Краматорськ (45453000-7 Капітальний ремонт і реставрація)</t>
  </si>
  <si>
    <t>https://prozorro.gov.ua/tender/UA-2025-02-21-010660-a</t>
  </si>
  <si>
    <t>Підготовка об’єктів до опалювального сезону. Капітальний ремонт трубопроводів опалення за адресою: кв. 176, від ТК1 до ТК19 м. Краматорськ (45453000-7 Капітальний ремонт і реставрація)</t>
  </si>
  <si>
    <t>https://prozorro.gov.ua/tender/UA-2025-02-21-011001-a</t>
  </si>
  <si>
    <t>ФОП Таратін Павло Валерійович</t>
  </si>
  <si>
    <t>Здійснення технічного нагляду під час будівництва об’єкту: «Підготовка до опалювального сезону. Нове будівництво модульної газової котельні за адресою: Донецька обл., м.Краматорськ, в районі вул. О. Тихого, 1А»</t>
  </si>
  <si>
    <t>Добропільська міська військова адміністрація Покровського району Донецької області</t>
  </si>
  <si>
    <t>Бензин А-92</t>
  </si>
  <si>
    <t>https://prozorro.gov.ua/tender/UA-2025-02-20-007675-a</t>
  </si>
  <si>
    <t>https://zakupivli.pro/gov/tenders/UA-2025-03-03-002301-a</t>
  </si>
  <si>
    <t>ТОВ "СЛАВРЕСУРС ГРУП"</t>
  </si>
  <si>
    <t>https://prozorro.gov.ua/tender/UA-2025-02-27-012537-a</t>
  </si>
  <si>
    <t>ФОП САДОВИЙ ЄВГЕН ЮРІЙОВИЧ</t>
  </si>
  <si>
    <t>https://prozorro.gov.ua/tender/UA-2025-03-03-001192-a</t>
  </si>
  <si>
    <t>Нафта і дистиляти  (021:2015:09130000-9: Нафта і дистиляти)</t>
  </si>
  <si>
    <t>"ДРАЙВ ПЕТРОЛ"</t>
  </si>
  <si>
    <t>7000
2000</t>
  </si>
  <si>
    <t>59,88
58,92</t>
  </si>
  <si>
    <t>https://prozorro.gov.ua/tender/UA-2025-03-03-000574-a</t>
  </si>
  <si>
    <t>КП "Покровська ритуальна служба"</t>
  </si>
  <si>
    <t>Послуги доставлення в морг та поховання 021-2015: 98370000-7 — Поховальні та супутні послуги</t>
  </si>
  <si>
    <t>Засоби РЕБ (ДК:35730000-0)</t>
  </si>
  <si>
    <t>ТОВ "3Б Технолоджі"</t>
  </si>
  <si>
    <t>Засоби РЕБ (антидроновий засіб 3BTech Rogue 8 + акумуляторна батарея 24В 120 а/г)</t>
  </si>
  <si>
    <t>https://prozorro.gov.ua/tender/UA-2025-03-03-004273-a</t>
  </si>
  <si>
    <t>Селидівська міська рада</t>
  </si>
  <si>
    <t>Бензин автомобільний  А-95-Євро-5-ЕО, дизельне паливо ДП-3-Євро 5-ВО (ДК 021:2015 - 09130000-9 Нафта і дистиляти)</t>
  </si>
  <si>
    <t>3000
1000</t>
  </si>
  <si>
    <t>Бензин автомобільний  А-95-Євро-5-ЕО
Дизельне паливо ДП-3-Євро 5</t>
  </si>
  <si>
    <t>https://prozorro.gov.ua/tender/UA-2025-03-04-014189-a</t>
  </si>
  <si>
    <t>https://prozorro.gov.ua/tender/UA-2025-03-04-014759-a</t>
  </si>
  <si>
    <t>Бензин-А95</t>
  </si>
  <si>
    <t>https://prozorro.gov.ua/tender/UA-2025-02-28-002698-a</t>
  </si>
  <si>
    <t>ДК 021:2015:44530000-4: Кріпильні деталі</t>
  </si>
  <si>
    <t>ФОП Шкарупа Наталія Генадіївна</t>
  </si>
  <si>
    <t>Скоба будівельна</t>
  </si>
  <si>
    <t>https://prozorro.gov.ua/tender/UA-2025-02-19-002778-a</t>
  </si>
  <si>
    <t>КП "Лиманський "Зеленбуд""</t>
  </si>
  <si>
    <t>https://prozorro.gov.ua/tender/UA-2025-02-26-002906-a</t>
  </si>
  <si>
    <t>Управління соціального захисту населення Лиманської міської ради</t>
  </si>
  <si>
    <t>https://prozorro.gov.ua/tender/UA-2025-02-27-004601-a</t>
  </si>
  <si>
    <t>Бензин-А95;  
Дизелне паливо</t>
  </si>
  <si>
    <t>59,00
58,00</t>
  </si>
  <si>
    <t>6500
60300</t>
  </si>
  <si>
    <t>ПП "АДОРА"</t>
  </si>
  <si>
    <t>ФОП Мелещенко Олена Анатоліївна</t>
  </si>
  <si>
    <t xml:space="preserve">ТОВ "БАЛІВСЬКИЙ ЗАВОД ЗАЛІЗОБЕТОННИХ КОНСТРУКЦІЙ" </t>
  </si>
  <si>
    <t>од.</t>
  </si>
  <si>
    <t>Продукція виробничо-технічного призначення для заходів щодо охорони та оборони території, критично важливих об’єктів інфраструктури, комунікацій та захисту населення Слов’янської територіальної громади – модульні захисні споруди</t>
  </si>
  <si>
    <t>https://prozorro.gov.ua/tender/UA-2025-02-27-007533-a</t>
  </si>
  <si>
    <t>Продукція виробничо-технічного призначення для заходів щодо охорони та оборони території, критично важливих об’єктів інфраструктури, комунікацій та захисту населення Слов’янської територіальної громади – стінова панель СПБ-2 (з захисними дверима) для модульної захисної споруди</t>
  </si>
  <si>
    <t>https://prozorro.gov.ua/tender/UA-2025-02-27-008387-a</t>
  </si>
  <si>
    <t>Додаткові роботи по об’єкту: «Капітальний ремонт та облаштування об’єкту захисної споруди цивільного захисту (цивільної оборони) сховище № 19433 КНП СМР «Міська клінічна лікарня м.Слов’янська» по вул.Шевченка, 44, корпус 1, м. Слов’янськ» (коригування) (додаткові роботи)</t>
  </si>
  <si>
    <t>https://prozorro.gov.ua/tender/UA-2025-03-01-000346-a</t>
  </si>
  <si>
    <t xml:space="preserve"> ДК 021:2015: 44210000-5 Конструкції та їх частини </t>
  </si>
  <si>
    <t>ДК 021:2015: 45453000-7 Капітальний ремонт і реставрація</t>
  </si>
  <si>
    <t xml:space="preserve">ДК 021:2015: 24455000-8 Дезінфекційні засоби </t>
  </si>
  <si>
    <t>ФОП "ТРЕТЬЯК ОЛЕНА ПЕТРІВНА"</t>
  </si>
  <si>
    <t>UA-2025-02-24-007231-a</t>
  </si>
  <si>
    <t>ФОП "БЕЗИМ'ЯННА ЛІЛІЯ ФЕДОРІВНА"</t>
  </si>
  <si>
    <t>ТОВ "АВ метал груп"</t>
  </si>
  <si>
    <t>Металопрокат/металопродукція (труба профільна, кутник, смуга)</t>
  </si>
  <si>
    <t>https://prozorro.gov.ua/tender/UA-2025-02-26-003192-a</t>
  </si>
  <si>
    <t>26.02.20225</t>
  </si>
  <si>
    <t>Послуги з адміністрування (обслуговування) програмного забезпечення «IT-Enterprise», включаючи доопрацювання та розвиток функціональності модулів ІС «IT-Enterprise». Код CPV. ДК 021:2015-72260000-5 - Послуги, пов’язані з програмним забезпеченням</t>
  </si>
  <si>
    <t xml:space="preserve">ТОВ НАУКОВО-ВИРОБНИЧЕ ПІДПРИЄМСТВО "ІНФОРМАЦІЙНІ ТЕХНОЛОГІЇ"
</t>
  </si>
  <si>
    <t>https://prozorro.gov.ua/tender/UA-2025-02-28-009062-a</t>
  </si>
  <si>
    <t xml:space="preserve">ФОП Карабєдянц Віктор Ігорович
</t>
  </si>
  <si>
    <t xml:space="preserve">ТОВ "БТК“МІРА"
</t>
  </si>
  <si>
    <t xml:space="preserve">АТ "ДТЕК ДНІПРОВСЬКІ ЕЛЕКТРОМЕРЕЖІ"
</t>
  </si>
  <si>
    <t>Побутові електричні прилади для облаштування приміщень для розміщення внутрішньо-переміщених та/або евакуйованих осіб у м.Дніпро. ДК 021:2015:39710000-2: Електричні побутові прилади</t>
  </si>
  <si>
    <t>https://prozorro.gov.ua/tender/UA-2025-03-06-000014-a</t>
  </si>
  <si>
    <t>кг
літри</t>
  </si>
  <si>
    <t>UA-2025-03-06-012546-a</t>
  </si>
  <si>
    <t>МОБІЛЬНЯ МАЙСТЕРНЯ «ЛОКЕР» LC0716, Р.9-23.00.00.000-05, Код ДК 34144220-6 Транспортні засоби аварійно-ремонтного призначення, для здійснення заходів правового режиму воєнного стану, виконання першочергових заходів підготовки території Сіверської міської територіальної громади до оборони в особливий період</t>
  </si>
  <si>
    <t>МОБІЛЬНЯ МАЙСТЕРНЯ «ЛОКЕР»</t>
  </si>
  <si>
    <t>UA-2025-03-11-005518-a</t>
  </si>
  <si>
    <t xml:space="preserve">06.03.2025 </t>
  </si>
  <si>
    <t>ТОВ "Армор Кар", договір №14 від 06.03.2025</t>
  </si>
  <si>
    <t xml:space="preserve">11.03.2025 </t>
  </si>
  <si>
    <t>ТОВ "ЛАУНЧ УКРАЇНА", договір №15 від 11.03.2025</t>
  </si>
  <si>
    <t>ТОВ "БУДІНВЕСТ ТОРГ КОМПАНІ"</t>
  </si>
  <si>
    <t xml:space="preserve">ФОП "ВАНЬКО РОМАН ЄВГЕНОВИЧ"  </t>
  </si>
  <si>
    <t>3605800853</t>
  </si>
  <si>
    <t xml:space="preserve">ТОВ "УКРНАФТА-ПОСТАЧ" </t>
  </si>
  <si>
    <t>Бензин А-95 (Євро 5); 
Дизельне паливо (Євро 5)</t>
  </si>
  <si>
    <t>50,97
49,47</t>
  </si>
  <si>
    <t>10000
20000</t>
  </si>
  <si>
    <t>«Капітальний ремонт внутрішніх підвальних приміщень для облаштування споруд цивільного захисту (укриття) в будівлі закладу освіти ЗОШ № 17 за адресою: Донецька область, м. Краматорськ, вул. Благодатна, 80» (коригування) (код ДК 021:2015: 45453000-7 - Капітальний ремонт і реставрація).</t>
  </si>
  <si>
    <t>ТОВ "МОНТАЖНО-БУДІВЕЛЬНА КОМПАНІЯ СДМК"</t>
  </si>
  <si>
    <t>https://prozorro.gov.ua/tender/UA-2025-03-04-008329-a</t>
  </si>
  <si>
    <t>ТОВ "ХЛР"</t>
  </si>
  <si>
    <t>ТОВ "БОНТОН-ТРЕЙД"</t>
  </si>
  <si>
    <t>ТОВ "АЛЬТ-С"</t>
  </si>
  <si>
    <t>Асфальтобетон. АСГ.Др.Щ.Б.НП.І.БНД 70/100 – ДСТУ Б В.2.7-119:2011 (44110000-4 Конструкційні матеріали)</t>
  </si>
  <si>
    <t>https://prozorro.gov.ua/tender/UA-2025-03-05-012367-a</t>
  </si>
  <si>
    <t>КП "ДРУАС</t>
  </si>
  <si>
    <t>ТОВ "ЛЕДУМ"</t>
  </si>
  <si>
    <t>Благоустрій міста: ліквідація несанкціонованих сміттєзвалищ, вивіз сміття на території Дружківської міської територіальної громади (1 черга)</t>
  </si>
  <si>
    <t>ліквідація несанкціонованих сміттєзвалищ</t>
  </si>
  <si>
    <t>UA-2025-03-06-003326-a</t>
  </si>
  <si>
    <t>3145306699</t>
  </si>
  <si>
    <t>Плівка поліетиленова біла 100мкм 26 кг (1,5х3х100м)</t>
  </si>
  <si>
    <t>UA-2025-03-05-012581-a</t>
  </si>
  <si>
    <t>ДК 021:2015:44190000-8: Конструкційні матеріали різні</t>
  </si>
  <si>
    <t>UA-2025-03-05-009917-a</t>
  </si>
  <si>
    <t>UA-2025-03-05-007818-a</t>
  </si>
  <si>
    <t>ФОП ПРИХОДЬКО РОМАН ФЕДОРОВИЧ</t>
  </si>
  <si>
    <t>UA-2025-03-06-014714-a</t>
  </si>
  <si>
    <t>https://prozorro.gov.ua/tender/UA-2025-03-12-005876-a</t>
  </si>
  <si>
    <t>Лісоматеріали круглі хвойних порід, не для опалення (С1b, д.15-19см, довжина 4-6м)</t>
  </si>
  <si>
    <t>ДП"Лиманське лісове господарство"</t>
  </si>
  <si>
    <t>https://prozorro.gov.ua/tender/UA-2025-03-12-006720-a</t>
  </si>
  <si>
    <t>малопомітна перешкода типу "МПП" 10х10х1.4 м</t>
  </si>
  <si>
    <t>https://prozorro.gov.ua/tender/UA-2025-03-07-002515-a</t>
  </si>
  <si>
    <t>спіральний бар'єр безпеки "Єгоза" 1100мм</t>
  </si>
  <si>
    <t>https://prozorro.gov.ua/tender/UA-2025-03-07-002421-a</t>
  </si>
  <si>
    <t>https://prozorro.gov.ua/tender/UA-2025-03-07-002230-a</t>
  </si>
  <si>
    <t>ТОВ "БАВАРСЬКА БУДІВЕЛЬНА КОМПАНІЯ"</t>
  </si>
  <si>
    <t>вугілля  марки Г(Г2) 0-201</t>
  </si>
  <si>
    <t>https://zakupivli.pro/gov/tenders/ua-2025-03-04-013548-a</t>
  </si>
  <si>
    <t>ФОП "АМОЛЬ МАР'ЯНА ОЛЕКСАНДРІВНА"</t>
  </si>
  <si>
    <t>ДП "Лиманське лісове господарство"</t>
  </si>
  <si>
    <t>00991717</t>
  </si>
  <si>
    <t>продукція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(лісоматеріали круглі)</t>
  </si>
  <si>
    <t>https://prozorro.gov.ua/plan/UA-P-2024-12-27-008866-a</t>
  </si>
  <si>
    <t xml:space="preserve"> ДК 021:2015: 03410000-7 Деревина </t>
  </si>
  <si>
    <t xml:space="preserve">цивільний захист </t>
  </si>
  <si>
    <t>Черкаська селищна рада</t>
  </si>
  <si>
    <t>Електрична енергія з послугою розподілу (код 09310000-5 "Електрична енергія" національного класифікатора України ДК 021:2015 «Єдиний закупівельний словник»)</t>
  </si>
  <si>
    <t>Забезпечення електричною енергією установи та організації селищної ради  на 2025 рік.</t>
  </si>
  <si>
    <t>https://zakupivli.pro/gov/tenders/ua-2025-03-10-010140-a/lot-dafc63c724624fec988e584233de7a16</t>
  </si>
  <si>
    <t>https://prozorro.gov.ua/tender/UA-2025-03-11-007722-a</t>
  </si>
  <si>
    <t>https://prozorro.gov.ua/tender/UA-2025-03-11-014485-a</t>
  </si>
  <si>
    <t>Скоба будівельна 300х70х8мм (ДК 021:2015:44530000-4: Кріпильні деталі)</t>
  </si>
  <si>
    <t xml:space="preserve">МАМОНОВ ІГОР ІВАНОВИЧ
</t>
  </si>
  <si>
    <t>Скоба будівельна 300х70х8мм</t>
  </si>
  <si>
    <t>https://prozorro.gov.ua/tender/UA-2025-03-07-002066-a</t>
  </si>
  <si>
    <t>ТОВ "ПЕТРОЛ ПАРТНЕР"</t>
  </si>
  <si>
    <t>58,19
57,19</t>
  </si>
  <si>
    <t xml:space="preserve">За кодом ДК 021:2015:71240000-2 – «Архітектурні, інженерні та планувальні послуги» виконання робіт по розробці проектно-кошторисної документації з урахуванням проходження державної експертизи, на робочий проект: «Реконструкція орендованої будівлі Літера А для розміщення Територіального центру соціального обслуговування (надання соціальних послуг) м. Селидове Донецької області за адресою: Одеська область, Березівський район, с-ще Миколаївка, вул. В. Карпішина, 5» </t>
  </si>
  <si>
    <t>06.03.2025</t>
  </si>
  <si>
    <t>ТОВ "ІНСТИТУТ "СТРОЙРЕМПРОЕКТ"</t>
  </si>
  <si>
    <t>04688536</t>
  </si>
  <si>
    <t xml:space="preserve">Виконання робіт по розробці проєктно-кошторисної документації з урахуванням проходження державної експертизи, на робочий проєкт: «Реконструкція орендованої будівлі Літера А для розміщення Територіального центру соціального обслуговування (надання соціальних послуг) м. Селидове Донецької області за адресою: Одеська область, Березівський район, с-ще Миколаївка, вул. В. Карпішина, 5» </t>
  </si>
  <si>
    <t>https://prozorro.gov.ua/tender/UA-2025-03-06-010725-a</t>
  </si>
  <si>
    <t>https://prozorro.gov.ua/tender/UA-2025-03-11-013629-a</t>
  </si>
  <si>
    <t>Шахівська сільська військова адміністрація</t>
  </si>
  <si>
    <t xml:space="preserve">ТОВ "НВФ "ВІКОНТ"
</t>
  </si>
  <si>
    <t>Сартанська селищна військово-цивільна адміністрація Маріупоьсього району Донецької області</t>
  </si>
  <si>
    <t>07.03.2025</t>
  </si>
  <si>
    <t>64110000-0 Поштові послуги. Послуги поштового зв'язку, послуги з організації перевезень Великогабаритних відправлень, а також інші додаткові послуги та сервіси, що пов'язані з наданням послуг поштового зв'язку та з організації перевезень великогабаритних відправлен</t>
  </si>
  <si>
    <t>UA-2025-03-07-009995-a</t>
  </si>
  <si>
    <t>штуки
пачек</t>
  </si>
  <si>
    <t>ДК021-2015: 90510000-5 — Утилізація/видалення сміття та поводження зі сміттям</t>
  </si>
  <si>
    <t>Послуги з вивезення та знешкодження несанкціонованих звалищ</t>
  </si>
  <si>
    <t>https://prozorro.gov.ua/tender/UA-2025-03-14-010151-a</t>
  </si>
  <si>
    <t>Комунальне некомерційне підприємство "Добропільський центр первинної медико-санітарної допомоги" Добропільської міської ради</t>
  </si>
  <si>
    <t>ДК 021:2015: 45420000-7 — Столярні та теслярні роботи</t>
  </si>
  <si>
    <t>поточний ремонт</t>
  </si>
  <si>
    <t>https://prozorro.gov.ua/tender/UA-2025-03-18-001200-a</t>
  </si>
  <si>
    <t>https://prozorro.gov.ua/tender/UA-2025-03-14-006992-a</t>
  </si>
  <si>
    <t>Лісоматеріали круглі, хвойних порід, діаметр (15—24 см), довжина 4 – 6 м, якість С, згідно коду ДК 021:2015: 03410000-7 – Деревина</t>
  </si>
  <si>
    <t>лісоматеріали круглі</t>
  </si>
  <si>
    <t>https://prozorro.gov.ua/tender/UA-2025-03-14-003733-a</t>
  </si>
  <si>
    <t>Розробка проектної документації по об’єкту: Капітальний ремонт (аварійно-відновлювальні роботи) покрівлі житлового будинку по вул. Перша Горна, 1 в м. Краматорськ, пошкодженого внаслідок збройної агресії. ДК 021:2015:71320000-7 Послуги з інженерного проектування</t>
  </si>
  <si>
    <t>ТОВ "ЕСКОІНЖИНІРИНГ"</t>
  </si>
  <si>
    <t>https://prozorro.gov.ua/tender/UA-2025-03-14-007629-a</t>
  </si>
  <si>
    <t>Технічне обстеження житлового будинку, пошкодженого внаслідок збройної агресії та розташованого за адресою: Донецька область, м. Краматорськ, вул. Свободи, 4. ДК 021:2015:71630000-3 — Послуги з технічного огляду та випробувань</t>
  </si>
  <si>
    <t>https://prozorro.gov.ua/tender/UA-2025-03-14-006254-a</t>
  </si>
  <si>
    <t>Будівництво захисної споруди цивільного захисту (протирадіаційного укриття) на території Краматорського навчально-виховного комплексу «Загальноосвітня школа І-ІІІ ступенів №6 - дошкільний навчальний заклад Краматорської міської ради», розташованого за адресою: Донецька область, м. Краматорськ, вул. В. Садова, 71  (код ДК 021:2015: 4522000-5 – Інженерні та будівельні роботи).</t>
  </si>
  <si>
    <t>https://prozorro.gov.ua/tender/UA-2025-03-18-007699-a</t>
  </si>
  <si>
    <t>Послуги за кодом ДК 021:2015 – 72260000-5 Послуги, пов’язані з програмним забезпеченням - технічна підтримка програмного забезпечення АСКОД у складі системи електронного документообігу Замовника</t>
  </si>
  <si>
    <t>https://prozorro.gov.ua/tender/UA-2025-03-14-001993-a</t>
  </si>
  <si>
    <t xml:space="preserve">КВП "КРАМАТОРСЬКА ТЕПЛОМЕРЕЖА" </t>
  </si>
  <si>
    <t>https://prozorro.gov.ua/tender/UA-2025-03-12-014344-a</t>
  </si>
  <si>
    <t>Піраміда загороджувальна ПЗ-1 код ДК 021:2015 : 44110000-4 Конструкційні матеріали</t>
  </si>
  <si>
    <t>https://prozorro.gov.ua/tender/UA-2025-03-17-005513-a</t>
  </si>
  <si>
    <t>ТОВ "СЛАВ АБЗ"</t>
  </si>
  <si>
    <t>Шини для транспортних засобів (34350000-5 Шини для транспортних засобів великої та малої тоннажності)</t>
  </si>
  <si>
    <t>https://prozorro.gov.ua/tender/UA-2025-03-12-009672-a</t>
  </si>
  <si>
    <t>Матеріал для герметизації швів і тріщин автомобільних доріг (код ДК 021:2015 44110000-4 Конструкційні матеріали)</t>
  </si>
  <si>
    <t>https://prozorro.gov.ua/tender/UA-2025-03-13-003247-a</t>
  </si>
  <si>
    <t>Емульсія бітумна ЕКШ 60 (44110000-4 - Конструкційні матеріали)</t>
  </si>
  <si>
    <t>https://prozorro.gov.ua/tender/UA-2025-03-14-006233-a</t>
  </si>
  <si>
    <t>Лісоматеріали круглі хвойних порід (03410000-7 – Деревина)</t>
  </si>
  <si>
    <t>https://prozorro.gov.ua/tender/UA-2025-03-14-006998-a</t>
  </si>
  <si>
    <t>Послуги с централізованного водопостачання згідно з Національним класіфікатором України/Єдиний закупівеньний словник ДК 021:2015-65110000-7 "Розподіл води"</t>
  </si>
  <si>
    <t>https://prozorro.gov.ua/tender/UA-2025-03-18-000683-a</t>
  </si>
  <si>
    <t>Підготовка об’єктів до опалювального сезону. Капітальний ремонт трубопроводів опалення: по пр. Незалежності (вул. Двірцева) від ТК12 до ТК14 м. Краматорськ» Коригування / I черга (45453000-7 Капітальний ремонт і реставрація)</t>
  </si>
  <si>
    <t>https://prozorro.gov.ua/tender/UA-2025-03-18-006492-a</t>
  </si>
  <si>
    <t>ПАТ "ЦЕНТР КОМП'ЮТЕРНИХ ТЕХНОЛОГІЙ "ІНФОПЛЮС"</t>
  </si>
  <si>
    <t>https://prozorro.gov.ua/tender/UA-2025-03-18-002211-a</t>
  </si>
  <si>
    <t>2200
3100</t>
  </si>
  <si>
    <t>Бензин-А95
Дизелне паливо</t>
  </si>
  <si>
    <t>https://zakupivli.pro/gov/tenders/ua-2025-03-10-009483-a/lot-abf6e4a685e84e2d8c051dbaa0f4e4fb</t>
  </si>
  <si>
    <t>Послуги з поточного ремонту автомобільних доріг Слов'янської міської територіальної громади</t>
  </si>
  <si>
    <t>https://prozorro.gov.ua/tender/UA-2025-03-11-008661-a</t>
  </si>
  <si>
    <t xml:space="preserve">БУДЮХІН ОЛЕКСАНДР ГРИГОРОВИЧ </t>
  </si>
  <si>
    <t xml:space="preserve">Роботи по об’єкту: «Капітальний ремонт (аварійно-відновлювальні роботи) покрівлі гуртожитку по вул. Світлодарська,47 
м. Слов'янськ (ліквідація наслідків збройної агресії рф) </t>
  </si>
  <si>
    <t>https://prozorro.gov.ua/tender/UA-2025-03-12-003586-a</t>
  </si>
  <si>
    <t>УСЗН Слов`янської міської військової адміністрації Краматорського району Донецької області</t>
  </si>
  <si>
    <t xml:space="preserve"> «Біонол», 850г;  «Септональ», 5л; «Септональ», флакон 1л з дозатором;  «Дезофаст», 1л</t>
  </si>
  <si>
    <t>https://zakupivli.pro/gov/tenders/ua-2025-03-17-012875-a/lot-5f9a936dd2014e2399b6eaa54958e204</t>
  </si>
  <si>
    <t>бензин</t>
  </si>
  <si>
    <t>https://prozorro.gov.ua/tender/UA-2025-03-12-013505-a</t>
  </si>
  <si>
    <t xml:space="preserve"> ДК 021:2015:  45230000-8 Будівництво трубопроводів, ліній зв’язку та електропередач, шосе, доріг, аеродромів і залізничних доріг; вирівнювання поверхонь</t>
  </si>
  <si>
    <t>ДК 021:2015: 45260000-7 Покрівельні роботи та інші спеціалізовані будівельні роботи</t>
  </si>
  <si>
    <t>ДК 021:2015: 09132000-3 Бензин</t>
  </si>
  <si>
    <t xml:space="preserve"> 43260000-3 Механічні лопати, екскаватори та ковшові навантажувачі, гірнича техніка</t>
  </si>
  <si>
    <t>Екскаватор-навантажувач</t>
  </si>
  <si>
    <t>ДК 021:2015: 44310000-6 Вироби з дроту, Сітка Рабиця</t>
  </si>
  <si>
    <t>14.03.2025</t>
  </si>
  <si>
    <t>Сітка рабиця</t>
  </si>
  <si>
    <t>https://my.zakupivli.pro/cabinet/purchases/state_plan/view/32862761</t>
  </si>
  <si>
    <t>Код ДК 20115: 09130000-9 Нафта і  дистиляти</t>
  </si>
  <si>
    <t>СКП "Комунальник" 21948370</t>
  </si>
  <si>
    <t>55,20
56,70</t>
  </si>
  <si>
    <t>Бензин А-95 та дизельне паливо (ДК 021:2015: 09130000-9 Нафта та дистиляти)</t>
  </si>
  <si>
    <t>заправка службових автомобілів</t>
  </si>
  <si>
    <t>UA-2025-03-18-001995-a</t>
  </si>
  <si>
    <t>ДК 021:2015: 45230000-8 Будівництво трубопроводів, ліній зв’язку та електропередач, шосе, доріг, аеродромів і залізничних доріг; вирівнювання поверхонь</t>
  </si>
  <si>
    <t>Поточний ремонт доріг у м. Добропілля по вулиці Східна Добропільської міської територіальної громади</t>
  </si>
  <si>
    <t>https://prozorro.gov.ua/tender/UA-2025-03-25-009697-a</t>
  </si>
  <si>
    <t>34130000-7 Мототранспортні вантажні засоби</t>
  </si>
  <si>
    <t>Автомобіль вантажний спеціалізований з панцеровим захистом ПЗСА-4 ( В6+) на базі Toyota Hilux або еквівалент – 1 шт</t>
  </si>
  <si>
    <t>https://prozorro.gov.ua/tender/UA-2025-03-17-013640-a</t>
  </si>
  <si>
    <t>ДК 021:2015: 33150000-6 Апаратура для радіотерапії, механотерапії, електротерапії та фізичної терапії</t>
  </si>
  <si>
    <t>Пристрій для безперервної пасивної розробки плечового суглобу-1шт, Фізіотерапевтичний комплекс для ударно-хвильової терапії-2шт, Фізіотерапевтичний комплекс для лазерної терапії-1шт, Фізіотерапевтичний комплекс для ультразвукової терапії-2шт, Фізіотерапевтичний комплекс для високоінтенсивної магнітної терапії-1шт, Фізіотерапевтичний комплекс для електротерапії-1шт</t>
  </si>
  <si>
    <t>https://zakupivli.pro/gov/tenders/ua-2025-03-18-006161-a</t>
  </si>
  <si>
    <t>ДК 021:2015: 33120000-7 Системи реєстрації медичної інформації та дослідне обладнання (Офтальмологічне обладнання)</t>
  </si>
  <si>
    <t>Автоматичний периметр-1шт, Цифровий проектор знаків-1шт</t>
  </si>
  <si>
    <t>https://zakupivli.pro/gov/tenders/ua-2025-03-19-013037-a/lot-e0fb91ef75d24748bfb359cd85b037e8</t>
  </si>
  <si>
    <t>Спіральний бар'єр безпеки Єгоза СББ 1100//7/2,8/100</t>
  </si>
  <si>
    <t>https://prozorro.gov.ua/tender/UA-2025-03-24-013989-a</t>
  </si>
  <si>
    <t>Малопомітна перешкода типу "МПП"</t>
  </si>
  <si>
    <t>https://prozorro.gov.ua/tender/UA-2025-03-25-003455-a</t>
  </si>
  <si>
    <t>ДК 021:2015: 44310000-6 Вироби з дроту- Загороджувальна лінія типу «Єгоза»</t>
  </si>
  <si>
    <t>18.03.2025</t>
  </si>
  <si>
    <t>Загороджувальна лінія типу «Єгоза»</t>
  </si>
  <si>
    <t>https://my.zakupivli.pro/cabinet/purchases/state_purchase/view/58181641</t>
  </si>
  <si>
    <t>ДК 021:2015: 44310000-6 Вироби з дроту - малопомітна перешкода типу МПП</t>
  </si>
  <si>
    <t>малопомітна перешкода типу МПП</t>
  </si>
  <si>
    <t>Управління освіти Торецької міської військової адміністрації Бахмутського району Донецької області</t>
  </si>
  <si>
    <t>70220000-9: Послуги з надання в оренду чи лізингу нежитлової нерухомості</t>
  </si>
  <si>
    <t>ФОП Устінова Л.О.</t>
  </si>
  <si>
    <t xml:space="preserve">Оренда нежитлового приміщення </t>
  </si>
  <si>
    <t>https://prozorro.gov.ua/tender/UA-2025-03-20-008711-a</t>
  </si>
  <si>
    <t xml:space="preserve">Відділ культури та з питань діяльності засобів масової інформації Соледарської міської ради </t>
  </si>
  <si>
    <t>Вантажний мікроавтобус</t>
  </si>
  <si>
    <t>«Послуги пожежних і рятувальних служб» код ДК 021:2015 – 75250000-3 (ремонт, технічне обслуговування системи автоматичної пожежної сигналізації, системи оповіщення та управління евакуацією людей та цілодобове спостереження за системою автоматичної пожежної сигналізації, встановленої в закладах управління освіти)</t>
  </si>
  <si>
    <t>https://prozorro.gov.ua/tender/UA-2025-03-21-012449-a</t>
  </si>
  <si>
    <t>«Магістралі, трубопроводи, труби, обсадні труби, тюбінги та супутні вироби» код ДК 021:2015 – 44160000-9 (труби)</t>
  </si>
  <si>
    <t>Здійснення авторського нагляду за виконанням будівельно-монтажних робіт по об'єкту: «Підготовка до опалювального сезону. Нове будівництво модульної газової котельні за адресою: Донецька обл., м. Краматорськ, в районі вул. О. Тихого, 1А»</t>
  </si>
  <si>
    <t>ТОВ «ТЕПЛОФОРМАТ»</t>
  </si>
  <si>
    <t>https://prozorro.gov.ua/tender/UA-2025-03-21-010138-a</t>
  </si>
  <si>
    <t>код ДК 021:2015:71320000-7 - Послуги з інженерного проектування, по об'єкту: "Будівництво твердопаливної котельні за адресою: вул. Героїв України,17, м. Краматорськ, Донецька область"</t>
  </si>
  <si>
    <t xml:space="preserve">ТОВ  "НАУКОВО-ВИРОБНИЧЕ ПІДПРИЄМСТВО "СВЯТОВІТ-ЛТД" </t>
  </si>
  <si>
    <t>https://prozorro.gov.ua/tender/UA-2025-03-25-006975-a</t>
  </si>
  <si>
    <t>код ДК 021:2015:71320000-7 - Послуги з інженерного проектування по об'єкту: "Будівництво модульної газово-дизельної котельні за адресою: вул. Героїв України,20, м. Краматорськ, Донецька область"</t>
  </si>
  <si>
    <t>https://prozorro.gov.ua/tender/UA-2025-03-25-006418-a</t>
  </si>
  <si>
    <t>Автомобільні шини для транспортних засобів великої та малої тоннажності Код ДК 021:2015 - 34350000-5 - Шини для транспортних засобів великої та малої тоннажності</t>
  </si>
  <si>
    <t>https://prozorro.gov.ua/tender/UA-2025-03-19-002380-a</t>
  </si>
  <si>
    <t>Контейнери для великогабаритних та ремонтних відходів об'ємом 7 м3 з механічним перевантаженням у сміттєвоз та з механізмом завантаження Код ДК 021:2015 - 44610000-9 Цистерни, резервуари, контейнери та посудини високого тиску</t>
  </si>
  <si>
    <t>https://prozorro.gov.ua/tender/UA-2025-03-24-007272-a</t>
  </si>
  <si>
    <t>ТОВ "АВТОШИНИ-ПРОЗОРО"</t>
  </si>
  <si>
    <t>ТОВ  «ВИРОБНИЧЕ ПІДПРИЄМСТВО «СФЕРАІЗОЛ»</t>
  </si>
  <si>
    <t>ФОП ГЕТМАНЕНКО СЕРГІЙ ВАЛЕРІЙОВИЧ</t>
  </si>
  <si>
    <t>ФОП "ВОВЧАК БОГДАН ОЛЕГОВИЧ"</t>
  </si>
  <si>
    <t>https://prozorro.gov.ua/tender/UA-2025-03-20-005347-a</t>
  </si>
  <si>
    <t>Розробка проектної документації по об'єкту: «Підготовка об'єктів до опалювального сезону. Капітальний ремонт (аварійно-відновлювальні роботи) газопроводу природного газу «ПІВДЕННЕ ВВЕДЕННЯ» в м. Краматорськ» (ДК 021:2015 71320000-7 Послуги з інженерного проектування)</t>
  </si>
  <si>
    <t>https://prozorro.gov.ua/tender/UA-2025-03-26-000461-a</t>
  </si>
  <si>
    <t>Оливи моторні, мастила та оливи трансмісійні (09210000-4 Мастильні засоби) ДК 021:2015:09210000-4: Мастильні засоби</t>
  </si>
  <si>
    <t>Мастильні засоби</t>
  </si>
  <si>
    <t>UA-2025-03-19-009623-a</t>
  </si>
  <si>
    <t>UA-2025-03-21-002338-a</t>
  </si>
  <si>
    <t>літри
кілограми</t>
  </si>
  <si>
    <t>UA-2025-03-21-006722-a</t>
  </si>
  <si>
    <t>ТОВ "СІНГЛ-МОТОР"</t>
  </si>
  <si>
    <t>Легковий автомобіль  для благоустрою населених пунктів</t>
  </si>
  <si>
    <t xml:space="preserve">ПП "ІНЖЕНЕРНО-ВИРОБНИЧИЙ ЦЕНТР "ВЕКТОР" </t>
  </si>
  <si>
    <t>км</t>
  </si>
  <si>
    <t>експлуатаційне утримання автомобільних доріг Слов`янської територіальної громади; нанесення дорожньої розмітки</t>
  </si>
  <si>
    <t>https://zakupivli.pro/gov/tenders/ua-2025-03-18-005889-a/lot-3cf7b0457c1f49b6ba71a109c00b4007</t>
  </si>
  <si>
    <t xml:space="preserve"> ФОП ПРОКОФ'ЄВ МИКОЛА АНАТОЛІЙОВИЧ </t>
  </si>
  <si>
    <t>Роботи по об’єкту: «Капітальний ремонт (аварійно-відновлювальні роботи) покрівлі житлового будинку по вул. Університетська,53 м. Слов'янськ (ліквідація наслідків збройної агресії рф)</t>
  </si>
  <si>
    <t>https://prozorro.gov.ua/tender/UA-2025-03-17-008974-a</t>
  </si>
  <si>
    <t xml:space="preserve"> ФОП  БУШИН СЕРГІЙ ВОЛОДИМИРОВИЧ </t>
  </si>
  <si>
    <t xml:space="preserve">Роботи по об’єкту: «Капітальний ремонт (аварійно-відновлювальні роботи) покрівлі житлового будинку по вул. Свободи,34 м. Слов'янськ (ліквідація наслідків збройної агресії рф) </t>
  </si>
  <si>
    <t>https://prozorro.gov.ua/tender/UA-2025-03-17-009121-a</t>
  </si>
  <si>
    <t xml:space="preserve"> ФОП КОВАЛЬОВ ВОЛОДИМИР АНАТОЛІЙОВИЧ </t>
  </si>
  <si>
    <t>Роботи по об’єкту: «Капітальний ремонт (аварійно-відновлювальні роботи) покрівлі житлового будинку по вул.Героїв Труда,21 м. Слов'янськ (ліквідація наслідків збройної агресії рф)</t>
  </si>
  <si>
    <t>https://prozorro.gov.ua/tender/UA-2025-03-20-005240-a</t>
  </si>
  <si>
    <t>Бензин А-95; дизельне паливо</t>
  </si>
  <si>
    <t>https://zakupivli.pro/gov/tenders/ua-2025-03-21-004419-a</t>
  </si>
  <si>
    <t>ДК 021:2015: 45230000-8 Будівництво трубопроводів, ліній зв’язку та електропередач, шосе, доріг, аеродромів і залізничних доріг; вирівнювання поверхонь</t>
  </si>
  <si>
    <t>ДК 021:2015: 45260000-7 Покрівельні роботи та інші спеціалізовані будівельні роботи</t>
  </si>
  <si>
    <t xml:space="preserve"> ДК 021:2015: 45260000-7 Покрівельні роботи та інші спеціалізовані будівельні роботи</t>
  </si>
  <si>
    <t xml:space="preserve">ДК 021:2015: 09130000-9 Нафта і дистиляти </t>
  </si>
  <si>
    <t>https://zakupivli.pro/gov/tenders/ua-2025-03-20-009095-a/lot-d77c72efa963403684c3e7dc26e8d69e</t>
  </si>
  <si>
    <t>UA-2025-03-24-013824-a</t>
  </si>
  <si>
    <t>Послуги з перевезення продуктових наборів, гігієнічних наборів, товарів для побутових потреб внутрішньо-переміщених або евакуйованих осіб 60100000-9 -Послуги з автомобільних перевезень</t>
  </si>
  <si>
    <t>UA-2025-03-17-012306-a</t>
  </si>
  <si>
    <t>Електрична енергія  09310000-5 Електрична енергія Кропівницький</t>
  </si>
  <si>
    <t>UA-2025-03-18-014321-a</t>
  </si>
  <si>
    <t>ТОВ "ПРОПЕРИМЕТЕР"</t>
  </si>
  <si>
    <t>ТОВ "ЮГСТАЛЬ"</t>
  </si>
  <si>
    <t xml:space="preserve">ТОВ "СЛАВРЕСУРС ГРУП"  </t>
  </si>
  <si>
    <t>пачки</t>
  </si>
  <si>
    <t>Кава у зернах, чай зелений, чай чорний</t>
  </si>
  <si>
    <t xml:space="preserve">Послуги відпочинку (Трускавець)                                                   98340000-8 Послуги з тимчасового розміщення (проживання) та офісні послуги </t>
  </si>
  <si>
    <t>UA-2025-03-17-013518-a-L1</t>
  </si>
  <si>
    <t>набір</t>
  </si>
  <si>
    <t>продуктовий набір</t>
  </si>
  <si>
    <t>17.03.2025</t>
  </si>
  <si>
    <t>ТО сл.автомобілів з урахуванням запчастин. 50112000-3 Послуги з ремонту і технічного обслуговування автомобілів</t>
  </si>
  <si>
    <t>ФОП Долбієв В.О.</t>
  </si>
  <si>
    <t xml:space="preserve">Аплікація дизайнерська з ПВХ-плівки на внутрішні поверхні, таблички ПВХ фігурні, мапа дерев’яна з підсвіткою.
Друкована продукція А4, А5, А3. 
Акрилові наліпки фігурні </t>
  </si>
  <si>
    <t>ТОВ «КІРОВОГРАДСЬАК ОБЛАСНА ЕНЕРГОПОСТАЧАЛЬНА КОМПАНІЯ»</t>
  </si>
  <si>
    <t>UA-2025-03-28-014450-a-L1</t>
  </si>
  <si>
    <t>Вентилятор підлоговий для облаштування приміщень для розміщення внутрішньо-переміщених та/або евакуйованих осіб. ДК 021:2015:39710000-2: Електричні побутові прилади</t>
  </si>
  <si>
    <t>28.03.2025</t>
  </si>
  <si>
    <t>вентилятор</t>
  </si>
  <si>
    <t xml:space="preserve">ТОВ "АРСЕНАЛ-ПОСТАЧ"
</t>
  </si>
  <si>
    <t>Пральна та сушильна машинка, мультіварка, пічь, витяжка по 40 шт</t>
  </si>
  <si>
    <t>по 40</t>
  </si>
  <si>
    <t>ДК 021:2015: 33150000-6 — Апаратура для радіотерапії, механотерапії, електротерапії та фізичної терапії.  Сходи для перенавчання ходи (НК 024:2023: 35058 — Тренажер, що імітує підіймання сходами, без електроживлення). Дзеркало коригуюче (НК 024:2023: 12552 — Дзеркало для контролювання постави). Бігова доріжка для реабілітації (НК 024:2023: 33015 — Доріжка бігова стандартна з електроживленням). Підвісна система для тренування ходи ( НК 024:2023: 38129 — Система підіймання та перенесення пасажира повітряним шляхом). Бруси універсальні для навчання ходьби з перешкодами ( НК 024:2023: 30926 - Тренажер у вигляді паралельних брусів для тренувань без електроживлення) Реабілітаційна система для підвісної слінг терапії  (НК 024:2023: 30908 — Пристрій для тренування координації реабілітаційний ). Система для тренування когнітивних функцій  (НК 024:2023:63031 — Програмне забезпечення для когнітивної терапії).  Стіл процедурний широкий  (НК 024:2023: 32264 — Стіл/кушетка масажна з живленням від мережі). Комплект реабілітаційних м’ячів  (НК 024:2023:41158 - Балансовий м'яч-тренажер).</t>
  </si>
  <si>
    <t>UA-2025-02-20-012853-a-L1</t>
  </si>
  <si>
    <t xml:space="preserve">ТОВ «ТЕТМЕД» </t>
  </si>
  <si>
    <t>ДК 021:2015: 33150000-6 — Апаратура для радіотерапії, механотерапії, електротерапії та фізичної терапії.  Ванна бальнеологічна із системами підводного масажу високого тиску гідро- та аеромасажу  (НК 024:2023: 14450 — Ванна/бак для гідротерапії). Душова кафедра(душ шарко) (НК 024:2023: 44116 – Душ).</t>
  </si>
  <si>
    <t>UA-2025-02-20-011959-a-L1</t>
  </si>
  <si>
    <t>ТОВ "Поліпромсинтез"</t>
  </si>
  <si>
    <t>ДК 021:2015: 33150000-6 — Апаратура для радіотерапії, механотерапії, електротерапії та фізичної терапії.  Пояс для підіймання людини що знаходиться у інвалідному візку СПА.В.00.01 (розмір L)  (НК 024:2023: 40538 Ремінь/пояс для підйому і переміщення пацієнта). Пояс для підіймання людини що знаходиться у інвалідному візку СПА.В.00.01 (розмір XL) (НК 024:2023: 40538 Ремінь/пояс для підйому і переміщення пацієнта). Реабілітаційний комплекс  РК-1 (НК 024:2023: 30908 — Пристрій для тренування координації реабілітаційнийї).  Бруси з перешкодою БП-1  ( НК 024:2023: 30926 — Тренажер у вигляді паралельних брусів для тренувань без електроживлення). Бруси з перешкодою БПд-1 ( НК 024:2023: 30926 — Тренажер у вигляді паралельних брусів для тренувань без електроживлення) Тренувально-реабілітаційний пристрій "Симулятор побуту"  (НК 024:2023: 44231 — Тренажер для дрібної моторики). Тренажер універсальний (стіл реабілітаційний)  СР-1   (НК 024:2023: 44231 — Механічний тренажер для верхніх кінцівок з важільним/роликовим блоком).   Куб реабілітаційний для позиціонування КРП-2 (НК 024:2023: 58504 — Пристрій для тренувань у вигляді геометричних фігур). Валик реабілітаційний для позиціонування ВРП-1 (НК 024:2023: 41058 — Багатофункційна подушка для тіла). Валик реабілітаційний для позиціонування ВРП-5 (НК 024:2023: 41058 — Багатофункційна подушка для тіла).  Клин реабілітаційний для позиціонування КлРП-1 (НК 024:2023: 41058 — Багатофункційна подушка для тіла). Клин реабілітаційний для позиціонування КлРП-3  (НК 024:2023: 41058 — Багатофункційна подушка для тіла). Напіввалик реабілітаційний для позиціонування НРП-1 (НК 024:2023: 41058 — Багатофункційна подушка для тіла).  Напіввалик реабілітаційний для позиціонування НРП-3 (НК 024:2023: 41058 — Багатофункційна подушка для тіла).</t>
  </si>
  <si>
    <t>UA-2025-02-25-004381-a-L1</t>
  </si>
  <si>
    <t>ФОП "Сафонов Володимир Олексійович"</t>
  </si>
  <si>
    <t>ТОВ "ДОН-ТЕРМІНАЛ"</t>
  </si>
  <si>
    <t>Бензин; дизельне паливо</t>
  </si>
  <si>
    <t>UA-2025-03-29-003272-a</t>
  </si>
  <si>
    <t>Голка безпечна, одноразова для забору крові стандартна двостороння, діаметр 0.8 мм (21G), довжина 38 мм, №100, код НК 024:2023 35209 - Голка для взяття крові, стандартна, код ДК 021:2015 33141320-9 Медичні голки; Одноразовий тримач, стерильний, поліпропілен, №100, код НК 024:2023 37566 - Тримач пробірки для забору крові, одноразового використання; код ДК 021:2015 33141300-3 Приладдя для венепункції та забору крові; Простирадло медичне одноразове, нестерильне, 0,6х100, спанбонд, без перфорації, щільність 20 г/м2, рулон, код НК 024:2023 61048 Простирадло для огляду/ терапевтичних процедур загального призначення, Покриття Для хірургічних операцій, одноразове, стерильне, матеріал виготовлення СМС, без адгезивного операційного поля (отвору), розмір 190-210х150-170 см, щільність матеріалу від 35 г/м², код НК 024:2023 35549 Простирадло для операційного стола одноразового використання, код ДК 021:2015 33141000-0 Медичні матеріали нехімічні та гематологічні одноразового застосування; Сечоприймач приліжковий для дорослих, одноразовий, стерильний, універсальний, 2000 мл, №1, код НК 024:2023 58921 Сечоприймач зі зливним краном без кріплення до пацієнта стерильний, Сечоприймач качка, активного носіння, педіатричний, одноразовий, стерильний, універсальний, 100 мл, №1, код НК 024:2023 58925 Сечоприймач для немовлят /педіатричний, під’єднаний до катетера, стерильний, код ДК 021:2015 33141610-9 Пакети для забору матеріалу для аналізів; Скальпель хірургічний з нержавіючої сталі, гострий, з ручкою, одноразовий, розмір леза 23, Скальпель хірургічний, одноразовий, стерильний р.22, код НК 024:2023 47569 Скальпель, разового застосування, Лезо для скальпеля, стерильне, розмір №22, код НК 024:2023 37445 Лезо скальпеля одноразового використання, код ДК 021:2015 33141411-4 Скальпелі та леза; Шпатель Отоларингологічний стерильний, одноразовий, дерев'яний, не посилений, код НК 024:2023 42461 Депрессор язика, оглядовий, код ДК 021:2015 33141600-6 Контейнери та пакети для забору матеріалу для аналізів, дренажі та комплекти; Клейонка медична підкладна, 0.75 х 50 м, тип А, гумовотканинна, рулон, код НК 024:2023 35339 Простирадло прогумоване, код ДК 021:2015 33141100-1 Перев’язувальні матеріали; затискачі, шовні матеріали, лігатури; Комплект покриття операційного та комплекту одягу, Комплект для кесаревого розтину, кількість предметів в комплекті від 7, стерильний, з агдезивною полоскою, код НК 024:2023 60644 Набір для акушерських/ гінекологічних операцій, що не містить лікарських засобів, одноразового використання, код ДК 021:2015 33141620-2 Медичні комплекти; Зонд дуоденальний одноразовий, стерильний, з кольоровим маркуванням, розмір: Fr 18, зовнішній діаметр 6 мм, довжина 3000 мм, з позначками контролю глибини, з бічними отворами, НК 024:2023: 16798 — Назоентеральний зонд, код ДК 021:2015 33141641-5 Зонди; Трубка ендотрахеальна: Одноразова, Діаметр трубки: 6.50 мм, З манжетою, Трубка ендотрахеальна: Одноразова, Діаметр трубки: 7.00 мм, З манжетою, Трубка ендотрахеальна: Одноразова, Діаметр трубки: 7.50 мм, З манжетою, НК 024:2023: 47691 Трубка ендотрахеальна з аспіраційною манжетою, код ДК 021:2015 33141640-8 Дренажі; Набір для катетеризації 1-канальний, катетер 6 Fr довжиною 20 см,без шприца, J провідник довжиною 50, дилятатор 8F, код НК 024:2023 61594 Набір для катетеризації центральних вен короткочасного використання, код ДК 021:2015 33141200-2 Катетери; «код ДК 021: 2015 33140000-3 Медичні матеріали».</t>
  </si>
  <si>
    <t>UA-2025-03-25-004453-a</t>
  </si>
  <si>
    <t xml:space="preserve">	ДП "Дружківська гімназія "Інтелект" Дружківської міської ради"</t>
  </si>
  <si>
    <t xml:space="preserve">UA-2025-03-31-000570-a </t>
  </si>
  <si>
    <t>ДКАТП 052805 Дружківської міської ради</t>
  </si>
  <si>
    <t>UA-2025-03-28-004701-a</t>
  </si>
  <si>
    <t xml:space="preserve">ДК 021:2015:09130000-9: Нафта і дистиляти
</t>
  </si>
  <si>
    <t>UA-2025-03-31-011883-a</t>
  </si>
  <si>
    <t>МІСЬКЕ КОМУНАЛЬНЕ ПІДПРИЄМСТВО " КОМУНТРАНС" КОСТЯНТИНІВСЬКОЇ МІСЬКОЇ РАДИ"</t>
  </si>
  <si>
    <t>Технічний нагляд за поточним ремонтом асфальтового покриття на автошляхах, внутрішньоквартальних проїздах та тротуарах Краматорської територіальної громади (ДК 021:2015: 71520000-9 — Послуги з нагляду за виконанням будівельних робіт.)</t>
  </si>
  <si>
    <t>https://prozorro.gov.ua/tender/UA-2025-03-26-008956-a</t>
  </si>
  <si>
    <t>«Капітальний ремонт внутрішніх підвальних приміщень для облаштування споруд цивільного захисту (укриття) в будівлі закладу освіти Краматорський заклад загальної освіти №12 за адресою: Донецька область, м. Краматорськ, вул. Василя Стуса, 19» (коригування)</t>
  </si>
  <si>
    <t>https://prozorro.gov.ua/tender/UA-2025-03-27-001958-a</t>
  </si>
  <si>
    <t>«Капітальний ремонт приміщень літ. А, АI, АII, АIII, АIV, згідно технічного паспорту, будівлі, що розташована за адресою: Закарпатська обл., м. Перечин, вул. Ужанська 9, для релокації Першого Краматорського ліцею Краматорської міської ради з метою розміщення і навчання внутрішньо переміщених (евакуйованих) осіб»</t>
  </si>
  <si>
    <t>https://prozorro.gov.ua/tender/UA-2025-03-31-010275-a</t>
  </si>
  <si>
    <t>Екскаватор колісний JSB JS175W (або еквівалент)</t>
  </si>
  <si>
    <t>https://prozorro.gov.ua/tender/UA-2025-03-28-003063-a</t>
  </si>
  <si>
    <t>ТОВ "Сервісно-технічний центр "Укравтозапчастина"</t>
  </si>
  <si>
    <t>ТОВ «ВИРОБНИЧЕ ПІДПРИЄМСТВО «СФЕРАІЗОЛ»</t>
  </si>
  <si>
    <t>ТОВ "ІНЖИНІРИНГОВА КОМПАНІЯ "ТЕХНОБУД"</t>
  </si>
  <si>
    <t>ТОВ "ДОНЕЦЬКІ ЕНЕРГЕТИЧНІ ПОСЛУГИ"</t>
  </si>
  <si>
    <t>https://zakupivli.pro/gov/tenders/ua-2025-03-28-013647-a</t>
  </si>
  <si>
    <t>ФОП ВЛАСОВЕЦЬ СОФІЯ ЯРОСЛАВІВНА</t>
  </si>
  <si>
    <t>ДК 021:2015: 44810000-1 Фарби</t>
  </si>
  <si>
    <t>ДК 021:2015: 44330000-2 Будівельні прути, стрижні, дроти та профілі</t>
  </si>
  <si>
    <t xml:space="preserve">https://prozorro.gov.ua/tender/UA-2025-03-24-010358-a </t>
  </si>
  <si>
    <t>ТОВ Шелтер Україна</t>
  </si>
  <si>
    <t xml:space="preserve">Додаткове обладнання на екскаватор-навантажувач JCB-4CX гідравлічний привід бура, Код ДК 021:2015: 43260000-3 «Механічні лопати, екскаватори та ковшові навантажувачі, гірнича техніка»,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t>
  </si>
  <si>
    <t>ТОВ "КОНСТРАКШН МАШИНЕРІ"</t>
  </si>
  <si>
    <t>03.04.2025</t>
  </si>
  <si>
    <t>UA-P-2025-04-03-001677-a</t>
  </si>
  <si>
    <t>Антидронова сітка; ДК 021:2015 39541210-1 В’язані сітки</t>
  </si>
  <si>
    <t>Антидронова сітка</t>
  </si>
  <si>
    <t>https://prozorro.gov.ua/plan/UA-P-2025-03-31-002521-a</t>
  </si>
  <si>
    <t>ДК 021:2015: 35730000-0 Електронні бойові комплекси та засоби радіоелектронного захисту</t>
  </si>
  <si>
    <t>Засоби радіоелектронної боротьби</t>
  </si>
  <si>
    <t>https://prozorro.gov.ua/tender/UA-2025-03-27-004388-a</t>
  </si>
  <si>
    <t>299,99
699,99</t>
  </si>
  <si>
    <t>2000       10000</t>
  </si>
  <si>
    <t>https://prozorro.gov.ua/tender/UA-2025-03-26-012243-a</t>
  </si>
  <si>
    <t>ТОВ"УКРСТРОЙГРУП"</t>
  </si>
  <si>
    <t>ТОВ"ДРАЙВ ПЕТРОЛ"</t>
  </si>
  <si>
    <t>ФОП Столяренко Юлія Альбертівна</t>
  </si>
  <si>
    <t>https://prozorro.gov.ua/tender/UA-2025-03-26-003227-a</t>
  </si>
  <si>
    <t>пристрій, який використовують для створення радіолокаційних завад та блокування сигналу ворожих БПЛА</t>
  </si>
  <si>
    <t>ТОВ "АВТО ІМПОРТ ІНВЕСТ"</t>
  </si>
  <si>
    <t xml:space="preserve">Бензин А-95  
Дизельне паливо </t>
  </si>
  <si>
    <t>КП "Добропільський міський транспорт"</t>
  </si>
  <si>
    <t xml:space="preserve">ТОВ АКТІЗ-ІНВЕСТ
</t>
  </si>
  <si>
    <t>ТОВ "Параллель - М ЛТД"</t>
  </si>
  <si>
    <t>Тест-система для визначення Прокальцитонін (PCT) для імунофлуоресцентного аналізатору LS-1100, код НК 024:2023 - 54313 Прокальцитонін IVD (діагностика in vitro), набір, імунофлюоресцентнний аналіз;Тест-система для визначення D-димеру для імунофлуоресцентного аналізатору LS-1100, код НК 024:2023 - 61389 D-димер IVD (діагностика in vitro), набір, імунофлюоресцентний аналіз;Тест-набір для визначення Сердцевий тропонін І для аналізатора LS-1100, код НК 024:2023 - 54010 Тропонін І IVD (діагностика in vitro), набір, флюоресцентний імуноаналіз;Тест-система для визначення глікованого гемоглобіну для імунофлуоресцентного аналізатору LS-1100, код НК 024:2023 - 62206 Система моніторингу глікозильованого гемоглобіну (HbA1c) для використання біля пацієнта IVD (діагностика in vitro);Тест-набір для визначення Тиреотропний гормон для аналізатора LS-1100, код НК 024:2023 - 54384 Тиреоїдний гормон (ТТГ) IVD (діагностика in vitro), набір, імунофлюоресцентний аналіз;Тест-набір для визначення Вітаміну D для аналізатора LS-1100, код НК 024:2023 - 54476 Множинна форма 25- гідроксивітаміну D IVD (діагностика in vitro ), реагент;Тест-набір для визначення Простат-специфічний антиген (ПСА) для аналізатора LS-1100, код НК 024:2023 - 54666 Загальний простатичний специфічний антиген (ПСА) IVD (діагностика in vitro), набір, імунофлюоресцентний аналіз; ДК 021:2015 «33124130-5 Діагностичне приладдя» ДК 021:2015 «33120000-7 Системи реєстрації медичної інформації та дослідне обладнання»</t>
  </si>
  <si>
    <t>Тест-набіри</t>
  </si>
  <si>
    <t>UA-2025-04-03-009592-a</t>
  </si>
  <si>
    <t>Заклад загальної середньої освіти гімназія №7 Дружківської міської ради Донецької області</t>
  </si>
  <si>
    <t>UA-2025-04-01-004797-a</t>
  </si>
  <si>
    <t>ТОВ "УКРПОЖСЕРВІС"</t>
  </si>
  <si>
    <t>ТОВ  "ЕСКОІНЖИНІРИНГ"</t>
  </si>
  <si>
    <t>ПП "БУДІНЖИНІРИНГ-ТМ"</t>
  </si>
  <si>
    <t>ДК 021:2015 – 15880000-0 Спеціальні продукти харчування, збагачені поживними речовинами (Коміда ФКУ В, Коміда ФКУ В формула)</t>
  </si>
  <si>
    <t>https://prozorro.gov.ua/tender/UA-2025-04-03-010080-a</t>
  </si>
  <si>
    <t>Розробка проектно-кошторисної документації по об'єкту "Реконструкція існуючої мережі електропостачання КНП "Міська лікарня №2" Краматорської міської ради за адресою м. Краматорськ, вул. Героїв України,17" (код ДК 021:2015-71320000-7 Послуги з інженерного проектування)</t>
  </si>
  <si>
    <t>ТОВ "ЕЛЕКТРІК СЕРВІС"</t>
  </si>
  <si>
    <t>https://prozorro.gov.ua/tender/UA-2025-04-02-007587-a</t>
  </si>
  <si>
    <t>ТОВ "Констракшн Машинері"</t>
  </si>
  <si>
    <t>Дошка необрізна код ДК 021:2015 : 03410000-7 Деревина</t>
  </si>
  <si>
    <t>https://prozorro.gov.ua/tender/UA-2025-04-02-005577-a</t>
  </si>
  <si>
    <t>КП "ДІЛЬНИЦЯ ПО РЕМОНТУ, УТРИМАННЮ АВТОШЛЯХІВ ТА СПОРУДЖЕНЬ НА НИХ"</t>
  </si>
  <si>
    <t>Підрядні роботи по об’єкту: «Підготовка об'єктів до опалювального сезону. Капітальний ремонт трубопроводів опалення за адресою: кв.176, від К25 (вул. Академічна) до К-7 м. Краматорськ». Коригування (ДК 45453000-7 Капітальний ремонт і реставрація)</t>
  </si>
  <si>
    <t>https://prozorro.gov.ua/tender/UA-2025-04-08-009064-a</t>
  </si>
  <si>
    <t>https://prozorro.gov.ua/tender/UA-2025-04-02-004452-a</t>
  </si>
  <si>
    <t xml:space="preserve">Послуги з поточного ремонту та утриманню доріг комунальної власності </t>
  </si>
  <si>
    <t>https://prozorro.gov.ua/tender/UA-2025-03-31-008697-a</t>
  </si>
  <si>
    <t>https://prozorro.gov.ua/tender/UA-2025-04-04-006074-a</t>
  </si>
  <si>
    <t>ДК 021:2015:09130000-9 Нафта і дистиляти (Дизельне пальне ДП-Л- Євро-5-ВО ДК 021:2015: 09134200-9)</t>
  </si>
  <si>
    <t>ПП "Адора"</t>
  </si>
  <si>
    <t>ТОВ "БІЛДГРУП"</t>
  </si>
  <si>
    <t>https://prozorro.gov.ua/tender/UA-2025-04-03-005186-a</t>
  </si>
  <si>
    <t xml:space="preserve"> ФОП БУДЮХІН ОЛЕКСАНДР ГРИГОРОВИЧ </t>
  </si>
  <si>
    <t>Роботи по об’єкту: «Капітальний ремонт (аварійно-відновлювальні роботи) покрівлі житлового будинку по вул. Осіння ,1 м. Слов’янськ (ліквідація наслідків збройної агресії рф)»</t>
  </si>
  <si>
    <t>https://prozorro.gov.ua/tender/UA-2025-04-03-009770-a</t>
  </si>
  <si>
    <t>Роботи по об’єкту: «Капітальний ремонт (аварійно-відновлювальні роботи) покрівлі житлового будинку по вул. Осіння ,3 м. Слов’янськ (ліквідація наслідків збройної агресії рф)»</t>
  </si>
  <si>
    <t>https://prozorro.gov.ua/tender/UA-2025-04-03-010155-a</t>
  </si>
  <si>
    <t xml:space="preserve"> ФОП КОВАЛЬОВ ВОЛОДИМИР АНАТОЛІЙОВИЧ</t>
  </si>
  <si>
    <t xml:space="preserve">Роботи по об’єкту: «Капітальний ремонт (аварійно-відновлювальні роботи) покрівлі житлового будинку по вул. Українських Десантників,4 м. Слов’янськ (ліквідація наслідків збройної агресії рф)» </t>
  </si>
  <si>
    <t>https://prozorro.gov.ua/tender/UA-2025-04-03-010757-a</t>
  </si>
  <si>
    <t xml:space="preserve">Роботи по об’єкту: «Капітальний ремонт (аварійно-відновлювальні роботи) покрівлі житлового будинку по вул. Українських Десантників,2 м. Слов’янськ (ліквідація наслідків збройної агресії рф)» </t>
  </si>
  <si>
    <t>https://prozorro.gov.ua/tender/UA-2025-04-03-010959-a</t>
  </si>
  <si>
    <t>07.04.2025</t>
  </si>
  <si>
    <t>Metamizole sodium, Bupivacaine, Enoxaparin, Enoxaparin, Calcium gluconate, Levofloxacin, Sodium chloride, Ofloxacin, Enoxaparin, Ceftriaxone, Electrolytes, Electrolytes, Glucose</t>
  </si>
  <si>
    <t>https://zakupivli.pro/gov/tenders/ua-2025-04-07-004808-a</t>
  </si>
  <si>
    <t xml:space="preserve">ДК 021:2015: 45260000-7 Покрівельні роботи та інші спеціалізовані будівельні роботи </t>
  </si>
  <si>
    <t>ДК 021:2015:  33600000-6 Фармацевтична продукція</t>
  </si>
  <si>
    <t xml:space="preserve">ТОВ СКАЙ СОФТ   </t>
  </si>
  <si>
    <t xml:space="preserve">ТОВ "Українська готельна група"
</t>
  </si>
  <si>
    <t>Послуги з встановлення відеонагляду, м. Чернівці
51310000-8 Послуги зі встановлення радіо-, телевізійної, аудіо- та відеоапаратури</t>
  </si>
  <si>
    <t>UA-2025-04-08-014956-a</t>
  </si>
  <si>
    <t>ТОВ "ЮАВ-ТЕХ"</t>
  </si>
  <si>
    <t>46,32
45,42</t>
  </si>
  <si>
    <t>Комунальне підприємство «Агрокомсервіс» Криворізької сільської ради</t>
  </si>
  <si>
    <t>Електрична енергія з урахуванням послуг з розподілом (ДК 021:2015-09310000-5 Електрична енергія)</t>
  </si>
  <si>
    <t>https://prozorro.gov.ua/tender/UA-2025-04-05-000384-a</t>
  </si>
  <si>
    <t>Антидронова сітка (ДК 39540000-9)</t>
  </si>
  <si>
    <t>ФОП Поляруш О.Д.</t>
  </si>
  <si>
    <t>https://prozorro.gov.ua/tender/UA-2025-04-04-003305-a</t>
  </si>
  <si>
    <t>ДК 021:2015:39540000-9: Вироби різні з канату, мотузки, шпагату та сітки</t>
  </si>
  <si>
    <t>ФОП ОДОРОШЕНКО ОЛЕГ МИКОЛАЙОВИЧ</t>
  </si>
  <si>
    <t>Безвузлова протидронова сітка виробництва ЄС з вічком 50*50 мм з синтетичного волокна (поліпропілен) умовним діаметром 1,8 мм, розривне навантаження 28 кг на вічко</t>
  </si>
  <si>
    <t>https://prozorro.gov.ua/tender/UA-2025-04-03-003113-a</t>
  </si>
  <si>
    <t>ДК 021:2015: 60180000-3 Прокат вантажних транспортних засобів із водієм для перевезення товарів</t>
  </si>
  <si>
    <t>https://prozorro.gov.ua/tender/UA-2025-04-02-000982-a</t>
  </si>
  <si>
    <t>ФОП БАРАНОВ ЄВГЕН СЕРГІЙОВИЧ</t>
  </si>
  <si>
    <t>UA-2025-04-03-009717-a</t>
  </si>
  <si>
    <t>ТОВ "УКРПЕТРОЛЦЕНТР", договір №УПЦ-1520  від 03.04.2025</t>
  </si>
  <si>
    <t>ДК 021:2015: 44530000-4 Кріпильні деталі</t>
  </si>
  <si>
    <t>20.03.2025</t>
  </si>
  <si>
    <t>скоба будівельна</t>
  </si>
  <si>
    <t>https://my.zakupivli.pro/cabinet/purchases/state_purchase/view/58223709</t>
  </si>
  <si>
    <t>Послуги з пересилання відправлень "Укрпошта Стандарт" (відправка гуманітарної допомоги мешканцям) ДК021:2015-64110000-0 "Поштові послуги"</t>
  </si>
  <si>
    <t>Поштові послуги</t>
  </si>
  <si>
    <t>UA-2025-03-28-009476-a</t>
  </si>
  <si>
    <t>ТОВ "АБДІАГНОСТИКА"</t>
  </si>
  <si>
    <t>Реактиви - Моноклональний реагент Анти- А, для визначення групи крові людини за сист. АВО (1 х 10 мл), код НК 024:2023 - 52532 Анти-A групове типування еритроцитів IVD (діагностика in vitro), антитіла; Моноклональний реагент Анти- В,для визначення групи крові людини за сист. АВО (1 х 10 мл), код НК 024:2023 - 52538 Анти-B групове типування еритроцитів IVD (діагностика in vitro), антитіла; Моноклональний реагент Анти- D супер,для визначення групи крові людини за сист. АВО (1 х 10 мл), код НК 024:2023 - 52647 Анти-РН(О) групове типування еритроцитів IVD (діагностика in vitro ), антитіла; Моноклональний реагент Анти- АВ,для визначення групи крові людини за сист. АВО (1 х 10 мл), код НК 024:2023 - 46442 Анти-АВ групове типування еритроцитів IVD (діагностика in vitro ), антитіла; Набір стандартні еритроцити для визначення групи крові за системою АВО . Rhesus(4х5 мл), , код НК 024:2023 - 52684 Група O Rh (D) негативних еритроцитів IVD (діагностика in vitro), антигени; ДК 021:2015 «33696100-6 Реактиви для визначання групи крові»; АФ 001.2-01 АлАТ -1200- наб.реактивів для визн. Активн.аланінамінотрансферази метод Рейтмана-Френкеля (200/400/1000 визн; 1200 мл. Роб.розч.+калібр. 2 ммоль/л ТУ У 24.4-13433137-047-2003, код НК 024:2023 - 52924 Аланінамінотрансфераза (ALT) IVD (діагностика in vitro), набір, спектрофотометричний аналіз; АФ 002.2-01 АсАТ -1200- наб.реактивів для визн. Активн.аспартатамінотрансферази метод Рейтмана-Френкеля (200/400/1000 визн; 1200 мл. Роб.розч.+калібр. 2 ммоль/л ТУ У 24.4-13433137-047-2003, код НК 024:2023 - 52953 Ізоферменти аспартатамінотрансфераз и (AST) IVD (діагностика in vitro), реагент; АЛТ кін. Лахема 250, код НК 024:2023 - 52923 Аланінамінотрансфераза (ALT) IVD (діагностика in vitro), набір, ферментний спектрофотометричний аналіз; АСТ кін.Лахема 250, код НК 024:2023 - 52954 Загальна аспартатамінотрансфераз а (AST) IVD (діагностика in vitro), набір, ферментний спектрофотометричний аналіз; ГЕМОГЛОБІН — 2000 мл, Набір реактивів для визначення вмісту загального гемоглобіну БП 004-03, код НК 024:2023 - 55872 Загальний гемоглобін IVD (діагностика in vitro), набір, спектрофотометричний аналіз; Контроль гемоглобину КГ-1,КГ-2,КГ-3/60-120-180, код НК 024:2023 - 55874 Загальний гемоглобін IVD (діагностика in vitro), контрольний матеріал; Лейкодиф 200, код НК 024:2023 - 43550 Фіксувальна рідина для мікроскопії, IVD (діагностика in vitro); СпЛ Нв СN-калібратор 60,90,120,150,200г/л (5х5мл), код НК 024:2023 - 56227 Загальний гемоглобін IVD (діагностика in vitro), калібратор; СпЛ RBC–контроль Н+П, (контрольні суспензії ерітроцитів) (2х2,5мл), код НК 024:2023 - 55868 Підрахунок еритроцитів IVD (діагностика in vitro ), контрольний матеріал; СпЛ WBC–контроль Н+П, (контрольні суспензії ерітроцитів) (2х2,5мл), код НК 024:2023 - 56225 Лейкоцити, підрахунок клітин IVD (діагностика in vitro), контрольний матеріал; Контроль гематологічний Diacon 3 норма 3мл (DN35002-SET), код НК 024:2023 - 55866 Підрахунок клітин крові IVD (діагностика in vitro ), контрольний матеріал; Глюкоза СПЛ ( 500мл/500визн), код НК 024:2023 - 53301 Глюкоза IVD (діагностика in vitro), набір, ферментний спектрофотометричний аналіз; Холестерин СПЛ ( 500мл/500визн), код НК 024:2023 - 53359 Загальний холестерин IVD (діагностика in vitro), набір, ферментний спектрофотометричний аналіз; Загальний білок СПЛ (250мл/250визн), код НК 024:2023 - 61900 Загальний білок IVD (діагностика in vitro), набір, спектрофотометричний аналіз; Аланінамінотрансфераза-кін. СпЛ (АЛТ) 500мл/500визн, код НК 024:2023 - 52923 Аланінамінотрансфераза (ALT) IVD (діагностика in vitro), набір, ферментний спектрофотометричний аналіз; Аспартатамінотрансфераза-кін. СпЛ (АСТ) 500мл/500виз, код НК 024:2023 - 52954 Загальна аспартатамінотрансфераз а (AST) IVD (діагностика in vitro), набір, ферментний спектрофотометричний аналіз; ДК 021:2015 «33696200-7 Реактиви для аналізів крові»; Гематоксилин G3 (2,5л) HEMG3-OT-2,5L , код НК 024:2023 - 42671 Розчин гематоксиліну, IVD (діагностика in vitro); Еозин контраст плюс, код НК 024:2023 - 43729 Розчин еозину Y, IVD (діагностика in vitro); Фенол, код НК 024:2023 - 55776 Фенол IVD (діагностика in vitro), реагент; Контроль STRECK Para 12 Extend(норма)- 2,5мл, код НК 024:2023 - 47869 Множинні аналіти клінічної хімії IVD (діагностика in vitro), контрольний матеріал; Аміак водний 25%, чда 0,9кг, код НК 024:2023 - 53208 Аміак IVD (діагностика in vitro), реагент; Оцетова к-та 99% (1л- 1,1 кг), код НК 024:2023 - 62707 Базовий компонент живильного середовища IVD (діагностика in vitro ); Еозин по Май-Грюнвальду 1л, код НК 024:2023 - 42959 Барвник Май-Грюнвальда, IVD (діагностика in vitro ); Азур-еозин по Романовському 1л, код НК 024:2023 - 43729 Розчин еозину Y, IVD (діагностика in vitro); Желатин 10 % (10амп.х10мл), код НК 024:2023 - 52740 Елюювання антитіл до еритроцитів IVD (діагностика in vitro), реагент; Набір реагентів для РМП(500досл), код НК 024:2023 - 54873 Антикардіоліпін, антитіла IVD (діагностика in vitro ), реагент; Натрій хлористий , ХЧ, код НК 024:2023 - 52735 Консервувальний розчин для зберігання еритроцитів IVD (діагностика in vitro); Кислота сульфосаліцилова ЧДА, код НК 024:2023 - 62707 Базовий компонент живильного середовища IVD (діагностика in vitro ); Кислота азотна Х/Ч 1.4кг, код НК 024:2023 - 62707 Базовий компонент живильного середовища IVD (діагностика in vitro ); Метеленовий синій, код НК 024:2023 - 45351 Метиленовий синій розчин IVD (діагностика in vitro); Натрій лимоннок. 3-зам фарм 1кг, код НК 024:2023 - 57915 Цитрат IVD (діагностика in vitro), реагент; Фарби за Ціль - Нільсеном - 200, код НК 024:2023 - 42694 Барвник для кислотостійких бактерій, набір, IVD (діагностика in vitro); Фенолфталеїн, код НК 024:2023 - 62476 Реагент тестовий для мийної /дезінфекційної машини для хірургічних інструментів/ обладнання; Азопірамова проба (прихована кров)2000проб/200мл (МБ 01.1-07), код НК 024:2023 - 54548 Скринінг біологічних рідин на приховану кров IVD (діагностика in vitro ), набір, імунохроматографічний аналіз, експрес-аналіз; Азопірамова проба 600/6 , код НК 024:2023 - 54548 Скринінг біологічних рідин на приховану кров IVD (діагностика in vitro ), набір, імунохроматографічний аналіз, експрес-аналіз; Цинк сірчано- кислий, код НК 024:2023 - 54807 Цинк IVD (діагностика in vitro), реагент; Судан - 3, код НК 024:2023 - 43543 Розчин Судану III, IVD (діагностика in vitro); Вісмут (III) азотнокислий 5-водн., код НК 024:2023 - 62707 Базовий компонент живильного середовища IVD (діагностика in vitro ); Калій-натрій виннокислий (Сегнетова сіль) ЧДА, код НК 024:2023 - 52895 Калій (K+) IVD (діагностика in vitro), реагент; Ретикуло Фарб. Набір реагентів для диференціального забарвлення ретикулоцитів у крові , код НК 024:2023 - 44945 Ретикулін/гордон і солодка пляма, IVD (діагностика in vitro ), набір; ДК 021:2015 «33696300-8 Хімічні реактиви», ГГТ Кин-набір реактивів для визначення активності ГГТ в сироватці крові (кінетичний метод) 50 мл/50 визн, код НК 024:2023 - 53027 Гама-глутамілтрансфераза (ГГТ) IVD (діагностика in vitro ), набір, ферментний спектрофотометричний аналіз; Реагент Diluent(уп./20л) М-30-D Mindray, код НК 024:2023 - 55855 Підрахунок клітин крові IVD (діагностика in vitro ), реагент; Реагент лізуючий Lуse(уп/500мл) М-30CFL Mindray, код НК 024:2023 - 59058 Мийний/очищувальний розчин IVD (діагностика in vitro) для автоматизованих/ напівавтоматизованих систем; Реагент Rinse(20л) M-30R Mindray, код НК 024:2023 - 58236 Буферний розчин для промивання IVD (діагностика in vitro), автоматичні/ напівавтоматичні системи; Реагент" E-Zcleanser 100 мл"(М-30Е), код НК 024:2023 - 63377 Засіб для очищення приладу/ аналізатора IVD (діагностика in vitro); Реагент М-53Р PROBE Cleanser (50ml) Mindray, код НК 024:2023 - 63377 Засіб для очищення приладу/ аналізатора IVD (діагностика in vitro); Розчин для очистки ( Cleaning Solution,packaging:50 мл), код НК 024:2023 - 59058 Мийний/очищувальний розчин IVD (діагностика in vitro) для автоматизованих/ напівавтоматизованих систем; СпЛ ЛВЩ/ЛНЩ Калібратор, код НК 024:2023 - 44696 Калібратор для визначення холестерину ліпопротеїнів високої щільності (ЛПВЩ), IVD (діагностика in vitro); Альфа-амілаза, метод Каравея, код НК 024:2023 - 52940 Загальна амілаза IVD (діагностика in vitro), набір, ферментний спектрофотометричний аналіз; Альфа-Амілаза-кін. СПЛ 100мл/100визн., код НК 024:2023 - 52941 Загальна амілаза IVD (діагностика in vitro), реагент; Креатинін - кін-СпЛ 500, код НК 024:2023 - 53251 Креатинін IVD (діагностика in vitro), набір, спектрофотометричний аналіз; ПК 24.5-06 ГЛЮКОЗА-МОНО-2000-Р (набір реагентів для визначення вмісту глюкози глюкозооксидазним (GOD - PAP ) методом з монореагентом ) ТУ У 21.2-13433137-056:213 (РК 24.5-06), код НК 024:2023 - 53301 Глюкоза IVD (діагностика in vitro), набір, ферментний спектрофотометричний аналіз; ПК 40.3-06 ХОЛЕСТЕРИН -МОНО- 1000 - Р -Набір реагентів для визначення вмісту загального холестирину ферментативним (GOD - PAP ) методом з монореагентом ) ТУ У 21.2-13433137-056:213(рк 40.13-06), код НК 024:2023 - 53359 Загальний холестерин IVD (діагностика in vitro), набір, ферментний спектрофотометричний аналіз; БП 002.1-03 БІЛІРУБІН - діазо - йендрашика 300 мл. ТУ У 24.4-13433137-049-203, код НК 024:2023 - 63410 Загальний/кон'югований (прямий) білірубін IVD (діагностика in vitro), комплект, спектрофотометрія; Білірубін по Йєндрашику СПЛ (300визн.), код НК 024:2023 - 63410 Загальний/кон'югований (прямий) білірубін IVD (діагностика in vitro), комплект, спектрофотометрія; БП 009.1-03 ТИМОЛОВА ПРОБА -1000 мл Наб. реактивів для проведення тимолової проби турбідиметр. Методом Хуерго-Поппера ,165/330 проб (1000 мл робочого тимол.розчину + 2 калібратора ) ТУ У 24.4 -13433137-049-2003 , код НК 024:2023 - 43203 Набір для проведення тимолової проби; БП 005-03 ЗАГАЛЬНИЙ БІЛОК БІУРЕТ 1000 мл Набір реактивів для визначення вмісту загального белка за біуретовою реакцією (1000 мл робочого розчину калібратора ) (200/400/1000 визн.) ТУ У 24.4-13433137-049-2003, код НК 024:2023 - 53985 Загальний білок IVD (діагностика in vitro), набір, ферментна спектрофотометрія; ПК 14.9-06 Альбумін - БКЗ - 1000 - Р (Набір реагентів для визначення вмісту альбуміну в сироватці / плазмі крові методом з БКЗ / сукцинатний буфер ) ТУ У 21.2-13433137-056-2013 (БП 001-03), код НК 024:2023 - 59071 Альбумін IVD (діагностика in vitro), набір, спектрофотометричний аналіз; БХ 014-04 БІЛКОВІ ФРАКЦІЇ Набір реактивів для визначення вмісту білкових фракцій турбідиметричним методом, 600 мл/20/50 проб:ТУ У 24.4-13433137-050:2006, код НК 024:2023 - 53592 Множинні білки клінічної хімії IVD (діагностика in vitro), набір, нефелометричний/ турбідиметричний аналіз; Білкові фракції СПЛ (6х100мл), код НК 024:2023 - 53592 Множинні білки клінічної хімії IVD (діагностика in vitro), набір, нефелометричний/ турбідиметричний аналіз; СПЛ-контроль норма(5мл), код НК 024:2023 - 47869 Множинні аналіти клінічної хімії IVD (діагностика in vitro), контрольний матеріал; СпЛ контроль патологія (5мл), код НК 024:2023 - 47869 Множинні аналіти клінічної хімії IVD (діагностика in vitro), контрольний матеріал; Сечова кислота СпЛ 500, код НК 024:2023 - 53583 Сечова кислота IVD (діагностика in vitro), набір, ферментний спектрофотометричний аналіз; ПК 57.3-06 КАЛЬЦІЙ - О- КФК-200- Р (колориметричний метод з о-КФК Реагент 1:1 х100мл; Реагент 2:1 х 100мл; Колібратор :1х2 мл) ТУ У 21.2-13433137-056:2013, код НК 024:2023 - 45789 Кальцій (Ca2 +) IVD (діагностика in vitro), набір, спектрофотометричний аналіз; Кальцій СПЛ (300мл/ 150визн.), код НК 024:2023 - 45789 Кальцій (Ca2 +) IVD (діагностика in vitro), набір, спектрофотометричний аналіз; СРБ латекс - тест 200 визн "Гранум", код НК 024:2023 - 63234 C-реактивний білок (CRP) IVD (діагностика in vitro ), набір, аглютинація, експрес-аналіз; РФ латекс-тест, 200 визн. "Гранум", код НК 024:2023 - 55112 Ревматоїдний чинник IVD (діагностика in vitro), набір, реакція аглютинації; АСЛ-О латекс-тест 200 визн "Гранум", код НК 024:2023 - 63271 Бета-гемолітична численна група стрептококів стрептолізин O, антитіла IVD (діагностика in vitro), набір, аглютинація; ТРОМБОПЛАСТИН (1фл./1гр), код НК 024:2023 - 55983 Протромбіновий час (ПЧ) IVD (діагностика in vitro ), набір, аналіз утворення згустку; Олія імерсійна 100мл, код НК 024:2023 - 43550 Фіксувальна рідина для мікроскопії, IVD (діагностика in vitro); БХ 003-04 ЗАЛІЗО + ЗЗЗС Набір реактивів д/визначеня заліза і загальної залізозв'зуючої здатності сироватки крові за реакцією з феррозином) 200 мл/25/50 визн: ТУ У 24.4-13433137-050 : 2006, код НК 024:2023 - 54758 Залізо IVD (діагностика in vitro), набір, спектрофотометричний аналіз; Тригліцериди 120 Cormay2-254, код НК 024:2023 - 53460 Тригліцериди IVD (діагностика in vitro), набір, ферментний спектрофотометричний аналіз; Стандарт тригліцериди 220 (2,5 ммоль/л)(1*5мл) Cormay5-130, код НК 024:2023 - 53460 Тригліцериди IVD (діагностика in vitro), набір, ферментний спектрофотометричний аналіз; Альфа-холестерин-100, код НК 024:2023 - 53393 Холестерин ліпопротеїнів високої щільності IVD (діагностика in vitro), реагент; ПК 45.1-06 ХОЛЕСТЕРИН ЛПНЩ -80/200 Р (прямий) ТУ У 21.2-13433137-056 : 2013, код НК 024:2023 - 53395 Холестерин ліпопротеїнів низької щільності IVD (діагностика in vitro), набір, ферментний спектрофотометричний аналіз; Калібратор 1 (K,Na,Cl) (для аналізатору електролітів) АЕК 013, код НК 024:2023 - 52867 Множинні електроліти IVD (діагностика in vitro ), калібратор; Калібратор 2 (K,Na,Cl) (для аналізатору електролітів) АЕК 017, код НК 024:2023 - 52867 Множинні електроліти IVD (діагностика in vitro ), калібратор; Очисний розчин для аналізатору електролітів, код НК 024:2023 - 59058 Мийний/очищувальний розчин IVD (діагностика in vitro) для автоматизованих/ напівавтоматизованих систем; Кондиціонер для аналізатору електролітів, код НК 024:2023 - 59058 Мийний/очищувальний розчин IVD (діагностика in vitro) для автоматизованих/ напівавтоматизованих систем; Комплект розчинів контролю якості (для аналізатору електролітів) для АЕК -025, код НК 024:2023 - 52868 Множинні електроліти IVD (діагностика in vitro ), контрольний матеріал; Калібратор CFAS ліофілізов. людська сироватка 3мл, код НК 024:2023 - 52904 Множинні ферменти клінічної хімії IVD (діагностика in vitro), реагент; Ділюент Diatro Dil-DIFF 20 л (D1012), код НК 024:2023 - 58237 Буферний розчинник зразків IVD (діагностика in vitro), автоматичні/ напівавтоматичні системи; Лізуючий реагент Diatro Lyse-DIFF 1 л (D2011), код НК 024:2023 - 61165 Реагент для лізису клітин крові IVD (діагностика in vitro); Очіщуючий розчин Diatro Cleaner 1 л (D5011), код НК 024:2023 - 63377 Засіб для очищення приладу/ аналізатора IVD (діагностика in vitro); Антиген кардіоліпіновий стабілізований для діагностики сифілісу (VDRL – тест) “БІОЛІК” 5мл. № 2, код НК 024:2023 - 51801 Treponema pallidum, загальні антитіла IVD (діагностика in vitro), набір, імунохроматографічний тест (ІХТ); Контрольний матеріал BC-3D нормальний рівень 3 мл для аналізатора Mindray BS-30S, код НК 024:2023 - 55866 Підрахунок клітин крові IVD (діагностика in vitro ), контрольний матеріал; Промивний розчин Diatro Hypoclean CC 100ml (D8011), код НК 024:2023 - 63377 Засіб для очищення приладу/ аналізатора IVD (діагностика in vitro); Лужна фосфотаза з ФФ (СпЛ), код НК 024:2023 - 52928 Загальна лужна фосфатаза (ALP) IVD (діагностика in vitro), набір, ферментний спектрофотометричний аналіз; Дитергент для очищення полуавтоматичних біохімічних аналізаторів, 250 мл (СпЛ), код НК 024:2023 - 63377 Засіб для очищення приладу/ аналізатора IVD (діагностика in vitro); Контрольний матеріал для б/х досліджень TruLab (норма) 5 мл. Виробник: Німеччина, код НК 024:2023 - 47869 Множинні аналіти клінічної хімії IVD (діагностика in vitro), контрольний матеріал; Контрольний матеріал для б/х досліджень TruLab (патологія) 5 мл. Виробник: Німеччина, код НК 024:2023 - 47869 Множинні аналіти клінічної хімії IVD (діагностика in vitro), контрольний матеріал; Розчин Люголя 100 мл, код НК 024:2023 - 43647 Розчин йоду, IVD (діагностика in vitro); "Система індикаторна паперова Agar®СІП7 (з дифтерійним антитоксином для визначення токсигенності коринебактерій дифтерії) № 20, код НК 024:2023 - 50890 Коринебактерія дифтерії, токсин, антитіла IVD (діагностика in vitro), реагент; "Буфер фасфатний рН = 6,8 -+ 7,2, код НК 024:2023 - 58208 Буферний розчинник зразків IVD (діагностика in vitro ) для ручного аналізу; Калію телурит 2% 5амп х 5мл, код НК 024:2023 - 62707 Базовий компонент живильного середовища IVD (діагностика in vitro ); Фуксин основний , код НК 024:2023 - 42710 Фуксин основний розчин, IVD (діагностика in vitro ); Диски для визначення чутливості мікроорганізмів до лікарських засобів Меропенем № 100, код НК 024:2023 - 59147 Меропенем, диски для тестування на чутливість IVD (діагностика in vitro ); Диски для визначення чутливості мікроорганізмів до лікарських засобів Моксифлоксацин, код НК 024:2023 - 59153 Моксифлоксацин, диски для тестування на чутливість IVD (діагностика in vitro); Диски для визначення чутливості мікроорганізмів до лікарських засобів Ампіцилін, код НК 024:2023 - 46191 Ампіцилінові диски для тестування на чутливість IVD (діагностика in vitro ); Диски для визначення чутливості мікроорганізмів до лікарських засобів Норфлоксацин, код НК 024:2023 - 59162 Норфлоксацин, диски для тестування на чутливість IVD (діагностика in vitro ); Диски для визначення чутливості мікроорганізмів до лікарських засобів Фуразолідон, код НК 024:2023 - 45290 Фуразолідонові диски для тестування на чутливість IVD (діагностика in vitro ); Диски для визначення чутливості мікроорганізмів до лікарських засобів Азітроміцин № 100, код НК 024:2023 - 37435 Диск IVD (діагностика in vitro) для випробування на сприйнятливість до азитроміцину; Диски для визначення чутливості мікроорганізмів до лікарських засобів Гентаміцин, код НК 024:2023 - 45529 Гентаміцинові диски для тестування на чутливість IVD (діагностика in vitro ); Диски для визначення чутливості мікроорганізмів до лікарських засобів Доксициклін, код НК 024:2023 - 38575 Доксициклін диски для тестування на чутливість IVD (діагностика in vitro ); Диски для визначення чутливості мікроорганізмів до лікарських засобів Іміпенем, код НК 024:2023 - 46169 Диски іміпенему для тестування на чутливість IVD (діагностика in vitro ); Диски для визначення чутливості мікроорганізмів до лікарських засобів Кліндаміцин, код НК 024:2023 - 45390 Диск кліндаміцину для тестування на чутливість IVD (діагностика in vitro ); Диски для визначення чутливості мікроорганізмів до лікарських засобів Левофлоксацин, код НК 024:2023 - 38567 Диск IVD (діагностика in vitro) для діагностики чутливості до хлорамфеніколу; Диски для визначення чутливості мікроорганізмів до лікарських засобів Левоміцетін, код НК 024:2023 - 38567 Диск IVD (діагностика in vitro) для діагностики чутливості до хлорамфеніколу; Диски для визначення чутливості мікроорганізмів до лікарських засобів Офлоксацин, код НК 024:2023 - 59165 Офлоксацин, диски для тестування на чутливість IVD (діагностика in vitro ); У зв’язку із тим, що у полі «Узагальнена назва закупівлі» неможливо вказати більше ніж 20 тисяч символів, частина Узагальненої назви закупівлі вказується у полі «Примітки»</t>
  </si>
  <si>
    <t>Реактиви, реагенти</t>
  </si>
  <si>
    <t>UA-2025-04-09-000951-a</t>
  </si>
  <si>
    <t>КП "Управління капітального будівництва" Дружківської міської ради</t>
  </si>
  <si>
    <t>«Аварійне відновлення, капітальний ремонт багатоповерхової житлової будівлі за адресою: Донецька область, м. Дружківка, вул. Машинобудівників, 31 (6 під’їзд), яка постраждала внаслідок бойових дій»</t>
  </si>
  <si>
    <t>ТОВ "Альянспроектбуд"</t>
  </si>
  <si>
    <t xml:space="preserve">робота </t>
  </si>
  <si>
    <t>Аварійне відновлення, капітальний ремонт</t>
  </si>
  <si>
    <t>UA-2025-04-08-010706-a</t>
  </si>
  <si>
    <t>UA-2025-04-14-013422-a</t>
  </si>
  <si>
    <t>https://prozorro.gov.ua/tender/UA-2025-04-11-005567-a</t>
  </si>
  <si>
    <t>https://prozorro.gov.ua/tender/UA-2025-04-10-006910-a</t>
  </si>
  <si>
    <t>ДК 021:2015: 38430000-8 - Детектори та аналізатори (НК 024:2023 - 43921 Пристрій для автоматизації посіву на чашку Петрі; 56747 Аналізатор бактеріологічний для ідентифікації та визначення антимікробної чутливості IVD (діагностика in vitro) автоматичний; 36465 Настільна універсальна центрифуга; 46333 Автоматичний / напівавтоматичний лічильник колоній IVD)</t>
  </si>
  <si>
    <t>https://prozorro.gov.ua/tender/UA-2025-04-11-006516-a</t>
  </si>
  <si>
    <t>ДК 021:2015: 42120000-6 - Насоси та компресори (ДК 021:2015: 42122510-8 - Перистальтичні насоси; НК 024:2023 - 35485 - Помпа лабораторна високого тиску)</t>
  </si>
  <si>
    <t>https://prozorro.gov.ua/tender/UA-2025-04-11-007260-a</t>
  </si>
  <si>
    <t>ДК 021:2015: 38950000-9 - Обладнання для полімеразної ланцюгової реакці (ДК 021:2015: 38951000-6 - Обладнання для полімеразної ланцюгової реакції у режимі реального часу; НК 024:2023: 20653 — Бокс біологічної безпеки класу II))</t>
  </si>
  <si>
    <t>https://prozorro.gov.ua/tender/UA-2025-04-11-007510-a</t>
  </si>
  <si>
    <t>ДК 021:2015: 33190000-8 - Медичне обладнання та вироби медичного призначення різні (НК 024:2023 -36785 - Термостат загального призначення)</t>
  </si>
  <si>
    <t>https://prozorro.gov.ua/tender/UA-2025-04-11-007848-a</t>
  </si>
  <si>
    <t>Поточний ремонт клініко-діагностичної лабораторії КНП "Міська лікарня №2" Краматорської міської ради, розташованої за адресою: м. Краматорськ, вул. Героїв України, 17 за кодом ДК 021:2015: 45450000-6 Інші завершальні будівельні роботи</t>
  </si>
  <si>
    <t>https://prozorro.gov.ua/tender/UA-2025-04-15-005682-a</t>
  </si>
  <si>
    <t>ТОВ АКТІЗ-ІНВЕСТ</t>
  </si>
  <si>
    <t>ДК 021:2015 – «09130000-9 Нафта і дистиляти» (Дизельне паливо (Євро 5))</t>
  </si>
  <si>
    <t>https://prozorro.gov.ua/tender/UA-2025-04-09-008410-a</t>
  </si>
  <si>
    <t>ФОП "Андрєєва Валентина Олександрівна"</t>
  </si>
  <si>
    <t>Поточний ремонт житлового будинку, пошкодженого внаслідок збройної агресії, за адресою: вул. Архипа Куїнджі, б. 8 в м. Краматорськ. ДК 021:2015: 45260000-7 — Покрівельні роботи та інші спеціалізовані будівельні роботи</t>
  </si>
  <si>
    <t>https://prozorro.gov.ua/tender/UA-2025-04-11-011245-a</t>
  </si>
  <si>
    <t>Відновлення функціонування систем опалення багатоквартирних житлових будинків м. Краматорська, які вийшли з ладу в результаті відключення енергетичної інфраструктури, пошкодженої внаслідок збройної агресії 07 лютого 2025 року. Послуги з усунення аварій в житловому фонді. ДК 021:2015:50720000-8 послуги з ремонту та технічного обслуговування системи центрального опалення</t>
  </si>
  <si>
    <t>ПП "УПРАВЛЯЮЧА КОМПАНІЯ "ДОБРОБУТ-КРАМАТОРСЬК"</t>
  </si>
  <si>
    <t>https://prozorro.gov.ua/tender/UA-2025-04-14-007115-a</t>
  </si>
  <si>
    <t>ТОВ «МЕДІКС ГЛОБАЛ ГРУП»</t>
  </si>
  <si>
    <t>памперси дорослі різних розмірів</t>
  </si>
  <si>
    <t xml:space="preserve">послуги з відлову та стерилізації безпритульних тварин на території Слов'янської міської територіальної громади </t>
  </si>
  <si>
    <t>https://prozorro.gov.ua/tender/UA-2025-04-07-005998-a</t>
  </si>
  <si>
    <t xml:space="preserve"> ДК 21:2015: 85200000-1 Ветеринарні послуги</t>
  </si>
  <si>
    <t>Відділ освіти Черкаської селищної ради</t>
  </si>
  <si>
    <t>Електрична енергія, вільні ціни, з розподілом (код ДК 09310000-5 Електрична енергія)</t>
  </si>
  <si>
    <t>UA-2025-04-11-010843-a Закупівля на prozorro.gov.ua</t>
  </si>
  <si>
    <t>Права на використання комп'ютерної програми "Автоматизована аналітично-комунікаційна система управління зверненнями громадян "ЕЛЕКТРОННИЙ КОНТАКТ-ЦЕНТР" з розширенням", "Автоматизована інформаційно-аналітична система "Великі дані - Open data", Аналітично-комунікаційна система "Контакт-центр, мобільний додаток", "Скау модуль "Автоматизованна інформаційно-аналітична система "Електроний сервіс поіменного голосування та звітів щодо діяльності керівництва ради та депутатів" (ЕС ПГ ЗДКРАДД"), Інформаційно-аналітична система "SMART-ПОРТАЛ"</t>
  </si>
  <si>
    <t>ДК 021:2015:72260000-5: Послуги, пов’язані з програмним забезпеченням</t>
  </si>
  <si>
    <t>ФОП ТОЛСТОПЯТОВА ІННА ВАСИЛІВНА</t>
  </si>
  <si>
    <t>UA-2025-04-09-003781-a</t>
  </si>
  <si>
    <t>ДК 021:2015:77310000-6: Послуги з озеленення територій та утримання зелених насаджень</t>
  </si>
  <si>
    <t>Послуги з утримання зелених насаджень у м. Добропілля</t>
  </si>
  <si>
    <t>https://prozorro.gov.ua/tender/UA-2025-04-11-008656-a</t>
  </si>
  <si>
    <t>плита OSB</t>
  </si>
  <si>
    <t>https://prozorro.gov.ua/tender/UA-2025-04-15-012993-a</t>
  </si>
  <si>
    <t>Комунальна установа "Центр надання соціальних послуг" Селидівської міської ради</t>
  </si>
  <si>
    <t>Поточний ремонт спального корпусу Літера А в орендованій будівлі за адресою: Одеська область, Березівський район, с-ще Миколаївка, вул. Незалежності, 10</t>
  </si>
  <si>
    <t>Послуги відпочинку дітей,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</si>
  <si>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 xml:space="preserve">UA-2025-04-15-013969-a </t>
  </si>
  <si>
    <t xml:space="preserve">ДП "САНАТОРІЙ "МОРШИНКУРОРТ" ПАТ ЛІКУВАЛЬНО - ОЗДОРОВЧИХ ЗАКЛАДІВ ПРОФСПІЛОК УКРАЇНИ "УКРПРОФОЗДОРОВНИЦЯ"
</t>
  </si>
  <si>
    <t>Поточний ремонт приміщень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(ремонт внутрішніх сходів)</t>
  </si>
  <si>
    <t>UA-2025-04-10-010900-a</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</si>
  <si>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(внутрішні мережі каналізації)</t>
  </si>
  <si>
    <t>UA-2025-04-14-009215-a</t>
  </si>
  <si>
    <t>Шафи різні для облаштування приміщень для розміщення внутрішньо-переміщених та/або евакуйованих осіб у м.Чернівці</t>
  </si>
  <si>
    <t>UA-2025-04-11-000006-a</t>
  </si>
  <si>
    <t>шафи 6 видів</t>
  </si>
  <si>
    <t>Крісло, стілець та диван для облаштування приміщень для розміщення внутрішньо-переміщених та/або евакуйованих осіб</t>
  </si>
  <si>
    <t>Крісла каркасне, стільці, дивани</t>
  </si>
  <si>
    <t>Набір меблів в житлові кімнати для облаштування приміщень для розміщення внутрішньо-переміщених та/або евакуйованих осіб</t>
  </si>
  <si>
    <t>UA-2025-04-16-013144-a</t>
  </si>
  <si>
    <t>Двох’ярусне ліжко, матрац пружинний двосторонній 80*190 см, комод, набір меблів для передпокою, матрац 90*200 см, ліжко односпальне, тумбочка приліжкова</t>
  </si>
  <si>
    <t xml:space="preserve">ДК 021:2015: 33150000-6 Апаратура для радіотерапії, механотерапії, електротерапії та фізичної терапії </t>
  </si>
  <si>
    <t>Фізіотерапевтичний комплекс для ударно-хвильової терапії-2од., Фізіотерапевтичний комплекс для лазерної терапії-1од., Фізіотерапевтичний комплекс для ультразвукової терапії-2од., Фізіотерапевтичний комплекс для високоінтенсивної магнітної терапії-1од., Фізіотерапевтичний комплекс для електротерапії-1од.</t>
  </si>
  <si>
    <t>https://zakupivli.pro/gov/tenders/ua-2025-04-10-014412-a/lot-9f144fbec815489caf9d5f2b22b2e50e</t>
  </si>
  <si>
    <t>Засоби для догляду за малюками (підгузки для дорослих, підгузки для дітей, пелюшки поглинаючі) за кодом ДК 021:2015 - 33750000-2 – «Засоби для догляду за малюками»</t>
  </si>
  <si>
    <t>Підгузки для дорослих, Універсальні, Одноразові, Охоплення талії: 90(±5см)-150(±5см) см; Підгузки для дорослих, Універсальні, Одноразові, Охоплення талії: 70(±5см)-125(±5см) см; Підгузки для дітей, Універсальні, Одноразові, розмір 6; Пелюшки одноразові.</t>
  </si>
  <si>
    <t>https://my.zakupivli.pro/cabinet/purchases/state_purchase/view/58672451</t>
  </si>
  <si>
    <t>ТОВ "ВІДІ АВТОСТРАДА"</t>
  </si>
  <si>
    <t>ТОВ "БУДІВЕЛЬНА ТА ТОРГІВЕЛЬНА КОМПАНІЯ "МІРА"</t>
  </si>
  <si>
    <t>ФОП Лисенко Михайло Миколайович</t>
  </si>
  <si>
    <t>Вивіска фігурна об’ємна 
Металокаркас для вивіски
Номери на двері
Стенди акрилові з друком, стенд інформаційний акриловий з кишенями
Конструкція металева для установки прес-воллів і бренд-воллів, конструкція мобільна «павук»</t>
  </si>
  <si>
    <t>Комунальне некомерційне підприємство Маріупольської міської ради «Маріупольська міська лікарня №1»</t>
  </si>
  <si>
    <t xml:space="preserve">Реактиви лабораторні, ДК 021:2015 – 33690000-3 Лікарські засоби різні </t>
  </si>
  <si>
    <t>ФОП Тимченко Наталія Андріївна</t>
  </si>
  <si>
    <t>Реактиви лабораторні</t>
  </si>
  <si>
    <t xml:space="preserve">UA-2025-02-09-000647-a </t>
  </si>
  <si>
    <t>Кондиціонери
ДК 021:2015:42510000-4: Теплообмінники, кондиціонери повітря, холодильне обладнання та фільтрувальні пристрої. Кондиціонер (спліт система) настінного типу.</t>
  </si>
  <si>
    <t>5
1
1
1
2</t>
  </si>
  <si>
    <t>13293,6
14433,6
17116,8
26676
29694
89350,8</t>
  </si>
  <si>
    <t>кондицонери</t>
  </si>
  <si>
    <t>UA-2025-01-31-010067-a</t>
  </si>
  <si>
    <t>ПП "Клімат"</t>
  </si>
  <si>
    <t>Комунальне некомерційне підприємство  Маріупольської міської ради “ Маріупольська міська лікарня№9”/ 43522608</t>
  </si>
  <si>
    <t>ДК 021:2015: 42510000-4 (Теплообмінники, кондиціонери повітря, холодильне обладнання та фільтрувальні пристрої). Кондиціонер (спліт система) настінного типу</t>
  </si>
  <si>
    <t>ПП “КЛІМАТ”</t>
  </si>
  <si>
    <t>15
3
2
2
2
1
2</t>
  </si>
  <si>
    <t xml:space="preserve">12980
14090
85340
53890
53890
26050
16710
28990
</t>
  </si>
  <si>
    <t xml:space="preserve">Кондиціонери </t>
  </si>
  <si>
    <t>UA-2025-01-16-017461-a</t>
  </si>
  <si>
    <t>ДК 021:2015: 33150000-6 Апаратура для радіотерапії, механотерапії, електротерапії та фізичної терапії, Тракційний стіл витяжіння ( НК 024:2023:45537 - Тракційна система для хребта з постійним / змінним зусиллям, стаціонарна) ; Апарат для електростимуляції та ультразвукової терапії ( НК 024:2023:46571 - Фізіотерапевтична система для електростимуляції, що живиться від мережі); Прилад для високо індуктивної магнітної терапії ( НК 024:2023:58762 - Система глибокої електромагнітної стимуляції тканин, професійна); Апарат для ударно-хвильової терапії ( НК 024:2023:47790-Система електромеханічна для екстракорпоральної ударно-хвильової терапії для ортопедії); Апарат для ультразвукової терапії ( НК 024:2023:11248- Ультразвукова система для фізіотерапії); Фізіотерапевтичний прилад для пресотерапії (НК 024:2023:10969 - Система змінної компресії вен ); Апарат для електротерапії ( НК 024:2023:46571- Фізіотерапевтична система для електростимуляції, що живиться від мережі); Апарат лазерний скануючий двоканальний ( НК 024:2023:60409 - Лазер терапевтичний універсальний малої потужності, з живленням від мережі)</t>
  </si>
  <si>
    <t>ТОВ “ ЦИММЕР
 МЕДІЗИН СІСТЕМ УКРАЇНА”</t>
  </si>
  <si>
    <t>1
1
2
1
1
1
2
1</t>
  </si>
  <si>
    <t>1647800
567100
89800
1679900
283550
791800
83460
186000</t>
  </si>
  <si>
    <t>Тракційний стіл для витягування шийного відділу, грудного та поперекового відділу хребта, TESI ComfoTrac duo
Апарат для електростимуляції та ультразвукової терапії ФІЗІС
Апарат лазерної терапії Медик 2К
Прилад для високо індуктивної магнітної терапії емФілдПро
Фізіотерапевтичний прилад GREEN PRESS 8
Апарат для радіальної ударно — хвильової терапії енПульс
Ультразвуковой апарат SONO ONE
Апарат для електротерапії Endomed 482</t>
  </si>
  <si>
    <t>UA-2025-01-24-016538-a</t>
  </si>
  <si>
    <t>ДК 021:2015: 33150000-6 Апаратура для радіотерапії, механотерапії, електротерапії та фізичної терапії, Ванна для комбінованих бальнеологічних процедур з пристрієм для горизонтального витяжіння ( НК 024:2023:14450 Ванна / бак для гідротерапії);Ванна гiдромасажна для нижнiх кiнцiвок (НК 024:2023:36557 – Ванна для ніг); Ванна бальнеологічна для нижніх кінцівок із системою гідромассажу (НК 024:2023:36557 – Ванна для ніг); Ванна бальнеологічна із системами підводного масажу високого тиску гідро- та аеромасажу (НК 024:2023:14450 Ванна / бак для гідротерапії)</t>
  </si>
  <si>
    <t>ТОВ “ТЕТМЕД”</t>
  </si>
  <si>
    <t>1
1
1
1</t>
  </si>
  <si>
    <t>405560
831510
87900
1950000</t>
  </si>
  <si>
    <t>Ванна Гейзер гідромасаж, аеромасаж ( ВБ 04)
Вана гідромасажна для кінцивок AQUAPEDIS II GS
Вана для вихрового масажу ніжних кінцівок AQUAPEDIS
Бальнеологічна вана з функцією водного горизонтального витяжіння UW 1800 AC</t>
  </si>
  <si>
    <t>UA-2025-01-28-018923-a</t>
  </si>
  <si>
    <t>Комплекс реабілітаційних тренажерів Mo-Vit Circuit;  33150000-6 ( апаратура для радіотерапії, механотерапії, електротерапії та фізичної терапії)</t>
  </si>
  <si>
    <t>1
1</t>
  </si>
  <si>
    <t>6600000
385000</t>
  </si>
  <si>
    <t xml:space="preserve">Комплекс реабілітаційних тренажерів Mo-Vit Circuit
Пристрій для реабілітації KINETEC KINEVIA DUO
</t>
  </si>
  <si>
    <t>UA-2025-02-03-015988-a</t>
  </si>
  <si>
    <t>Реабілітаційна локомоторна станція для неврологічної реабілітації h/p/cosmos, ZIMMER MedizinSystemeGmbH Німеччина , 33150000-6 ( апаратура для радіотерапії, механотерапії, електротерапії та фізичної терапії)</t>
  </si>
  <si>
    <t>Реабілітаційна локомоторна станція для неврологічної реабілітації h/p/cosmos</t>
  </si>
  <si>
    <t>UA-2025-02-13-013372-a</t>
  </si>
  <si>
    <t>Офісні меблі ДК 021:2015: 39130000-2 Офісні меблі; Шафа офісна для одягу з двома дверцятами; Шафи в роздягальню; Тумба офісна пряма; Шафа офісна для паперів відкритий верх, закритий низ ; Шафа офісна</t>
  </si>
  <si>
    <t>ПП “ЦИТАДЕЛЬ М”</t>
  </si>
  <si>
    <t>16
14
10
45</t>
  </si>
  <si>
    <t>2400
2400
6600
2400</t>
  </si>
  <si>
    <t>Шафа для паперів відкритий верх, закритий низ
Шафа для одягу
Тумба мобільна пряма
шафи в роздягальню для відвідувачів</t>
  </si>
  <si>
    <t>UA-2025-02-26-011891-a</t>
  </si>
  <si>
    <t>Сидіння, стільці та супутні вироби і частини до них ДК 021:2015: 39110000-6 Сидіння, стільці та супутні вироби і частини до них; Стілець напівм'який ISO; Стілець ISO; Стілець з високою спинкою та боковими опорами; Крісло офісне напівм'яке; Крісло офісне напівм'яке; Банкетка; Диван офісний 2М; М'які крісла; Диван м'який</t>
  </si>
  <si>
    <t>ФОП Макарова 
Ксенія Василівна</t>
  </si>
  <si>
    <t>16
37
14
15
2
2
1
2</t>
  </si>
  <si>
    <t>755
925
4090
1470
1090
5200
9300
9700</t>
  </si>
  <si>
    <t xml:space="preserve">Стілець напівм'який для персоналу ISO-17
Стілець медичний сірий для відвідувачів екошкіра
Диван офісний екошкіра
Крісло офісне п/мяке
Стілець з високою спинкою та боковими опорами
мякі крісла для кабінету психолога
диван мякий для кабінету психолога
Банкетка </t>
  </si>
  <si>
    <t>UA-2025-02-26-012673-a</t>
  </si>
  <si>
    <t>Шини для автобусів, мікроавтобусів та легових авто
34350000-5 Шини для транспортних засобів великої та малої тоннажності</t>
  </si>
  <si>
    <t>UA-2025-04-16-012946-a</t>
  </si>
  <si>
    <t>Шини вантажні 10.00R20 (20 шт.); шини вантажні 285/70R19,5 (10 шт.)</t>
  </si>
  <si>
    <t>48,00
48,00</t>
  </si>
  <si>
    <t>Експлуатаційне утримання (поточний ремонт) доріг комунальної власності Дружківської міської територіальної громади (1 черга) ДК 021:2015: 45233142-6 — Ремонт дорог</t>
  </si>
  <si>
    <t>Експлуатаційне утримання (поточний ремонт) доріг</t>
  </si>
  <si>
    <t xml:space="preserve">UA-2025-04-16-009530-a </t>
  </si>
  <si>
    <t>ТОВ   "ТЕРМІНАЛ"</t>
  </si>
  <si>
    <t xml:space="preserve">UA-2025-04-18-003631-a </t>
  </si>
  <si>
    <t>ДК 021:2015:33600000-6: Фармацевтична продукція</t>
  </si>
  <si>
    <t>43808856</t>
  </si>
  <si>
    <t>34 найменування лікарських засобів</t>
  </si>
  <si>
    <t>UA-2025-04-10-014530-a</t>
  </si>
  <si>
    <t xml:space="preserve">ДК 021:2015:09310000-5: Електрична енергія
</t>
  </si>
  <si>
    <t>2553207828</t>
  </si>
  <si>
    <t>Скоба будівельна кована 300×70×10</t>
  </si>
  <si>
    <t>UA-2025-04-22-006323-a</t>
  </si>
  <si>
    <t>Спіральний бар’єр безпеки 900/5-2,5 (27 м.п.)</t>
  </si>
  <si>
    <t>UA-2025-04-22-006259-a</t>
  </si>
  <si>
    <t>3095602684</t>
  </si>
  <si>
    <t>Сітка Рабиця оц. т/н 50х50мм/3,0мм 2,00м/10м</t>
  </si>
  <si>
    <t>UA-2025-04-22-006453-a</t>
  </si>
  <si>
    <t>2835004615</t>
  </si>
  <si>
    <t>рулон</t>
  </si>
  <si>
    <t>Плівка поліетиленова 250 мкр 1,5 м×50 (рукав) 150 м.кв.</t>
  </si>
  <si>
    <t>UA-2025-04-22-006384-a</t>
  </si>
  <si>
    <t>ФОП ПРИДАТКО ОЛЬГА ІВАНІВНА</t>
  </si>
  <si>
    <t>ФОП СКЛЯРОВА НАДІЯ МИКОЛАЇВНА</t>
  </si>
  <si>
    <t>ФОП СОСКОВ ДМИТРО БОРИСОВИЧ</t>
  </si>
  <si>
    <t>Здійснення авторського нагляду за виконанням будівельно-монтажних робіт по об'єкту: «Будівництво захисної споруди цивільного захисту (протирадіаційного укриття) на території Краматорського навчально-виховного комплексу «Загальноосвітня школа І-ІІІ ступенів №6 - дошкільний навчальний заклад Краматорської міської ради», розташованого за адресою: Донецька область, м. Краматорськ, вул. В. Садова, 71»  (код ДК 021:2015: 71247000-1 – Нагляд за будівельними роботами)</t>
  </si>
  <si>
    <t>ТОВ "Інженерно-технічний центр "Спецбудпроект"</t>
  </si>
  <si>
    <t>https://prozorro.gov.ua/tender/UA-2025-04-17-004492-a</t>
  </si>
  <si>
    <t xml:space="preserve">Роботи зі здійснення технічного нагляду під час будівництва об’єкту: «Будівництво захисної споруди цивільного захисту (протирадіаційного укриття) на території Краматорського навчально-виховного комплексу «Загальноосвітня школа І-ІІІ ступенів №6 - дошкільний навчальний заклад Краматорської міської ради», розташованого за адресою: Донецька область, м. Краматорськ, вул. В. Садова, 71» (ДК 021:2015-71520000-9 - Послуги з нагляду за виконанням будівельних робіт) </t>
  </si>
  <si>
    <t>https://prozorro.gov.ua/tender/UA-2025-04-17-003694-a</t>
  </si>
  <si>
    <t>ФОП "ЧИКОВА КАТЕРИНА ЮРІЇВНА"</t>
  </si>
  <si>
    <t>Розробка проектної документації по об’єкту: «Реконструкція ділянок розподільних теплових мереж від ТК-6 по вул. Конрада Гампера до житлового будинку № 110 по вул. Олекси Тихого котельні «Новий Світ», м. Краматорськ. Підготовка об’єктів до опалювального сезону за кодом ДК: 021:2015:71320000-7 «Послуги з інженерного проектування».</t>
  </si>
  <si>
    <t>https://prozorro.gov.ua/tender/UA-2025-04-18-004521-a</t>
  </si>
  <si>
    <t>Розробка проектної документації по об’єкту: «Реконструкція ділянок розподільних теплових мереж від ТК-5 до житлового будинку № 13 по вул. Лікарська котельні «Новий Світ», м. Краматорськ. Підготовка об’єктів до опалювального сезону за кодом ДК: 021:2015:71320000-7 «Послуги з інженерного проектування»</t>
  </si>
  <si>
    <t>https://prozorro.gov.ua/tender/UA-2025-04-18-004995-a</t>
  </si>
  <si>
    <t>https://prozorro.gov.ua/tender/UA-2025-04-18-006827-a</t>
  </si>
  <si>
    <t>ПАТ "КРАМАТОРСЬКИЙ ЗАВОД ТЕПЛОПРИЛАД"</t>
  </si>
  <si>
    <t>ФОП "Соколова Наталія Михайлівна"</t>
  </si>
  <si>
    <t>https://zakupivli.pro/gov/plans/ua-p-2025-04-18-001942-a</t>
  </si>
  <si>
    <t>арматура, лист г/к, труба, труба профільна, уголок, кутник</t>
  </si>
  <si>
    <t>https://zakupivli.pro/gov/tenders/ua-2025-04-15-011275-a/lot-f6947d7812da4465b2867e7a35769044</t>
  </si>
  <si>
    <t>ДК 021:2015:44110000-4: Конструкційні матеріали</t>
  </si>
  <si>
    <t>50       1000</t>
  </si>
  <si>
    <t>https://prozorro.gov.ua/tender/UA-2025-04-22-000816-a</t>
  </si>
  <si>
    <t>45520000-8 прокат обладнання з оператором для виконання земляних робіт</t>
  </si>
  <si>
    <t>https://prozorro.gov.ua/tender/UA-2025-04-18-008775-a</t>
  </si>
  <si>
    <t>https://prozorro.gov.ua/tender/UA-2025-04-17-010056-a</t>
  </si>
  <si>
    <t>17.04.2025</t>
  </si>
  <si>
    <t xml:space="preserve">ДК 021:2015 45450000-6 Інші завершальні будівельні роботи (Поточний ремонт спального корпусу Літера А в орендованій будівлі за адресою: Одеська область, Березівський район, с-ще Миколаївка, вул. Незалежності, 10) </t>
  </si>
  <si>
    <t>Цемент-500                
Шифер 8-хвильовий безазбестовий</t>
  </si>
  <si>
    <t>ФОП "КАНЕВСЬКИЙ СЕРГІЙ СЕРГІЙОВИЧ"</t>
  </si>
  <si>
    <t>Запасні частини до бензопил та бензокос  - 51 найменування</t>
  </si>
  <si>
    <t>Код ДК 021:2015 - 09130000-9 Нафта і дистиляти (бензин А-95 Євро 5, дизельне паливо, газ скраплений)</t>
  </si>
  <si>
    <t>https://zakupivli.pro/gov/tenders/ua-2025-04-21-005011-a/lot-e73bdf5267444df7a94cf1f6ff794d86</t>
  </si>
  <si>
    <t>Шини для транспортних засобів великої та малої тоннажності (ДК 021:2015: 34350000-5 - Шини для транспортних засобів великої та малої тоннажності)</t>
  </si>
  <si>
    <t>https://zakupivli.pro/gov/tenders/ua-2025-04-22-005981-a/lot-58063a0048bc4193ac3678f90d0f3963</t>
  </si>
  <si>
    <r>
      <t xml:space="preserve">Закупівлі на оборонні роботи,
</t>
    </r>
    <r>
      <rPr>
        <i/>
        <sz val="12"/>
        <color theme="1"/>
        <rFont val="Times New Roman"/>
        <family val="1"/>
        <charset val="204"/>
      </rPr>
      <t>так</t>
    </r>
  </si>
  <si>
    <t>ПП "УПРАВЛЯЮЧА КОМПАНІЯ "ДОБРОБУТ СОЦМІСТО"</t>
  </si>
  <si>
    <t>Капітальний ремонт (аварійно-відновлювальні роботи) житлового будинку по вул. Б. Хмельницького, 4 в м. Краматорськ, пошкодженого в результаті воєнних дій. Коригування. ДК 021:2015: 45453000-7 Капітальний ремонт і реставрація</t>
  </si>
  <si>
    <t>https://prozorro.gov.ua/tender/UA-2025-04-23-008026-a</t>
  </si>
  <si>
    <t>Розробка проєктно-кошторисної документації по об'єкту: «Капітальний ремонт сховища … ……. ……. … за адресою: Донецька область, м. Краматорськ, вул. …… …….. ..»</t>
  </si>
  <si>
    <t>https://prozorro.gov.ua/tender/UA-2025-04-25-002851-a</t>
  </si>
  <si>
    <t>ДК 021:2015: 24450000-3 Агрохімічна продукція (Засоби дезінфекційні)</t>
  </si>
  <si>
    <t>https://prozorro.gov.ua/tender/UA-2025-04-25-009802-a</t>
  </si>
  <si>
    <t>ФОП "ЄРЬОМКІН ГЕННАДІЙ АНАТОЛІЙОВИЧ"</t>
  </si>
  <si>
    <t>КП "Електромереж зовнішнього освітлення "Міськсвітло""</t>
  </si>
  <si>
    <t>Бензин А-95 (Євро 5), талон; Дизельне паливо (Євро 5), талон; Газ нафтовий скраплений, талон</t>
  </si>
  <si>
    <t>15000        15000      2000</t>
  </si>
  <si>
    <t>https://prozorro.gov.ua/tender/UA-2025-04-23-001722-a</t>
  </si>
  <si>
    <t>https://prozorro.gov.ua/tender/UA-2025-04-28-004733-a</t>
  </si>
  <si>
    <t>Щебінь гранітний (14210000-6 - Гравій, пісок, щебінь і наповнювачі)</t>
  </si>
  <si>
    <t>https://prozorro.gov.ua/tender/UA-2025-04-28-004074-a</t>
  </si>
  <si>
    <t>Скоби будівельні (44530000-4 Кріпильні деталі)</t>
  </si>
  <si>
    <t>ПРИХОДЧЕНКО ОЛЬГА ПЕТРІВНА</t>
  </si>
  <si>
    <t>https://prozorro.gov.ua/tender/UA-2025-04-29-000109-a</t>
  </si>
  <si>
    <t>КП "Підприємство електричних мереж зовнішнього освітлювання «Міськсвітло»"</t>
  </si>
  <si>
    <t>UA-2025-04-25-008157-a</t>
  </si>
  <si>
    <t>Заходи із запобігання надзвичайної ситуації з придбання елементів захисних споруд (Загородження колюче-ріжуче типу «Єгоза», малопомітна перешкода МПП) ДК 021:2015:44310000-6: Вироби з дроту</t>
  </si>
  <si>
    <t>ТОВ «БУДІНВЕСТ ТОРГ КОМПАНІ»</t>
  </si>
  <si>
    <t xml:space="preserve">UA-2025-04-25-004939-a </t>
  </si>
  <si>
    <t>Загородження колюче-ріжуче типу «Єгоза», 
малопомітна перешкода МПП</t>
  </si>
  <si>
    <t>ТОВ "Ясно+"</t>
  </si>
  <si>
    <t>UA-2025-04-24-012804-a</t>
  </si>
  <si>
    <t>2000
2001</t>
  </si>
  <si>
    <t>Бензин марки А-95 в талонах 
Дизельне паливо в талонах</t>
  </si>
  <si>
    <t>UA-2025-04-30-006429-a</t>
  </si>
  <si>
    <t>ремонт та технічне обслуговування автотранспорту</t>
  </si>
  <si>
    <t>https://prozorro.gov.ua/tender/UA-2025-04-28-000170-a</t>
  </si>
  <si>
    <t>ДК 021:2015: 50110000-9 Послуги з ремонту, технічного обслуговування транспортних засобів і супутнього обладнання та супутні послуги</t>
  </si>
  <si>
    <t>так</t>
  </si>
  <si>
    <t>Послуги з поставки та впровадження програмного забезпечення системи електронного документообігу на базі програмного забезпечення «Автоматизована система управління документами «ДОК ПРОФ 3» згідно ДК 021:2015: 72260000-5 – Послуги, пов`язані з програмним забезпеченням</t>
  </si>
  <si>
    <t>Поставка примірника та впровадження комп`ютерної програми " Автоматизована система управління документами «ДОК ПРОФ 3»" для використання на 40 (сорока) робочих місцях користувачів</t>
  </si>
  <si>
    <t>https://prozorro.gov.ua/tender/UA-2025-04-30-005296-a</t>
  </si>
  <si>
    <t>Покровська райдержадміністрація</t>
  </si>
  <si>
    <t>ТОВ "ДОКПРОФ КОНСАЛТИНГ"</t>
  </si>
  <si>
    <t>Покровська райдержадміністрація Донецької області</t>
  </si>
  <si>
    <t>ДК 021:2015:34130000-7: Мототранспортні вантажні засоби</t>
  </si>
  <si>
    <t>Автомобіль вантажний ISUZU PICK UP броньований зі спецкомплектацією</t>
  </si>
  <si>
    <t>https://prozorro.gov.ua/tender/UA-2025-04-25-011538-a</t>
  </si>
  <si>
    <t xml:space="preserve">металопрокат, арматура 20мм, швелер 24П 12м, швелер 30П </t>
  </si>
  <si>
    <t>https://prozorro.gov.ua/tender/UA-2025-04-24-000417-a</t>
  </si>
  <si>
    <t>КОМУНАЛЬНЕ ПІДПРИЕМСТВО "ДОБРОПІЛЬСЬКА СЛУЖБА ЄДИНОГО ЗАМОВНИКА"</t>
  </si>
  <si>
    <t>ДК 021:2015: 45260000-7 — Покрівельні роботи та інші спеціалізовані будівельні роботи</t>
  </si>
  <si>
    <t>Субвенція з бюджету Стрийської міської територіальної громади Львівської області</t>
  </si>
  <si>
    <t>альтернативне джерело водопостачання</t>
  </si>
  <si>
    <t>https://prozorro.gov.ua/tender/UA-2025-04-25-011632-a</t>
  </si>
  <si>
    <t>ДК 021:2015:44610000-9: Цистерни, резервуари, контейнери та посудини високого тиску</t>
  </si>
  <si>
    <t>Контейнери для збору побутових відходів</t>
  </si>
  <si>
    <t>https://prozorro.gov.ua/tender/UA-2025-04-22-011749-a</t>
  </si>
  <si>
    <t>ТОВ "БУДІВЕЛЬНА ФІРМА БУДІНВЕСТАЛЬЯНС"</t>
  </si>
  <si>
    <t>Гуманітарний відділ Криворізької сільської ради</t>
  </si>
  <si>
    <t>https://prozorro.gov.ua/tender/UA-2025-04-23-005601-a</t>
  </si>
  <si>
    <t xml:space="preserve">Засіб РЕБ, код згідно ДК 021:2015:35730000-0 — Електронні бойові комплекси та засоби радіоелектронного захисту </t>
  </si>
  <si>
    <t>https://prozorro.gov.ua/tender/UA-2025-04-24-009583-a</t>
  </si>
  <si>
    <t>ТОВ "ЕВЕРЕСТ-2017"</t>
  </si>
  <si>
    <t>бобін</t>
  </si>
  <si>
    <t>UA-2025-03-18-000534-a</t>
  </si>
  <si>
    <t>Малопомітна перешкода типу МПП</t>
  </si>
  <si>
    <t>UA-2025-03-18-000668-a</t>
  </si>
  <si>
    <t>ДК 021:2015: 44310000-6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бар’єрного рубіжу типу «Єгоза» (для будівництва військових інженерно-технічних і фортифікацій-них споруд)</t>
  </si>
  <si>
    <t>ДК 021:2015: 44310000-6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малопомітної перешкоди типу МПП (для будівництва військових інженерно-технічних і фортифі-каційних споруд)</t>
  </si>
  <si>
    <t>ДП "ПІДПРИЄМСТВО ДЕРЖАВНОЇ КРИМІНАЛЬНО-ВИКОНАВЧОЇ СЛУЖБИ УКРАЇНИ (№55)"</t>
  </si>
  <si>
    <t>СКП "Комунальник" Код ЄДРПОУ 21948370</t>
  </si>
  <si>
    <t>Послуги з виконання робіт з бронювання від ураження стрілецької зброї та осколкових пошкоджень Екскаватора-навантажувача JCB-4CХ</t>
  </si>
  <si>
    <t>50110000-9 "Послуги з ремонту і технічного обслуговування мототранспортних засобів і супутнього обладнання"</t>
  </si>
  <si>
    <t>10.04.2025</t>
  </si>
  <si>
    <t>https://prozorro.gov.ua/tender/UA-2025-04-10-014876-a</t>
  </si>
  <si>
    <t>ДК 021:2015: 18530000-3 : Подарунки та нагороди</t>
  </si>
  <si>
    <t>подарунки призначені для відзначення та нагородження дітей Соледарської територіальної громади з нагоди міжнародного дня захисту дітей</t>
  </si>
  <si>
    <t xml:space="preserve">https://prozorro.gov.ua/tender/UA-2025-04-25-010941-a </t>
  </si>
  <si>
    <t>Магістралі, трубопроводи, труби, обсадні труби, тюбінги та супутні вироби) (Код ДК 021:2015: 44160000-9 Магістралі, трубопроводи, труби, обсадні труби, тюбінги та супутні вироби)</t>
  </si>
  <si>
    <t>https://zakupivli.pro/gov/tenders/ua-2025-04-30-008969-a/lot-5cc06092db534ecea49d5f87b0379719</t>
  </si>
  <si>
    <t>КНП "Центр первинної медико-санітарної допомоги Вугледарської міської ради"</t>
  </si>
  <si>
    <t xml:space="preserve"> охорона здоров'я</t>
  </si>
  <si>
    <t>https://zakupivli.pro/gov/tenders/ua-2025-04-30-001264-a</t>
  </si>
  <si>
    <t>Підгузки для дорослих 4 видів (універсальні, одноразові) та дітей, урологічні прокладки(жіночі, одноразові), пелюшка одноразова (розмір: 60 x 90 см)</t>
  </si>
  <si>
    <t xml:space="preserve">https://zakupivli.pro/gov/tenders/UA-2025-04-30-000907-a </t>
  </si>
  <si>
    <t>ДК 021:2015: 33160000-9 «Устаткування для операційних блоків» (Інсуфлятор вуглекислого газу (комплект))</t>
  </si>
  <si>
    <t>Інсуфлятор вуглекислого газу (комплект) - 1 штука</t>
  </si>
  <si>
    <t>https://zakupivli.pro/gov/tenders/ua-2025-04-23-002715-a/lot-8f7ea3b4c67a4550848a5f631d57244a</t>
  </si>
  <si>
    <t>ТОВ "ТРАНС-ЕКСПЕРЕСС"</t>
  </si>
  <si>
    <t>UA-2025-04-29-005434-a </t>
  </si>
  <si>
    <t>Управління соціального захисту населення Торецької міської військової адміністрації Бахмутського району Донецької області</t>
  </si>
  <si>
    <t>Послуги з обслуговування автомобільним транспортом для доставки гуманітарної допомоги ВПО Торецької міської Територіальної громади від благодійних фондів на хаби/центри підтримки, між локаціями</t>
  </si>
  <si>
    <t>60180000-3: Прокат вантажних транспортних засобів із водієм для перевезення товарів</t>
  </si>
  <si>
    <t>https://prozorro.gov.ua/tender/UA-2025-04-23-012491-a</t>
  </si>
  <si>
    <t>Комунальне некомерційне підприємство
"Центр первинної медико-санітарної допомоги" 
м. Торецька</t>
  </si>
  <si>
    <t>33120000-7: Системи реєстрації медичної інформації та дослідне обладнання</t>
  </si>
  <si>
    <t>https://prozorro.gov.ua/tender/UA-2025-04-29-012495-a</t>
  </si>
  <si>
    <t>Безконтактний Тонометр
Комплекс електроенцефалографічний комп’ютерний</t>
  </si>
  <si>
    <t>ТОВ Укрпетролцентр (сума договору 226,8 тис.грн)</t>
  </si>
  <si>
    <t>дизельне паливо (талони)</t>
  </si>
  <si>
    <t>UA-2025-04-11-002078-a</t>
  </si>
  <si>
    <t>од.
комплектів</t>
  </si>
  <si>
    <t>Засіб радіоелектронної боротьби "Синиця 3.5К"</t>
  </si>
  <si>
    <t>ТОВ “СМАРТ БЕРДС”</t>
  </si>
  <si>
    <t>https://prozorro.gov.ua/tender/UA-2025-04-29-012158-a</t>
  </si>
  <si>
    <t>скоба будівельна кована 300*70*10мм</t>
  </si>
  <si>
    <t>ФОП "ЗАПАРА ОЛЕНА ІВАНІВНА"</t>
  </si>
  <si>
    <t>https://prozorro.gov.ua/tender/UA-2025-04-29-000167-a</t>
  </si>
  <si>
    <t>КНП "Центр первинної медичної допомоги м.Бахмута" 37868949</t>
  </si>
  <si>
    <t xml:space="preserve">ЛОТ 1 - ТОВ "ОРІС ТРЕЙД"
ЛОТ 2 - закупівля  не відбулась
</t>
  </si>
  <si>
    <t xml:space="preserve">ЛОТ 1 - 42882394              
</t>
  </si>
  <si>
    <t>ТОВ "АПЕКС ХЕЛС ТЕХНОЛОДЖИ"</t>
  </si>
  <si>
    <t>ФОП Безим'янна Лілія Федорівна</t>
  </si>
  <si>
    <t>ДК 021:2015: 90520000-8 — Послуги у сфері поводження з радіоактивними, токсичними, медичними та небезпечними відходами (Послуги з управління небезпечними відходами)</t>
  </si>
  <si>
    <t>Послуги у сфері поводження з радіоактивними, токсичними, медичними та небезпечними відходами (Послуги з управління небезпечними відходами)</t>
  </si>
  <si>
    <t>https://zakupivli.pro/gov/tenders/ua-2025-05-02-011073-a/lot-78ad18b2c1024d9988e23a94d43faf01</t>
  </si>
  <si>
    <t>UA-2025-05-02-010562-a</t>
  </si>
  <si>
    <t>Перешкода малопомітна з дроту (типу МПП) 10х10х1,4м</t>
  </si>
  <si>
    <t>спіральний бер'єр безпеки "Єгоза" 1100мм</t>
  </si>
  <si>
    <t>https://prozorro.gov.ua/tender/UA-2025-05-01-008614-a</t>
  </si>
  <si>
    <t>робота спецтехніки та механізмів</t>
  </si>
  <si>
    <t>https://prozorro.gov.ua/tender/UA-2025-05-01-008363-a</t>
  </si>
  <si>
    <t>Спіральний бар’єр безпеки 1100/7</t>
  </si>
  <si>
    <t>UA-2025-05-01-012589-a</t>
  </si>
  <si>
    <t>UA-2025-05-01-012758-a</t>
  </si>
  <si>
    <t>Костянтинівська міська військова адміністрація Краматорського району Донецької області</t>
  </si>
  <si>
    <t>45438529</t>
  </si>
  <si>
    <t>Послуги з переобладнання (бронювання) 1 (одного) автомобіля RENAULT MASTER типу «Мікроавтобус»</t>
  </si>
  <si>
    <t>UA-2025-05-02-012363-a</t>
  </si>
  <si>
    <t>https://prozorro.gov.ua/tender/UA-2025-05-01-013742-a</t>
  </si>
  <si>
    <t>«Послуги з озеленення територій та утримання зелених насаджень» код по ДК 021:2015 – 77310000-6 (послуги спецавтотранспорту (для вивезення з об’єктів Замовника опалого листя і іншого сміття)</t>
  </si>
  <si>
    <t>https://prozorro.gov.ua/tender/UA-2025-05-02-001842-a</t>
  </si>
  <si>
    <t>Поточний ремонт житлового будинку, пошкодженого внаслідок збройної агресії , за адресою: пр. Металургів, 2 в м. Краматорськ (ДК 021:2015: 45260000-7 Покрівельні роботи та інші спеціалізовані будівельні роботи)</t>
  </si>
  <si>
    <t>https://prozorro.gov.ua/tender/UA-2025-05-02-010790-a</t>
  </si>
  <si>
    <t>Постачання теплової енергії.Код ДК- 021:2015-09320000-8Пара, гаряча вода та повязана продукція (постачання теплової енергії)</t>
  </si>
  <si>
    <t>https://prozorro.gov.ua/tender/UA-2025-05-05-007556-a</t>
  </si>
  <si>
    <t>Здійснення технічного нагляду під час будівництва об’єкту: «Капітальний ремонт приміщень літ. А, АI, АII, АIII, АIV, згідно технічного паспорту, будівлі, що розташована за адресою: Закарпатська обл., м. Перечин, вул. Ужанська 9, для релокації Першого Краматорського ліцею Краматорської міської ради з метою розміщення і навчання внутрішньо переміщених (евакуйованих) осіб»</t>
  </si>
  <si>
    <t>https://prozorro.gov.ua/tender/UA-2025-05-01-003847-a</t>
  </si>
  <si>
    <t>ТОВ "УНІВЕР-САН"</t>
  </si>
  <si>
    <t xml:space="preserve">Засоби для догляду за руками та нігтями, ДК 021:2015:33740000-9: Засоби для догляду за руками та нігтями
</t>
  </si>
  <si>
    <t>https://prozorro.gov.ua/tender/UA-2025-05-02-007014-a</t>
  </si>
  <si>
    <t>код ДК 021:2015: 45450000-6 — Інші завершальні будівельні роботи «Поточний ремонт кабінетів в амбулаторії №9-12 розташованої за адресою: м. Краматорськ вул. Стуса, 31»</t>
  </si>
  <si>
    <t>https://prozorro.gov.ua/tender/UA-2025-05-05-006608-a</t>
  </si>
  <si>
    <t>https://prozorro.gov.ua/tender/UA-2025-04-30-004953-a</t>
  </si>
  <si>
    <t>https://prozorro.gov.ua/tender/UA-2025-04-30-007691-a</t>
  </si>
  <si>
    <t>https://prozorro.gov.ua/tender/UA-2025-05-02-007849-a</t>
  </si>
  <si>
    <t>https://prozorro.gov.ua/tender/UA-2025-05-05-008374-a</t>
  </si>
  <si>
    <t>ТОВ "СЛУЖБА БЛАГОУСТРОЮ"КОМФОРТ"</t>
  </si>
  <si>
    <t>https://prozorro.gov.ua/tender/UA-2025-04-15-011103-a</t>
  </si>
  <si>
    <t>Послуги їдалень (Моршин) 55510000-8 Послуги їдалень</t>
  </si>
  <si>
    <t xml:space="preserve">ТОВ "БІЛД ЛІДЕР"
</t>
  </si>
  <si>
    <t xml:space="preserve">ФОП Боровська Тетяна Олексіївна
</t>
  </si>
  <si>
    <t>UA-2025-04-30-011692-a</t>
  </si>
  <si>
    <t>UA-2025-04-26-000510-a</t>
  </si>
  <si>
    <t>UA-2025-04-26-000471-a</t>
  </si>
  <si>
    <t>ДК 021:2015:09320000-8: Пара, гаряча вода та пов’язана продукція. Теплова енергія</t>
  </si>
  <si>
    <t>ДК 021:2015:09310000-5: Електрична енергія. Електрична енергія</t>
  </si>
  <si>
    <t xml:space="preserve">ТОВ "Полетехніка"
</t>
  </si>
  <si>
    <t>ФОП Трейтяк Валентина Анатоліївна</t>
  </si>
  <si>
    <t>Комарська сільська рада</t>
  </si>
  <si>
    <t xml:space="preserve"> ДК 021:2015: 09130000-9 Нафта і дистиляти</t>
  </si>
  <si>
    <t>05.05.2025</t>
  </si>
  <si>
    <t>https://zakupivli.pro/gov/plans/ua-p-2025-05-05-016467-a</t>
  </si>
  <si>
    <t xml:space="preserve">Дизпаливо (Євро 5), талон;
бензин А-95 (Євро 5), талон  </t>
  </si>
  <si>
    <t>2690
8642</t>
  </si>
  <si>
    <t>Гродівська селищна рада Покровського району Донецької області</t>
  </si>
  <si>
    <t>https://prozorro.gov.ua/tender/UA-2025-05-07-001062-a</t>
  </si>
  <si>
    <t>Комунальне некомерційне підприємство "Мирноградська центральна міська лікарня" Мирноградської міської ради</t>
  </si>
  <si>
    <t>ДК 021:2015: 55520000-1 — Кейтерингові послуги</t>
  </si>
  <si>
    <t>Кейтерінг</t>
  </si>
  <si>
    <t>https://prozorro.gov.ua/tender/UA-2025-05-05-001842-a</t>
  </si>
  <si>
    <t>Комплекс радіоелектронних завад Т-4F (з`єднаний) ТУ У 26.3-45639725-002:2024 код за ДК 021:2015 Єдиного закупівельного словника 35730000-0 Електронні бойові комплекси та засоби радіоелектронного захисту</t>
  </si>
  <si>
    <t>ТОВ "РЕБДРОН"</t>
  </si>
  <si>
    <t>РЕБИ</t>
  </si>
  <si>
    <t>Комплекс радіоелектронних завад Т-4F (з`єднаний) (РЕБ) код за ДК 021:2015 Єдиного закупівельного словника 35730000-0 Електронні бойові комплекси та засоби</t>
  </si>
  <si>
    <t>https://prozorro.gov.ua/tender/UA-2025-05-01-009080-a</t>
  </si>
  <si>
    <t xml:space="preserve">ФОП ЧИКОТА ДМИТРО ОЛЕКСАНДРОВИЧ
</t>
  </si>
  <si>
    <t>послуги з харчування</t>
  </si>
  <si>
    <t>ФОП ЗВЕРЄВ ОЛЕГ ОЛЕКСІЙОВИЧ</t>
  </si>
  <si>
    <t>4
1</t>
  </si>
  <si>
    <t>Конструкція модульна залізобетонна (16-20 осіб)
Конструкція модульна залізобетонна ( до 40 осіб)</t>
  </si>
  <si>
    <t>UA-2025-05-07-003986-a</t>
  </si>
  <si>
    <t>цукерки желейні</t>
  </si>
  <si>
    <t>UA-2025-04-25-009082-a</t>
  </si>
  <si>
    <t>Продукти харчування: цукерки желейні мікс дітям Часовоярської міської територіальної громади, які мають статус внутрішньо-переміщених та/або евакуйованих осіб   (ДК 021:2015: 15840000-8 «Какао; шоколад та цукрові кондитерські вироби»),</t>
  </si>
  <si>
    <t>ТОВ "КОВІНТЕК"</t>
  </si>
  <si>
    <t>послуги з поточного ремонту автомобільних доріг Слов'янської міської територіальної громади</t>
  </si>
  <si>
    <t>https://prozorro.gov.ua/tender/UA-2025-05-02-012825-a</t>
  </si>
  <si>
    <t>https://zakupivli.pro/gov/tenders/ua-2025-04-29-006678-a/lot-8e178a68701b49efb00b7361138b1ec3</t>
  </si>
  <si>
    <t>2520
500
85</t>
  </si>
  <si>
    <t>фарба для дорожньої розмітки;
склокульки;
розріджувач</t>
  </si>
  <si>
    <t>ВІДДІЛ ОСВІТИ ЧЕРКАСЬКОЇ СЕЛИЩНОЇ РАДИ КРАМАТОРСЬКОГО РАЙОНУ ДОНЕЦЬКОЇ ОБЛАСТІ 41177286</t>
  </si>
  <si>
    <t>ТОВ "УКРНАФТА-ПОСТАЧ"</t>
  </si>
  <si>
    <t>46,95
47,95</t>
  </si>
  <si>
    <t>ТОВ АВТОСОЮЗ</t>
  </si>
  <si>
    <t xml:space="preserve">https://zakupivli.pro/gov/tenders/UA-2025-05-09-004225-a	 </t>
  </si>
  <si>
    <t xml:space="preserve">Бензин А-95 (Євро 5), талон
Дизельне паливо (Євро 5), талон </t>
  </si>
  <si>
    <t>3000
5000</t>
  </si>
  <si>
    <t>ТОВ "НІКО СПЕЦАВТО"</t>
  </si>
  <si>
    <t>Запасні частини до автомобіля Toyota Hilux</t>
  </si>
  <si>
    <t>ТОВ "КОМПАНІЯ"СТАР ЛАЙН"</t>
  </si>
  <si>
    <t>https://prozorro.gov.ua/tender/UA-2025-05-13-007893-a</t>
  </si>
  <si>
    <t xml:space="preserve">1. Захисна плівка бокового борту Захисна плівка бокового борту кузова Hilux, Захисна плівка відкидного борту кузова Hilux, Покриття кузова, Покриття вантажної платформи Hilux, Захисне покриття відкидного борту Hilux, фаркоп Hilux, Проводка фаркопа, Жестка криша (кунг) для Hilux, Бокова підніжка Hilux кузова Hilux 1 4249,43 849,89 5099,32; 2. Захисна плівка відкидного борту кузова Hilux 1 2831,04 566,21 3397,25; 3. Покриття кузова 1 5521,95 1104,39 6626,34; 4. Покриття вантажної платформи Hilux 1 10221,18 2044,24 12265,42; 5.Захисне покриття відкидного борту Hilux 1 3050,19 610,04 3660,23; 6. PW960-0K006 фаркоп Hilux 1 11882,80 2376,56 14259,36; 7. Проводка фаркопа 1 6826,55 1365,31 8191,86; 8.PW3B3-0K104-A0 Жестка криша (кунг) для Hilux, варіант для відпочинку, колір білий
1 116230,52 23246,10 139476,62; 9. Бокова підніжка Hilux 1 5604,94 1120,99 6725,93; 10. Бокова підніжка Hilux 1 </t>
  </si>
  <si>
    <t>«Мішки та пакети» код ДК 021:2015 – 18930000-7 (рюкзаки дитячі для закладів управління освіти Краматорської міської ради)</t>
  </si>
  <si>
    <t>https://prozorro.gov.ua/tender/UA-2025-05-09-001129-a</t>
  </si>
  <si>
    <t>ПП "УПРАВЛЯЮЧА КОМПАНІЯ "ЛАДІС СТАРЕ МІСТО"</t>
  </si>
  <si>
    <t>«Капітальний ремонт житлового будинку за адресою: м. Краматорськ, вул. Архипа Куїнджі, 12, пошкодженого внаслідок збройної агресії», ДК 021:2015:45453000-7 Капітальний ремонт і реставрація.</t>
  </si>
  <si>
    <t>https://prozorro.gov.ua/tender/UA-2025-05-07-006596-a</t>
  </si>
  <si>
    <t>«Капітальний ремонт житлового будинку за адресою: м. Краматорськ, вул. Архипа Куїнджі, 10, пошкодженого внаслідок збройної агресії», ДК 021:2015:45453000-7 Капітальний ремонт і реставрація.</t>
  </si>
  <si>
    <t>https://prozorro.gov.ua/tender/UA-2025-05-07-005521-a</t>
  </si>
  <si>
    <t>«Капітальний ремонт приміщень №2, №3, №4, №5, №6, №7, №14, №15, №16, №17, №18, №19, №20, №21, №40, №41, №42, №42-1, №43 на першому поверсі та приміщень №44, №45, №46, №47, №48, №49 на другому поверсі літер А1 А2 А3, згідно технічного паспорту, будівлі, розташованої за адресою: Закарпатська обл., м. Перечин, пл. Незалежності, 6, для релокації Комунального закладу дошкільної освіти (ясла-садку) комбінованого типу №3 «Калинка» Краматорської міської ради з метою розміщення і навчання внутрішньо переміщених (евакуйованих) осіб»</t>
  </si>
  <si>
    <t>https://prozorro.gov.ua/tender/UA-2025-05-08-009179-a</t>
  </si>
  <si>
    <t>Деревина твердих порід (ДК 021:2015 03410000-7 – Деревина)</t>
  </si>
  <si>
    <t>https://prozorro.gov.ua/tender/UA-2025-05-13-012728-a</t>
  </si>
  <si>
    <t>ТОВ "ДЖЕЙ ЕС УКРАЇНА"</t>
  </si>
  <si>
    <t>ФОП "ГУРИШКІН АНДРІЙ ПЕТРОВИЧ"</t>
  </si>
  <si>
    <t>https://prozorro.gov.ua/tender/UA-2025-05-13-014326-a</t>
  </si>
  <si>
    <t>«Підготовка об’єктів до опалювального сезону. Капітальний ремонт трубопроводів опалення: по пр. Незалежності (вул. Двірцева) від ТК12 до ТК14 м. Краматорськ». Коригування. IІ черга (ДК 021:2015 45453000-7 Капітальний ремонт і реставрація)</t>
  </si>
  <si>
    <t>https://prozorro.gov.ua/tender/UA-2025-05-14-001997-a</t>
  </si>
  <si>
    <t>ФІРМА "ОНІКС" ЛТД У ФОРМІ ТОВ</t>
  </si>
  <si>
    <t>https://prozorro.gov.ua/tender/UA-2025-05-06-015039-a</t>
  </si>
  <si>
    <t>https://prozorro.gov.ua/tender/UA-2025-05-09-009503-a</t>
  </si>
  <si>
    <t>https://prozorro.gov.ua/tender/UA-2025-05-09-008584-a</t>
  </si>
  <si>
    <t>57,00
56,00</t>
  </si>
  <si>
    <t>ТОВ "Нексус Трейдінг"</t>
  </si>
  <si>
    <t>Стільці офісні(ДК 021:2015: 39110000-6 - Сидіння, стільці та супутні вироби і частина до них)</t>
  </si>
  <si>
    <t>https://zakupivli.pro/gov/tenders/ua-2025-05-08-007796-a</t>
  </si>
  <si>
    <t>ПП "СЕРВIСНИЙ ЦЕНТР" СЛАВАВТО"</t>
  </si>
  <si>
    <t xml:space="preserve">ТОВ "УКРТЕПЛОЕНЕРГОРЕМОНТ" </t>
  </si>
  <si>
    <t>КП "ЦСПРД в м.Слов'янську Донецької області"</t>
  </si>
  <si>
    <t>https://prozorro.gov.ua/tender/UA-2025-01-15-008225-a</t>
  </si>
  <si>
    <t xml:space="preserve">Роботи по об’єкту: «Капітальний ремонт (аварійно-відновлювальні роботи) покрівлі житлового будинку по пров.Українських Десантників, 3 м.Слов'янськ (ліквідація наслідків збройної агресії рф) </t>
  </si>
  <si>
    <t>https://prozorro.gov.ua/tender/UA-2025-05-07-005317-a</t>
  </si>
  <si>
    <t xml:space="preserve">Роботи по об’єкту: «Капітальний ремонт (аварійно-відновлювальні роботи) покрівлі житлового будинку по пров.Українських Десантників, 1 м.Слов'янськ (ліквідація наслідків збройної агресії рф) </t>
  </si>
  <si>
    <t>https://prozorro.gov.ua/tender/UA-2025-05-07-005197-a</t>
  </si>
  <si>
    <t>конструкції для облаштування споруд цивільного захисту населення Слов’янської міської територіальної громади - модульні захисні споруди ЗС12-2</t>
  </si>
  <si>
    <t>https://prozorro.gov.ua/tender/UA-2025-05-13-006478-a</t>
  </si>
  <si>
    <t>ДК 021:2015: 09320000-8 Пара, гаряча вода та пов'язана продукція</t>
  </si>
  <si>
    <t>ДК 021:2015: 14210000-6 Гравій, пісок, щебінь і наповнювачі</t>
  </si>
  <si>
    <t xml:space="preserve">ДК 021:2015: 44210000-5 Конструкції та їх частини </t>
  </si>
  <si>
    <t>ТОВ «КОМПАНІЯ «ЄВРО ТЕХНОЛОГІЇ» (укладено договір на суму 195,89 тис. грн)</t>
  </si>
  <si>
    <t>33160000-9: Устаткування для операційних блоків</t>
  </si>
  <si>
    <t>Відеоцистоскоп зі стійкою
Відсмоктувач хірургічний
Ларингоскоп з набором клинків</t>
  </si>
  <si>
    <t>1
1
1</t>
  </si>
  <si>
    <t>https://prozorro.gov.ua/tender/UA-2025-05-05-005210-a</t>
  </si>
  <si>
    <t>09.05.2025</t>
  </si>
  <si>
    <t>https://prozorro.gov.ua/tender/UA-2025-05-09-012408-a</t>
  </si>
  <si>
    <t>ТОВ "НОВА ПОШТА"</t>
  </si>
  <si>
    <t xml:space="preserve">ДП МДЦ "Артек"
</t>
  </si>
  <si>
    <t>Послуги їдалень (Вінниця)  
55510000-8 Послуги їдалень</t>
  </si>
  <si>
    <t>Постільна білизна 
39510000-0 Вироби домашнього текстилю</t>
  </si>
  <si>
    <t>29.04.2025</t>
  </si>
  <si>
    <t>UA-2025-04-29-012225-a</t>
  </si>
  <si>
    <t>Послуги з адміністрування (обслуговування) програмного забезпечення «IT-Enterprise», а саме розробка додаткової функціональності (облік гуртожитків)
72210000-0 - Послуги з розробки пакетів програмного забезпечення</t>
  </si>
  <si>
    <t>06.05.2025</t>
  </si>
  <si>
    <t>UA-2025-05-06-011747-a</t>
  </si>
  <si>
    <t>ТО сл.автомобілів з урахуванням запчастин 
50112000-3 Послуги з ремонту і технічного обслуговування автомобілів</t>
  </si>
  <si>
    <t>UA-2025-05-09-008112-a</t>
  </si>
  <si>
    <t>ДК 021:2015:41110000-3: Питна вода. Вода питна для облаштування приміщень для розміщення внутрішньо-переміщених та/або евакуйованих осіб у м. Дніпро</t>
  </si>
  <si>
    <t>UA-2025-05-09-000004-a</t>
  </si>
  <si>
    <t xml:space="preserve">ТОВ «ЧЕРНІВЕЦЬКА ОБЛАСНА ЕНРГОПОСТАЧАЛЬНА КОМПАНІЯ»
</t>
  </si>
  <si>
    <t xml:space="preserve">КП «Теплоенергетик» Кропивницької міської ради»
</t>
  </si>
  <si>
    <t xml:space="preserve">ФОП "БАТЕЧКО ОЛЬГА ОЛЕКСАНДРІВНА"
</t>
  </si>
  <si>
    <t>UA-2025-03-05-007540-a</t>
  </si>
  <si>
    <t>UA-2025-02-10-009220-a</t>
  </si>
  <si>
    <t>UA-2025-03-27-004728-a</t>
  </si>
  <si>
    <t>27.03.2025</t>
  </si>
  <si>
    <t>емаль SRYLINE біла, червона, жовта, блакитна, зелена</t>
  </si>
  <si>
    <t>https://zakupivli.pro/gov/tenders/ua-2025-05-19-007281-a</t>
  </si>
  <si>
    <t xml:space="preserve">ТОВ «ФЛВ «ФЛЕКС СИСТЕМ ТЕХНОЛОДЖИ» </t>
  </si>
  <si>
    <t>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спіральний бар’єр безпеки типу «Єгоза» 1100/7/2,8 (розтяжка 20-23 м)</t>
  </si>
  <si>
    <t>https://prozorro.gov.ua/tender/UA-2025-05-20-003966-a</t>
  </si>
  <si>
    <t xml:space="preserve">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малопомітна перешкода 10х10х1,1-1,4 м </t>
  </si>
  <si>
    <t>https://prozorro.gov.ua/tender/UA-2025-05-20-004281-a</t>
  </si>
  <si>
    <t>ФОП  Шкарупа Наталія Геннадіївна</t>
  </si>
  <si>
    <t>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скоба будівельна 80х300х80 (товщиною 8 мм)</t>
  </si>
  <si>
    <t>https://prozorro.gov.ua/tender/UA-2025-05-20-004723-a</t>
  </si>
  <si>
    <t>продукція виробничо-технічного призначення для заходів щодо охорони та оборони території, критично важливих об’єктів інфраструктури, комунікацій та захисту населення Слов’янської територіальної громади – модульні захисні споруди</t>
  </si>
  <si>
    <t>https://prozorro.gov.ua/tender/UA-2025-05-20-005518-a</t>
  </si>
  <si>
    <t>https://prozorro.gov.ua/tender/UA-2025-05-19-000935-a</t>
  </si>
  <si>
    <t>https://zakupivli.pro/gov/tenders/ua-2025-05-19-008253-a</t>
  </si>
  <si>
    <t>Propofol; Captopril; Levofloxacin; Ammonia; Amitriptyline; Meropenem; Metformin; Furosemide; Spironolactone; Epinephrine; Cyanocobalamin; Chlorpromazine; Magnesium sulfate; Enalapril; Acetylsalicylic acid; Losartan; Amlodipine; Acetazolamide; Bisoprolol; Bisoprolol; Amiodarone; Lidocaine; Dextran</t>
  </si>
  <si>
    <t>https://zakupivli.pro/gov/tenders/ua-2025-05-19-011176-a</t>
  </si>
  <si>
    <t>комплекс електроенцефалографічний комп’ютерний на базі комп'ютерної техніки</t>
  </si>
  <si>
    <t xml:space="preserve"> ДК 021:2015: 44530000-4 Кріпильні деталі</t>
  </si>
  <si>
    <t>ДК 021:2015: 44210000-5 Конструкції та їх частини</t>
  </si>
  <si>
    <t>ДК 021:2015: 09310000-5 Електрична енергія</t>
  </si>
  <si>
    <t>ДК 021:2015:  33190000-8 Медичне обладнання та вироби медичного призначення різні</t>
  </si>
  <si>
    <t>ДК 021:2015: 33600000-6 Фармацевтична продукція</t>
  </si>
  <si>
    <t xml:space="preserve">ДК 021:2015: 33120000-7 Системи реєстрації медичної інформації та дослідне обладнання </t>
  </si>
  <si>
    <t>Лідокаїн, парацетамол, ондасетрон, епінефрін, атропіну сульфат, налоксон, цефтазидим, метронідазол, цефріаксон, левофлоксацин, моксифлоксацин, ціанокобаломін, спирт етиловий, неостигмін, омепразол та інше</t>
  </si>
  <si>
    <t>https://zakupivli.pro/gov/tenders/ua-2025-05-14-009131-a </t>
  </si>
  <si>
    <t>Маска медична, катетер Фолея, сечоприймач, одноразовий тримач, скальпель хірургічний, рукавички хірургічні, рукавички оглядові, катетер внутрішньовенний, голка безпечна, нітка хірургічна, гель для УЗД.</t>
  </si>
  <si>
    <t>https://zakupivli.pro/gov/tenders/ua-2025-05-14-013188-a</t>
  </si>
  <si>
    <t>СВІТЛОДАРСЬКА МІСЬКА ВІЙСЬКОВА АДМІНІСТРАЦІЯ БАХМУТСЬКОГО РАЙОНУ ДОНЕЦЬКОЇ ОБЛАСТІ</t>
  </si>
  <si>
    <t xml:space="preserve">55240000-4 Послуги центрів і будинків відпочинку за ДК 021:2015 «Єдиний закупівельний словник» </t>
  </si>
  <si>
    <t>https://prozorro.gov.ua/tender/UA-2025-05-19-004329-a</t>
  </si>
  <si>
    <t xml:space="preserve">місцевий бюджет </t>
  </si>
  <si>
    <t>оздоровлення</t>
  </si>
  <si>
    <t>48,95
47,95</t>
  </si>
  <si>
    <t>Поточний ремонт доріг у м. Добропілля по вулиці Міста-героя України Маріуполя міської територіальної громади</t>
  </si>
  <si>
    <t>https://prozorro.gov.ua/tender/UA-2025-05-14-014115-a</t>
  </si>
  <si>
    <t>Поточний ремонт доріг у м. Добропілля по вулиці Гагаріна міської територіальної громади</t>
  </si>
  <si>
    <t>https://prozorro.gov.ua/tender/UA-2025-05-14-014052-a</t>
  </si>
  <si>
    <t>Поточний ремонт доріг у м. Добропілля по вулиці Хмельницького Богдана міської територіальної громади</t>
  </si>
  <si>
    <t>https://prozorro.gov.ua/tender/UA-2025-05-14-014083-a</t>
  </si>
  <si>
    <t>ФОП КОВАЛЬСЬКА СВІТЛАНА ВІКТОРІВНА</t>
  </si>
  <si>
    <t>https://prozorro.gov.ua/tender/UA-2025-05-19-006933-a</t>
  </si>
  <si>
    <t>ДК 021:2015:85320000-8: Соціальні послуги</t>
  </si>
  <si>
    <t>ПП "Адоніс"</t>
  </si>
  <si>
    <t>Засіб радіоелектронної боротьби з БПЛА «3B Tech» Destroer», код за ДК 021:2015 Єдиного закупівельного словника 35730000-0 Електронні бойові комплекси та засоби радіоелектронного захисту</t>
  </si>
  <si>
    <t>ТОВ "ЗБ Технолоджі"</t>
  </si>
  <si>
    <t xml:space="preserve">UA-2025-05-19-012399-a </t>
  </si>
  <si>
    <t>Бензин, 
дизельне паливо,           
газ нафтовий скраплений</t>
  </si>
  <si>
    <t>Бензин А-95 (Євро 5), талон; Дизельне паливо (Євро 5), талон; Газ нафтовий скраплений, талон (ДК 021:2015:09130000-9: Нафта і дистиляти)</t>
  </si>
  <si>
    <t>ФОП Гришин Віталій Вікторович</t>
  </si>
  <si>
    <t>Плівка поліетиленова "напіврукав" 3м</t>
  </si>
  <si>
    <t>https://prozorro.gov.ua/tender/UA-2025-05-19-012082-a</t>
  </si>
  <si>
    <t>ТОВ  "АКАМ"</t>
  </si>
  <si>
    <t>980,77
1899,99</t>
  </si>
  <si>
    <t>ДК 021:2015 – 79410000-1 Консультаційні послуги з питань підприємницької діяльності та управління (Консалтингові послуги з підготовки медичної лабораторії до акредитації згідно зі стандартом ISO 15189:2022 «Медичні лабораторії – Вимоги до якості та компетентності»</t>
  </si>
  <si>
    <t>https://prozorro.gov.ua/tender/UA-2025-05-19-004843-a</t>
  </si>
  <si>
    <t>ТОВ "Істмед"</t>
  </si>
  <si>
    <t>Кабель та провід самонесучий ізольований (за кодом ДК 021:2015– 31320000-5 – «Електророзподільні кабелі»)</t>
  </si>
  <si>
    <t>https://prozorro.gov.ua/tender/UA-2025-05-16-008630-a</t>
  </si>
  <si>
    <t>освітлення</t>
  </si>
  <si>
    <t xml:space="preserve">ТОВ "КІСПРІ УКРАЇНА"
</t>
  </si>
  <si>
    <t>Косарка-подрібнювач STARK KDL 180</t>
  </si>
  <si>
    <t>скошування каратнтинної рослинності</t>
  </si>
  <si>
    <t>UA-2025-05-19-006930-a</t>
  </si>
  <si>
    <t>ТОВ "КАПРІ-ТРЕЙД"</t>
  </si>
  <si>
    <t>Бар'єрний рубіж типу «ЄГОЗА» 1100 мм</t>
  </si>
  <si>
    <t>https://prozorro.gov.ua/tender/UA-2025-05-22-003074-a</t>
  </si>
  <si>
    <t>ТОВ КРАСНОГОРІВСЬКЕ РЕМОНТНО-БУДІВЕЛЬНЕ ПІДПРИЄМСТВО</t>
  </si>
  <si>
    <t>КНП "ЦПМСД Криворізької сільської ради"</t>
  </si>
  <si>
    <t>Електрична енергія + розподіл</t>
  </si>
  <si>
    <t>https://prozorro.gov.ua/tender/UA-2025-05-23-012569-a</t>
  </si>
  <si>
    <t xml:space="preserve">Придбання автотранспорту для дитячого будинку сімейного типу (ДБСТ)
(ДК 021:2015: 34110000-1 - Легкові автомобілі)
</t>
  </si>
  <si>
    <t>автотранспорт для ДБСТ</t>
  </si>
  <si>
    <t>Бензин А-95 (Євро 5), талон (ДК 021:2015: 09130000-9 — Нафта і дистиляти)</t>
  </si>
  <si>
    <t>Бензин А-95 (Євро 5)</t>
  </si>
  <si>
    <t>Комунальне  підприємство «Житлово - комунальне господарство» Очеретинської селищної територіальної громади Покровського району Донецької області</t>
  </si>
  <si>
    <t xml:space="preserve">Комплекс радіоелектронних завад Т-7 (10 діапазонів), 
код ДК 021-2015: 35730000-0 Електронні бойові комплекси та засоби радіоелектронного захисту
</t>
  </si>
  <si>
    <t>https://prozorro.gov.ua/tender/UA-2025-05-27-014014-a</t>
  </si>
  <si>
    <t>ТОВ «3Б ТЕХНОЛОДЖІ»</t>
  </si>
  <si>
    <t xml:space="preserve">Антидроновий засіб ЗВ Теch Rogue 13
Антидроновий засіб 3В Tech Rogue 2
AКБ ЗВ Тесh 24V 120Ah
АКБ 3B Tech 24V 60Ah
</t>
  </si>
  <si>
    <t>https://prozorro.gov.ua/tender/UA-2025-05-23-003580-a</t>
  </si>
  <si>
    <t>ТОВ "ФЛЕКС СИСТЕМ ТЕХНОЛОДЖИ"</t>
  </si>
  <si>
    <t>Спіральний бар'єр безпеки типу "Єгоза" 1100/7</t>
  </si>
  <si>
    <t>https://prozorro.gov.ua/tender/UA-2025-05-26-008155-a</t>
  </si>
  <si>
    <t>Комунальне підприємство "Комунальник м.Селидове"</t>
  </si>
  <si>
    <t>https://prozorro.gov.ua/tender/UA-2025-05-27-012758-a</t>
  </si>
  <si>
    <t>Придбання системи радіоелектронної боротьби (РЕБ) на  транспортні засоби підприємства для захисту від безпілотних літальних апаратів. Пристрій, який використовують для створення радіолокаційних завад та блокування сигналу ворожих БПЛА</t>
  </si>
  <si>
    <t>ТОВ «РЕБДРОН»</t>
  </si>
  <si>
    <t xml:space="preserve">Тактико-технічні або інші характеристики (за наявності): 
- Загальна вихідна потужність – 500W; 
- Радіус дії до 1000 м за умови знаходження пілота FPV дрона від 3000 м, в залежності від потужностей устаткування комплексу пілота, погодних умов, рельєфу місцевості та інше; 
- Режим ефективної експлуатації – не більше 30 хв безперервного ввімкнення;
- Сумарна вага комплекту – до 22 кг.;
- Споживана потужність – до 1380 Вт; 
-  Габарити рюкзака: 60x40x24см. 
Засіб подавлення частот  працює на 10 діапазонах. 
</t>
  </si>
  <si>
    <t xml:space="preserve">2
3
2
1
</t>
  </si>
  <si>
    <t xml:space="preserve">455000,00
80000,00
45000,00
25000,00
</t>
  </si>
  <si>
    <t>«Капітальний ремонт (аварійно – відновлювальні роботи) покрівлі житлового будинку по вул. Перша Горна,1 в м. Краматорськ, пошкодженого внаслідок збройної агресії». ДК 021:2015: 45453000-7 Капітальний ремонт і реставрація</t>
  </si>
  <si>
    <t>https://prozorro.gov.ua/tender/UA-2025-05-23-008405-a</t>
  </si>
  <si>
    <t>ТОВ "Виробничо-будівельна компанія "НОВОБУД ПРАЙМ"</t>
  </si>
  <si>
    <t>ДК 021:2015: 33180000-5 - Апаратура для підтримування фізіологічних функцій організму (НК 024:2023 - 33181 - Ендопротез кульшового суглоба цілий з парою тертя метал-поліетилен)</t>
  </si>
  <si>
    <t>https://prozorro.gov.ua/tender/UA-2025-05-21-008564-a</t>
  </si>
  <si>
    <t>ТОВ ВИРОБНИЧО-КОМЕРЦІЙНА ФІРМА "ПРИЗМА"</t>
  </si>
  <si>
    <t>https://prozorro.gov.ua/tender/UA-2025-05-22-006226-a</t>
  </si>
  <si>
    <t>https://prozorro.gov.ua/tender/UA-2025-05-22-002712-a</t>
  </si>
  <si>
    <t>ДК 021:2015 код 09120000-6 "Газове паливо" (природний газ)</t>
  </si>
  <si>
    <t>Електрична енергія ДК 021:2015:09310000-5: Електрична енергія</t>
  </si>
  <si>
    <t>Бензин А-95 (Євро 5), талон; Дизельне паливо (Євро 5), талон. ДК 021:2015:09130000-9: Нафта і дистиляти</t>
  </si>
  <si>
    <t xml:space="preserve">UA-2025-05-23-007725-a </t>
  </si>
  <si>
    <t>48,00
48,00
35,04</t>
  </si>
  <si>
    <t>Бензин А-95 (ДК 021:2015:09130000-9: Нафта і дистиляти)</t>
  </si>
  <si>
    <t>UA-2025-05-20-005711-a</t>
  </si>
  <si>
    <t>Експлуатаційне утримання (поточний ремонт) доріг комунальної власності Дружківської міської територіальної громади (2 черга) ДК 021:2015: 45233142-6 — Ремонт дорог</t>
  </si>
  <si>
    <t>Ремонт доріг</t>
  </si>
  <si>
    <t>UA-2025-05-22-001580-a</t>
  </si>
  <si>
    <t>Благоустрій міста: виконання послуг (робіт) з поховання померлих одиноких громадян, осіб без певного місця проживання, громадян, від поховання яких відмовилися рідні, знайдених невизначених трупів на території Дружківської міської територіальної громади (ДК 021:2015:98370000-7: Поховальні та супутні послуги)</t>
  </si>
  <si>
    <t>Поховальні та супутні послуги</t>
  </si>
  <si>
    <t>UA-2025-05-22-003901-a</t>
  </si>
  <si>
    <t xml:space="preserve">малопомітна перешкода МПП;          Загородження колюче-ріжуче типу «Єгоза»          </t>
  </si>
  <si>
    <t>UA-2025-05-22-007824-a</t>
  </si>
  <si>
    <t xml:space="preserve">	Дружківське комунальне автотранспортне підприємство 052805 Дружківської міської ради</t>
  </si>
  <si>
    <t>Автомобіль бортовий UAC АБ-3 з КМУ НС 150АЗ на базі Mercedes-Benz (6х6) ЄВРО-5 або еквівалент. ДК 021:2015:34140000-0: Великовантажні мототранспортні засоби</t>
  </si>
  <si>
    <t xml:space="preserve">Автомобіль бортовий </t>
  </si>
  <si>
    <t>UA-2025-05-26-004585-a</t>
  </si>
  <si>
    <t xml:space="preserve">благоустрій </t>
  </si>
  <si>
    <t>ДК 021:2015: 33750000-2 Підгузки для дорослих,пелюшка гігієнічна</t>
  </si>
  <si>
    <t>UA-2025-05-22-013119-a</t>
  </si>
  <si>
    <t>Підгузники для дорослих S,M,L, 
пелюшки одноразові 90х60</t>
  </si>
  <si>
    <t xml:space="preserve">11670
10 560 </t>
  </si>
  <si>
    <t>ФОП Северіна  О.В.</t>
  </si>
  <si>
    <t>Стілець офісний AMF Майстер чорний шкірозамінник чорний</t>
  </si>
  <si>
    <t>10000                                                                                                                                                                   7000                                   9000</t>
  </si>
  <si>
    <t>55,68                                                                                                55,80                                                        39,00</t>
  </si>
  <si>
    <t xml:space="preserve">Автошина 11.20-20 117A6 PR8 Росава ФБЦ-35 з кам.
Автошина 15.50-38 PR12 BOSTONE CS104 з кам.
Автошина 155/70R13 75T Росава WQ-101 б/к
Автошина 9.00-16 123A6/125A7 PR10 Росава Я-324А з кам.
Автошина 175/70R13 82T Sunfull SF-982 б/к
Автошина 400/75R20(400/75-20) 150A8 Mitas TR-09 б/к
</t>
  </si>
  <si>
    <t>бензин А-95 Євро 5, 
дизельне паливо, 
газ скраплений</t>
  </si>
  <si>
    <t>Труби стальні різні - 778 м, середня ціна - 707,04 грн.; смуга 50 мм 5,0 мм, 6 м -576 м - 78,60 грн.; круг відрізний Спрут-А 180*1,6*22,23 -100 шт.-27,00 грн.; швелера різні -712 м - середня ціна 457,50 грн.; кутник 75х75 мм 5,0 мм, 12 м -252 м -225,00 грн.; листи г/к різні -63 м2, середня ціна -2162,55 грн.; електроди - 80 пач.-570,00 грн.</t>
  </si>
  <si>
    <t>ФОП КУШНАРЬОВ ЗАХАР МИХАЙЛОВИЧ</t>
  </si>
  <si>
    <t>1150,00                                             830,0</t>
  </si>
  <si>
    <t>200 
50</t>
  </si>
  <si>
    <t>https://zakupivli.pro/gov/tenders/ua-2025-05-20-009128-a</t>
  </si>
  <si>
    <t>ТОВ "МЕД-ПАРТНЕР"</t>
  </si>
  <si>
    <t>ТОВ "АМЕТРІН ФК"</t>
  </si>
  <si>
    <t>3000
2000</t>
  </si>
  <si>
    <t>55,00
32,00</t>
  </si>
  <si>
    <t xml:space="preserve">контейнер для збору голок та мед.відходів на 10 л з паперу, одноразовий; 
контейнер для збору голок та мед.відходів на 2,25 л з паперу, одноразовий    </t>
  </si>
  <si>
    <t>щебінь гранітний фракція, 
гранвідсів фракція</t>
  </si>
  <si>
    <t>Онкологічні препарати ( ДК 021:2015: 33600000-6 Фармацевтична продукція)</t>
  </si>
  <si>
    <t>Бікалутамід, кальцію фолінат, доксорубіцин, іринотекан, газорелін, пегфілграстим розчин, летразол, золедронова кислота.</t>
  </si>
  <si>
    <t>https://zakupivli.pro/gov/tenders/ua-2025-05-19-012912-a</t>
  </si>
  <si>
    <t>ТОВ "УКРАВТОКОМПЛЕКТ ТД"</t>
  </si>
  <si>
    <t>Автомобіль вантажний бортовий UAC АБ-3 з КМУ HC 150A3</t>
  </si>
  <si>
    <t>https://prozorro.gov.ua/tender/UA-2025-05-27-005726-a</t>
  </si>
  <si>
    <t>ФОП "БУТКО ВАДИМ СЕРГІЙОВИЧ"</t>
  </si>
  <si>
    <t>389325,00
365000,00</t>
  </si>
  <si>
    <t>ФОП Федоренко Інна Вікторівна</t>
  </si>
  <si>
    <t>720930,00
31500,00
10000,00</t>
  </si>
  <si>
    <t>ФОП МУХОЯН АРТЕМ ОВАНЕСОВИЧ</t>
  </si>
  <si>
    <t>Послуги з  відпочинку та оздоровлення дітей Часовоярської міської територіальної громади  ДК021:2015-55240000-4 "Послуги центрів та будинків відпочинку"</t>
  </si>
  <si>
    <t>ФОП Липчей Л.Е.</t>
  </si>
  <si>
    <t xml:space="preserve"> </t>
  </si>
  <si>
    <t>UA-2025-05-20-013339-a</t>
  </si>
  <si>
    <t>ТОВ "Югсталь"</t>
  </si>
  <si>
    <t xml:space="preserve">Спіральний бар'єр типу "Єгоза" (СББ-1100-7-2,8) </t>
  </si>
  <si>
    <t>UA-2025-05-23-003733-a</t>
  </si>
  <si>
    <t>упаковки
флакони</t>
  </si>
  <si>
    <t>UA-2025-05-28-013464-a</t>
  </si>
  <si>
    <t xml:space="preserve">ПП "Ярослав"
</t>
  </si>
  <si>
    <t xml:space="preserve">Управління поліції охорони в Чернівецькій області
</t>
  </si>
  <si>
    <t xml:space="preserve">Роботи по об’єкту: «Капітальний ремонт (аварійно-відновлювальні роботи) покрівлі житлового будинку по вул. Василівська,56 м. Слов’янськ (ліквідація наслідків збройної агресії рф)» </t>
  </si>
  <si>
    <t>https://prozorro.gov.ua/tender/UA-2025-06-02-005483-a</t>
  </si>
  <si>
    <t xml:space="preserve">од. </t>
  </si>
  <si>
    <t>придбання спеціального транспорту для комунальних підприємств (Автопідйомник CTE ZED 29 на шасі IVECO Euroсargo ML180E25)</t>
  </si>
  <si>
    <t>https://prozorro.gov.ua/tender/UA-2025-06-02-006301-a</t>
  </si>
  <si>
    <t xml:space="preserve">придбання спеціального транспорту для комунальних підприємств (Екскаватор колісний JCB JS175W-T2) </t>
  </si>
  <si>
    <t>https://prozorro.gov.ua/tender/UA-2025-06-02-013266-a</t>
  </si>
  <si>
    <t>придбання спеціального транспорту для комунальних підприємств 
(Трактор)</t>
  </si>
  <si>
    <t>https://prozorro.gov.ua/tender/UA-2025-06-04-002210-a</t>
  </si>
  <si>
    <t>придбання спеціального транспорту для комунальних підприємств 
(Причіп тракторний 2ТСП-8)</t>
  </si>
  <si>
    <t>https://prozorro.gov.ua/tender/UA-2025-06-04-004584-a</t>
  </si>
  <si>
    <t>ДК 021:2015: 45260000-7 Покрівельні роботи та інші спеціалізовані будівельні роботи,  за номенклатурою 018:20231122 Житлові будинки з трьома та більше квартирами</t>
  </si>
  <si>
    <t>ДК 021:2015: 34142100-5  Вантажні автомобілі з підіймальними платформами</t>
  </si>
  <si>
    <t>ДК 021:2015: 43260000-3 Механічні лопати, екскаватори та ковшові навантажувачі, гірнича техніка, за номенклатурою ДК 021:2015:
43262100-8 Механічні екскаватори</t>
  </si>
  <si>
    <t>ДК 021:2015: 16700000-2  Трактори</t>
  </si>
  <si>
    <t>ДК 021:2015: 34220000-5  Причепи, напівпричепи та пересувні контейнери, за номенклатурою ДК 021:2015 34223370-0  Причепи-самоскиди</t>
  </si>
  <si>
    <t>ТОВ "СЕЙЛЕКСПРОМ"</t>
  </si>
  <si>
    <t>https://prozorro.gov.ua/tender/UA-2025-05-28-008897-a</t>
  </si>
  <si>
    <t>Технічний нагляд за виконанням робіт по об’єкту: Капітальний ремонт (аварійно-відновлювальні роботи) житлового будинку по вул. Б. Хмельницького, 4 в м. Краматорськ, пошкодженого в результаті воєнних дій. Коригування. ДК 021:2015:71520000-9 Послуги з нагляду за виконанням будівельних робіт</t>
  </si>
  <si>
    <t>УПРАВЛІННЯ КАПІТАЛЬНОГО БУДІВНИЦТВА ТА ПЕРСПЕКТИВНОГО РОЗВИТКУ МІСТА КРАМАТОРСЬКОЇ МІСЬКОЇ РАДИ</t>
  </si>
  <si>
    <t>https://prozorro.gov.ua/tender/UA-2025-05-28-002549-a</t>
  </si>
  <si>
    <t>Поточний ремонт житлового будинку, пошкодженого внаслідок збройної агресії, за адресою: вул. Академічна, 52 в м. Краматорськ. ДК 021:2015: 45260000-7 — Покрівельні роботи та інші спеціалізовані будівельні роботи</t>
  </si>
  <si>
    <t>https://prozorro.gov.ua/tender/UA-2025-05-28-003443-a</t>
  </si>
  <si>
    <t>ФОП "Степаненко Олександр Іванович "</t>
  </si>
  <si>
    <t>за кодом ДК 021:2015: 50110000-9 Послуги з ремонту і технічного обслуговування мототранспортних засобів (Послуги з поточного ремонту та технічного обслуговування автомобілів)</t>
  </si>
  <si>
    <t>https://prozorro.gov.ua/tender/UA-2025-05-30-004657-a</t>
  </si>
  <si>
    <t>ТОВ "ГАЗОПОСТАЧАЛЬНА КОМПАНІЯ "НАФТОГАЗ ТРЕЙДИНГ"</t>
  </si>
  <si>
    <t>ФОП "ПЕДЧЕНКО ЛЮДМИЛА ВОЛОДИМИРІВНА"</t>
  </si>
  <si>
    <t xml:space="preserve">ТОВ "КОНСТАНТА 2024"	</t>
  </si>
  <si>
    <t>ТОВ "МЕТАЛЛ ПРОГРЕСС"</t>
  </si>
  <si>
    <t>Бітум нафтовий дорожній 70/100 (44110000-4 - Конструкційні матеріали)</t>
  </si>
  <si>
    <t>https://prozorro.gov.ua/tender/UA-2025-06-03-008011-a</t>
  </si>
  <si>
    <t>сміттєвоз бокового завантаження</t>
  </si>
  <si>
    <t>34140000-0 великовантажні мототранспортні засоби</t>
  </si>
  <si>
    <t>UA-2025-05-28-006573-а</t>
  </si>
  <si>
    <t>ТОВ "ТД ІМПЕРІЯ РА"</t>
  </si>
  <si>
    <t>Дошка необрізна</t>
  </si>
  <si>
    <t>ФОП СМЕТАНКІН ВАЛЕРІЙ ВАЛЕНТИНОВИЧ</t>
  </si>
  <si>
    <t>https://prozorro.gov.ua/tender/UA-2025-06-02-006423-a</t>
  </si>
  <si>
    <t>Комунальне  підприємство «Автотранспортне підприємство Очеретинської ОТГ»</t>
  </si>
  <si>
    <t>30.05.2025</t>
  </si>
  <si>
    <t>Антидроновий засіб 3B Tech Rogue 13, АКБ 3B Tech 24V 120Ah</t>
  </si>
  <si>
    <t>https://prozorro.gov.ua/tender/UA-2025-05-30-001185-a</t>
  </si>
  <si>
    <t>ДК 021:2015:09130000-9 Нафта і дистиляти</t>
  </si>
  <si>
    <t>ТОВ "ДРАЙВ ПЕТРОЛ"</t>
  </si>
  <si>
    <t>15000
90000</t>
  </si>
  <si>
    <t>57,96
55,98</t>
  </si>
  <si>
    <t>Бензин А-95 Євро
Дизельне паливо Євро</t>
  </si>
  <si>
    <t>https://prozorro.gov.ua/tender/UA-2025-05-28-013021-a</t>
  </si>
  <si>
    <t>ФОП ШЕНЦЕЛЬ МИКОЛА МАТВІЙОВИЧ</t>
  </si>
  <si>
    <t>Бар'єрний рубіж типу "Єгоза" 1100 мм</t>
  </si>
  <si>
    <t>https://prozorro.gov.ua/tender/UA-2025-05-30-007100-a</t>
  </si>
  <si>
    <t>ТОВ "СТ-ПРОЗОРО"</t>
  </si>
  <si>
    <t>600
50
400
96
84
60
60
36
19,8
72
200</t>
  </si>
  <si>
    <t xml:space="preserve">Реагент AdBlue 
Олива гідротрансмісійна
Олива моторна 
Олива гідравлічна 
Мастило консистентне 
Олива трансмісійна 
Олива трансмісійна LUBRICO
Рідина гальмівна 
Мастило проникаюче 
Мастило MAXIMUM
Антифриз AVEX </t>
  </si>
  <si>
    <t>https://prozorro.gov.ua/tender/UA-2025-05-27-003943-a</t>
  </si>
  <si>
    <t>7000
20000</t>
  </si>
  <si>
    <t>https://prozorro.gov.ua/tender/UA-2025-06-03-008340-a</t>
  </si>
  <si>
    <t>Засіб РЕБ, Електронні бойові комплекси та засоби радіоелектронного захисту</t>
  </si>
  <si>
    <t>ДК 021:2015:35730000-0 — Електронні бойові комплекси та засоби радіоелектронного захисту</t>
  </si>
  <si>
    <t>Спеціальний транспорт, а саме: автомобіль з краново-маніпуляторною установкою та бортовою платформою, згідно коду CPV за ДК 021:2015 код 34140000-0: Великовантажні мототранспортні засоби</t>
  </si>
  <si>
    <t>автомобіль з краново-маніпуляторною установкою та бортовою платформою</t>
  </si>
  <si>
    <t>https://prozorro.gov.ua/uk/tender/UA-2025-06-03-012639-a</t>
  </si>
  <si>
    <t xml:space="preserve">ФОП Сахно Дмитро Сергійович 
</t>
  </si>
  <si>
    <t xml:space="preserve">40,50
179,00
180,00
144,00
750,00
198,00
291,00
198,00
380,00
290,00
68,00
</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</si>
  <si>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(ремонт фасаду)</t>
  </si>
  <si>
    <t>UA-2025-05-26-013268-a</t>
  </si>
  <si>
    <t xml:space="preserve">ФОП Резцова Наталія Степанівна
</t>
  </si>
  <si>
    <t>Житлово-комунальне підприємство Маріупольської
 міської ради «Азовжитлокомплекс» | 32320788</t>
  </si>
  <si>
    <t>Засоби для прання для здійснення заходів з підтримки внутрішньо-переміщених та/або евакуйованих осіб, які в подальшому будуть використані для організації надання побутових послуг внутрішньо-переміщеним та/або евакуйованим особам</t>
  </si>
  <si>
    <t>UA-2025-06-04-014321-a</t>
  </si>
  <si>
    <t>Порошки для прання (1080 кг), гелі для прання (220 літрів), кондиціонери-ополіскувачі (160 літрів), порошки для відбілювання та видалення плям (36 кг)</t>
  </si>
  <si>
    <t>ТОВ "СТМ-Фарм</t>
  </si>
  <si>
    <t>ДК 021:2015: 33160000-9 «Устаткування для операційних блоків» (Кольпоскоп)</t>
  </si>
  <si>
    <t>Кольпоскоп</t>
  </si>
  <si>
    <t>https://zakupivli.pro/gov/tenders/ua-2025-05-26-010921-a/lot-e47d28e0890b419db21a5af32badb666</t>
  </si>
  <si>
    <t>ТОВ "АГРОТРАНСГРУПА"</t>
  </si>
  <si>
    <t>Послуга  з  оздоровлення і відпочинку дітей, які потребують  особливої  уваги та підтримки в дитячих закладах, що містяться в Державному реєстрі майнових об’єктів оздоровлення та відпочинку дітей</t>
  </si>
  <si>
    <t>ТОВ "ВЕСТ-АГРО ТЕХНІКА"</t>
  </si>
  <si>
    <t>На виконання заходів із запобігання та ліквідації надзвичайних ситуацій – придбання спеціалізованої техніки «Екскаватор-навантажувач» ДК 021:2015: 43260000-3 Механічні лопати, екскаватори та ковшові навантажувачі, гірнича техніка</t>
  </si>
  <si>
    <t>виконання заходів із запобігання та ліквідації надзвичайних ситуацій</t>
  </si>
  <si>
    <t>UA-2025-05-30-006314-a</t>
  </si>
  <si>
    <t>https://prozorro.gov.ua/tender/UA-2025-06-04-012558-a</t>
  </si>
  <si>
    <t>кв. м
м</t>
  </si>
  <si>
    <t>52000
13000</t>
  </si>
  <si>
    <t>44,70
8,22</t>
  </si>
  <si>
    <t>Антидронова сітка (комірка 50*50мм, діаметр шнура 1,8мм довжина 10м, ширина 6м, колір чорний).
Шнур плетений поліпропіленовий (колір чорний, діаметр 6мм з наповнювачем (серцевина) підвищеної міцності</t>
  </si>
  <si>
    <t>https://prozorro.gov.ua/tender/UA-2025-06-02-009060-a</t>
  </si>
  <si>
    <t>Трактор колісний з навісним обладнанням у такому складі: відвал, щітка дорожня, розкидач з комунальним кріпленням, розкидач піску</t>
  </si>
  <si>
    <t>Поточний ремонт мережі водопостачання протяжністю 1,350 км від ВНС до вул. Спортивна смт Новодонецьке, Краматорського району, Донецької області)</t>
  </si>
  <si>
    <t>UA-2025-05-29-003999-a</t>
  </si>
  <si>
    <t>«Капітальний ремонт розподільчого водогону в селищі Олександрівка Краматорського району Донецької області » (Код ДК 021:2015: 45453000-7 Капітальний ремонт і реставрація)</t>
  </si>
  <si>
    <t>https://zakupivli.pro/gov/tenders/ua-2025-05-21-004573-a</t>
  </si>
  <si>
    <t>ОКП "ДОНЕЦЬКТЕПЛОКОМУНЕНЕРГО"</t>
  </si>
  <si>
    <t>літри
кг
літри</t>
  </si>
  <si>
    <t>ФОП "БЕЗИМ'ЯННА ЕЛІНА МИКОЛАЇВНА"</t>
  </si>
  <si>
    <t>ТОВ «НПО НТ «БУДШЛЯХМАШ»</t>
  </si>
  <si>
    <t xml:space="preserve">Автомобіль вантажний самоскид КС-17/1 на шасі  JAC N-350 </t>
  </si>
  <si>
    <t>https://prozorro.gov.ua/tender/UA-2025-06-09-007082-a</t>
  </si>
  <si>
    <t>ТОВ «ТСК «Альфатех»</t>
  </si>
  <si>
    <t xml:space="preserve">Екскаватор одноківшевий колісний Hyundai R210W-9S </t>
  </si>
  <si>
    <t>https://prozorro.gov.ua/tender/UA-2025-06-09-007778-a</t>
  </si>
  <si>
    <t>ТОВ «ТД «АЛЬФАТЕХ»</t>
  </si>
  <si>
    <t xml:space="preserve">Екскаватор навантажувач  колісний BOBCAT B780 </t>
  </si>
  <si>
    <t>https://prozorro.gov.ua/tender/UA-2025-06-05-009841-a</t>
  </si>
  <si>
    <t>Засоби радіолектронноі боротьби ДК021:2015-35730000-0 "Електронні бойові комплекси та засоби радіоелектронного захисту"</t>
  </si>
  <si>
    <t>ТОВ "Радіо та Авіаційні системи і Технологіі"</t>
  </si>
  <si>
    <t xml:space="preserve">Засіб радіоелектронноі боротьби "Бульба 1/12 "Автобокс" </t>
  </si>
  <si>
    <t>UA-2025-06-05-012035-a</t>
  </si>
  <si>
    <t xml:space="preserve">дотація з державного бюджету місцевим бюджетам </t>
  </si>
  <si>
    <t>ФОП "Орлова Анастасія Олексіївна"</t>
  </si>
  <si>
    <t>«Поточний ремонт житлового будинку, пошкодженого внаслідок збройної агресії, за адресою: вул. Залізнична,7 в м. Краматорськ». (ДК 021:2015: 45260000-7 — Покрівельні роботи та інші спеціалізовані будівельні роботи.)</t>
  </si>
  <si>
    <t>https://prozorro.gov.ua/tender/UA-2025-06-11-002153-a?oldVersion=true</t>
  </si>
  <si>
    <t>ДК 021:2015 – «09130000-9 Нафта і дистиляти» (Бензин А-95 (Євро 5))</t>
  </si>
  <si>
    <t>https://prozorro.gov.ua/tender/UA-2025-06-04-007798-a?oldVersion=true</t>
  </si>
  <si>
    <t>ДК 021:2015: 38430000-8 - Детектори та аналізатори (НК 024:2023 - 43921 Пристрій для автоматизації посіву на чашку Петрі; 56747 Аналізатор бактеріологічний для ідентифікації та визначення антимікробної чутливості IVD (діагностика in vitro) автоматичний; 46333 Автоматичний / напівавтоматичний лічильник колоній IVD)</t>
  </si>
  <si>
    <t>https://prozorro.gov.ua/tender/UA-2025-06-10-008666-a?oldVersion=true</t>
  </si>
  <si>
    <t>ДК 021:2015: 33190000-8 - Медичне обладнання та вироби медичного призначення різні (НК 024:2023 - 17156 - Фармацевтичний холодильник)</t>
  </si>
  <si>
    <t>https://prozorro.gov.ua/tender/UA-2025-06-10-009153-a?oldVersion=true</t>
  </si>
  <si>
    <t>Реконструкція (технічне переоснащення) внутрішньої системи теплопостачання, розташованої в нежитловому приміщенні за адресою вул. Біленьківська, 86, м. Краматорськ за кодом ДК: 021:2015:45450000-6 «Інші завершальні будівельні роботи (021:2015:45454000-4 Реконструкція)».</t>
  </si>
  <si>
    <t>https://prozorro.gov.ua/tender/UA-2025-06-09-005939-a?oldVersion=true</t>
  </si>
  <si>
    <t>ТОА "АЛЕАНДА І К"</t>
  </si>
  <si>
    <t>31366203</t>
  </si>
  <si>
    <t>ТОВ "УКРТЕПЛОЕНЕРГОРЕМОНТ"</t>
  </si>
  <si>
    <t>ТОВ "БВК Альтаїр"</t>
  </si>
  <si>
    <t xml:space="preserve">Роботи з будівництва з розробленням проектної документації за обʼєктом: «Аварійно-відновлювальні роботи (капітальний ремонт) для стабільного функціонування аварійної лівої та правої секцій резервуару чистої води та будівлі камери перемикання на Водопровідному вузлі Олександрівка» Код ДК 021:2015: 45330000-9 Водопровідні та санітарно-технічні роботи
</t>
  </si>
  <si>
    <t>https://zakupivli.pro/gov/tenders/ua-2025-06-06-005439-a/lot-fa91d07137504d779439fac8b24dba76</t>
  </si>
  <si>
    <t xml:space="preserve">ПП "Виробничо-комерційне підприємство "Альфатекс" </t>
  </si>
  <si>
    <t>КП "ДОНЕЦЬКИЙ РЕГІОНАЛЬНИЙ ЦЕНТР ПОВОДЖЕННЯ З ВІДХОДАМИ"</t>
  </si>
  <si>
    <t>послуги з забезпечення поводження з відходами, переробки будівельного сміття та сміття, що утворилося внаслідок руйнування</t>
  </si>
  <si>
    <t>https://zakupivli.pro/gov/tenders/ua-2025-06-09-000490-a</t>
  </si>
  <si>
    <t xml:space="preserve">Роботи по об’єкту: «Капітальний ремонт (аварійно-відновлювальні роботи) покрівлі житлового будинку по вул. Торська,59 м. Слов’янськ (ліквідація наслідків збройної агресії рф)» </t>
  </si>
  <si>
    <t>https://prozorro.gov.ua/uk/tender/UA-2025-06-05-013907-a</t>
  </si>
  <si>
    <t>ДК 021:2015: 90510000-5 Утилізація/видалення сміття та поводження зі сміттям</t>
  </si>
  <si>
    <t>ДК 021:2015: 45260000-7 Покрівельні роботи та інші спеціалізовані будівельні роботи, за номенклатурою ДК 021:2015: 018:20231122 Житлові будинки з трьома та більше квартирами</t>
  </si>
  <si>
    <t>ДК 021:2015: 35720000-7 Системи розвідки, спостереження, виявлення цілі та рекогносцировки</t>
  </si>
  <si>
    <t>Детектор дронів</t>
  </si>
  <si>
    <t>ТОВ "Укрспецтехінвест"</t>
  </si>
  <si>
    <t>https://prozorro.gov.ua/uk/tender/UA-2025-06-11-007709-a</t>
  </si>
  <si>
    <t>https://prozorro.gov.ua/tender/UA-2025-06-02-007509-a</t>
  </si>
  <si>
    <t>ДК 021:2015: 38430000-8 — Детектори та аналізатори</t>
  </si>
  <si>
    <t>https://prozorro.gov.ua/uk/tender/UA-2025-06-10-013010-a</t>
  </si>
  <si>
    <t xml:space="preserve"> ДК 021:2015:51410000-9 Послуги зі встановлення медичного обладнання </t>
  </si>
  <si>
    <t>Поточний ремонт приміщень рентгенкабінету (пультова та процедурна) за адресою: Хмельницька область, Кам'янець-Подільський район, с. Оринин, вул. Шевченка, 2</t>
  </si>
  <si>
    <t>За кодом ДК 021:2015 - 34140000-0 Великовантажні мототранспортні засоби (Автомобіль   МДКЗ  на базі самоскида JAC   з  краново маніпуляторною - установкою  (або еквівалент))</t>
  </si>
  <si>
    <t>автомобіль самоскид з крано-маніпуляторною установкою на шасі 6*6</t>
  </si>
  <si>
    <t>встановлення рентгену ALLENGERS MARS 50 (вживаного) за адресою: Хмельницька область, Кам'янець-Подільський район, с. Оринин, вул. Шевченка, 2» за кодом  ДК 021:2015:51410000-9 Послуги зі встановлення медичного обладнання </t>
  </si>
  <si>
    <t>Поточний ремонт приміщення рентгенкабінету за адресою: Хмельницька область, Кам'янець-Подільський район, с. Оринин, вул. Шевченка, 2</t>
  </si>
  <si>
    <t>ФОП Тетик Роман Ярославович</t>
  </si>
  <si>
    <t>Дизельне паливо, код ДК 021:2015: 09130000-9 Нафта і дистиляти</t>
  </si>
  <si>
    <t>UA-2025-06-11-006007-a</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</si>
  <si>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(додаткові послуги)</t>
  </si>
  <si>
    <t>UA-2025-06-11-003424-a</t>
  </si>
  <si>
    <t>UA-2025-06-07-000407-a</t>
  </si>
  <si>
    <t>Засіб радіоелектронної боротьби (ДК 021:2015 – 35730000-0 «Електронні бойові комплекси та засоби радіолектронного захисту»)</t>
  </si>
  <si>
    <t>ТОВ "РАДІО ТА АВІАЦІЙНІ СИСТЕМИ І ТЕХНОЛОГІЇ"</t>
  </si>
  <si>
    <t>Засіб радіоелектронної боротьби "Бульба 1/12 "Автобокс"</t>
  </si>
  <si>
    <t>UA-2025-06-11-006430-a</t>
  </si>
  <si>
    <t>Спіральний бар’єр безпеки типу «Єгоза» (СББ-1100-7-2,8), Код ДК 021:2015:44310000-6 «Вироби з дроту»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</si>
  <si>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ТОВ "Південна промислова компанія"</t>
  </si>
  <si>
    <t>Спіральний бар’єр безпеки типу «Єгоза» (СББ-1100-7-2,8)</t>
  </si>
  <si>
    <t>UA-2025-06-17-005778-a</t>
  </si>
  <si>
    <t>11.06.2025</t>
  </si>
  <si>
    <t>17.06.2025</t>
  </si>
  <si>
    <t xml:space="preserve">ТОВ "БУДІВЕЛЬНА ТА ТОРГІВЕЛЬНА КОМПАНІЯ "МІРА"
</t>
  </si>
  <si>
    <t xml:space="preserve">ТОВ "РЕЗОНАНС ЕНЕРДЖІ"
</t>
  </si>
  <si>
    <t xml:space="preserve">ТОВ "ТВГ УКРАЇНСЬКИЙ ПАПІР"
</t>
  </si>
  <si>
    <t>ДК 021:2015:60140000-1: Нерегулярні пасажирські перевезення. Послуги з нерегулярних пасажирських перевезень</t>
  </si>
  <si>
    <t>Шина 265/65 R17, шина 195/75 R16C</t>
  </si>
  <si>
    <t>UA-2025-06-15-000442-a</t>
  </si>
  <si>
    <t>ДК 021:2015:09130000-9: Нафта і дистиляти. Бензин А-95 (Євро 5)</t>
  </si>
  <si>
    <t>ДК 021:2015: 34350000-5 — Шини для транспортних засобів великої та малої тоннажності. Шини для вантажних автомобілів</t>
  </si>
  <si>
    <t>06.06.2025</t>
  </si>
  <si>
    <t>Послуги харчування (обід)</t>
  </si>
  <si>
    <t xml:space="preserve">https://zakupivli.pro/gov/tenders/ua-2025-06-06-009636-a/lot-1d5b81f17f444867a719a6a587acfade </t>
  </si>
  <si>
    <t>09.06.2025</t>
  </si>
  <si>
    <t>Лапароскопічний інсуфлятор-1шт, Багаторазова система для ірригації-1шт.</t>
  </si>
  <si>
    <t xml:space="preserve">https://zakupivli.pro/gov/tenders/ua-2025-06-09-006485-a/lot-111a894884f44814b97a72a2d5da2607 </t>
  </si>
  <si>
    <t>ампули, флакони</t>
  </si>
  <si>
    <t xml:space="preserve">Пропофол-Ново, бупівакаїн, атропін, цефазолін, метронідазол, цефтріаксон, транексамова кислота, натрію хлорид, інсулін людини, декскетопрофен, L-лізину есцинат, ципрофлоксацин, лактулоза. </t>
  </si>
  <si>
    <t xml:space="preserve">https://zakupivli.pro/gov/tenders/ua-2025-06-09-006646-a </t>
  </si>
  <si>
    <t>Виконавчий комітет Білозерської міської ради</t>
  </si>
  <si>
    <t>ДК 021:2015-35730000-0 Електронні бойві комплекси та засоби радіоелектронного захисту</t>
  </si>
  <si>
    <t>ТОВ "СМАРТ БЕРДС"</t>
  </si>
  <si>
    <t>https://prozorro.gov.ua/tender/UA-2025-06-12-012193-a</t>
  </si>
  <si>
    <t>https://prozorro.gov.ua/uk/tender/UA-2025-06-17-007384-a</t>
  </si>
  <si>
    <t>https://prozorro.gov.ua/tender/UA-2025-06-13-004742-a</t>
  </si>
  <si>
    <t>ТОВ "УКР ТРАК"</t>
  </si>
  <si>
    <t>3000
900</t>
  </si>
  <si>
    <t>Бензин А-95
Дизельне паливо (талон)</t>
  </si>
  <si>
    <t>ДК 021:2015: 51110000-6 Послуги зі встановлення електричного обладнання (Підключення генератора до мереж КНП «ЦПМСД №1» КМР амбулаторії №2, амбулаторії №4, амбулаторії №7, амбулаторії №9-12 м. Краматорськ Донецька область)</t>
  </si>
  <si>
    <t>кодом ДК 021:2015: 33690000-3 Лікарські засоби різні (реагенти аналізів крові та сечі)</t>
  </si>
  <si>
    <t>ТОВ "ДОЗЕР"</t>
  </si>
  <si>
    <t>Світлофори, дорожні контролери, пристрій звукового сповіщення (за кодом ДК 021:2015 – 34990000-3 «Регулювальне, запобіжне, сигнальне та освітлювальне обладнання»)</t>
  </si>
  <si>
    <t>https://prozorro.gov.ua/uk/tender/UA-2025-06-11-009495-a/lots</t>
  </si>
  <si>
    <t>https://prozorro.gov.ua/uk/tender/UA-2025-06-13-008604-a</t>
  </si>
  <si>
    <t xml:space="preserve">Спеціальний транспортний засіб автомобіль-самоскид  (на базі Hyundai EX10 (або еквівалент)  (код ДК 021:2015 – 34140000-0 – Великовантажні мототранспортні засоби) </t>
  </si>
  <si>
    <t xml:space="preserve">на виконання заходів із запобігання та ліквідації надзвичайних ситуацій </t>
  </si>
  <si>
    <t>UA-2025-06-13-007691-a</t>
  </si>
  <si>
    <t>Опора (стійка вібрована) СВ 95-2 (ДК 021:2015:34920000-2: Дорожнє обладнання)</t>
  </si>
  <si>
    <t>Опора (стійка вібрована) СВ 95-2</t>
  </si>
  <si>
    <t>UA-2025-06-13-008635-a</t>
  </si>
  <si>
    <t>Самонесучий ізольований провід СІП-4 4*16 (ДК 021:2015:31320000-5: Електророзподільні)</t>
  </si>
  <si>
    <t>Самонесучий ізольований провід СІП-4 4*16</t>
  </si>
  <si>
    <t>UA-2025-06-16-007458-a</t>
  </si>
  <si>
    <t xml:space="preserve">Заходи із запобігання надзвичайної ситуації з придбання елементів захисних споруд (Загородження колюче-ріжуче типу "Єгоза") ДК 021:2015:44310000-6: Вироби з дроту
</t>
  </si>
  <si>
    <t>ТОВ «ФЛЕКС СИСТЕМ ТЕХНОЛОДЖИ»</t>
  </si>
  <si>
    <t>UA-2025-06-16-001156-a</t>
  </si>
  <si>
    <t xml:space="preserve">Заходи із запобігання надзвичайної ситуації з придбання елементів захисних споруд (Малопомітна перешкода МПП) ДК 021:2015:44310000-6: Вироби з дроту
</t>
  </si>
  <si>
    <t>UA-2025-06-16-001661-a</t>
  </si>
  <si>
    <t>«Аварійне відновлення, капітальний ремонт багатоповерхової житлової будівлі за адресою: Донецька область, м. Дружківка, вул. Машинобудівників, 31 (6 під’їзд), яка постраждала внаслідок бойових дій» ДК 021:2015: 45453000-7 — Генеральный ремонт и реконструкция</t>
  </si>
  <si>
    <t>UA-2025-06-16-010071-a</t>
  </si>
  <si>
    <t>500
1000</t>
  </si>
  <si>
    <t>8800,20
4650,00</t>
  </si>
  <si>
    <t>1000
500</t>
  </si>
  <si>
    <t>4800,00 
8800,20</t>
  </si>
  <si>
    <t>180000
190000</t>
  </si>
  <si>
    <t>80000
60000</t>
  </si>
  <si>
    <t>8010
57</t>
  </si>
  <si>
    <t>4377,6
29,78</t>
  </si>
  <si>
    <t xml:space="preserve">100,08
12 </t>
  </si>
  <si>
    <t>6000
4000</t>
  </si>
  <si>
    <t>13900
800
2700</t>
  </si>
  <si>
    <t>7850
10000</t>
  </si>
  <si>
    <t>8000
10000</t>
  </si>
  <si>
    <t xml:space="preserve">2143
153  </t>
  </si>
  <si>
    <t>54,50
54,50</t>
  </si>
  <si>
    <t>5700
12500</t>
  </si>
  <si>
    <t xml:space="preserve"> Комунальне підприємство "Іллінівської сільської ради Краматорського району Донецької області "Іллінівське"</t>
  </si>
  <si>
    <t>ФОП ТРЕХЛЄБ ІГОР ВОЛОДИМИРОВИЧ</t>
  </si>
  <si>
    <t>https://prozorro.gov.ua/uk/tender/UA-2025-06-16-005526-a</t>
  </si>
  <si>
    <t>заготовки пилені необрізні хвойних порід ІІ сорт (до 40мм)</t>
  </si>
  <si>
    <t>https://prozorro.gov.ua/uk/tender/UA-2025-06-16-005628-a</t>
  </si>
  <si>
    <t>ТОВ "ВЕСТА ОПТ"</t>
  </si>
  <si>
    <t>Послуги з виконання робіт по дообладнанню вантажно-пасажирських автомобілів (пікапів) панцеровим захистом</t>
  </si>
  <si>
    <t>https://prozorro.gov.ua/tender/UA-2025-06-12-003267-a</t>
  </si>
  <si>
    <t>https://prozorro.gov.ua/tender/UA-2025-06-11-006534-a</t>
  </si>
  <si>
    <t>https://prozorro.gov.ua/uk/tender/UA-2025-05-14-002579-a</t>
  </si>
  <si>
    <t>https://prozorro.gov.ua/uk/tender/UA-2025-05-12-007533-a</t>
  </si>
  <si>
    <t>https://my.zakupivli.pro/cabinet/purchases/state_purchase/view/59404535</t>
  </si>
  <si>
    <t>https://prozorro.gov.ua/uk/tender/UA-2025-05-02-005505-a</t>
  </si>
  <si>
    <t>ПАТ "СТАЛЬКАНАТ</t>
  </si>
  <si>
    <t>ДК 021:2015: 44310000-6 —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малопомітної перешкоди типу МПП (для будівництва військових інженерно-технічних і фортифі-каційних споруд)</t>
  </si>
  <si>
    <t>ДК 021:2015: 44310000-6 —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бар’єрного рубіжу типу «Єгоза» (для будівництва військових інженерно-технічних і фортифікацій-них споруд)</t>
  </si>
  <si>
    <t>ДК 021:2015: 44311000-3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Канату сталевого ДЕСТ EN 12385-4 6x19W-FC (для будівництва військових інженерно-технічних і фортифікаційних споруд)</t>
  </si>
  <si>
    <t xml:space="preserve">ДК 021:2015: 09130000-9 — Нафта і дистиляти. Паливо (Бензин А-95, Дизельне паливо) </t>
  </si>
  <si>
    <t>2250
5660</t>
  </si>
  <si>
    <t>Електрична енергія, з розподілом (ДК 021:2015 –09310000 –5 Електрична енергія)</t>
  </si>
  <si>
    <t>https://zakupivli.pro/gov/tenders/ua-2025-06-16-012653-a</t>
  </si>
  <si>
    <t>ДК 021:2015: 90510000-5 — Утилізація/видалення сміття та поводження зі сміттям</t>
  </si>
  <si>
    <t>Сміття</t>
  </si>
  <si>
    <t>https://prozorro.gov.ua/tender/UA-2025-06-13-006223-a</t>
  </si>
  <si>
    <t xml:space="preserve">ТОВ "Констракшн Машинері" </t>
  </si>
  <si>
    <t xml:space="preserve">ТОВ "Техноторг" </t>
  </si>
  <si>
    <t>ТОВ «УКРПЕТРОЛЦЕНТР»</t>
  </si>
  <si>
    <t>КП ""СПЕКТР" ДРУЖКІВСЬКОЇ МІСЬКОЇ РАДИ"</t>
  </si>
  <si>
    <t>ТОВ "ПЕРША УКРАЇНСЬКА БУДІВЕЛЬНА КОМПАНІЯ 2020"</t>
  </si>
  <si>
    <t>https://prozorro.gov.ua/uk/tender/UA-2025-06-26-000430-a</t>
  </si>
  <si>
    <t>ДК 021:2015: 44190000-8 — Конструкційні матеріали різні</t>
  </si>
  <si>
    <t>Плита OSB-3 2500х1250х9 Кроно</t>
  </si>
  <si>
    <t>UA-2025-06-24-008891-a</t>
  </si>
  <si>
    <t>ДК 021:2015: 44170000-2 — Плити, листи, стрічки та фольга, пов’язані з конструкційними матеріалами</t>
  </si>
  <si>
    <t>Плівка поліетиленова біла 100 мкр 26 кг (1,5×3х100)</t>
  </si>
  <si>
    <t>UA-2025-06-24-008743-a</t>
  </si>
  <si>
    <t>1986815163</t>
  </si>
  <si>
    <t>Плита OSB-3 Кроно 9 мм х 1,25 х 2,50 м (115 л/уп)</t>
  </si>
  <si>
    <t>UA-2025-06-24-009001-a</t>
  </si>
  <si>
    <t>ФОП ГРИЦЕНКО ВАЛЕНТИНА ПАРФИРІВНА</t>
  </si>
  <si>
    <t>Засоби радіоелектронної боротьби «Бульба 12 Автобокс», (ДК 021:2015 "Єдиний закупівельний словник" - 35730000-0 — Електронні бойові комплекси та засоби радіоелектронного захисту)</t>
  </si>
  <si>
    <t>https://prozorro.gov.ua/uk/tender/UA-2025-06-23-002282-a</t>
  </si>
  <si>
    <t>Роботи з технічного обстеження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Академічна, 52»</t>
  </si>
  <si>
    <t>https://prozorro.gov.ua/uk/tender/UA-2025-06-19-003505-a</t>
  </si>
  <si>
    <t>Роботи з розробки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Біленьківська,127»</t>
  </si>
  <si>
    <t>https://prozorro.gov.ua/uk/tender/UA-2025-06-19-004527-a</t>
  </si>
  <si>
    <t>Роботи з розробки проєктно-кошторисної документації по об’єкту:«Аварійно-відновлювальні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М.Приймаченко, 9»</t>
  </si>
  <si>
    <t>https://prozorro.gov.ua/uk/tender/UA-2025-06-23-003598-a</t>
  </si>
  <si>
    <t>https://prozorro.gov.ua/uk/tender/UA-2025-06-23-006024-a</t>
  </si>
  <si>
    <t>Габіони (Д 5000 х Ш 1000 х В1500)</t>
  </si>
  <si>
    <t>ТОВ "ТВК Метиз"</t>
  </si>
  <si>
    <t>https://prozorro.gov.ua/uk/tender/UA-2025-06-11-011043-a/lots</t>
  </si>
  <si>
    <t>Контейнери для збирання твердих побутових відходів : євроконтейнер оцинкований з ПВХ кришкою з колісною базою об'ємом 1,1 м3; контейнер без колісної бази з механізмом завантаження об'ємом 0,75 м3, код ДК 021:2015 - 44610000-9 Цистерни, резервуари, контейнери та посудини високого тиску</t>
  </si>
  <si>
    <t>https://prozorro.gov.ua/uk/tender/UA-2025-06-20-009261-a</t>
  </si>
  <si>
    <t>Загородження колюче спіральне 1100 код ДК 021:2015:44310000-6 - Вироби з дроту</t>
  </si>
  <si>
    <t>https://prozorro.gov.ua/uk/tender/UA-2025-06-20-001863-a</t>
  </si>
  <si>
    <t>Дошка необрізна та лісоматеріали круглі (03410000-7 – Деревина)</t>
  </si>
  <si>
    <t>https://prozorro.gov.ua/uk/tender/UA-2025-06-19-013830-a</t>
  </si>
  <si>
    <t>Капітальний ремонт частини трубопроводів опалення за адресою: мікрорайон 133 від ТК-15 до гімназії (вул. Бахмутська, 7) в м. Краматорськ. Підготовка об'єктів до опалювального сезону (ДК 021:2015 45453000-7 Капітальний ремонт і реставрація)</t>
  </si>
  <si>
    <t>https://prozorro.gov.ua/uk/tender/UA-2025-06-20-006701-a</t>
  </si>
  <si>
    <t>Капітальний ремонт частини трубопроводів опалення за адресою: мікрорайон 133 від ТК-2 до теплового пункту в м. Краматорськ. Підготовка об'єктів до опалювального сезону (ДК 021:2015 45453000-7 Капітальний ремонт і реставрація)</t>
  </si>
  <si>
    <t>https://prozorro.gov.ua/uk/tender/UA-2025-06-20-007024-a</t>
  </si>
  <si>
    <t>Капітальний ремонт трубопроводів опалення за адресою: селище «Великі будинки» від К-7 (вул. Дніпровська) до К-20 в м. Краматорськ. Підготовка об'єктів до опалювального сезону (ДК 021:2015 45453000-7 Капітальний ремонт і реставрація)</t>
  </si>
  <si>
    <t>https://prozorro.gov.ua/uk/tender/UA-2025-06-20-007357-a</t>
  </si>
  <si>
    <t>Капітальний ремонт частини трубопроводів опалення за адресою: мікрорайон 133 (інв. номер 1002000) в м. Краматорськ. Підготовка об'єктів до опалювального сезону (ДК 021:2015 45453000-7 Капітальний ремонт і реставрація)</t>
  </si>
  <si>
    <t>https://prozorro.gov.ua/uk/tender/UA-2025-06-20-007706-a</t>
  </si>
  <si>
    <t>ТОВ «І.к. «ТЕХНОБУД»</t>
  </si>
  <si>
    <t>ФОП Макогон Вадим Васильович</t>
  </si>
  <si>
    <t>ТОВ "СПЕЦЕЛЕКТРОМОНТАЖ-7"</t>
  </si>
  <si>
    <t>https://prozorro.gov.ua/tender/UA-2025-06-24-005523-a</t>
  </si>
  <si>
    <t>UA-2025-06-25-003139-a</t>
  </si>
  <si>
    <t>придбання обладнання для збору побутових відходів- придбання контейнерів для ресурсоцінних, змішаних відходів</t>
  </si>
  <si>
    <t>https://prozorro.gov.ua/uk/tender/UA-2025-06-20-001710-a</t>
  </si>
  <si>
    <t>Роботи по об’єкту: «Капітальний ремонт (аварійно-відновлювальні роботи) покрівлі житлового будинку по вул. Новосодівська,17 м. Слов’янськ (ліквідація наслідків збройної агресії рф)»</t>
  </si>
  <si>
    <t>https://prozorro.gov.ua/uk/tender/UA-2025-06-24-012339-a</t>
  </si>
  <si>
    <t>Роботи по об’єкту: «Капітальний ремонт (аварійно-відновлювальні роботи) покрівлі житлового будинку по вул. Василівська,62м. Слов’янськ (ліквідація наслідків збройної агресії рф)»</t>
  </si>
  <si>
    <t>https://prozorro.gov.ua/uk/tender/UA-2025-06-24-012736-a</t>
  </si>
  <si>
    <t>Роботи по об’єкту: «Капітальний ремонт (аварійно-відновлювальні роботи) покрівлі житлового будинку по вул. Василівська,51а м. Слов’янськ (ліквідація наслідків збройної агресії рф)»</t>
  </si>
  <si>
    <t>https://prozorro.gov.ua/uk/tender/UA-2025-06-24-013001-a</t>
  </si>
  <si>
    <t>Роботи по об’єкту: «Капітальний ремонт (аварійно-відновлювальні роботи) покрівлі житлового будинку по вул. Університетська,45 м. Слов’янськ (ліквідація наслідків збройної агресії рф)»</t>
  </si>
  <si>
    <t>https://prozorro.gov.ua/uk/tender/UA-2025-06-24-013760-a</t>
  </si>
  <si>
    <t>https://prozorro.gov.ua/uk/tender/UA-2025-06-20-004762-a</t>
  </si>
  <si>
    <t>https://prozorro.gov.ua/uk/tender/UA-2025-06-23-000209-a</t>
  </si>
  <si>
    <t>рукавички, бинти, шприци, дзеркало гінекологічне, покриття операційне, ангіографічний шприц високого тиску</t>
  </si>
  <si>
    <t>https://prozorro.gov.ua/uk/tender/UA-2025-06-23-001181-a</t>
  </si>
  <si>
    <t>системи ПР, пробірки</t>
  </si>
  <si>
    <t>https://prozorro.gov.ua/uk/tender/UA-2025-06-23-010018-a</t>
  </si>
  <si>
    <t>флакон, пакування, набір</t>
  </si>
  <si>
    <t>https://prozorro.gov.ua/uk/tender/UA-2025-06-19-006568-a</t>
  </si>
  <si>
    <t>ДК 021:2015: 44610000-9 Цистерни, резервуари, контейнери та посудини великого тиску, за номенклатурою ДК 021:2015: 44613800-8 - Контейнери для відходів</t>
  </si>
  <si>
    <t>ДК 021:2015: 45260000-7 Покрівельні роботи та інші спеціалізовані будівельні роботи, за номенклатурою ДК 018:20231122 Житлові будинки з трьома та більше квартирами</t>
  </si>
  <si>
    <t>ДК 021:2015: 33190000-8 Медичне обладнання та вироби медичного призначення різні</t>
  </si>
  <si>
    <t>Сміттєвоз із заднім завантаженням типу АТ - 4031 на шасі DAYUN CGC -1141 (або еквівалент), (ДК 021:2015 «Єдиний закупівельний словник» – 34140000-0 «Великовантажні мототранспортні засоби)</t>
  </si>
  <si>
    <t>спецтехніка</t>
  </si>
  <si>
    <t>https://zakupivli.pro/gov/tenders/ua-2025-06-16-006291-a/lot-7b4c8a43ef84460a9032ebb217dd5953</t>
  </si>
  <si>
    <t>ТОВ "КИЇВПРОМСЕРВІС 1"</t>
  </si>
  <si>
    <t>Послуга з оздоровлення і відпочинку дітей, які потребують особливої уваги та підтримки в дитячих закладах, що містяться в Державному реєстрі майнових об’єктів оздоровлення та відпочинку дітей (путівки)</t>
  </si>
  <si>
    <t>https://prozorro.gov.ua/uk/tender/UA-2025-06-19-002674-a</t>
  </si>
  <si>
    <t>Автомобіль вантажний бортовий UAC АБ-3 з КМУ HC 150A3, (Код за ДК 021:2015 34142100-5 «Вантажні автомобілі з підіймальними платформами») на здійснення заходів із запобігання виникнення надзвичайних ситуацій, ліквідації їх наслідків, у тому числі через пошкодження (руйнування) будівель та споруд внаслідок бойових дій, терористичних актів, диверсій, інших невідкладних дій, пов'язаних з воєнним станом.</t>
  </si>
  <si>
    <t>UA-2025-06-20-003443-a</t>
  </si>
  <si>
    <t>Автомобіль вантажний самоскид КС-17/1 на шасі JAC N-350, код Код за ДК 021:2015 34140000-0 «Великовантажні мототранспортні засоби», для збирання побутових відходів та відходів, що утворилися через пошкодження (руйнування) будівель та споруд внаслідок бойових дій, терористичних актів, диверсій або проведення робіт з ліквідації їх наслідків</t>
  </si>
  <si>
    <t>ТОВ "НПО НТ "БУДШЛЯХМАШ"</t>
  </si>
  <si>
    <t>Автомобіль вантажний самоскид КС-17/1 на шасі JAC N-350</t>
  </si>
  <si>
    <t>UA-2025-06-20-003802-a</t>
  </si>
  <si>
    <t>Екскаватор одноковшовий колісний Hyundai R210W-9S, код ДК 021:2015: 43260000-3 Механічні лопати, екскаватори та ковшові навантажувачі, гірнича техніка, для збирання побутових відходів та відходів, що утворилися через пошкодження (руйнування) будівель та споруд внаслідок бойових дій, терористичних актів, диверсій або проведення робіт з ліквідації їх наслідків</t>
  </si>
  <si>
    <t>ТОВ "ТОРГІВЕЛЬНО-СЕРВІСНА КОМПАНІЯ "АЛЬФАТЕХ"</t>
  </si>
  <si>
    <t>Екскаватор одноковшовий колісний Hyundai R210W-9S</t>
  </si>
  <si>
    <t>UA-2025-06-20-004240-a</t>
  </si>
  <si>
    <t>Послуги з пересилання відправлень ("Укрпошта Стандарт") (ДК 021:2015:64110000-0 Поштові послуги)</t>
  </si>
  <si>
    <t>Послуги з пересилання відправлень ("Укрпошта Стандарт")</t>
  </si>
  <si>
    <t>UA-2025-06-23-011642-a</t>
  </si>
  <si>
    <t>Міні-навантажувач JCB 155HD, Код ДК 021:2015: 43260000-3:  «Механічні лопати, екскаватори та ковшові навантажувачі, гірнича техніка»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</si>
  <si>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Міні-навантажувач JCB 155HD</t>
  </si>
  <si>
    <t>UA-2025-06-23-006779-a </t>
  </si>
  <si>
    <t>Гідравлічний привід бура 980/A3596 (BHL, Mini 8080), Код ДК 021:2015:43640000-1 «Частини екскаваторів»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</si>
  <si>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Гідравлічний привід бура 980/A3596 (BHL, Mini 8080)</t>
  </si>
  <si>
    <t>UA-2025-06-23-007874-a </t>
  </si>
  <si>
    <t>ДК 021:2015: 44530000-4 "Кріпильні деталі"</t>
  </si>
  <si>
    <t>18.06.2025</t>
  </si>
  <si>
    <t>Скоба будівельна 300х60-75х8мм</t>
  </si>
  <si>
    <t>https://my.zakupivli.pro/cabinet/purchases/state_purchase/view/60178708</t>
  </si>
  <si>
    <t>ДК 021:2015: 35730000-0 — Електронні бойові комплекси та засоби радіоелектронного захисту</t>
  </si>
  <si>
    <t>Засоби РЕБ Писець або аналог</t>
  </si>
  <si>
    <t>https://public-api.prozorro.gov.ua/api/2.5/tenders/798f1e0ebe08462bb336050776993c52</t>
  </si>
  <si>
    <t>Евакуатор з краном маніпулятором</t>
  </si>
  <si>
    <t>ДК 021:2015: 34130000-7 — Мототранспортні вантажні засоби</t>
  </si>
  <si>
    <t>19.06.2025</t>
  </si>
  <si>
    <t>https://public-api.prozorro.gov.ua/api/2.5/tenders/321e3f7213dd465dbbdf73ffe12ad809</t>
  </si>
  <si>
    <t>https://prozorro.gov.ua/tender/UA-2025-06-24-005724-a</t>
  </si>
  <si>
    <t>33180000-5: Апаратура для підтримування фізіологічних функцій організму</t>
  </si>
  <si>
    <t>АТ "УКРПОШТА"</t>
  </si>
  <si>
    <t>Комунальний заклад  "Маріупольський міський соціальний гуртожиток" / 37121913</t>
  </si>
  <si>
    <t>UA-2025-06-23-013773-a</t>
  </si>
  <si>
    <t>Засіб радіоелектронної боротьби «Синиця 3.5К</t>
  </si>
  <si>
    <t>ФОП Федоренко Олена Андріївна</t>
  </si>
  <si>
    <t>https://zakupivli.pro/gov/tenders/ua-2025-06-25-003560-a</t>
  </si>
  <si>
    <t>https://prozorro.gov.ua/uk/tender/UA-2025-06-23-013278-a</t>
  </si>
  <si>
    <t>https://prozorro.gov.ua/uk/contract/UA-2025-06-18-007299-a-a1</t>
  </si>
  <si>
    <t>https://prozorro.gov.ua/uk/tender/UA-2025-06-23-003245-a</t>
  </si>
  <si>
    <t>комплекс радіоелектронних завад Т-4F (з'єднаний) та портативний відеоперехоплювач WHOOVER 2</t>
  </si>
  <si>
    <t>35730000-0 Електронні бойові комплекси та засоби радіоелектронного захисту</t>
  </si>
  <si>
    <t>ТОВ  "РЕБДРОН"</t>
  </si>
  <si>
    <t>ТОВ "Талісман-Автостиль"</t>
  </si>
  <si>
    <t>https://prozorro.gov.ua/uk/tender/UA-2025-06-23-008508-a</t>
  </si>
  <si>
    <t xml:space="preserve">Зарядні станції,   код за Єдиним закупівельним словником ДК 021:2015  31430000-9 Електричні акумулятори </t>
  </si>
  <si>
    <t xml:space="preserve">https://prozorro.gov.ua/uk/tender/UA-2025-06-24-002203-a </t>
  </si>
  <si>
    <t>26.06.2025</t>
  </si>
  <si>
    <t xml:space="preserve">Зарядна станція 
</t>
  </si>
  <si>
    <t xml:space="preserve">Засіб радіоелектронної боротьби (Антидроновий засіб 3В Tech Rogue 13),  ДК 021-2015: 35730000-0 Електронні бойові комплекси та засоби радіоелектронного захисту
</t>
  </si>
  <si>
    <t>ТОВ"Південна промислова компанія"</t>
  </si>
  <si>
    <t>UA-2025-06-18-005846-a</t>
  </si>
  <si>
    <t>ФОП РОМАНІШЕН ОЛЕКСАНДР ВОЛОДИМИРОВИЧ</t>
  </si>
  <si>
    <t>Реб 3BTech Rogue 8</t>
  </si>
  <si>
    <t>ФОП ЛОГВИНОВ ОЛЕКСІЙ ПЕТРОВИЧ</t>
  </si>
  <si>
    <t>Відділ комунальної власності, житлово-комунального господарства, будівництва, транспорту та благоустрою Святогірської міської ради Краматорського району Донецької області</t>
  </si>
  <si>
    <t>Послуги з відлову та стерилізації безпритульних тварин на території Святогірської міської територіальної громади код ДК 21:2015 85200000-1 «Ветеринарні послуги»</t>
  </si>
  <si>
    <t>Послуги з відлову та стерилізації безпритульних тварин</t>
  </si>
  <si>
    <t>https://zakupivli.pro/gov/tenders/ua-2025-06-11-005755-a/lot-ccd9dbf815ee4761bdf584b043260b56</t>
  </si>
  <si>
    <t>ГО "ПОРЯТУНОК ЧОТИРИЛАПИХ"</t>
  </si>
  <si>
    <t>ТОВ "ДронХаб"</t>
  </si>
  <si>
    <t>ТОВ "Укравтокомплект ТД"</t>
  </si>
  <si>
    <t>Аналізатор гематологічний IVD (діагностика in vitro, автоматичний),
ДК 021:2015: 38430000-8 — Детектори та аналізатори</t>
  </si>
  <si>
    <t>Аналізатор для проведення досліджень за показниками крові</t>
  </si>
  <si>
    <t>https://prozorro.gov.ua/uk/tender/UA-2025-06-25-001120-a</t>
  </si>
  <si>
    <t>Загальноприйнята ультразвукова система візуалізації,
ДК 021:2015: 33110000-4 — Візуалізаційне обладнання для потреб медицини, стоматології та ветеринарної медицини</t>
  </si>
  <si>
    <t>ТОВ "УКР ДІАГНОСТИКА"</t>
  </si>
  <si>
    <t xml:space="preserve">Цифрова, кольорова, мобільна (переносна) ультразвукова діагностична система </t>
  </si>
  <si>
    <t>https://prozorro.gov.ua/uk/tender/UA-2025-06-12-012941-a</t>
  </si>
  <si>
    <t>Автоматизовані робочі місця стоматолога,
ДК 021:2015: 33190000-8 — Медичне обладнання та вироби медичного призначення різні</t>
  </si>
  <si>
    <t>Універсальна стоматологічна установка</t>
  </si>
  <si>
    <t>https://prozorro.gov.ua/uk/tender/UA-2025-07-01-000918-a</t>
  </si>
  <si>
    <t>Детектори дронів "Дзіга"</t>
  </si>
  <si>
    <t>55,32
53,46</t>
  </si>
  <si>
    <t>https://prozorro.gov.ua/tender/UA-2025-06-26-006367-a?oldVersion=true</t>
  </si>
  <si>
    <t>ВИКОНАВЧИЙ КОМІТЕТ ДОБРОПІЛЬСЬКОЇ МІСЬКОЇ РАДИ</t>
  </si>
  <si>
    <t>ТОВ "ТОРГОВИЙ ДІМ "ДЕВОН-ІНВЕСТ"</t>
  </si>
  <si>
    <t>Дизельне паливо (талон)</t>
  </si>
  <si>
    <t>КОМУНАЛЬНЕ ПІДПРИЄМСТВО "МІСЬКА СЛУЖБА ЄДИНОГО ЗАМОВНИКА" КУРАХІВСЬКОЇ МІСЬКОЇ РАДИ"</t>
  </si>
  <si>
    <t xml:space="preserve">Придбання спеціального транспорту, а саме спеціалізованої техніки у вигляді екскаватора-навантажувача JCB 3 СХ SITEМASTER (або еквівалент)
(ДК 021:2015: 43260000-3 — Механічні лопати, екскаватори та ковшові навантажувачі, гірнича техніка)
</t>
  </si>
  <si>
    <t xml:space="preserve"> екскаватор-навантажувач</t>
  </si>
  <si>
    <t>https://prozorro.gov.ua/uk/tender/UA-2025-06-26-006580-a</t>
  </si>
  <si>
    <t>державний бюджет, місцевий бюджет</t>
  </si>
  <si>
    <t>ФОП Рибас Олексій Сергійович</t>
  </si>
  <si>
    <t>Сітка рабиця 50*50*2,0 висота 1,8м, ширина 10м</t>
  </si>
  <si>
    <t>https://prozorro.gov.ua/tender/UA-2025-06-26-005188-a</t>
  </si>
  <si>
    <t>Геотекстиль п/е термоскріплений GREY 300 гр/м2 (шир.2,0м)</t>
  </si>
  <si>
    <t>https://prozorro.gov.ua/tender/UA-2025-06-26-004603-a</t>
  </si>
  <si>
    <t>ФОП Смереканець Юлія Олександрівна</t>
  </si>
  <si>
    <t>Габіонна сітка (діаметр 5,0 ячейка 100*100, розмір 1,8*2,0)</t>
  </si>
  <si>
    <t>https://prozorro.gov.ua/tender/UA-2025-06-25-013536-a</t>
  </si>
  <si>
    <t>Антидронова сітка комірка 50*50 мм, діаметр шнура 1,8мм, довжина 10м, ширина 6м, колір чорний</t>
  </si>
  <si>
    <t>https://prozorro.gov.ua/tender/UA-2025-06-26-012196-a</t>
  </si>
  <si>
    <t>ДК 021:2015 09130000-9 нафта і дистилянти</t>
  </si>
  <si>
    <t>https://prozorro.gov.ua/tender/UA-2025-06-25-006265-a</t>
  </si>
  <si>
    <t>МАР'ЇНСЬКЕ КОМУНАЛЬНЕ ПІДПРИЄМСТВО "ПРОМІНЬ"</t>
  </si>
  <si>
    <t>2942209918</t>
  </si>
  <si>
    <t>Система РЕБ: розширений діапазон частот; без батарей</t>
  </si>
  <si>
    <t>https://prozorro.gov.ua/tender/UA-2025-06-20-008871-a/print/limited-reporting/pdf</t>
  </si>
  <si>
    <t>ФОП Коберський Іван Юрійович</t>
  </si>
  <si>
    <t>Обладнання - засоби радіоелектронної боротьби (РЕБ)  ДК 021:2015:35730000-0: Електронні бойові комплекси та засоби радіоелектронного захисту</t>
  </si>
  <si>
    <t>Виробничий кооператив "Райдуга"</t>
  </si>
  <si>
    <t>Комплекс радіоелектронних завад Т-4F (з`єднаний) код за ДК 021:2015 Єдиного закупівельного словника 35730000-0 Електронні бойові комплекси та засоби радіоелектронного захисту</t>
  </si>
  <si>
    <t>https://prozorro.gov.ua/uk/tender/UA-2025-06-27-010564-a</t>
  </si>
  <si>
    <t>ПП ВКП Альфатекс</t>
  </si>
  <si>
    <t>ДК 021:2015: 39540000–9 Вироби різні з канату, мотузки, шпагату та сітки.</t>
  </si>
  <si>
    <t>https://prozorro.gov.ua/tender/UA-2025-06-23-010613-a</t>
  </si>
  <si>
    <t>ФОП "Савченко Наталія Олександрівна"</t>
  </si>
  <si>
    <t>Бензин автомобільний А-95-Євро5-Е5 (у талонах), дизельне паливо Євро-5 (у талонах) (Код ДК 021:2015: 09130000-9 Нафта і дистиляти)</t>
  </si>
  <si>
    <t xml:space="preserve">Бензин автомобільний марки А-95-Євро5-Е5 
Дизельне паливо Євро-5 </t>
  </si>
  <si>
    <t>ФОП Дублевський Максим Юрійович</t>
  </si>
  <si>
    <t>Монтаж автоматичної системи пожежної сигналізації, оповіщення про пожежу на об’єкті: Спальний корпус Літера А в орендованій будівлі за адресою: Одеська область, Березівський район, с-ще Миколаївка, вул. Незалежності, 10</t>
  </si>
  <si>
    <t>https://prozorro.gov.ua/uk/plan/UA-P-2025-06-24-013974-a</t>
  </si>
  <si>
    <t>ДК 021:2015 45310000-3 Електромонтажні роботи (Монтаж автоматичної системи пожежної сигналізації, оповіщення про пожежу на об’єкті: Спальний корпус Літера А в орендованій будівлі за адресою: Одеська область, Березівський район, с-ще Миколаївка, вул. Незалежності, 10)</t>
  </si>
  <si>
    <t xml:space="preserve"> кВт⋅год</t>
  </si>
  <si>
    <t>Поточний ремонт приміщень гуртожитку № 4 Дніпровського національного університету імені Олеся Гончара, за адресою: вул. Ніла Армстронга, буд. 36 у Соборному районі, м. Дніпро, для облаштування місць тимчасового перебування внутрішньо переміщених (евакуйованих) осіб (віконні прорізи сходової клітини евакуаційного виходу)</t>
  </si>
  <si>
    <t xml:space="preserve">ПП "ОККО-СЕРВІС"
</t>
  </si>
  <si>
    <t>UA-2025-06-27-010573-a</t>
  </si>
  <si>
    <t>ФОП Петренко Олексій Віталійович</t>
  </si>
  <si>
    <t>UA-2025-07-04-004937-a</t>
  </si>
  <si>
    <t>ДК 021:2015:70220000-9: Послуги з надання в оренду чи лізингу нежитлової нерухомості</t>
  </si>
  <si>
    <t>ФЕДОРЧЕНКО ГАННА ГРИГОРІВНА</t>
  </si>
  <si>
    <t>UA-2025-07-02-006152-a</t>
  </si>
  <si>
    <t>Поточний ремонт доріг у м. Добропілля по вулиці Комунальна міської територіальної громади</t>
  </si>
  <si>
    <t>https://prozorro.gov.ua/uk/tender/UA-2025-07-03-000538-a</t>
  </si>
  <si>
    <t>Дизельне паливо        (талон)</t>
  </si>
  <si>
    <t>https://prozorro.gov.ua/uk/tender/UA-2025-07-03-013107-a</t>
  </si>
  <si>
    <t>ДК 021:2015: 44313000-7 — Металеві сітки</t>
  </si>
  <si>
    <t>КИШКОВАР ОЛЕКСАНДР АНАТОЛІЙОВИЧ</t>
  </si>
  <si>
    <t>Сітка металева зварна</t>
  </si>
  <si>
    <t>https://prozorro.gov.ua/uk/tender/UA-2025-07-07-002002-a</t>
  </si>
  <si>
    <t>Плівка поліетиленова (200мкм)</t>
  </si>
  <si>
    <t>https://prozorro.gov.ua/uk/tender/UA-2025-07-07-005671-a</t>
  </si>
  <si>
    <t>ДК 021:2015: 50660000-9 — Послуги з ремонту і технічного обслуговування військових електронних систем</t>
  </si>
  <si>
    <t>https://prozorro.gov.ua/uk/tender/UA-2025-07-08-012239-a</t>
  </si>
  <si>
    <t>4000
2000</t>
  </si>
  <si>
    <t>Дріт колючий спиральний тип "Єгоза" ф600/5, код за ДК 021:2015: 44310000-6 Вироби з дроту</t>
  </si>
  <si>
    <t>Єгоза</t>
  </si>
  <si>
    <t>UA-2025-06-12-012462-a</t>
  </si>
  <si>
    <t>ТОВ "СПІН МЕДІКАЛ СЕРВІС"</t>
  </si>
  <si>
    <t>закупівлі не відбулись</t>
  </si>
  <si>
    <t>ТОВ "ІНТЕРМЕДИКА-УКРАЇНА"</t>
  </si>
  <si>
    <t>Поточний ремонт асфальтобетонного покриття на території КНП «Міська лікарня №2» Краматорської міської ради, розташованого за адресою: вул. Героїв України, 17 м. Краматорськ; Героїв України, 20 м. Краматорськ; Олекси Тихого, 17 м. Краматорськ; вул. Дніпровська,14 м. Краматорськ за кодом ДК 021:2015:45230000-8 Будівництво трубопроводів, ліній зв'язку та електропередач, шосе, доріг, аеродромів і залізничних доріг; вирівнювання поверхонь</t>
  </si>
  <si>
    <t>https://prozorro.gov.ua/uk/plan/UA-P-2025-06-30-001459-a</t>
  </si>
  <si>
    <t>ТОВ "СИСТЕМИ ДОКЕР"</t>
  </si>
  <si>
    <t>Капітальний ремонт теплотраси від ТК-7 до ТК-8 по вул. О. Тихого, 1а в м. Краматорськ. Підготовка об’єктів до опалювального сезону (ДК 021:2015 45453000-7 Капітальний ремонт і реставрація)</t>
  </si>
  <si>
    <t>https://prozorro.gov.ua/tender/UA-2025-07-03-004489-a?oldVersion=true</t>
  </si>
  <si>
    <t>Підрядні роботи по об’єкту: «Капітальний ремонт теплотраси від вводу тепломережі в підвал житлового будинку по вул. Прилуцька, 3 до першого фланцевого з’єднання елеваторного вузла. Підготовка об’єктів до опалювального сезону». Коригування (ДК 021: 2015 45453000-7 Капітальний ремонт і реставрація)</t>
  </si>
  <si>
    <t>https://prozorro.gov.ua/tender/UA-2025-07-07-002113-a?oldVersion=true</t>
  </si>
  <si>
    <t>Підрядні роботи по об’єкту: «Капітальний ремонт теплотраси від вводу в підвал житлового будинку по вул. Прилуцька, 5 до першого фланцевого з’єднання елеваторного вузла. Підготовка об’єктів до опалювального сезону». Коригування (ДК 021: 2015 45453000-7 Капітальний ремонт і реставрація)</t>
  </si>
  <si>
    <t>https://prozorro.gov.ua/tender/UA-2025-07-07-002380-a?oldVersion=true</t>
  </si>
  <si>
    <t>Підрядні роботи по об’єкту: «Капітальний ремонт теплотраси від К-15 до житлового будинку по вул. Стрійська, 2, м. Краматорськ. Підготовка об’єктів до опалювального сезону». Коригування (ДК 021: 2015 45453000-7 Капітальний ремонт і реставрація)</t>
  </si>
  <si>
    <t>https://prozorro.gov.ua/tender/UA-2025-07-07-002732-a?oldVersion=true</t>
  </si>
  <si>
    <t>Підрядні роботи по об’єкту: «Капітальний ремонт теплотраси від К-12 до житлового будинку по вул. Стрийська, 8 в м. Краматорськ. Підготовка об’єктів до опалювального сезону». Коригування (ДК 021: 2015 45453000-7 Капітальний ремонт і реставрація)</t>
  </si>
  <si>
    <t>https://prozorro.gov.ua/tender/UA-2025-07-07-003084-a?oldVersion=true</t>
  </si>
  <si>
    <t>Підрядні роботи по об’єкту: «Капітальний ремонт теплотраси від вводу в підвал житлового будинку по вул. Прилуцька, 1 до першого фланцевого з’єднання елеваторного вузла. Підготовка об’єктів до опалювального сезону». Коригування (ДК 021: 2015 45453000-7 Капітальний ремонт і реставрація)</t>
  </si>
  <si>
    <t>https://prozorro.gov.ua/tender/UA-2025-07-07-005972-a?oldVersion=true</t>
  </si>
  <si>
    <t>ПП "Форсаж"</t>
  </si>
  <si>
    <t>ФОП  ЛОГВИНОВ ОЛЕКСІЙ ПЕТРОВИЧ</t>
  </si>
  <si>
    <t>ДК 021:2015: 34140000-0 Великовантажні мототранспортні засоби</t>
  </si>
  <si>
    <t>Самоскид</t>
  </si>
  <si>
    <t>UA-2025-07-08-011463-a</t>
  </si>
  <si>
    <t>ТОВ "ЮРІЯ-ФАРМ"</t>
  </si>
  <si>
    <t>ТОВ "Аметрин ФК"</t>
  </si>
  <si>
    <t>ЛОТ 2 ТОВ "ПРОВІДЕНС МЕДІКА";         
ЛОТ 4 ТОВ "ЛАБСВІТ";      
ЛОТ 5 ФОП "Малиш Лариса Володимирівна"; 
ЛОТ 6 ТОВ "ХЛР"
(два лоти - закупівля не відбулась)</t>
  </si>
  <si>
    <t>ЛОТ 2 
30305401;   ЛОТ 4  41139172;   ЛОТ 5 2272401083;  ЛОТ 6 42820893</t>
  </si>
  <si>
    <t>Роботи по об’єкту: «Капітальний ремонт (аварійно-відновлювальні роботи) покрівлі житлового будинку по вул.Тараса Шевченка,9 м. Слов’янськ (ліквідація наслідків збройної агресії рф)»</t>
  </si>
  <si>
    <t>https://prozorro.gov.ua/uk/tender/UA-2025-06-25-013595-a</t>
  </si>
  <si>
    <t xml:space="preserve">ТОВ "ЮА ПРО" </t>
  </si>
  <si>
    <t>ДК 021:2015: 45260000-7 Покрівельні роботи та інші спеціалізовані будівельні роботи, кодом НК 018:20231122 Житлові будинки з трьома та більше квартирами</t>
  </si>
  <si>
    <t>https://zakupivli.pro/gov/tenders/ua-2025-06-30-005820-a</t>
  </si>
  <si>
    <t>Комунальне підприємство  "Громада"</t>
  </si>
  <si>
    <t xml:space="preserve">ТОВ СКАЙ СОФТ  </t>
  </si>
  <si>
    <t>кВт/год</t>
  </si>
  <si>
    <t>Забезпечення електричною енергією комунального підприємства  на 2025 рік.</t>
  </si>
  <si>
    <t>https://zakupivli.pro/gov/plans/ua-p-2025-06-23-007202-a</t>
  </si>
  <si>
    <t>ТОВ  "АТМОТЕРРА"</t>
  </si>
  <si>
    <t>Нітка хірургічна, голка для спінальної анестезії, набір для катетеризації, сільфон, катетер внутрішньовенний</t>
  </si>
  <si>
    <t>https://zakupivli.pro/gov/tenders/ua-2025-06-27-007185-a</t>
  </si>
  <si>
    <t xml:space="preserve">Дизельне паливо ("Нафта та дистиляти" Код ДК 021:2015:09130000-9)
</t>
  </si>
  <si>
    <t>UA-2025-07-07-004646-a</t>
  </si>
  <si>
    <t>Послуги з поточного ремонту  і технічного обслуговування трактора 4CX 14H2WM, згідно з кодом CPV за ДК 021:2015 -  50110000-9 «Послуги з ремонту і технічного обслуговування мототранспортних засобів і супутнього обладнання»</t>
  </si>
  <si>
    <t>Послуги з поточного ремонту  і технічного обслуговування трактора 4CX 14H2WM</t>
  </si>
  <si>
    <t>UA-2025-07-08-008797-a</t>
  </si>
  <si>
    <t>https://prozorro.gov.ua/uk/tender/UA-2025-03-18-014318-a/contracts</t>
  </si>
  <si>
    <t>ФОП Прихода Катерина Олександрiвна (договір 62,5 тис.грн)</t>
  </si>
  <si>
    <t>ФОП Запара Тарас Володимирович (договір 67,5 тис.грн)</t>
  </si>
  <si>
    <t>ДК021:2015:44310000-6 "Вироби з дроту"</t>
  </si>
  <si>
    <t>ФОП Рашкевич Кирило Юрiйович</t>
  </si>
  <si>
    <t>малопомітна дротяна перешкода типу МПП</t>
  </si>
  <si>
    <t xml:space="preserve">https://prozorro.gov.ua/uk/tender/UA-2025-06-26-007580-a </t>
  </si>
  <si>
    <t xml:space="preserve">ТОВ "ХЛР" </t>
  </si>
  <si>
    <t>07.07.2025</t>
  </si>
  <si>
    <t>08.07.2025</t>
  </si>
  <si>
    <t>Сіверське МСКП 32714284</t>
  </si>
  <si>
    <t xml:space="preserve">КП "Меридіан"
</t>
  </si>
  <si>
    <t>https://prozorro.gov.ua/uk/tender/UA-2025-04-24-004283-a</t>
  </si>
  <si>
    <t>КП "ДОБРО" ДОБРОПІЛЬСЬКОЇ МІСЬКОЇ РАДИ</t>
  </si>
  <si>
    <t>https://prozorro.gov.ua/uk/tender/UA-2025-07-10-011811-a</t>
  </si>
  <si>
    <t>«Прокат вантажних транспортних засобів із водієм для перевезення товарів» код ДК 021:2015 – 60180000-3 (послуга з обслуговування автомобільним транспортом для доставки вантажу)</t>
  </si>
  <si>
    <t>https://prozorro.gov.ua/uk/tender/UA-2025-07-15-008479-a</t>
  </si>
  <si>
    <t>Розробка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Академічна, 52»</t>
  </si>
  <si>
    <t>https://prozorro.gov.ua/uk/tender/UA-2025-07-11-002240-a</t>
  </si>
  <si>
    <t>ДК 021:2015 33950000-4 - Устаткування та приладдя для клінічної та судової медицини (НК 024:2023: 57859- Система оброблення тканинних зразків IVD (діагностика in vitro; 15158 - Ротаційний мікротом; 43215 - Піч для парафінового заливання)</t>
  </si>
  <si>
    <t>https://prozorro.gov.ua/uk/tender/UA-2025-07-11-010698-a</t>
  </si>
  <si>
    <t>ДК 021:2015: 39180000-7 - Лабораторні меблі</t>
  </si>
  <si>
    <t>https://prozorro.gov.ua/uk/tender/UA-2025-07-11-010444-a</t>
  </si>
  <si>
    <t>Дріт сталевий (за кодом ДК 021:2015 – 44330000-2 – «Будівельні прути, стрижні, дроти та профілі»)</t>
  </si>
  <si>
    <t>https://prozorro.gov.ua/uk/tender/UA-2025-07-15-006058-a</t>
  </si>
  <si>
    <t>ТОВ "КОНСТАНТА 2024"</t>
  </si>
  <si>
    <t>ФОП Олійник Наталя Володимирівна</t>
  </si>
  <si>
    <t>ТОВ "СТАНДАРТ СТРОЙ МИР"</t>
  </si>
  <si>
    <t>https://prozorro.gov.ua/uk/contract/UA-2025-07-16-003287-a-b1</t>
  </si>
  <si>
    <t>ДК 021:2015: 44310000-6 — Вироби з дроту</t>
  </si>
  <si>
    <t>45718932</t>
  </si>
  <si>
    <t>Перешкода малопомітна типу МЗП 10х10х1,4 (40 кілочків/40 кілець в комплекті)</t>
  </si>
  <si>
    <t>UA-2025-07-11-007759-a</t>
  </si>
  <si>
    <t>ТОВ "ТОРГОВИЙ ДІМ "МС ГРУП"</t>
  </si>
  <si>
    <t>ТОВ НПО НТ Будшляхмаш</t>
  </si>
  <si>
    <t>ФОП "ДУБРОВІНА НАТАЛІЯ ВІКТОРІВНА"</t>
  </si>
  <si>
    <t>памперси дорослі, дитячі</t>
  </si>
  <si>
    <t>https://prozorro.gov.ua/uk/tender/UA-2025-07-11-000146-a</t>
  </si>
  <si>
    <t>ТОВ "ГАРАНТ ОЙЛ ГРУПП"</t>
  </si>
  <si>
    <t>54,30
51,00</t>
  </si>
  <si>
    <t>https://prozorro.gov.ua/uk/plan/UA-P-2025-07-10-014665-a</t>
  </si>
  <si>
    <t>Нікольська селищна рада</t>
  </si>
  <si>
    <t>Послуги поштового зв'язку, послуги з організації перевезень Великогабаритних відправлень, а також інші додаткові послуги та сервіси, що пов'язані з наданням послуг поштового зв'язку та з організації перевезень великогабаритних відправлень (ДК 021:2015 - 64110000-0 Поштові послуги)</t>
  </si>
  <si>
    <t>https://prozorro.gov.ua/uk/tender/UA-2025-07-03-009387-a</t>
  </si>
  <si>
    <t>UA-2025-07-03-000696-a</t>
  </si>
  <si>
    <t>Екскаватор навантажувач BOBCAT B730M ДК021:2015-35730000-0 "Механічні лопати, екскаватори та ковшові навантажувачі, гірнича техніка"</t>
  </si>
  <si>
    <t>ТОВ ТД "Альфатех"</t>
  </si>
  <si>
    <t xml:space="preserve">Екскаватор навантажувач BOBCAT B730M </t>
  </si>
  <si>
    <t>UA-2025-07-09-005274-a</t>
  </si>
  <si>
    <t xml:space="preserve">ТОВ Укрпетролцентр </t>
  </si>
  <si>
    <t>«Поточний ремонт приміщень 1-4 поверхів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(ремонт фасаду)» (додаткові послуги)</t>
  </si>
  <si>
    <t>UA-2025-07-16-010379-a</t>
  </si>
  <si>
    <t>Послуги з поточного ремонту ЦНПП №2 м.Дніпро
45450000-6 Інші завершальні будівельні роботи</t>
  </si>
  <si>
    <t>UA-2025-04-21-007738-a</t>
  </si>
  <si>
    <t xml:space="preserve">ТОВ "ПОЛІПАРТС"
</t>
  </si>
  <si>
    <t>ДК 021:2015:09130000-9: Нафта і дистиляти. Дизельне паливо (Євро 5) в талонах</t>
  </si>
  <si>
    <t>UA-2025-07-13-000450-a</t>
  </si>
  <si>
    <t>https://prozorro.gov.ua/uk/tender/UA-2025-06-25-010097-a</t>
  </si>
  <si>
    <t>Технічне обстеження житлового будинку, пошкодженого внаслідок збройної агресії та розташованого за адресою: Донецька область, м. Краматорськ, вул. Комерційна, 3. ДК 021:2015:71630000-3 — Послуги з технічного огляду та випробувань</t>
  </si>
  <si>
    <t>https://prozorro.gov.ua/uk/tender/UA-2025-06-30-008702-a</t>
  </si>
  <si>
    <t>ЦЕНТР СОЦІАЛЬНО-ПСИХОЛОГІЧНОЇ РЕАБІЛІТАЦІЇ ДІТЕЙ СЛУЖБИ У СПРАВАХ ДІТЕЙ КРАМАТОРСЬКОЇ МІСЬКОЇ РАДИ</t>
  </si>
  <si>
    <t>КОМУНАЛЬНА УСТАНОВА "СИТУАЦІЙНИЙ ЦЕНТР МІСТА КРАМАТОРСЬКА"</t>
  </si>
  <si>
    <t>ДК 021:2015 - 71240000-2 Архітектурні, інженерні та планувальні послуги (роботи з розробки проєктно-кошториснї документації по об’єкту: «Будівництво блочно-модульної котельні БМК-1000 потужністю 1000 кВт для роботи на твердому паливі за адресою: вул. В. Стуса, 31 м. Краматорськ, Донецька область»</t>
  </si>
  <si>
    <t>https://prozorro.gov.ua/uk/tender/UA-2025-06-26-005184-a</t>
  </si>
  <si>
    <t>ПП "ГРІНДЕР"</t>
  </si>
  <si>
    <t>Антидронова сітка, канат поліпропіленовий (за кодом ДК 021:2015 – 39540000-9 – «Вироби різні з канату, мотузки, шпагату та сітки»)</t>
  </si>
  <si>
    <t>ФОП ШАРАПАТА ВІКТОР ІВАНОВИЧ</t>
  </si>
  <si>
    <t>https://prozorro.gov.ua/uk/tender/UA-2025-07-22-002983-a</t>
  </si>
  <si>
    <t>Антидронова сітка (за кодом ДК 021:2015 – 39540000-9 – «Вироби різні з канату, мотузки, шпагату та сітки»)</t>
  </si>
  <si>
    <t>ФОП РАДИЧ ЛЮДМИЛА ОЛЕКСІЇВНА</t>
  </si>
  <si>
    <t>https://prozorro.gov.ua/uk/tender/UA-2025-07-22-007906-a</t>
  </si>
  <si>
    <t>https://prozorro.gov.ua/uk/tender/UA-2025-07-17-008236-a</t>
  </si>
  <si>
    <t>https://prozorro.gov.ua/uk/tender/UA-2025-07-18-000391-a</t>
  </si>
  <si>
    <t>https://prozorro.gov.ua/uk/tender/UA-2025-07-18-000205-a</t>
  </si>
  <si>
    <t>ТОВ "НАУКОВО-ВИРОБНИЧЕ ПІДПРИЄМСТВО "СВЯТОВІТ-ЛТД"</t>
  </si>
  <si>
    <t>ТОВ "УКРБУД-ПРОЕКТ-РЕКОНСТРУКЦІЯ"</t>
  </si>
  <si>
    <t>Бензин А-95 (Євро 5), талон; Дизельне паливо (Євро 5), талон</t>
  </si>
  <si>
    <t>10000      15000</t>
  </si>
  <si>
    <t xml:space="preserve">UA-2025-07-18-006660-a </t>
  </si>
  <si>
    <t>1000</t>
  </si>
  <si>
    <t>UA-2025-07-17-001670-a</t>
  </si>
  <si>
    <t xml:space="preserve">Заходи із запобігання надзвичайної ситуації з придбання елементів захисних споруд (Малопомітна перешкода МПП)ДК 021:2015:44310000-6: Вироби з дроту
</t>
  </si>
  <si>
    <t xml:space="preserve">UA-2025-07-17-002058-a </t>
  </si>
  <si>
    <t>Бензин; 
дизельне паливо</t>
  </si>
  <si>
    <t>Дріт в’язальний д4мм термічно оброблений</t>
  </si>
  <si>
    <t>UA-2025-07-18-005024-a</t>
  </si>
  <si>
    <t>37418162</t>
  </si>
  <si>
    <t>(Сітка ПП комірка 100ˣ100 мм, діаметр 1,8 мм, ромбовидна, чорна)</t>
  </si>
  <si>
    <t>UA-2025-07-18-004864-a</t>
  </si>
  <si>
    <t>ДК 021:2015: 39540000-9 Вироби різні з канату, мотузки, шпагату та сітки</t>
  </si>
  <si>
    <t>ТОВ "ШАГРАЙ"</t>
  </si>
  <si>
    <t>https://prozorro.gov.ua/tender/UA-2025-07-22-002267-a</t>
  </si>
  <si>
    <t>Покрівельний матеріал</t>
  </si>
  <si>
    <t>UA-2025-07-14-003782-а</t>
  </si>
  <si>
    <t>Скло листове</t>
  </si>
  <si>
    <t>КП Миколаївської міської ради "Сервіскомуненерго"</t>
  </si>
  <si>
    <t xml:space="preserve">ДК 021:2015 - 44110000-4 – Конструкційні матеріали. Євроруберойд Акваізол АПП-ПЕ-4,0-ПС (або еквівалент) </t>
  </si>
  <si>
    <t>ДК 021:2015 - 14820000-5 - Скло. Скло листове</t>
  </si>
  <si>
    <t>ТОВ "Капрі Трейд"</t>
  </si>
  <si>
    <t xml:space="preserve">ТОВ "БУДІНВЕСТ ТОРГ КОМПАНІ" </t>
  </si>
  <si>
    <t>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малопомітна перешкода 10х10х1,1-1,4 м</t>
  </si>
  <si>
    <t>https://prozorro.gov.ua/uk/tender/UA-2025-07-16-005041-a</t>
  </si>
  <si>
    <t xml:space="preserve">Роботи по об’єкту: «Капітальний ремонт (аварійно-відновлювальні роботи) покрівлі житлового будинку по вул. Заводська,4 м. Слов’янськ (ліквідація наслідків збройної агресії рф)» </t>
  </si>
  <si>
    <t>https://prozorro.gov.ua/uk/tender/UA-2025-07-17-003589-a</t>
  </si>
  <si>
    <t xml:space="preserve"> ДК 021:2015: 44310000-6 Вироби з дроту</t>
  </si>
  <si>
    <t>ДК 021:2015: 33160000-9 «Устаткування для операційних блоків»</t>
  </si>
  <si>
    <t>Інсуффляційний шланг, затискач кровоспинний, гачок, кусачки, ножиці, ранорозширювач, голкотримач, кісткотримач, распатор, щипці, голка лігатурна, елеватор, підйомник м'яких тканин, носова олива, дриль, пилка.</t>
  </si>
  <si>
    <t>https://zakupivli.pro/gov/tenders/ua-2025-07-15-001413-a/lot-b6b707ce524542e6904cc1c99e92e9f5</t>
  </si>
  <si>
    <t>ТОВ «Радіо та Авіаційні Системи і Технології»</t>
  </si>
  <si>
    <t xml:space="preserve">Засіб радіоелектронної боротьби «Бульба 1/12 «Автобокс» </t>
  </si>
  <si>
    <t>https://prozorro.gov.ua/tender/UA-2025-07-22-007297-a</t>
  </si>
  <si>
    <t>Слуховий апарат (4-х видів)</t>
  </si>
  <si>
    <t>34110000-1 — Легкові автомобілі</t>
  </si>
  <si>
    <t>Автомобіль легковий спеціалізований</t>
  </si>
  <si>
    <t>https://prozorro.gov.ua/uk/tender/UA-2025-07-17-002682-a/lots</t>
  </si>
  <si>
    <t>ТОВ  "Омега Пром Груп"</t>
  </si>
  <si>
    <t>UA-2025-07-15-005359-a</t>
  </si>
  <si>
    <t>ДК 021:2015: 39540000-9 — Вироби різні з канату, мотузки, шпагату та сітки</t>
  </si>
  <si>
    <t>ФОП   ШАРАЙ ВАЛЕРІЙ ІВАНОВИЧ</t>
  </si>
  <si>
    <t>100000 </t>
  </si>
  <si>
    <t>Канат поліпропіленовий 10 мм з добавкою (УФ - стабілізатора) трьох прядні, навантаження 1100 кг</t>
  </si>
  <si>
    <t>UA-2025-07-18-002300-a</t>
  </si>
  <si>
    <t>ДК 021:2015: 44530000-4 — Кріпильні деталі</t>
  </si>
  <si>
    <t>ФОП  Петренко Олексій Віталійович</t>
  </si>
  <si>
    <t>Скоба будівельна 100х300х8 мм</t>
  </si>
  <si>
    <t>UA-2025-07-22-007522-a</t>
  </si>
  <si>
    <t>Комплекс радіоелектронних завад Т-7</t>
  </si>
  <si>
    <t>https://prozorro.gov.ua/uk/tender/UA-2025-06-25-006218-a</t>
  </si>
  <si>
    <t>ДК 021:2015-44110000-4 Конструкційні матеріали</t>
  </si>
  <si>
    <t>Листи волокнистоцементні хвилясті Євроруберойд Мастика бітумно-каучукова Цегла керамічна рядова</t>
  </si>
  <si>
    <t>ДК 021:2015-44190000-8 Конструкційні матеріали різні</t>
  </si>
  <si>
    <t xml:space="preserve">Плита OSB Плівка прозороа первинна Цвяхи шиферні </t>
  </si>
  <si>
    <t>Загородження колюче-ріжуче по типу «Єгоза» ф600/5</t>
  </si>
  <si>
    <t>ТОВ «СЛАВРЕСУРС ГРУП»</t>
  </si>
  <si>
    <t>https://prozorro.gov.ua/uk/tender/UA-2025-07-23-003309-a</t>
  </si>
  <si>
    <t>17.07.2025</t>
  </si>
  <si>
    <t>https://prozorro.gov.ua/uk/tender/UA-2025-07-17-011248-a</t>
  </si>
  <si>
    <t>Послуги з перевезення, навантаження та розвантаження великогабаритних вантажів вручну код ДК 021 2015 – 60180000-3 – Прокат вантажних транспортних засобів із водієм для перевезення товарів</t>
  </si>
  <si>
    <t>КП Шахове-2016</t>
  </si>
  <si>
    <t>послуги перевезення, навантаження та розвантаження великогабаритних вантажів вручну</t>
  </si>
  <si>
    <t>ТОВ "ПОЛІМЕРПРОГРЕС"</t>
  </si>
  <si>
    <t>UA-2025-07-17-011612-a</t>
  </si>
  <si>
    <t>ДК 021:2015: 55510000-8 — Послуги їдалень. Послуги їдалень,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</si>
  <si>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UA-2025-07-23-010731-a</t>
  </si>
  <si>
    <t>UA-2025-07-23-005704-a</t>
  </si>
  <si>
    <t>ДК 021:2015: 45450000-6 — Інші завершальні будівельні роботи. Поточний ремонт приміщень цокольного поверху 3-4 блоків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(додаткові послуги)</t>
  </si>
  <si>
    <t>ДК 021:2015: 39140000-5 — Меблі для дому. Ліжка і матраци в житлові кімнати для облаштування приміщень для розміщення внутрішньо-переміщених та/або евакуйованих осіб</t>
  </si>
  <si>
    <t>UA-2025-07-18-004663-a</t>
  </si>
  <si>
    <t>20
40</t>
  </si>
  <si>
    <t>Двох’ярусне ліжко
Матрац пружинний двосторонній 80*190 см</t>
  </si>
  <si>
    <t>57,54
57,54</t>
  </si>
  <si>
    <t>Заходи із запобігання надзвичайної ситуації з придбання засобів радіоелектронної боротьби (Засіб радіоелектронної боротьби «Бульба 1/16 «Автобокс») ДК 021:2015:35730000-0: Електронні бойові комплекси та засоби радіоелектронного захисту</t>
  </si>
  <si>
    <t>ФОП Євтушенко Святослав Ігорович</t>
  </si>
  <si>
    <t>4</t>
  </si>
  <si>
    <t>Засіб радіоелектронної боротьби «Бульба 1/16 «Автобокс»</t>
  </si>
  <si>
    <t>UA-2025-07-23-008337-a</t>
  </si>
  <si>
    <t>«Капітальний ремонт підпірної стіни в районі будинку №17 по вул. Соборна м. Дружківка» ДК 021:2015: 45453000-7 — Генеральный ремонт и реконструкция</t>
  </si>
  <si>
    <t>ФОП Бунєвич Олексій Олексійович</t>
  </si>
  <si>
    <t>1</t>
  </si>
  <si>
    <t>Капітальний ремонт</t>
  </si>
  <si>
    <t>UA-2025-07-22-007507-a</t>
  </si>
  <si>
    <t xml:space="preserve">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малопомітна перешкода 10х10х1,1-1,4 м та спіральний бар’єр безпеки типу «Єгоза» 1100/7/2,8 </t>
  </si>
  <si>
    <t>https://prozorro.gov.ua/uk/tender/UA-2025-07-24-005161-a</t>
  </si>
  <si>
    <t xml:space="preserve">Роботи по об’єкту: «Капітальний ремонт (аварійно-відновлювальні роботи) покрівлі житлового будинку по вул. Заводська,6 м. Слов’янськ (ліквідація наслідків збройної агресії рф)» </t>
  </si>
  <si>
    <t>https://prozorro.gov.ua/uk/tender/UA-2025-07-25-001834-a</t>
  </si>
  <si>
    <t>ДК 021:2015: 44310000-6 Вироби з дроту</t>
  </si>
  <si>
    <t>Послуги з виконання робіт по дообладнанню (бронюванню) спецтехніки (міні-навантажувач JCB 155 НD) для забезпечення безпечної роботи техніки на території Сіверської міської територіальної громади, яка перебуває в зоні активних бойових дій (код ДК 021:2015:50110000-9 «Послуги з ремонту і технічного обслуговування мототранспортних засобів і супутнього обладнання»)</t>
  </si>
  <si>
    <t>ТОВ "Армор Кар"</t>
  </si>
  <si>
    <t>UA-2025-07-30-003979-a</t>
  </si>
  <si>
    <t>58,5 з ПДВ</t>
  </si>
  <si>
    <t>UA-2025-07-30-003806-a</t>
  </si>
  <si>
    <t xml:space="preserve">ФОП "ШИЛОВА СВІТЛАНА ЛЕОНІДІВНА" </t>
  </si>
  <si>
    <t>Парацетамол, дексаметазон,  цефотаксим, ванкоміцин, метронідазол, еноксапарин, транексамова кислота, етамзилат, пантопразол, суксаметоній, Рінгера лактат, натрію хлорид, декскетопрофен, диклофенак, кеторолак.</t>
  </si>
  <si>
    <t>https://zakupivli.pro/gov/tenders/ua-2025-07-21-004803-a</t>
  </si>
  <si>
    <t xml:space="preserve">ТОВ «Укрпетролцентр». </t>
  </si>
  <si>
    <t>4000             500</t>
  </si>
  <si>
    <t>Дизельне паливо          Бензин А-95</t>
  </si>
  <si>
    <t>https://prozorro.gov.ua/tender/UA-2025-07-24-004601-a</t>
  </si>
  <si>
    <t>57,00
60,00</t>
  </si>
  <si>
    <t>ФОП ПОГРІБНА ВІТА ВІКТОРІВНА</t>
  </si>
  <si>
    <t>31.00</t>
  </si>
  <si>
    <t>https://prozorro.gov.ua/uk/search/tender?text=UA-2025-07-29-006489-a</t>
  </si>
  <si>
    <t>ДК 021:2015: 44310000-6 - Вироби з дроту</t>
  </si>
  <si>
    <t>Малопомітна перешкода 10х10х1,1-1,4</t>
  </si>
  <si>
    <t>ТОВ "ТЕРРА-МЕД"</t>
  </si>
  <si>
    <t>https://prozorro.gov.ua/tender/UA-2025-06-25-008660-a?oldVersion=true</t>
  </si>
  <si>
    <t>ТОВ "Білдгруп"</t>
  </si>
  <si>
    <t>Поточний ремонт доріг у м. Добропілля по вулиці Хмельницького Богдана Добропільської міської територіальної громади</t>
  </si>
  <si>
    <t>https://prozorro.gov.ua/uk/tender/UA-2025-07-16-010447-a</t>
  </si>
  <si>
    <t>ТОВ "СЕРВІС БУДТРАНС"</t>
  </si>
  <si>
    <t>https://prozorro.gov.ua/uk/tender/UA-2025-07-17-011193-a</t>
  </si>
  <si>
    <t>Поточний ремонт доріг у с. Святогорівка по вулиці Привітна  Добропільської міської територіальної громади</t>
  </si>
  <si>
    <t>https://prozorro.gov.ua/uk/tender/UA-2025-07-24-004841-a</t>
  </si>
  <si>
    <t>Мар'їнська міська військова адміністрація Покровського району Донецької області</t>
  </si>
  <si>
    <t>Пально-мастильні матеріали «Дизельне пальне у талонах/скретч-картках, бензин А-95 у талонах/скретч-картках»</t>
  </si>
  <si>
    <t>3000
1500</t>
  </si>
  <si>
    <t>дизельне пальне у талонах/скретч-картках, - 3000 л; бензин А-95 у талонах/скретч-картках - 1500 л</t>
  </si>
  <si>
    <t>https://prozorro.gov.ua/uk/tender/UA-2025-07-29-007256-a</t>
  </si>
  <si>
    <t>Бензин А-95 (Євро 5), талон, Дизельне паливо (Євро 5), талон,  код за Єдиним закупівельним словником ДК 021:2015 09130000-9
Нафта і дистиляти</t>
  </si>
  <si>
    <t>25.07.2025</t>
  </si>
  <si>
    <t>https://prozorro.gov.ua/uk/tender/UA-2025-07-25-000138-a</t>
  </si>
  <si>
    <t>За кодом ДК 021:2015:71240000-2 – «Архітектурні, інженерні та планувальні послуги» виконання робіт по розробці проектно кошторисної документації з урахуванням проходження державної експертизи, на робочий проект: «Капітальний ремонт спального корпусу Літера Б в орендованій будівлі за адресою: Одеська область, Березівський район, с-ще Миколаївка, вул. Незалежності, 10»</t>
  </si>
  <si>
    <t>966 000,00</t>
  </si>
  <si>
    <t>Виконання робіт по розробці проектно кошторисної документації з урахуванням проходження державної експертизи, на робочий проект: «Капітальний ремонт спального корпусу Літера Б в орендованій будівлі за адресою: Одеська область, Березівський район, с-ще Миколаївка, вул. Незалежності, 10»,</t>
  </si>
  <si>
    <t>https://prozorro.gov.ua/uk/tender/UA-2025-07-29-009552-a</t>
  </si>
  <si>
    <t>КНП «Авдіївська центральна міська лікарня» Авдіївської міської ради, 05493065</t>
  </si>
  <si>
    <t>КП "Служба єдиного замовника" Авдіївської міської ради, 32270664</t>
  </si>
  <si>
    <t>32 види лабораторних активів</t>
  </si>
  <si>
    <t>пакунок</t>
  </si>
  <si>
    <t xml:space="preserve">Дизельне паливо_Відповідність ДСТУ 7688:2015
Бензин_Відповідність ДСТУ 7687:2015 </t>
  </si>
  <si>
    <t xml:space="preserve">3000
2000 </t>
  </si>
  <si>
    <t>ФОП ЄРМІЛОВА ОЛЬГА ВАСИЛІВНА</t>
  </si>
  <si>
    <t>https://prozorro.gov.ua/tender/UA-2025-07-23-005577-a?oldVersion=true</t>
  </si>
  <si>
    <t>05.08.2025</t>
  </si>
  <si>
    <t>https://prozorro.gov.ua/uk/tender/UA-2025-08-05-000652-a</t>
  </si>
  <si>
    <t>50,70
54,90</t>
  </si>
  <si>
    <t>«Кейтерингові послуги» код ДК 021:2015 - 55520000-1 (послуги з організації харчування дітей дошкільного-навчального закладу №3 «Калинка» м. Перечин)</t>
  </si>
  <si>
    <t>https://prozorro.gov.ua/uk/tender/UA-2025-07-31-009330-a</t>
  </si>
  <si>
    <t>Поточний ремонт покрівлі та вимощення навколо будівлі міського палацу культури "Будівельник" розташованного за адресою м. Краматорськ, вул.В’ячеслава Чорновола, 9</t>
  </si>
  <si>
    <t>30.07.20255</t>
  </si>
  <si>
    <t>https://prozorro.gov.ua/uk/tender/UA-2025-07-30-009262-a</t>
  </si>
  <si>
    <t>Приладдя для венепункції та забору крові</t>
  </si>
  <si>
    <t>https://prozorro.gov.ua/uk/tender/UA-2025-08-05-009921-a</t>
  </si>
  <si>
    <t>Код ДК 021:2015:39220000-0 "Кухонне приладдя, товари для дому та господарства і приладдя для закладів громадського харчування" (ємності для транспортування їжі)</t>
  </si>
  <si>
    <t>https://prozorro.gov.ua/uk/tender/UA-2025-08-04-010264-a</t>
  </si>
  <si>
    <t>ТОВ "ІНДАСТРІАЛ ФОРЕСТ УКРАЇНИ"</t>
  </si>
  <si>
    <t>культура</t>
  </si>
  <si>
    <t>https://prozorro.gov.ua/tender/UA-2025-08-04-003759-a</t>
  </si>
  <si>
    <t xml:space="preserve"> ДК 021:2015: 44210000-5 Конструкції та їх частини, за номенклатурної позиції предмета закупівлі: 44212226-9 Стовпи для електромереж</t>
  </si>
  <si>
    <t xml:space="preserve">ТОВ "ЛОГІСТІК ЮНІОН ГРУП" </t>
  </si>
  <si>
    <t xml:space="preserve">заходи для запобігання виникненню надзвичайних ситуацій та ліквідації їх наслідків в умовах воєнного стану для поповнення місцевого матеріального резерву, у тому числі придбання матеріальних цінностей, які будуть спрямовані для організації резервної лінії електропостачання Слов’янської міської територіальної громади </t>
  </si>
  <si>
    <t>https://prozorro.gov.ua/uk/tender/UA-2025-08-01-009562-a</t>
  </si>
  <si>
    <t xml:space="preserve"> за кодом ДК 021:2015: 31680000-6 — Електричне приладдя та супутні товари до електричного обладнання, за номенклатурою ДК 021:2015: 31682400-4 Обладнання для повітряних ліній електропередачі</t>
  </si>
  <si>
    <t>заходи для запобігання виникненню надзвичайних ситуацій та ліквідації їх наслідків в умовах воєнного стану для поповнення місцевого матеріального резерву, у тому числі придбання матеріальних цінностей, які будуть спрямовані для організації резервної лінії електропостачання Слов’янської міської територіальної громади</t>
  </si>
  <si>
    <t>https://prozorro.gov.ua/uk/tender/UA-2025-08-01-010062-a</t>
  </si>
  <si>
    <t xml:space="preserve"> ДК 021:2015: 44310000-6 Вироби з дроту.</t>
  </si>
  <si>
    <t>кг
м</t>
  </si>
  <si>
    <t>5500            2400</t>
  </si>
  <si>
    <t>220,08          59,29</t>
  </si>
  <si>
    <t>https://prozorro.gov.ua/uk/tender/UA-2025-08-01-010167-a</t>
  </si>
  <si>
    <t xml:space="preserve"> ДК 021:2015: 31220000-4 Елементи електричних схем </t>
  </si>
  <si>
    <t xml:space="preserve">Заходи для запобігання виникненню надзвичайних ситуацій та ліквідації їх наслідків в умовах воєнного стану для поповнення місцевого матеріального резерву, у тому числі придбання матеріальних цінностей, які будуть спрямовані для організації резервної лінії електропостачання Слов’янської міської територіальної громади </t>
  </si>
  <si>
    <t>https://prozorro.gov.ua/uk/tender/UA-2025-08-01-010183-a</t>
  </si>
  <si>
    <t xml:space="preserve"> ДК 021:2015: 44210000-5 Конструкції та їх частини за номенклатурної позиції предмета закупівлі: 44212226-9 Стовпи для електромереж</t>
  </si>
  <si>
    <t xml:space="preserve">ПрАТ ГАЛЕНЕРГОБУДПРОМ </t>
  </si>
  <si>
    <t>https://prozorro.gov.ua/uk/tender/UA-2025-08-04-006639-a</t>
  </si>
  <si>
    <t>Малопомітна перешкода типу МПП 10*10*1,4 (ДК 021:2015. 44310000-6 Вироби з дроту),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</si>
  <si>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 xml:space="preserve">Малопомітна перешкода типу МПП 10*10*1,4 </t>
  </si>
  <si>
    <t>UA-2025-07-30-008495-a</t>
  </si>
  <si>
    <t>Засіби радіоелектронної боротьби (ДК 021:2015 – 35730000-0 «Електронні бойові комплекси та засоби радіолектронного захисту»)</t>
  </si>
  <si>
    <t>ФОП ЄВТУШЕНКО СВЯТОСЛАВ ІГОРОВИЧ</t>
  </si>
  <si>
    <t>Засібирадіоелектронної боротьби "Бульба 1/10 "Автобокс"</t>
  </si>
  <si>
    <t>UA-2025-08-01-008401-a</t>
  </si>
  <si>
    <t>ФОП Яремчук Анастасія Валентинівна</t>
  </si>
  <si>
    <t>ТОВ "ВП АВТОСНАБ"</t>
  </si>
  <si>
    <t>UA-2025-08-01-009952-a</t>
  </si>
  <si>
    <t>ДК 021:2015: 35820000-8 — Допоміжне екіпірування. Прапори,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</si>
  <si>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 xml:space="preserve">ТОВ "ВАЙЕР АЙ КЬЮ"
</t>
  </si>
  <si>
    <t>ДК 021:2015:09120000-6: Газове паливо. Природний газ для облаштування приміщень для розміщення внутрішньо-переміщених та/або евакуйованих осіб у м. Чернівці</t>
  </si>
  <si>
    <t>Дріт колючий одноосновний 2,8 мм</t>
  </si>
  <si>
    <t>https://prozorro.gov.ua/uk/tender/UA-2025-08-07-005918-a</t>
  </si>
  <si>
    <t>КП БОКГ Мирноградської міької ради</t>
  </si>
  <si>
    <t>Автомобілі пікап</t>
  </si>
  <si>
    <t>Бар'єр рубіжний типу "Єгоза" 1100 мм</t>
  </si>
  <si>
    <t>https://prozorro.gov.ua/uk/tender/UA-2025-08-13-000704-a</t>
  </si>
  <si>
    <t>ФОП ШАЙДЮК АНДРІЙ ВОЛОДИМИРОВИЧ</t>
  </si>
  <si>
    <t>https://prozorro.gov.ua/uk/tender/UA-2025-08-11-011172-a</t>
  </si>
  <si>
    <t>Розробка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Дніпровська, 10»</t>
  </si>
  <si>
    <t>https://prozorro.gov.ua/uk/tender/UA-2025-08-13-001327-a</t>
  </si>
  <si>
    <t>https://prozorro.gov.ua/uk/tender/UA-2025-08-06-008418-a</t>
  </si>
  <si>
    <t>Стійка залізобетонна (за кодом ДК 021:2015 – 44210000-5 «Конструкції та їх частини»</t>
  </si>
  <si>
    <t>https://prozorro.gov.ua/uk/tender/UA-2025-08-07-003711-a</t>
  </si>
  <si>
    <t>КВП "Краматорська тепломережа" Краматорської міської ради</t>
  </si>
  <si>
    <t>Капітальний ремонт (аварійно-відновлювальні роботи) нежитлової будівлі, пошкодженої в наслідок збройної агресії та розташованої за адресою: Донецька область, м. Краматорськ, вул. Олекси Тихого, 2Б код за ДК 021:2015-45450000-6 Інші завершальні будівельні роботи.</t>
  </si>
  <si>
    <t>https://prozorro.gov.ua/uk/tender/UA-2025-08-07-005916-a</t>
  </si>
  <si>
    <t>https://prozorro.gov.ua/uk/tender/UA-2025-08-11-009033-a</t>
  </si>
  <si>
    <t>ФОП "Бурло Олена Борисівна"</t>
  </si>
  <si>
    <t>ТОВ "М-ФАРМ ДИСТРИБЮШН</t>
  </si>
  <si>
    <t>ФОП Алексєєва Наталія Анатоліївна</t>
  </si>
  <si>
    <t>дорожнє господаство</t>
  </si>
  <si>
    <t>ТОВ "КЕЙТЕРІНГ ДІННЕР"</t>
  </si>
  <si>
    <t xml:space="preserve">«Засіб радіоелектронної боротьби «Бульба» 1/12 «Автобокс» (з дроном-детектором) (ДК 021:2015 35730000-0: Електронні бойові комплекси та засоби радіоелектронного захисту) </t>
  </si>
  <si>
    <t>ФОП Євтушенко С.І.</t>
  </si>
  <si>
    <t xml:space="preserve">на виконання заходів із запобігання надзвичайних ситуацій </t>
  </si>
  <si>
    <t>UA-2025-08-08-002098-a</t>
  </si>
  <si>
    <t>34250</t>
  </si>
  <si>
    <t>UA-2025-08-08-002432-a</t>
  </si>
  <si>
    <t>https://zakupivli.pro/gov/tenders/ua-2025-07-21-009518-a</t>
  </si>
  <si>
    <t>послуги з технічного обслуговування і ремонту автомобільного транспорту</t>
  </si>
  <si>
    <t>https://zakupivli.pro/gov/tenders/ua-2025-08-08-005348-a</t>
  </si>
  <si>
    <t>Enoxaparin, Ciprofloxacin, Sodium chloride, Moxifloxacin, Tranexamic acid</t>
  </si>
  <si>
    <t>https://zakupivli.pro/gov/tenders/ua-2025-08-11-005218-a</t>
  </si>
  <si>
    <t>ДК 021:2015: 50110000-9  Послуги з ремонту і технічного обслуговування мототранспортних засобів і супутнього обладнання</t>
  </si>
  <si>
    <t xml:space="preserve">Дизельне паливо та бензин А-95, згідно коду національного класифікатора України ДК 021:2015 "Єдиний закупівельний словник" 09130000-9 «Нафта і дистиляти». </t>
  </si>
  <si>
    <t>бензин -95
дизильне паливо</t>
  </si>
  <si>
    <t>3500
5300</t>
  </si>
  <si>
    <t xml:space="preserve">Науково-технічне підприємство у формі ТОВ-фірма «ММ ХАЙТЕК» ЛТД
</t>
  </si>
  <si>
    <t>Комунальне підприємство "Маріупольське трамвайно-тролейбусне управління" (05393725)</t>
  </si>
  <si>
    <t>Транспортний засіб спеціалізованого та спеціального призначення (навантажувач з бортовим поворотом TDC901 (або еквівалент)) за кодом ДК 021:2015: 43260000-3 Механічні лопати, екскаватори та ковшові навантажувачі, гірнича техніка</t>
  </si>
  <si>
    <t>ТОВ "ТДС УКРСПЕЦТЕХНІКА"</t>
  </si>
  <si>
    <t>Навантажувач з бортовим поворотом TDC901 являє собою транспортний засіб спеціалізованого та спеціального призначення вантажністю 1050 кг, об'ємом ковша 0,4 см3, номінальною потужністю 45 кВт (61,2 к. с.), додатково комплектується гідробуром з шнеком довжиною 1500 мм та діаметром 250 мм</t>
  </si>
  <si>
    <t>https://zakupivli.pro/gov/tenders/ua-2025-07-31-005192-a</t>
  </si>
  <si>
    <t>Перешкода малопомітна з дроту (типу МПП) 10х10х1,1-1,4</t>
  </si>
  <si>
    <t>https://prozorro.gov.ua/uk/tender/UA-2025-08-13-004509-a</t>
  </si>
  <si>
    <t>КП "ШАХОВЕ-2016"</t>
  </si>
  <si>
    <t>Послуги з поточного ремонту екскаватор-навантажувача JCB 4CX SITEMASTER</t>
  </si>
  <si>
    <t xml:space="preserve">ТОВ "КОНСТРАКШН МАШИНЕРІ"
</t>
  </si>
  <si>
    <t xml:space="preserve">
32828388 </t>
  </si>
  <si>
    <t>https://prozorro.gov.ua/uk/tender/UA-2025-08-18-011751-a</t>
  </si>
  <si>
    <t>Засіб радіоелектронної боротьби «Бульба 1/12 «Автобокс» код за ДК 021:2015 Єдиного закупівельного словника 35730000-0 Електронні бойові комплекси та засоби радіоелектронного захисту</t>
  </si>
  <si>
    <t>РЕБ</t>
  </si>
  <si>
    <t>https://prozorro.gov.ua/uk/tender/UA-2025-08-18-011256-a</t>
  </si>
  <si>
    <t>«Поточний ремонт житлового будинку, пошкодженого внаслідок збройної агресії, за адресою: вул. Комерційна, 3 в м. Краматорськ». (ДК 021:2015: 45260000-7 — Покрівельні роботи та інші спеціалізовані будівельні роботи)</t>
  </si>
  <si>
    <t>«Поточний ремонт житлового будинку, пошкодженого внаслідок збройної агресії, за адресою: вул. Комерційна, 5 в м. Краматорськ». (ДК 021:2015: 45260000-7 — Покрівельні роботи та інші спеціалізовані будівельні роботи)</t>
  </si>
  <si>
    <t>https://prozorro.gov.ua/uk/tender/UA-2025-08-14-011629-a/lots</t>
  </si>
  <si>
    <t>Розробка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Біленьківська, 127»</t>
  </si>
  <si>
    <t>https://prozorro.gov.ua/uk/tender/UA-2025-08-13-003716-a</t>
  </si>
  <si>
    <t>ДК 021:2015: 24450000-3 Агрохімічна продукція (ДК 021:2015: 24455000-8 Дезинфекційні засоби)</t>
  </si>
  <si>
    <t>https://prozorro.gov.ua/uk/tender/UA-2025-08-13-006049-a</t>
  </si>
  <si>
    <t>ДК 021:2015 09110000-3 Тверде паливо (брикети паливні І групи якості з деревини листяних порід)</t>
  </si>
  <si>
    <t>https://prozorro.gov.ua/uk/tender/UA-2025-08-15-008168-a</t>
  </si>
  <si>
    <t>Будівництво модульної газово-дизельної котельні та підключення до мережі газопостачання існуючої модульної резервної газової котельні за адресою: вул. Дніпровська,14, м. Краматорськ, Донецька область код ДК 021:2015 – 45220000-5 "Інженерні та будівельні роботи"</t>
  </si>
  <si>
    <t>Будівництво модульної газово-дизельної котельні за адресою: вул. Героїв України, 20, м. Краматорськ, Донецька область код ДК 021:2015:45220000-5 "Інженерні та будівельні роботи"</t>
  </si>
  <si>
    <t>Будівництво твердопаливної котельні за адресою: вул. Героїв України, 17, м. Краматорськ, Донецька область код ДК 021:2015 – 45220000-5 "Інженерні та будівельні роботи".</t>
  </si>
  <si>
    <t>https://prozorro.gov.ua/uk/tender/UA-2025-08-18-011688-a</t>
  </si>
  <si>
    <t>https://prozorro.gov.ua/uk/tender/UA-2025-08-19-008222-a</t>
  </si>
  <si>
    <t>https://prozorro.gov.ua/uk/tender/UA-2025-08-19-005603-a</t>
  </si>
  <si>
    <t>https://prozorro.gov.ua/uk/tender/UA-2025-08-15-001150-a</t>
  </si>
  <si>
    <t>ПАТ "БІЛОЦЕРКІВСЬКИЙ ЗАВОД ЗАЛІЗОБЕТОННИХ КОНСТРУКЦІЙ"</t>
  </si>
  <si>
    <t>Спеціалізований вантажний фургон обладнаний панцеровим захистом ПЗСА – 3 на базі FORD TRANSIT 2020 р. або еквівалент</t>
  </si>
  <si>
    <t>UA-2025-08-17-000177-a</t>
  </si>
  <si>
    <t>ТОВ "Юрія-фарм"</t>
  </si>
  <si>
    <t>Забезпечення закладів освіти вугіллям для опалювального сезону</t>
  </si>
  <si>
    <t>UA-2025-08-11-008678-a Закупівля на prozorro.gov.ua</t>
  </si>
  <si>
    <t>ТОВ Баварська будівельна компанія</t>
  </si>
  <si>
    <t>UA-2025-08-14-005212-a</t>
  </si>
  <si>
    <t>Загородження колюче спіральне 600/5 (75 витків) ДК021:2015-44310000-6 "Вироби з дроту"</t>
  </si>
  <si>
    <t xml:space="preserve">Загородження колюче спіральне 600/5 (75 витків) </t>
  </si>
  <si>
    <t>UA-2025-08-14-004619-a</t>
  </si>
  <si>
    <t>UA-2025-08-19-005245-a</t>
  </si>
  <si>
    <t>Кава та чай,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</si>
  <si>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UA-2025-08-19-012316-a</t>
  </si>
  <si>
    <t>UA-2025-08-20-011480-a</t>
  </si>
  <si>
    <t xml:space="preserve">ТОВ "СК"БУД-ЕКСПЕРТ"
</t>
  </si>
  <si>
    <t>ДК 021:2015: 55510000-8 Послуги їдалень (Послуги організації харчування)</t>
  </si>
  <si>
    <t>ДК 021:2015: 33160000-9 «Устаткування для операційних блоків» (Лапароскопічний інсуфлятор; Багаторазова система для ірригації)</t>
  </si>
  <si>
    <t>КНП "ЛІКУВАЛЬНО-ПРОФІЛАКТИЧНА УСТАНОВА ЦЕНТРАЛЬНА МІСЬКА ЛІКАРНЯ ВУГЛЕДАРСЬКОЇ МІСЬКОЇ РАДИ"</t>
  </si>
  <si>
    <t>Крісло-стіл гінекологічне оглядове, електричне</t>
  </si>
  <si>
    <t>https://zakupivli.pro/gov/tenders/ua-2025-08-25-007885-a</t>
  </si>
  <si>
    <t>Електрична енергія з розподілом</t>
  </si>
  <si>
    <t>UA-2025-08-19-000548-a</t>
  </si>
  <si>
    <t>Cкоби будівельні (44530000-4 - Кріпильні деталі)</t>
  </si>
  <si>
    <t>ФОП ПРИХОДЧЕНКО ОЛЬГА ПЕТРІВНА</t>
  </si>
  <si>
    <t xml:space="preserve">UA-2025-08-21-009119-a </t>
  </si>
  <si>
    <t>Заходи із запобігання надзвичайних ситуацій з придбання сітки антидронової (ДК 021:2015:39540000-9: Вироби різні з канату, мотузки, шпагату та сітки)</t>
  </si>
  <si>
    <t>ФОП Цуцура Ірина Володимирівна</t>
  </si>
  <si>
    <t xml:space="preserve"> Сітка антидронова</t>
  </si>
  <si>
    <t xml:space="preserve">UA-2025-08-19-003740-a </t>
  </si>
  <si>
    <t>ТОВ  "БУДІНВЕСТ ТОРГ КОМПАНІ"</t>
  </si>
  <si>
    <t>1200</t>
  </si>
  <si>
    <t>UA-2025-08-19-004247-a</t>
  </si>
  <si>
    <t>UA-2025-08-19-004538-a</t>
  </si>
  <si>
    <t>«Проведення капітального ремонту котельні №18, розташованої за адресою: Донецька область, Краматорський район, м. Дружківка, вул.Чайковського, 6» ДК 021:2015: 45453000-7 — Генеральный ремонт и реконструкция</t>
  </si>
  <si>
    <t>ФОП Мінаєв Андрій Олександрович</t>
  </si>
  <si>
    <t>UA-2025-08-19-000773-a</t>
  </si>
  <si>
    <t>Послуги з перевірки кошторисної документації підрядних організацій по об’єктам будівництва (реконструкції, капітального/поточного ремонту, нового будівництва будівель та споруд житлового/нежитлового призначення, об’єктів благоустрою, лінійних об’єктів. Код ДК 021:2015 – 71320000-7 Послуги з інженерного проектування</t>
  </si>
  <si>
    <t>людино-година</t>
  </si>
  <si>
    <t>https://prozorro.gov.ua/uk/tender/UA-2025-08-20-007497-a</t>
  </si>
  <si>
    <t>Роботи з розробки проєктної документації по об’єкту: Капітальний ремонт житлового будинку за адресою: м. Краматорськ, пр. Миру, 6, пошкодженого внаслідок збройної агресії. ДК 021:2015:71320000-7 Послуги з інженерного проектування</t>
  </si>
  <si>
    <t>https://prozorro.gov.ua/uk/tender/UA-2025-08-20-010461-a</t>
  </si>
  <si>
    <t>ДК 021:2015: 33600000-6 Фармацевтична продукція (Cyclopentolate; Ethanol; Cefepime; Cefoperazone and beta-lactamase inhibitor; Cyanocobalamin; Dexamethasone; Bupivacaine)</t>
  </si>
  <si>
    <t>https://prozorro.gov.ua/uk/tender/UA-2025-08-20-008204-a</t>
  </si>
  <si>
    <t>ДК 021:2015: 33600000-6 Фармацевтична продукція (Cefotaxime; Electrolytes; Sodium chloride; Ciprofloxacin)</t>
  </si>
  <si>
    <t>https://prozorro.gov.ua/uk/tender/UA-2025-08-20-008777-a</t>
  </si>
  <si>
    <t>ДК 021:2015: 90520000-8 Послуги у сфері поводження з радіоактивними, токсичними, медичними та небезпечними відходами (Послуги з управління медичними та небезпечними відходами)</t>
  </si>
  <si>
    <t>https://prozorro.gov.ua/uk/tender/UA-2025-08-22-006899-a</t>
  </si>
  <si>
    <t>ФОП Гусакова Ірина Броніславівна</t>
  </si>
  <si>
    <t>Надання послуг з навантаження маніпулятором деревини (45510000-5 Прокат підіймальних кранів із оператором)</t>
  </si>
  <si>
    <t>https://prozorro.gov.ua/uk/tender/UA-2025-08-27-001652-a</t>
  </si>
  <si>
    <t>ПП "ВИРОБНИЧЕ ПІДПРИЄМСТВО "ЛІСОЗАГОТІВЕЛЬНИК"</t>
  </si>
  <si>
    <t xml:space="preserve">Послуги з поточного ремонту вентиляції у захисній споруді цивільного захисту </t>
  </si>
  <si>
    <t>Автомобіль вантажний бортовий з краново-маніпуляторною установкою»</t>
  </si>
  <si>
    <t>https://prozorro.gov.ua/uk/tender/UA-2025-07-28-005488-a</t>
  </si>
  <si>
    <t>ДК 021:2015: 45330000-9 — Водопровідні та санітарно-технічні роботи. Послуги з поточного ремонту вентиляції у захисній споруді цивільного захисту (сховища –протирадіаційного укриття № 19384) Миколаївського закладу загальної середньої освіти І-ІІІ ступенів №2 Миколаївської міської ради Краматорського району Донецької області, адреса: м. Миколаївка, вул. 50-річчя Слов’янської ТЕС, б.11 (облаштування та експлуатації об’єктів фонду захисних споруд цивільного захисту, затверджених МВС)</t>
  </si>
  <si>
    <t>ДК 021:2015: 34140000-0 — Великовантажні мототранспортні засоби. Автомобіль вантажний бортовий з краново-маніпуляторною установкою</t>
  </si>
  <si>
    <t>ДК: 021:2015: 34140000-0 Великовантажні мототранспортні засоби</t>
  </si>
  <si>
    <t>Сміттєвоз з заднім завантаженням СБМ – 402/1 на шасі JAC N350</t>
  </si>
  <si>
    <t>https://zakupivli.pro/gov/tenders/ua-2025-08-25-012475-a</t>
  </si>
  <si>
    <t>ДК 021:2015: 45230000-8 - Будівництво трубопроводів, ліній зв’язку та електропередач, шосе, доріг, аеродромів і залізничних доріг; вирівнювання поверхонь</t>
  </si>
  <si>
    <t>дороги</t>
  </si>
  <si>
    <t>https://zakupivli.pro/gov/tenders/ua-2025-08-23-000487-a</t>
  </si>
  <si>
    <t>https://zakupivli.pro/gov/tenders/ua-2025-08-23-000459-a</t>
  </si>
  <si>
    <t>ПП "СЛАВ-ТРАНС"</t>
  </si>
  <si>
    <t>послуги з перевезення працівників</t>
  </si>
  <si>
    <t>https://zakupivli.pro/gov/tenders/ua-2025-08-25-000240-a</t>
  </si>
  <si>
    <t xml:space="preserve">ФОП Ковальов  Володимир Анатолійович </t>
  </si>
  <si>
    <t xml:space="preserve">Роботи по об’єкту: «Капітальний ремонт (аварійно-відновлювальні роботи) покрівлі житлового будинку по вул.Корольова,3 м. Слов’янськ (ліквідація наслідків збройної агресії рф)» </t>
  </si>
  <si>
    <t>https://prozorro.gov.ua/uk/tender/UA-2025-08-21-008854-a</t>
  </si>
  <si>
    <t xml:space="preserve">Роботи по об’єкту: «Капітальний ремонт (аварійно-відновлювальні роботи) покрівлі житлового будинку по вул. Корольова,4 м. Слов’янськ (ліквідація наслідків збройної агресії рф)» </t>
  </si>
  <si>
    <t>https://prozorro.gov.ua/uk/tender/UA-2025-08-21-009465-a</t>
  </si>
  <si>
    <t>ДК 021:2015: 60140000-1 Нерегулярні пасажирські перевезення</t>
  </si>
  <si>
    <t>Доцетаксел, гозерелін, летрозол, золедронова кислота, бікалутамід.</t>
  </si>
  <si>
    <t>https://zakupivli.pro/gov/tenders/ua-2025-08-20-001319-a</t>
  </si>
  <si>
    <t>https://prozorro.gov.ua/tender/UA-2025-08-25-007989-a</t>
  </si>
  <si>
    <t xml:space="preserve">ДК 021:2015: 09130000-9 Нафта і дистиляти </t>
  </si>
  <si>
    <t>ДК 021:2015 – 35730000-0 «Електронні бойові комплекси та засоби радіоелектронного захисту»</t>
  </si>
  <si>
    <t>ДК 021:2015: 43260000-3 Механічні лопати, екскаватори та ковшові навантажувачі, гірнича техніка)</t>
  </si>
  <si>
    <t>ДК 021:2015: 43260000-3 Механічні лопати, екскаватори та ковшові навантажувачі, гірнича техніка</t>
  </si>
  <si>
    <t>ДК 021:2015 34140000-0 «Великовантажні мототранспортні засоби»).</t>
  </si>
  <si>
    <t>ДК 021:2015: 34142100-5 - Вантажні автомобілі з підіймальними платформами</t>
  </si>
  <si>
    <t>Автомобіль  TOYOTA HILUX 2.393 L  типу «ПІКАП» з броньованим (панцеровим) захистом типу ПЗСА-4</t>
  </si>
  <si>
    <t>49,02
52,02</t>
  </si>
  <si>
    <t>ДК 021:2015: 45310000-3 Електромонтажні роботи (нестандартне приєднання до електричних систем розподілу «під ключ»)</t>
  </si>
  <si>
    <t>0131713</t>
  </si>
  <si>
    <t>Нестандартне приєднання до електричних систем розподілу «під ключ»</t>
  </si>
  <si>
    <t>https://prozorro.gov.ua/uk/tender/UA-2025-08-21-010821-a</t>
  </si>
  <si>
    <t>АТ "ДТЕК ОДЕСЬКІ ЕЛЕКТРОМЕРЕЖІ"</t>
  </si>
  <si>
    <t>Олександрівська селищна рада | 0434152019</t>
  </si>
  <si>
    <t xml:space="preserve">Дизельне паливо (Код ДК 021:2015 - 09130000-9 Нафта і дистиляти) </t>
  </si>
  <si>
    <t>https://zakupivli.pro/gov/tenders/ua-2025-08-21-000610-a</t>
  </si>
  <si>
    <t>https://prozorro.gov.ua/tender/UA-2025-09-03-006434-a</t>
  </si>
  <si>
    <t>Малопомітна перешкода типу МПП 10*10*1,4</t>
  </si>
  <si>
    <t>UA-2025-08-28-010357-a</t>
  </si>
  <si>
    <t>Послуги з відновлення транспортного засобу (спецтехніки) екскаватора JCB-4CX (код ДК 021:2015:50530000-9 «Послуги з ремонту і технічного обслуговування техніки»)</t>
  </si>
  <si>
    <t>Послуги з відновлення транспортного засобу (спецтехніки) екскаватора JCB-4CX</t>
  </si>
  <si>
    <t>UA-2025-09-02-001537-a</t>
  </si>
  <si>
    <t>01.09.2025</t>
  </si>
  <si>
    <t>ТО та ремонт  Екскаваторів JCB</t>
  </si>
  <si>
    <t>https://prozorro.gov.ua/plan/UA-P-2025-09-01-012897-a</t>
  </si>
  <si>
    <t xml:space="preserve">ФОП Євтушенко Святослав Ігорович
</t>
  </si>
  <si>
    <t>СПІЛЬНЕ УКРАЇНСЬКО-ЕСТОНСЬКЕ ПІДПРИЄМСТВО У ФОРМІ ТОВ "ОПТІМА-ФАРМ, ЛТД"</t>
  </si>
  <si>
    <t xml:space="preserve">Комунальне підприємство «Великоновосілківський комунхоз» </t>
  </si>
  <si>
    <t>34140000-0 Великовантажні мототранспортні засоби</t>
  </si>
  <si>
    <t>Вантажний автомобіль з краном-маніпулятором</t>
  </si>
  <si>
    <t>https://zakupivli.pro/gov/tenders/UA-2025-09-02-002319-a</t>
  </si>
  <si>
    <t>https://zakupivli.pro/gov/tenders?q=ua-2025-08-27-010077-a</t>
  </si>
  <si>
    <t>Легковий мікроавтобус Opel Zafira являє собою 8-ми місний передньопривідний транспортний засіб, об'ємом двигуна 1997 см3, максимальною потужністю 130 кВт (177 к. с.), додатково оснащений легкосплавними колісними дисками R17, декоративною смугою "Аварійно-ремонтна бригада", проблисковим маячком жовтого (помаранчевого) кольору на мангітній основі та 2-ма ящиками для транспортування інструментів розміром 900*300*300 мм</t>
  </si>
  <si>
    <t>https://zakupivli.pro/gov/tenders?q=ua-2025-09-01-006448-a</t>
  </si>
  <si>
    <t>53,46 
56,46</t>
  </si>
  <si>
    <t>7500
3000</t>
  </si>
  <si>
    <t>Електрична енергія - ДК 021:2015:09310000-5: Електрична енергія</t>
  </si>
  <si>
    <t>https://prozorro.gov.ua/tender/UA-2025-08-29-001783-a?oldVersion=true</t>
  </si>
  <si>
    <t>Капітальний ремонт системи опалення, водопостачання та каналізації будівлі Амбулаторії №4 розташованої за адресою: м. Краматорськ вул. Олекси Тихого, 17» (додаткові роботи) Код ДК 021:2015 – 45450000-6 Інші завершальні будівельні роботи.</t>
  </si>
  <si>
    <t>https://prozorro.gov.ua/tender/UA-2025-08-29-004998-a?oldVersion=true</t>
  </si>
  <si>
    <t>ФОП Дидюк Михайло Васильович</t>
  </si>
  <si>
    <t>ФОП ГЄКОВА ОКСАНА ВОЛОДИМИРІВНА</t>
  </si>
  <si>
    <t>Припливно-витяжна установка Код ДК 021:2015:42520000-7 Вентиляційне обладнання</t>
  </si>
  <si>
    <t>https://prozorro.gov.ua/tender/UA-2025-08-28-008344-a?oldVersion=true</t>
  </si>
  <si>
    <t>Нове будівництво теплової мережі від камери ТК 4/1 до будинку № 18 по вулиці Конрада Гампера котельні «Новий Світ», м. Краматорськ. Підготовка об’єктів до опалювального сезону код за ДК 021:2015-45230000-8 Будівництво трубопроводів, ліній зв’язку та електричних передач, шосе, доріг, аеродромів і залізничних доріг, вирівнювання поверхонь (45232140-5 Будівництво магістральних теплових мереж).</t>
  </si>
  <si>
    <t>https://prozorro.gov.ua/uk/tender/UA-2025-08-27-006654-a</t>
  </si>
  <si>
    <t>https://prozorro.gov.ua/uk/tender/UA-2025-08-28-001135-a</t>
  </si>
  <si>
    <t xml:space="preserve">Дизельне паливо (Євро 5), талон </t>
  </si>
  <si>
    <t xml:space="preserve">літри </t>
  </si>
  <si>
    <t>https://prozorro.gov.ua/uk/tender/UA-2025-08-29-000336-a</t>
  </si>
  <si>
    <t>https://prozorro.gov.ua/uk/tender/UA-2025-08-31-000419-a</t>
  </si>
  <si>
    <t>ФОП Андрєєва Валентина Олександрівна</t>
  </si>
  <si>
    <t>Дизельне паливо (ДК 021:2015: 09130000-9 Нафта та дистиляти)</t>
  </si>
  <si>
    <t>ТОВ "Термінал"</t>
  </si>
  <si>
    <t>UA-2025-08-28-002697-a</t>
  </si>
  <si>
    <t>3550</t>
  </si>
  <si>
    <t>UA-2025-08-26-003094-a</t>
  </si>
  <si>
    <t>UA-2025-08-26-003514-a</t>
  </si>
  <si>
    <t>Експлуатаційне утримання (поточний ремонт) доріг комунальної власності Дружківської міської територіальної громади (2 черга)</t>
  </si>
  <si>
    <t>UA-2025-08-29-002327-a</t>
  </si>
  <si>
    <t>Засіб радіоелектронної боротьби "Бульба 1/16 "Автобокс""</t>
  </si>
  <si>
    <t>ФОП ЄВТУШЕНКО С.І.</t>
  </si>
  <si>
    <t>https://prozorro.gov.ua/uk/tender/UA-2025-09-01-005406-a</t>
  </si>
  <si>
    <t xml:space="preserve">05393145 </t>
  </si>
  <si>
    <t>Вироби з дроту (Колюче-ріжучий дріт 600/5)</t>
  </si>
  <si>
    <t>UA-2025-08-27-007223-a</t>
  </si>
  <si>
    <t>СКЛЯРОВА НАДІЯ МИКОЛАЇВНА</t>
  </si>
  <si>
    <t>Вироби з дроту (Сітка Рабиця оц. т/н 50х50мм/3,0мм 2,00м/10м)</t>
  </si>
  <si>
    <t>UA-2025-08-27-008847-a</t>
  </si>
  <si>
    <t>ДК 021:2015:43260000-3: Механічні лопати, екскаватори та ковшові навантажувачі, гірнича техніка</t>
  </si>
  <si>
    <t>https://prozorro.gov.ua/tender/UA-2025-08-21-012656-a</t>
  </si>
  <si>
    <t>ДК 021:2015 - 50110000-9 Послуги з технічного обслуговування екскаваторів-навантажувачів HІDROMEK HMK 102S</t>
  </si>
  <si>
    <t>Технічне обслуговування екскаваторів-навантажувачів HІDROMEK HMK 102S</t>
  </si>
  <si>
    <t>Послуги з поточного ремонту  (заходи з усунення аварій в бюджетних установах) покрівлі</t>
  </si>
  <si>
    <t>Євроруберойд Акваізол АПП-ПЕ-4,0-ПС (або еквівалент),  код ДК 021:2015 - 44110000-4 – Конструкційні матеріали</t>
  </si>
  <si>
    <t>ТОВ "Перша будівельна база"</t>
  </si>
  <si>
    <t>ДК 021:2015: 45260000-7 — Покрівельні роботи та інші спеціалізовані будівельні роботи. Послуги з поточного ремонту (заходи з усунення аварій в бюджетних установах) покрівлі Миколаївського закладу загальної середньої освіти №2 Миколаївської міської ради, адреса: м. Миколаївка, вул. Слов’янської ТЕС, 11 (ліквідація наслідків бойових дій в результаті збройної агресії РФ)</t>
  </si>
  <si>
    <t xml:space="preserve">ФОП Курильченко Сергій Дмитрович
</t>
  </si>
  <si>
    <t>UA-2025-07-30-000044-a</t>
  </si>
  <si>
    <t xml:space="preserve">ТОВ "Перша будівельна база"
</t>
  </si>
  <si>
    <t>Поточний ремонт водо-насосної станції розташованої за адресою: Донецька область, Краматорський район, селище Олександрівка, вул. Навчальна,10а Код ДК 021:2015 - 45000000-7 Будівельні роботи та поточний ремонт</t>
  </si>
  <si>
    <t xml:space="preserve">ФОП БУНЄВИЧ ОЛЕКСІЙ ОЛЕКСІЙОВИЧ </t>
  </si>
  <si>
    <t xml:space="preserve">https://zakupivli.pro/gov/plans/ua-p-2025-08-27-002520-a  </t>
  </si>
  <si>
    <t>UA-2025-08-25-009187-a</t>
  </si>
  <si>
    <t>Автомобіль вантажний з краном маніпулятором</t>
  </si>
  <si>
    <t>https://prozorro.gov.ua/uk/tender/UA-2025-08-29-010046-a</t>
  </si>
  <si>
    <t>https://prozorro.gov.ua/uk/tender/UA-2025-09-02-012660-a</t>
  </si>
  <si>
    <t>Полотно вузлове сіткове для інженерного облаштування</t>
  </si>
  <si>
    <t>https://prozorro.gov.ua/uk/plan/UA-P-2025-08-28-014043-a</t>
  </si>
  <si>
    <t>Загородження колюче-ріжуче спіральне типу «Єгоза»</t>
  </si>
  <si>
    <t>https://prozorro.gov.ua/uk/plan/UA-P-2025-09-03-002921-a</t>
  </si>
  <si>
    <t>Малопомітна перешкода (МПП - розміром 10х10х1,4м)</t>
  </si>
  <si>
    <t>https://prozorro.gov.ua/uk/plan/UA-P-2025-09-03-003192-a</t>
  </si>
  <si>
    <t>Послуги з поточного ремонту екскаватор-навантажувача JCB 4CX SITEMASTER, 50530000-9 — Послуги з ремонту і технічного обслуговування техніки</t>
  </si>
  <si>
    <t>01.09.2025.</t>
  </si>
  <si>
    <t>ТОВ  "КОНСТРАКШН МАШИНЕРІ"</t>
  </si>
  <si>
    <t>50530000-9 Послуги з поточного ремонту екскаватор-навантажувача JCB 4CX SITEMASTER</t>
  </si>
  <si>
    <t>https://prozorro.gov.ua/uk/tender/UA-2025-09-01-003106-a</t>
  </si>
  <si>
    <t xml:space="preserve">50110000-9   Послуги з ремонту і технічного обслуговування мототранспортних засобів і супутнього обладнання	</t>
  </si>
  <si>
    <t>ТОВ "АВТОДІМ АТЛАНТ ДНІПРО"</t>
  </si>
  <si>
    <t>Послуги з поточного ремонту авто</t>
  </si>
  <si>
    <t>https://prozorro.gov.ua/uk/plan/UA-P-2025-08-28-006886-a</t>
  </si>
  <si>
    <t xml:space="preserve">ФОП "НІКОЛАЄНКО НАДІЯ ВЯЧЕСЛАВІВНА"
</t>
  </si>
  <si>
    <t>Друкована продукція
22450000-9 Друкована продукція з елементами захисту</t>
  </si>
  <si>
    <t>UA-2025-08-27-012741-a</t>
  </si>
  <si>
    <t xml:space="preserve">ТОВ "ТРЕЙД ЕНЕРДЖІ СОЛЮШН"
</t>
  </si>
  <si>
    <t>UA-2025-08-26-006671-a</t>
  </si>
  <si>
    <t>Вантажний автомобіль ВІВА ВВ К JAC N120 та Монтажний кошик для КМУ</t>
  </si>
  <si>
    <t>https://prozorro.gov.ua/uk/tender/UA-2025-07-04-005180-a</t>
  </si>
  <si>
    <t>ТОВ "ВІНТЕХСОЛЮШНС"</t>
  </si>
  <si>
    <t>https://prozorro.gov.ua/uk/tender/UA-2025-09-03-012441-a</t>
  </si>
  <si>
    <t>ДК 021:2015: 09310000-5 — Електрична енергія</t>
  </si>
  <si>
    <t>43741891</t>
  </si>
  <si>
    <t>5,406</t>
  </si>
  <si>
    <t>Електрична енергія, без розподілу</t>
  </si>
  <si>
    <t>UA-2025-09-03-009478-a</t>
  </si>
  <si>
    <t>ДК 021:2015 – 09110000-3 Тверде паливо. угілля кам’яне марки Г(Г2) (13-100) або еквівалент (ДК 021:2015 - 09111100-1); брикети торф’яні та брикети вугільні (ДК 021:2015 - 09111220-8)</t>
  </si>
  <si>
    <t>08.09.2025</t>
  </si>
  <si>
    <t xml:space="preserve">Вугілля кам’яне марки Г(Г2) (13-100) (незбагачене розсортоване)
брикети торф’яні
брикети вугільні
</t>
  </si>
  <si>
    <t>https://prozorro.gov.ua/uk/tender/UA-2025-09-08-005165-a</t>
  </si>
  <si>
    <t>«Капітальний ремонт (підготовка об`єктів до опалювального сезону) внутрішніх мереж теплопостачання в орендованому, вбудованому нежитловому приміщенні, за адресою: Дніпропетровська обл., м.Кам'янське, просп. Василя Стуса, 15Б» за кодами: ДБН В.2.2-28:2010, ДБН В.2.5-67:2013, ДК 021:2015 - 45453000-7 Капітальний ремонт і реставрація.</t>
  </si>
  <si>
    <t>ДК 021:2015:09110000-3: Тверде паливо (Вугілля кам’яне марки Г(Г2)(13-100) (незбагачене розсортоване), брикети торф’яні та брикети вугільні)</t>
  </si>
  <si>
    <t>https://prozorro.gov.ua/uk/tender/UA-2025-09-08-011303-a</t>
  </si>
  <si>
    <t>70
0,5
0,5</t>
  </si>
  <si>
    <t>ТОВ "УКРСПЕЦТЕХІНВЕСТ"</t>
  </si>
  <si>
    <t>ТОВ "РТЕ ЮКРЕЙН"</t>
  </si>
  <si>
    <t>Екскаватор навантажувач BOBCAT B780 з вилами, відвалом, швид-м, ківшами, шнеком, код ДК 021:2015: 43260000-3 Механічні лопати, екскаватори та ковшові навантажувачі, гірнича техніка,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у тому числі на здійснення заходів територіальної оборони згідно з чинним законодавством</t>
  </si>
  <si>
    <t>Екскаватор навантажувач BOBCAT B780 з вилами, відвалом, швид-м, ківшами, шнеком</t>
  </si>
  <si>
    <t>UA-2025-09-09-005563-a</t>
  </si>
  <si>
    <t>Екскаватор одноківшевий самохідний колісний Hyundai R180W-9S ДК021:2015-35730000-0 "Механічні лопати, екскаватори та ковшові навантажувачі, гірнича техніка"</t>
  </si>
  <si>
    <t>ТОВ Альфатех</t>
  </si>
  <si>
    <t>Екскаватор одноківшевий самохідний колісний Hyundai R180W-9S</t>
  </si>
  <si>
    <t>UA-2025-09-09-002512-a</t>
  </si>
  <si>
    <t>Вантажний бортовий автомобіль UAC АБ-2/2 з краном-маніпулятором на шасі ІВЕКО ДК021:2015-34140000-0 "Великовантажні мототранспортні засоби"</t>
  </si>
  <si>
    <t>ТОВ Укравтокомплект ТД</t>
  </si>
  <si>
    <t>UA-2025-09-10-005481-a</t>
  </si>
  <si>
    <t>Автомобіль вантажний самоскид КС-17/1 на шасі JAC №350 ДК021:2015-34140000-0 "Великовантажні мототранспортні засоби"</t>
  </si>
  <si>
    <t>Автомобіль вантажний самоскид КС-17/1 на шасі JAC №350</t>
  </si>
  <si>
    <t>UA-2025-09-10-005927-a</t>
  </si>
  <si>
    <t>Стійка залізобетонна (за кодом ДК 021:2015 – 44210000-5 «Конструкції та їх частини»)</t>
  </si>
  <si>
    <t>https://prozorro.gov.ua/tender/UA-2025-09-10-002724-a?oldVersion=true</t>
  </si>
  <si>
    <t>Скоби будівельні (44530000-4 - Кріпильні деталі)</t>
  </si>
  <si>
    <t>https://prozorro.gov.ua/tender/UA-2025-09-03-013903-a?oldVersion=true</t>
  </si>
  <si>
    <t>ТОВ «ЕЛМАКС ГРУП»</t>
  </si>
  <si>
    <t>Послуги з технічного обслуговування і ремонту автомобільного транспорту (ДК 021:2015 – 50110000-9 - Послуги з ремонту і технічного обслуговування мототранспортних засобів і супутнього обладнання)</t>
  </si>
  <si>
    <t xml:space="preserve"> безперебійне використання автомобілів сільскої ради</t>
  </si>
  <si>
    <t>UA-2025-09-09-004223-а</t>
  </si>
  <si>
    <t>https://prozorro.gov.ua/tender/UA-2025-09-03-011212-a</t>
  </si>
  <si>
    <t>9000     3000</t>
  </si>
  <si>
    <t>https://prozorro.gov.ua/tender/UA-2025-09-08-008645-a</t>
  </si>
  <si>
    <t>ДК 021:2015: 34140000-0 — Великовантажні мототранспортні засоби</t>
  </si>
  <si>
    <t>Сміттєвоз портальний СБМ - 401/3 на шасі
JAC N120</t>
  </si>
  <si>
    <t>https://prozorro.gov.ua/tender/UA-2025-08-27-000599-a</t>
  </si>
  <si>
    <t xml:space="preserve"> 57,48
59,40</t>
  </si>
  <si>
    <t>дизельне паливо
бензин</t>
  </si>
  <si>
    <t>капітальний ремонт</t>
  </si>
  <si>
    <t>https://prozorro.gov.ua/uk/tender/UA-2025-08-28-010649-a</t>
  </si>
  <si>
    <t>ДК 021:2015 45453000-7 – Капітальний ремонт і реставрація. Капітальний ремонт внутрішніх підвальних приміщень для облаштування споруди цивільного захисту (найпростішого укриття) за адресою: Донецька область, Краматорський р-н, м. Святогірськ, вул. Мазепи Івана, 57</t>
  </si>
  <si>
    <t xml:space="preserve"> ФОП Прокофьєв Микола Анатолійович </t>
  </si>
  <si>
    <t xml:space="preserve">Роботи по об’єкту: «Капітальний ремонт (аварійно-відновлювальні роботи) покрівлі житлового будинку по вул. Ювілейна,42 с. Мирне (ліквідація наслідків збройної агресії рф)» </t>
  </si>
  <si>
    <t>https://prozorro.gov.ua/uk/tender/UA-2025-09-04-011376-a</t>
  </si>
  <si>
    <t xml:space="preserve">Роботи по об’єкту: «Капітальний ремонт (аварійно-відновлювальні роботи) покрівлі житлового будинку по вул. Василівська,25 м. Слов’янськ (ліквідація наслідків збройної агресії рф)» </t>
  </si>
  <si>
    <t>https://prozorro.gov.ua/uk/tender/UA-2025-09-04-011239-a</t>
  </si>
  <si>
    <t xml:space="preserve">Роботи по об’єкту: «Капітальний ремонт (аварійно-відновлювальні роботи) покрівлі житлового будинку по вул. Центральна,25 м. Слов’янськ (ліквідація наслідків збройної агресії рф)» за </t>
  </si>
  <si>
    <t>https://prozorro.gov.ua/uk/tender/UA-2025-09-04-011035-a</t>
  </si>
  <si>
    <t xml:space="preserve"> ФОП КВІТНИЦЬКИЙ ВЯЧЕСЛАВ МИХАЙЛОВИЧ </t>
  </si>
  <si>
    <t>https://prozorro.gov.ua/uk/tender/UA-2025-09-05-006171-a</t>
  </si>
  <si>
    <t>https://prozorro.gov.ua/uk/tender/UA-2025-09-05-006609-a</t>
  </si>
  <si>
    <t xml:space="preserve">так </t>
  </si>
  <si>
    <t xml:space="preserve">Придбання предметів ритуальної належності (надгробки) </t>
  </si>
  <si>
    <t>ДК 021:2015: 44910000-2 Будівельний камінь</t>
  </si>
  <si>
    <t>ДК 021:2015: 44210000-5: Конструкції та їх частини</t>
  </si>
  <si>
    <t xml:space="preserve">ТОВ "ФРЕШ ОРГАНІК КОФІ"
</t>
  </si>
  <si>
    <t xml:space="preserve">UA-2025-09-11-007807-a </t>
  </si>
  <si>
    <t>ДК 021:2015:98340000-8: Послуги з тимчасового розміщення (проживання) та офісні послуги. Послуги відпочинку,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</si>
  <si>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 xml:space="preserve">UA-2025-09-10-011823-a </t>
  </si>
  <si>
    <t>ДК 021:2015:15890000-3: Продукти харчування та сушені продукти різні. Продуктові набори для здійснення заходів з підтримки внутрішньо-переміщених або евакуйованих осіб</t>
  </si>
  <si>
    <t xml:space="preserve">UA-2025-09-05-007964-a </t>
  </si>
  <si>
    <t>ДК 021:2015:45450000-6: Інші завершальні будівельні роботи. 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м.Кропивницький Кіровоградської області (ремонт покрівлі)</t>
  </si>
  <si>
    <t xml:space="preserve">ТОВ «Газопостачальна компанія «Нафтогаз Трейдинг»
</t>
  </si>
  <si>
    <t>33120000-7 — Системи реєстрації медичної інформації та дослідне обладнання</t>
  </si>
  <si>
    <t>https://prozorro.gov.ua/tender/UA-2025-09-16-000970-a?oldVersion=true</t>
  </si>
  <si>
    <t xml:space="preserve">33160000-9: Устаткування для операційних блоків
</t>
  </si>
  <si>
    <t>ЛОР-АПАРАТ з КРІСЛОМ ДЛЯ ПАЦІЄНТА та КРІСЛОМ ДЛЯ ЛІКАРЯ</t>
  </si>
  <si>
    <t>https://prozorro.gov.ua/tender/UA-2025-09-16-002010-a?oldVersion=true</t>
  </si>
  <si>
    <t>КОМПЛЕКС ЕЛЕКТРОМІОГРАФІЧНИЙ КОМП’ЮТЕРНИЙ з викликаними потенціалами на базі комп’ютерної техніки
ДІАГНОСТИЧНИЙ АВТОМАТИЗОВАНИЙ КОМПЛЕКС у складі 12-канального електрокардіографа ТА ВЕЛОЕРГОМЕТРА на базі ПК та лазерного принтера</t>
  </si>
  <si>
    <t>Комунальне некомерційне підприємство "Центр первинної медико-санітарної допомоги" 
м. Торецька</t>
  </si>
  <si>
    <t>ТОВ "Аксен Солюшн"</t>
  </si>
  <si>
    <t xml:space="preserve">ТОВ "УКРАВТО ДНІПРО" </t>
  </si>
  <si>
    <t>ПП "Виробничо-комерційне підприємство "Альфатекс" </t>
  </si>
  <si>
    <t>«Поточний ремонт житлового будинку, пошкодженого внаслідок збройної агресії, за адресою: бул. Машинобудівників, 15 в м. Краматорськ, Донецької області». (ДК 021:2015: 45260000-7 — Покрівельні роботи та інші спеціалізовані будівельні роботи)</t>
  </si>
  <si>
    <t>https://prozorro.gov.ua/tender/UA-2025-09-15-007822-a?oldVersion=true</t>
  </si>
  <si>
    <t>https://prozorro.gov.ua/tender/UA-2025-09-16-010845-a?oldVersion=true</t>
  </si>
  <si>
    <t>https://prozorro.gov.ua/uk/tender/UA-2025-09-16-012533-a</t>
  </si>
  <si>
    <t>https://prozorro.gov.ua/uk/tender/UA-2025-09-10-009019-a</t>
  </si>
  <si>
    <t>https://prozorro.gov.ua/uk/tender/UA-2025-09-11-007003-a</t>
  </si>
  <si>
    <t>Розробка проектно-кошторисної документації «Капітальний ремонт автоматики керування котла КВГМ-50-150М на котельні «Лазурний» по вул. Біленьківська,86 в м. Краматорськ, згідно коду ДК 021:2015:71320000-7 Послуги з інженерного проектування</t>
  </si>
  <si>
    <t>https://prozorro.gov.ua/tender/UA-2025-09-10-006773-a?oldVersion=true</t>
  </si>
  <si>
    <t>https://prozorro.gov.ua/tender/UA-2025-09-12-005840-a?oldVersion=true</t>
  </si>
  <si>
    <t>ФОП "ЦИМБАЛЮК ТЕТЯНА ВАЛЕНТИНІВНА"</t>
  </si>
  <si>
    <t>НАУКОВО-ВИРОБНИЧЕ ТОВ "ЛОТА"</t>
  </si>
  <si>
    <t>UA-2025-09-17-014778-a </t>
  </si>
  <si>
    <t>Бензин А-95 (Євро 5), талон; Дизельне паливо (Євро 5), талон; Газ нафтовий скраплений, талон, згідно коду CPV за ДК 021:2015 код 09130000-9 Нафта і дистиляти</t>
  </si>
  <si>
    <t>https://zakupivli.pro/gov/tenders/ua-2025-09-11-010910-a</t>
  </si>
  <si>
    <t xml:space="preserve">ТОВ «НПО НТ «БУДШЛЯХМАШ» </t>
  </si>
  <si>
    <t>https://my.zakupivli.pro/cabinet/purchases/state_purchase/view/61828615</t>
  </si>
  <si>
    <t>КП Святогірської міської ради "Сервіскомунбуд"</t>
  </si>
  <si>
    <t xml:space="preserve">ФОП ПЛЕСКАНЬОВ СЕРГІЙ ІВАНОВИЧ
</t>
  </si>
  <si>
    <t>Автомобіль самоскид JAC з краново маніпуляторною установкою або еквівалент, код за Єдиним закупівельним словником ДК 021:2015 34140000-0: Великовантажні мототранспортні засоби</t>
  </si>
  <si>
    <t>10.09.2025</t>
  </si>
  <si>
    <t>Автомобіль   самоскид JAC   з  краново маніпуляторною установкою     призначений для   вантажно - розвантажувальних робіт та перевезення вантажів .</t>
  </si>
  <si>
    <t>https://prozorro.gov.ua/uk/tender/UA-2025-09-10-011972-a</t>
  </si>
  <si>
    <t>ДК 021:2015: 55510000-8 — Послуги їдалень</t>
  </si>
  <si>
    <t>ТОВ "ІНТЕР ФУД 2020"</t>
  </si>
  <si>
    <t>UA-2025-09-02-008914-a</t>
  </si>
  <si>
    <t>Для забезпечення горячим харчуванням учнів Навчально-виховного комплексу №1, релокованого у м.Дніпро</t>
  </si>
  <si>
    <t xml:space="preserve">ФОП Галенко Валерій Володимирович
</t>
  </si>
  <si>
    <t>ДК 021:2015 09111100-1 "Вугілля" (Вугілля марки ДГ(13-25) Вугілля марки Г(Г2) (13-100);ДК 021:2015 09111220-8 "Брикетоване вугілля" (пелети паливні на основі кам’яного вугілля); ДК 021:2015 09111400-4 "Деревне паливо" (паливні гранули (пелети) з соломи)</t>
  </si>
  <si>
    <t>Загородження колюче-ріжуче по типу Єгоза 1100 мм</t>
  </si>
  <si>
    <t>https://prozorro.gov.ua/uk/tender/UA-2025-09-24-001695-a</t>
  </si>
  <si>
    <t xml:space="preserve">ТОВ "НПО НТ "БУДШЛЯХМАШ"
</t>
  </si>
  <si>
    <t>ДК 021:2015: 60130000-8 — Послуги спеціалізованих автомобільних перевезень пасажирів</t>
  </si>
  <si>
    <t>ФОП Загороднюк Артем Анатолійович</t>
  </si>
  <si>
    <t>UA-2025-09-23-010997-a</t>
  </si>
  <si>
    <t>Підвезення дітей до Навчально-виховного комплексу №1 Покровської міської ради Донецької області, релокованого у м. Дніпро</t>
  </si>
  <si>
    <t xml:space="preserve">ТОВ "ДОНВУГЛЕТОРГ" </t>
  </si>
  <si>
    <t xml:space="preserve">12891,43
6400,00
6400,00
</t>
  </si>
  <si>
    <t>Cкоби будівельні (44530000-4 - Кріпильні деталі) ДК 021:2015:44530000-4: Кріпильні деталі</t>
  </si>
  <si>
    <t>ФОП НОВИКОВ ВІТАЛІЙ ВЯЧЕСЛАВОВИЧ</t>
  </si>
  <si>
    <t>UA-2025-09-17-007177-a</t>
  </si>
  <si>
    <t>Заходи із запобігання надзвичайної ситуації з придбання елементів захисних споруд (Дріт відпалений оцинкований, дріт в'язальний) ДК 021:2015:44330000-2: Будівельні прути, стрижні, дроти та профілі</t>
  </si>
  <si>
    <t>ФОП Придатко Раїса Михайлівна</t>
  </si>
  <si>
    <t>UA-2025-09-17-008465-a</t>
  </si>
  <si>
    <t>Бензин А-95 (Євро 5), талон  ДК 021:2015:09130000-9: Нафта і дистиляти</t>
  </si>
  <si>
    <t>5000</t>
  </si>
  <si>
    <t>Бензин А-95</t>
  </si>
  <si>
    <t>UA-2025-09-18-005056-a</t>
  </si>
  <si>
    <t>10000</t>
  </si>
  <si>
    <t xml:space="preserve">UA-2025-09-18-006128-a </t>
  </si>
  <si>
    <t xml:space="preserve">7,20 
59,00  </t>
  </si>
  <si>
    <t>Дріт відпалений оцинкований
дріт в'язальний</t>
  </si>
  <si>
    <t>33000
200</t>
  </si>
  <si>
    <t>метри
кг</t>
  </si>
  <si>
    <t>ТОВ "Управляюча компанія "СБ Комфорт""</t>
  </si>
  <si>
    <t>Послуги з утримання зелених насаджень (ДК 021:2015: 77310000-6 Послуги з озеленення територій та утримання зелених насаджень)</t>
  </si>
  <si>
    <t>https://prozorro.gov.ua/uk/tender/UA-2025-09-17-011222-a</t>
  </si>
  <si>
    <t>https://prozorro.gov.ua/uk/tender/UA-2025-09-18-009443-a</t>
  </si>
  <si>
    <t xml:space="preserve">«Підготовка до опалювального сезону. Нове будівництво модульної газової котельні за адресою: Донецька обл., м. Краматорськ, в районі вул. О. Тихого, 1А» .Коригування (код ДК 021:2015: 71320000-7 — Послуги з інженерного проектування). </t>
  </si>
  <si>
    <t>Послуги вантажних транспортних засобів для перевезення деревини (60180000-3 - Прокат вантажних транспортних засобів із водієм для перевезення товарів)</t>
  </si>
  <si>
    <t>https://prozorro.gov.ua/tender/UA-2025-09-19-007042-a?oldVersion=true</t>
  </si>
  <si>
    <t>ТОВ "ТПК ЕНЕРГОПОСТАЧ"</t>
  </si>
  <si>
    <t>ПП Будінжиніринг-ТМ</t>
  </si>
  <si>
    <t>Капітальний ремонт споруди цивільного захисту (укриття) та приміщень … .. … ……. ………… ………. ……. ……. …, за адресою: Донецька обл. м. Краматорськ, …. ………… ..». Коригування. (2 пусковий комплекс)'</t>
  </si>
  <si>
    <t>https://prozorro.gov.ua/uk/tender/UA-2025-09-18-002542-a</t>
  </si>
  <si>
    <t xml:space="preserve">ЛАХТІН ЮРІЙ ІВАНОВИЧ
</t>
  </si>
  <si>
    <t>Тертишна Маргарита Анатоліївна</t>
  </si>
  <si>
    <t>Капітальний ремонт фундаменту цокольного приміщення закладу дошкільної освіти №31 «Малятко»</t>
  </si>
  <si>
    <t>ФОП ТЕРТИШНА МАРГАРИТА АНАТОЛІЇВНА</t>
  </si>
  <si>
    <t>https://prozorro.gov.ua/tender/UA-2025-09-17-003950-a</t>
  </si>
  <si>
    <t>(ДК 021: 2015 - 35730000-0 «Електронні бойові комплекси та засоби радіоелектронного захисту»)</t>
  </si>
  <si>
    <t>5000                                                                                                                                                                   5000                                   3000</t>
  </si>
  <si>
    <t>51,60                                                                                              49,20                                                     34,50</t>
  </si>
  <si>
    <t>Бензин А-95 (Євро 5), талон; 
Дизельне паливо (Євро 5), талон; 
Газ нафтовий скраплений</t>
  </si>
  <si>
    <t>Катетери, голка для спінальної анестизії, сечоприймач, голки, рукавички оглядові, сільфон, відріз марлевий, нитка хірургічна, шприц</t>
  </si>
  <si>
    <t>https://zakupivli.pro/gov/tenders/ua-2025-09-15-011754-a</t>
  </si>
  <si>
    <t>Діагностичний аудіометр</t>
  </si>
  <si>
    <t>https://prozorro.gov.ua/tender/UA-2025-09-20-000449-a?oldVersion=true</t>
  </si>
  <si>
    <t>Часовоярська міська військова адміністрація</t>
  </si>
  <si>
    <t>UA-2025-09-12-010812-a</t>
  </si>
  <si>
    <t>ТОВ Укрпетролцентр</t>
  </si>
  <si>
    <t>Комунальне некомерційне підприємство "Центр первинної медико-санітарної допомоги" 
м.Торецька</t>
  </si>
  <si>
    <t>ДК 021:2015:55240000-4: Послуги центрів і будинків відпочинку. Послуги відпочинку дітей,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</si>
  <si>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UA-2025-09-23-015403-a</t>
  </si>
  <si>
    <t>ТОВ «Укрпетролцентр»</t>
  </si>
  <si>
    <t>https://prozorro.gov.ua/tender/UA-2025-09-24-009027-a</t>
  </si>
  <si>
    <t>Дизельн паливо</t>
  </si>
  <si>
    <t>UA-2025-09-30-003430-a</t>
  </si>
  <si>
    <t>https://prozorro.gov.ua/tender/UA-2025-09-19-002740-a?oldVersion=true</t>
  </si>
  <si>
    <t>Cистема для цифрової дерматоскопії</t>
  </si>
  <si>
    <t>https://prozorro.gov.ua/tender/UA-2025-09-19-013254-a?oldVersion=true</t>
  </si>
  <si>
    <t>33190000-8: Медичне обладнання та вироби медичного призначення різні</t>
  </si>
  <si>
    <t>Кабіна аудіометрична</t>
  </si>
  <si>
    <t>https://prozorro.gov.ua/tender/UA-2025-09-24-015379-a?oldVersion=true</t>
  </si>
  <si>
    <t xml:space="preserve">33120000-7: Системи реєстрації медичної інформації та дослідне обладнання
</t>
  </si>
  <si>
    <t>Ендоскопічний електрокоагулятор
Ендоскопічний газовий CO2-інсуфлятор</t>
  </si>
  <si>
    <t>Автоматичний діоптриметр
Непрямий бінокулярний офтальмоскоп з бінокулярною непрямою лінзою
Рефрактометр офтальмологічний автоматичний зі столом електропідйомним тип 1
Периметр зі столом електропідйомним тощо</t>
  </si>
  <si>
    <t>2
5</t>
  </si>
  <si>
    <t>штуки
комплекти</t>
  </si>
  <si>
    <t>UA-2025-09-18-006900-a</t>
  </si>
  <si>
    <t xml:space="preserve">ТОВ Торговий Дім "Девон-Інвест" </t>
  </si>
  <si>
    <t>Комунальне некомерційне підприємство "Центр первинної медико-санітарної допомоги" м.Торецька</t>
  </si>
  <si>
    <t>UA-2025-09-26-006196-a</t>
  </si>
  <si>
    <t>Дизельне паливо
Бензин А-95</t>
  </si>
  <si>
    <t>58,50
60,00</t>
  </si>
  <si>
    <t>6000            
500</t>
  </si>
  <si>
    <t>ФОП МАГОМЕДОВА ОЛЕНА МИКОЛАЇВНА</t>
  </si>
  <si>
    <t>ДК 021:2015 – 09130000-9 Нафта і дистиляти</t>
  </si>
  <si>
    <t>https://prozorro.gov.ua/uk/tender/UA-2025-10-01-006258-a</t>
  </si>
  <si>
    <t>https://prozorro.gov.ua/uk/tender/UA-2025-09-30-011495-a</t>
  </si>
  <si>
    <t>https://prozorro.gov.ua/uk/tender/UA-2025-09-30-011489-a</t>
  </si>
  <si>
    <t xml:space="preserve">ФОП Корнієнко Сергій Олександрович </t>
  </si>
  <si>
    <t>2589504790</t>
  </si>
  <si>
    <t xml:space="preserve">Комплекс робіт з відновлення та заміни зношених елементів системи опалення (трубопроводів, радіаторів) </t>
  </si>
  <si>
    <t>02.10.2025</t>
  </si>
  <si>
    <t>UA-2025-10-02-006251-a</t>
  </si>
  <si>
    <t>Дизельне паливо Євро (талони)
Бензин А-95 (талони)</t>
  </si>
  <si>
    <t xml:space="preserve">12 000 
5 000 
</t>
  </si>
  <si>
    <t xml:space="preserve">Авдіївська міська військова адміністрація Покровського району Донецької області
</t>
  </si>
  <si>
    <t>Капітальний ремонт житлового будинку за адресою: м. Краматорськ, пр. Миру, 6, пошкодженого внаслідок збройної агресії. ДК 021:2015:45453000-7 Капітальний ремонт і реставрація.</t>
  </si>
  <si>
    <t>https://prozorro.gov.ua/uk/tender/UA-2025-09-25-003562-a</t>
  </si>
  <si>
    <t>30.09.2025</t>
  </si>
  <si>
    <t>https://prozorro.gov.ua/uk/tender/UA-2025-09-30-000968-a</t>
  </si>
  <si>
    <t>ТОВ "КАРАЧУН"</t>
  </si>
  <si>
    <t>Скраплений газ код ДК 021:2015:09120000-6 Газове паливо</t>
  </si>
  <si>
    <t>https://prozorro.gov.ua/uk/tender/UA-2025-09-30-003638-a</t>
  </si>
  <si>
    <t>Труби сталеві попередньо теплоізольовані спіненим поліуретаном та захисною оболонкою з поліетилену для теплових мереж з системою сигналізації ушкоджень (ДК 021:20215 44160000-9 Магістралі, трубопроводи, труби, обсадні труби, тюбінги та супутні вироби)</t>
  </si>
  <si>
    <t>https://prozorro.gov.ua/uk/tender/UA-2025-09-29-008039-a</t>
  </si>
  <si>
    <t>ТОВ Талісман-Сервіс</t>
  </si>
  <si>
    <t>UA-2025-09-30-000432-a</t>
  </si>
  <si>
    <t>Мототранспортні вантажні засоби» - за кодом CPV за ДК 021:2015 - 34130000-7 (Автомобіль вантажний Peugeot Expert VU L3 Diesel 2.0 145 к.с. MКПП-6) або еквівалент</t>
  </si>
  <si>
    <t>UA-2025-09-25-010824-a</t>
  </si>
  <si>
    <t>UA-2025-09-25-012633-a</t>
  </si>
  <si>
    <t>ДК 021:2015 - 34110000-1 - Легкові автомобілі Легковий автомобіль MITSUBISHI ASX (або еквівалент)</t>
  </si>
  <si>
    <t>ДК 021:2015:44330000-2: Будівельні прути, стрижні, дроти та профілі</t>
  </si>
  <si>
    <t>Дріт сталевий без покриття термічно оброблений діаметром 4 мм</t>
  </si>
  <si>
    <t>https://prozorro.gov.ua/tender/UA-2025-09-24-007674-a</t>
  </si>
  <si>
    <t>КП "Комунальник"</t>
  </si>
  <si>
    <t>09310000-5 Електрична енергія (з розподілом)</t>
  </si>
  <si>
    <t>UA-2025-09-15-004251-a</t>
  </si>
  <si>
    <t>https://zakupivli.pro/gov/tenders/ua-2025-09-10-011611-a</t>
  </si>
  <si>
    <t>Швидкомонтоване модульне залізобетонне укриття цивільного захисту «ДК 021:2015:44210000-5: Конструкції та їх частини»</t>
  </si>
  <si>
    <t>https://zakupivli.pro/gov/tenders/ua-2025-09-26-012428-a/lot-61d0b491ebe94ece8f48ba09e1a2b71b</t>
  </si>
  <si>
    <t>Поточний ремонт водо-насосної станції розташованої за адресою: Донецька область, Краматорський район, селище Олександрівка, вул. Навчальна,10а ( додаткові роботи ). ДК 021:2015 - 45000000-7 Будівельні роботи та поточний ремонт</t>
  </si>
  <si>
    <t xml:space="preserve">UA-2025-09-30-010933-a </t>
  </si>
  <si>
    <t>Комунальна установа "Центр надання соціальних послуг Шахівської сільської ради" 43991417</t>
  </si>
  <si>
    <t>Поточний ремонтприміщень будівлі літера "А-2" Кропивнянського закладу дошкільної освіти "Струмок" розташованого за адресою: Черкаська область, Золотоніський район, с. Кропивна, вул. Шкільна 35 для релокації КУ ЦНСП Шахівської сільської ради 45000000-7 Будівельні роботи та поточний ремонт</t>
  </si>
  <si>
    <t>ФОП Крисов М.В.</t>
  </si>
  <si>
    <t xml:space="preserve">Поточний ремонтприміщень будівлі літера "А-2" Кропивнянського закладу дошкільної освіти "Струмок" розташованого за адресою: Черкаська область, Золотоніський район, с. Кропивна, вул. Шкільна 35 для релокації КУ ЦНСП Шахівської сільської ради </t>
  </si>
  <si>
    <t>https://prozorro.gov.ua/tender/UA-2025-04-17-002661-a</t>
  </si>
  <si>
    <t>Поточний ремонтприміщень будівлі літера "А-2" Кропивнянського закладу дошкільної освіти "Струмок" розташованого за адресою: Черкаська область, Золотоніський район, с. Кропивна, вул. Шкільна 35 для релокації КУ ЦНСП Шахівської сільської ради  поточний ремонт</t>
  </si>
  <si>
    <t>https://prozorro.gov.ua/tender/UA-2025-10-06-005423-a</t>
  </si>
  <si>
    <t xml:space="preserve">ПрАТ "Краматорський завод Теплоприлад"           </t>
  </si>
  <si>
    <t>ЧИЖ МАКСИМ ОЛЕГОВИЧ</t>
  </si>
  <si>
    <t>https://prozorro.gov.ua/tender/UA-2025-10-01-007460-a?oldVersion=true</t>
  </si>
  <si>
    <t>https://prozorro.gov.ua/tender/UA-2025-10-06-013890-a?oldVersion=true</t>
  </si>
  <si>
    <t>«Капітальний ремонт (аварійно-відновлювальні роботи) будівлі Амбулаторії № 3 КНП «Центр первинної медико-санітарної допомоги № 1» КМР, розташованої за адресою: м.Краматорськ, вул. Першої зірки, 11, пошкодженої внаслідок воєнної агресії з боку РФ». Код ДК 021:2015 – 45450000-6 Інші завершальні будівельні роботи</t>
  </si>
  <si>
    <t>Послуги з ремонту і технічного обслуговування мототранспортних засобів і супутнього обладнання</t>
  </si>
  <si>
    <t>https://prozorro.gov.ua/uk/tender/UA-2025-10-08-001820-a</t>
  </si>
  <si>
    <t>https://prozorro.gov.ua/tender/UA-2025-10-01-006549-a</t>
  </si>
  <si>
    <t>вугілля кам’яне марки Г (Г2) 0-200</t>
  </si>
  <si>
    <t>https://zakupivli.pro/gov/tenders/ua-2025-10-01-007767-a</t>
  </si>
  <si>
    <t xml:space="preserve">ПП "ВУГЛЕПОСТАЧАННЯ" </t>
  </si>
  <si>
    <t>Тверде паливо (вугілля кам’яне) марки Г (Г2) 0-200. ДК 021:2015: 09110000-3 Тверде паливо</t>
  </si>
  <si>
    <t>Роботи по об’єкту: «Реконструкція будівлі амбулаторії № 7 Комунального некомерційного підприємства Слов’янської міської ради «Центр первинної медико-санітарної допомоги міста Слов’янська» за адресою: вул. Донська, 5, м. Слов'янськ Донецької області» (коригування) (додаткові роботи)</t>
  </si>
  <si>
    <t>https://prozorro.gov.ua/uk/tender/UA-2025-10-01-009421-a</t>
  </si>
  <si>
    <t xml:space="preserve">ТОВ "ВЕСТВЕЙ" </t>
  </si>
  <si>
    <t>https://prozorro.gov.ua/uk/tender/UA-2025-10-06-005864-a</t>
  </si>
  <si>
    <t>послуги з монтажу, ремонту та технічного обслуговування комп’ютерного томографа GE LightSpeed VCT 64</t>
  </si>
  <si>
    <t>https://zakupivli.pro/gov/tenders/ua-2025-10-01-011942-a</t>
  </si>
  <si>
    <t>паливні пелети з лушпиння соняшника</t>
  </si>
  <si>
    <t>https://zakupivli.pro/gov/tenders/ua-2025-10-03-005700-a</t>
  </si>
  <si>
    <t>ДК 021:2015: 45454000-4 Реконструкція, за кодом НК 018:2023 :1264 Будівлі закладів охорони здоров’я та соціального захисту населенн</t>
  </si>
  <si>
    <t>ДК 021:2015: 03410000-7 Деревина</t>
  </si>
  <si>
    <t>ДК 021:2015: 50420000-5 Послуги з ремонту і технічного обслуговування медичного та хірургічного обладнання</t>
  </si>
  <si>
    <t xml:space="preserve">ДК 021:2015: 09110000-3 Тверде паливо </t>
  </si>
  <si>
    <t>Послуги з проведення поточного ремонту і технічного обслуговування автомобілей з використання запасних частин та витратних матеріалів виконавця</t>
  </si>
  <si>
    <t xml:space="preserve">ДК 021:2015: 50110000-9 — Послуги з ремонту і технічного обслуговування мототранспортних засобів і супутнього обладнання </t>
  </si>
  <si>
    <t>UA-2025-10-02-011648-a</t>
  </si>
  <si>
    <t>UA-2025-10-08-000025-a</t>
  </si>
  <si>
    <t>ДК 021:2015: 98340000-8 — Послуги з тимчасового розміщення (проживання) та офісні послуги. Послуга з комплексного обслуговування будівель та приміщень для облаштування приміщень для розміщення внутрішньо-переміщених та/або евакуйованих осіб</t>
  </si>
  <si>
    <t>UA-2025-10-08-000036-a</t>
  </si>
  <si>
    <t>ДК 021:2015: 39120000-9 — Столи, серванти, письмові столи та книжкові шафи. Столи для облаштування приміщень для розміщення внутрішньо-переміщених та/або евакуйованих осіб у м.Кропивницький, Запоріжжя</t>
  </si>
  <si>
    <t>Стіл розбірний (сонома), 
стіл розбірний (сірий),
стіл письмовий</t>
  </si>
  <si>
    <t>101
48
4</t>
  </si>
  <si>
    <t>Шафа для зберігання білизни стеллаж 2450*1680*600, шафа для зберігання особистих речей під ключ 40 х 60 х 100, шафа для одягу двостворчата з поличками та вішолкою або шафа-купе, кухоний гарнітур із вбудованою технікою</t>
  </si>
  <si>
    <t>ДК 021:2015-39140000-меблі для дому (Шафа для зберігання білизни стеллаж 2450*1680*600, шафа для зберігання особистих речей під ключ 40 х 60 х 100, шафа для одягу двостворчата з поличками та вішолкою або шафа-купе, кухоний гарнітур із вбудованою технікою)</t>
  </si>
  <si>
    <t>https://prozorro.gov.ua/tender/UA-2025-10-01-012514-a?oldVersion=true</t>
  </si>
  <si>
    <t>https://prozorro.gov.ua/uk/tender/UA-2025-10-14-005931-a</t>
  </si>
  <si>
    <t>«Поточний ремонт житлового будинку, пошкодженого внаслідок збройної агресії, за адресою: пр. Незалежності, 18, в м. Краматорськ, Донецької області». (ДК 021:2015: 45260000-7 — Покрівельні роботи та інші спеціалізовані будівельні роботи)</t>
  </si>
  <si>
    <t>https://prozorro.gov.ua/uk/tender/UA-2025-10-09-003179-a</t>
  </si>
  <si>
    <t>Плити OSB</t>
  </si>
  <si>
    <t>https://prozorro.gov.ua/uk/tender/UA-2025-10-09-014619-a</t>
  </si>
  <si>
    <t>Шифер IFCEM HT 8-ми хвильовий, 1750х1130х5,8 мм нефарбований</t>
  </si>
  <si>
    <t>https://prozorro.gov.ua/uk/tender/UA-2025-10-09-015873-a</t>
  </si>
  <si>
    <t>Сіль для промислового переробляння з протизлежувальною добавкою (14410000-8 Кам’яна сіль)</t>
  </si>
  <si>
    <t>ТОВ «КОРПОРАЦІЯ «ЕНЕРГОРЕСУРС-ІНВЕСТ»</t>
  </si>
  <si>
    <t xml:space="preserve">45272477 </t>
  </si>
  <si>
    <t>Малопомітна перешкода типу МПП 10х10х1,4 м (кільцева гірлянда)</t>
  </si>
  <si>
    <t>UA-2025-10-13-011612-a</t>
  </si>
  <si>
    <t>ТОВ «ПРОПЕРИМЕТЕР»</t>
  </si>
  <si>
    <t>UA-2025-09-05-002734-a</t>
  </si>
  <si>
    <t>ФОП Лещенко Л.С.</t>
  </si>
  <si>
    <t>UA-2025-10-15-000050-a</t>
  </si>
  <si>
    <t>ID: UA-2025-10-15-000052-a</t>
  </si>
  <si>
    <t>Автомобіль (підвищеної прохідності) Mitsubishi L 200 (або еквівалент) код ДК 021:2015: 34130000-7 Мототранспортні вантажні засоби</t>
  </si>
  <si>
    <t>https://zakupivli.pro/gov/tenders/ua-2025-10-15-005562-a/lot-f0f11d5e578f4374a42ee1ffbf547c23</t>
  </si>
  <si>
    <t>Комплект спеціалізованого захисного укриття на 100 осіб, у варіанті заглибленого базування, з монтажем. ДК 021:2015 «ДК 021:2015:44210000-5: Конструкції та їх частини».</t>
  </si>
  <si>
    <t>https://zakupivli.pro/gov/tenders/ua-2025-10-08-008420-a</t>
  </si>
  <si>
    <t>ДК 021:2015: 33110000-4 — Візуалізаційне обладнання для потреб медицини, стоматології та ветеринарної медицини</t>
  </si>
  <si>
    <t>Ультразвукова система</t>
  </si>
  <si>
    <t>https://zakupivli.pro/gov/tenders/ua-2025-10-06-006910-a/lot-9d80bc943a6b45ff8a0c8a7bd8c487fe</t>
  </si>
  <si>
    <t>ДК 021:2015: 33150000-6 - Апаратура для радіотерапії, механотерапії, електротерапії та фізичної терапії</t>
  </si>
  <si>
    <t>Велотренажер вертикальний для реабілітації; Бігова доріжка для реабілітації</t>
  </si>
  <si>
    <t>https://zakupivli.pro/gov/tenders/ua-2025-10-06-001795-a/lot-137bb691caa14b29bbda0a5ef5243927</t>
  </si>
  <si>
    <t>Комплект обладнання та інструменту для відкритої та лапароскопічної хірургії; Відеогастроскоп; Відеоколоноскоп</t>
  </si>
  <si>
    <t>https://zakupivli.pro/gov/tenders/ua-2025-10-06-001717-a/lot-51dad69b44204555966757f0f4b49400</t>
  </si>
  <si>
    <t>https://prozorro.gov.ua/uk/tender/UA-2025-10-14-007236-a</t>
  </si>
  <si>
    <t>Зарядні станції (ДК 021:2015: 31430000-9 Електричні акумулятори)</t>
  </si>
  <si>
    <t>https://prozorro.gov.ua/uk/tender/UA-2025-10-14-012690-a</t>
  </si>
  <si>
    <t>Для забезпечення горячим харчуванням учнів Навчально-виховного комплексу №1 , релокованого у м.Дніпро</t>
  </si>
  <si>
    <t>Послуги їдалень за кодом CPV за ДК 021-2015-55510000-8 (Послуги з організації комплексного гарячого харчування)</t>
  </si>
  <si>
    <t xml:space="preserve">ФОП Нечитайло Ірина Андріївна </t>
  </si>
  <si>
    <t xml:space="preserve">2987413086 </t>
  </si>
  <si>
    <t xml:space="preserve">ДК 021:2015- 39710000-2 Електричні побутові прилади (електричні побутови прилади) </t>
  </si>
  <si>
    <t>13.10.2025</t>
  </si>
  <si>
    <t>https://prozorro.gov.ua/tender/UA-2025-10-13-014037-a?oldVersion=true</t>
  </si>
  <si>
    <t>9
6
6
2
9
10
2
3
1
3
5
1</t>
  </si>
  <si>
    <t>Фен для волосся настінний 
Сушарка для рук 
Сушарка електрична для рушників  6розподілів 
Пилосос побутовий 
Холодильник побутовий 
Холодильник побутовий 90л. 
Холодильник побутовий 353л. 
Мікрохвильова піч  
Чайник – термос 
Праска електрична
Чайник електричний
Холодильник побутовий</t>
  </si>
  <si>
    <t xml:space="preserve">зарядні станції 512Вт/год
зарядні станції 1200 Вт/год </t>
  </si>
  <si>
    <t>170
15</t>
  </si>
  <si>
    <t>UA-2025-10-10-012389-a</t>
  </si>
  <si>
    <t>ДК 021:2015: 48760000-3 — Пакети програмного забезпечення для захисту від вірусів. Поновлення ліцензії з використання програмної продукції ESET PROTECT з отриманням доступу до баз даних вірусних сигнатур виробника для оновлення</t>
  </si>
  <si>
    <t>Вентилятори для облаштування приміщень для розміщення внутрішньо-переміщених та/або евакуйованих осіб у м. Кропивницький, Запоріжжя</t>
  </si>
  <si>
    <t>UA-2025-10-14-000002-a</t>
  </si>
  <si>
    <t>ДК 021:2015:39710000-2: Електричні побутові прилади. Вентилятори.</t>
  </si>
  <si>
    <t>Управління культури, молоді та спорту Костянтинівської міської ради</t>
  </si>
  <si>
    <t>UA-2025-08-14-004411-a</t>
  </si>
  <si>
    <t>ДК 021:2015: 09130000-9 — Нафта і дистиляти</t>
  </si>
  <si>
    <t>1600                                  4000</t>
  </si>
  <si>
    <t>Бензин А-95 (Євро 5), Дизельне паливо (Євро 5)</t>
  </si>
  <si>
    <t>UA-2025-10-17-000401-a</t>
  </si>
  <si>
    <t>-</t>
  </si>
  <si>
    <t>Система рентгенівська діагностична мобільна</t>
  </si>
  <si>
    <t xml:space="preserve">https://zakupivli.pro/gov/tenders/ua-2025-10-20-014709-a </t>
  </si>
  <si>
    <t>ТОВ "ТД"Девон Інвест"</t>
  </si>
  <si>
    <t>https://prozorro.gov.ua/uk/tender/UA-2025-10-21-011868-a</t>
  </si>
  <si>
    <t>Послуга з закриття віконних прорізів листами ОSB в багатоквартирних житлових будинках Краматорської територіальної громади, пошкоджених внаслідок збройної агресії. ДК 021:2015: 45443000-4 - Фасадні роботи</t>
  </si>
  <si>
    <t>https://prozorro.gov.ua/uk/tender/UA-2025-10-15-013422-a</t>
  </si>
  <si>
    <t>«Поточний ремонт житлового будинку, пошкодженого внаслідок збройної агресії, за адресою: пр. Миру, 10, в м. Краматорськ, Донецької області». (ДК 021:2015: 45260000-7 — Покрівельні роботи та інші спеціалізовані будівельні роботи)</t>
  </si>
  <si>
    <t>https://prozorro.gov.ua/uk/tender/UA-2025-10-16-010064-a</t>
  </si>
  <si>
    <t>«Поточний ремонт житлового будинку, пошкодженого внаслідок збройної агресії, за адресою: вул. Академічна, 63, в м. Краматорськ, Донецької області». (ДК 021:2015: 45260000-7 — Покрівельні роботи та інші спеціалізовані будівельні роботи)</t>
  </si>
  <si>
    <t>https://prozorro.gov.ua/uk/tender/UA-2025-10-20-012115-a</t>
  </si>
  <si>
    <t>ДК 021:2015:09130000-9 Нафта і дистиляти Дизельне паливо (Євро 5), талон</t>
  </si>
  <si>
    <t>https://prozorro.gov.ua/uk/tender/UA-2025-10-17-011693-a</t>
  </si>
  <si>
    <t>ДК 021:2015 – 33110000-4 - Візуалізаційне обладнання для потреб медицини, стоматології та ветеринарної медицини (НК 024:2023: 16604 - Рентгенівська трубка, НК 031:2024: Z11039012 ТРУБКИ РЕНТГЕНІВСЬКІ ЗІБРАНІ)</t>
  </si>
  <si>
    <t>https://prozorro.gov.ua/uk/tender/UA-2025-10-17-013354-a</t>
  </si>
  <si>
    <t>ДК 021:2015: 72260000-5 Послуги, пов’язані з програмним забезпеченням (Послуги з постачання та налаштування програмного забезпечення лабораторної інформаційної системи для автоматизації лабораторних процесів в лабораторії)</t>
  </si>
  <si>
    <t>https://prozorro.gov.ua/uk/tender/UA-2025-10-20-008273-a</t>
  </si>
  <si>
    <t>ДК 021:2015: 33600000-6 Фармацевтична продукція (Cefazolin; Platyphylline; Etamsylate)</t>
  </si>
  <si>
    <t>https://prozorro.gov.ua/uk/tender/UA-2025-10-21-012357-a</t>
  </si>
  <si>
    <t>https://prozorro.gov.ua/uk/tender/UA-2025-10-21-010109-a</t>
  </si>
  <si>
    <t>ПП "УПРАВЛЯЮЧА КОМПАНІЯ "ДОБРОБУТ ЛАЗУРНИЙ"</t>
  </si>
  <si>
    <t>ФОП "МОІСЄЄНКО ЮРІЙ ЮРІЙОВИЧ"</t>
  </si>
  <si>
    <t>ФОП Матеуш Владислав Сергійович</t>
  </si>
  <si>
    <t>ФОП "ГРИЦАЙ ВАЛЕНТИНА МИКОЛАЇВНА"</t>
  </si>
  <si>
    <t>121400,00
269145,00</t>
  </si>
  <si>
    <t>ФОП "СУХОМЛИН ОЛЕНА ВІКТОРІВНА"</t>
  </si>
  <si>
    <t xml:space="preserve">33190000-8: Медичне обладнання та вироби медичного призначення різні
</t>
  </si>
  <si>
    <t>https://prozorro.gov.ua/uk/tender/UA-2025-10-08-014600-a</t>
  </si>
  <si>
    <t>https://prozorro.gov.ua/tender/UA-2025-10-09-012201-a?oldVersion=true</t>
  </si>
  <si>
    <t>ТОВ "АВАКОМ"</t>
  </si>
  <si>
    <t>Стіл операційний
Операційний світильник
Дефібрилятор-монітор</t>
  </si>
  <si>
    <t>Аптечки
Крісло
Шафа медична
Підставка під таз
Візок із зйомними носилками
Столик надліжковий</t>
  </si>
  <si>
    <t>25
1
1
1
1
5</t>
  </si>
  <si>
    <t>ТОВ "УКРПЕТРОЛЦЕНТР" </t>
  </si>
  <si>
    <t>UA-2025-10-17-000047-a</t>
  </si>
  <si>
    <t>ПП "ЯРО-БУД"</t>
  </si>
  <si>
    <t xml:space="preserve">ТОВ "ІНТЕХ-БУД СОЮЗ" </t>
  </si>
  <si>
    <t xml:space="preserve">ТОВ "ІНЖИНІРИНГОВА КОМПАНІЯ "АРКОН" </t>
  </si>
  <si>
    <t>Роботи по коригуванню власними та залученими силами проєктної документації та проходження експертизи по об’єкту: «Реконструкція будівлі амбулаторії № 7 Комунального некомерційного підприємства Слов’янської міської ради «Центр первинної медико-санітарної допомоги міста Слов’янська» за адресою: вул. Донська, 5, м. Слов'янськ Донецької області» (коригування)</t>
  </si>
  <si>
    <t>https://prozorro.gov.ua/uk/tender/UA-2025-10-15-009227-a</t>
  </si>
  <si>
    <t xml:space="preserve"> послуга</t>
  </si>
  <si>
    <t xml:space="preserve">обслуговування орендованого обладнання котелень з метою опалення пунктів незламності  </t>
  </si>
  <si>
    <t>https://prozorro.gov.ua/uk/tender/UA-2025-10-13-009800-a</t>
  </si>
  <si>
    <t>паливні пелети з лушпиння соняшника для опалювання пунктів незламності</t>
  </si>
  <si>
    <t>https://prozorro.gov.ua/uk/tender/UA-2025-10-13-001015-a</t>
  </si>
  <si>
    <t>ДК 021:2015: 71320000-7 Послуги з інженерного проєктування</t>
  </si>
  <si>
    <t>ДК 021:2015: 50530000-9 Послуги з ремонту і технічного обслуговування техніки</t>
  </si>
  <si>
    <t>ДК 021:2015: 09110000-3 Тверде паливо</t>
  </si>
  <si>
    <t>UA-2025-10-20-007527-a </t>
  </si>
  <si>
    <t>ТОВ "БАСКО"</t>
  </si>
  <si>
    <t>КУ "Центр надання соціальних послуг КМР"</t>
  </si>
  <si>
    <t>Поштові послуги (ДК 021:2015: 64110000-0 — Поштові послуги)</t>
  </si>
  <si>
    <t>пересилання відправлень та документів</t>
  </si>
  <si>
    <t>https://prozorro.gov.ua/uk/tender/UA-2025-04-16-012680-a</t>
  </si>
  <si>
    <t>Управління освіти Курахівської міської ради</t>
  </si>
  <si>
    <t>30210000-4 Машини для обробки даних (апаратна частина) (Ноутбуки)</t>
  </si>
  <si>
    <t>30210000-4 Машини для обробки даних (апаратна частина) (Планшети, графічні планшети)</t>
  </si>
  <si>
    <t>https://prozorro.gov.ua/uk/tender/UA-2025-10-16-016730-a</t>
  </si>
  <si>
    <t>Комунальне некомерційне підприємство "Центр первинної медичної допомоги Курахівської міської ради"</t>
  </si>
  <si>
    <t>Медичне обладнання та вироби медичного призначення різні (Стоматологічне обладнання) (ДК 021:2015: 33190000-8 — Медичне обладнання та вироби медичного призначення різні)</t>
  </si>
  <si>
    <t>стоматологічне обладнання</t>
  </si>
  <si>
    <t>https://prozorro.gov.ua/uk/tender/UA-2025-10-15-005818-a</t>
  </si>
  <si>
    <t>https://prozorro.gov.ua/uk/tender/UA-2025-10-21-013612-a</t>
  </si>
  <si>
    <t>https://prozorro.gov.ua/tender/UA-2025-10-16-013335-a</t>
  </si>
  <si>
    <t>https://prozorro.gov.ua/uk/tender/UA-2025-10-22-000551-a</t>
  </si>
  <si>
    <t>UA-2025-10-17-012240-a</t>
  </si>
  <si>
    <t>ТОВ "ХАССПА"</t>
  </si>
  <si>
    <t>60,00
59,00</t>
  </si>
  <si>
    <t>Бензин_Відповідність ДСТУ 7687:2015; 
Дизельне паливо_Відповідність ДСТУ 7688:2015</t>
  </si>
  <si>
    <t xml:space="preserve">3000 
3000 </t>
  </si>
  <si>
    <t>Дизельне паливо (Євро 5) (в талонах)
бензин А-95 (Євро 5) (в талонах)</t>
  </si>
  <si>
    <t>57,00
59,40</t>
  </si>
  <si>
    <t>59745
900</t>
  </si>
  <si>
    <t>Планшет
Графічний планшет</t>
  </si>
  <si>
    <t>40
80</t>
  </si>
  <si>
    <t>ДК 021:2015: 09120000-6 — Газове паливо. Природний газ для облаштування приміщень для розміщення внутрішньо-переміщених та/або евакуйованих осіб у м. Чернівці</t>
  </si>
  <si>
    <t>UA-2025-10-20-017039-a</t>
  </si>
  <si>
    <t>ДК 021:2015:39710000-2: Електричні побутові прилади. Холодильник, морозильна скриня для облаштування приміщень для розміщення внутрішньо-переміщених та/або евакуйованих осіб у м. Кропивницький, Запоріжжя</t>
  </si>
  <si>
    <t>47
17</t>
  </si>
  <si>
    <t>Холодильник
Морозильна скриня</t>
  </si>
  <si>
    <t>UA-2025-10-20-017093-a</t>
  </si>
  <si>
    <t>ДК 021:2015:39710000-2: Електричні побутові прилади.
Пральна машина, сушильна машина, прасувальна дошка для облаштування приміщень для розміщення внутрішньо-переміщених та/або евакуйованих осіб у м. Кропивницький, Запоріжжя, Чернівці</t>
  </si>
  <si>
    <t>18
20
9</t>
  </si>
  <si>
    <t>Пральна машина
Сушильна машина
Прасувальна дошка</t>
  </si>
  <si>
    <t>UA-2025-10-21-018320-a</t>
  </si>
  <si>
    <t>ДК 021:2015:39710000-2: Електричні побутові прилади. Витяка, плита для облаштування приміщень для розміщення внутрішньо-переміщених та/або евакуйованих осіб у м. Кропивницький, Запоріжжя, Чернівці</t>
  </si>
  <si>
    <t>23
25
4
1</t>
  </si>
  <si>
    <t>Витяжка
Плита електрична
Плита склокераміка
Плитка індукційна</t>
  </si>
  <si>
    <t>UA-2025-10-22-016061-a</t>
  </si>
  <si>
    <t>ДК 021:2015:39510000-0: Вироби домашнього текстилю. Ролети з монтажем для облаштування приміщень для розміщення внутрішньо-переміщених та/або евакуйованих осіб</t>
  </si>
  <si>
    <t>2 види ролетів міні та 7 видів рулонних штор</t>
  </si>
  <si>
    <t>Парацетамол, ванкоміцин, цефтриаксон, цефазолін, спирт етиловий, еноксапарин натрію, транексамова кислота, пантопразол, фуросемід, натрію хлорид, вода для ін'єкцій, глюкози розчин, хлоргексидин</t>
  </si>
  <si>
    <t>https://zakupivli.pro/gov/tenders/ua-2025-10-23-011185-a</t>
  </si>
  <si>
    <t xml:space="preserve">ФОП "МОІСЄЄНКО ЮРІЙ ЮРІЙОВИЧ"
</t>
  </si>
  <si>
    <t xml:space="preserve">ТОВ "БОВІ-УКРАЇНА"
</t>
  </si>
  <si>
    <t>«Послуги з поточного ремонту - усунення аварійного стану покрівлі будівлі опорного закладу загальної середньої освіти імені Василя Стуса Краматорської міської ради за адресою: м. Краматорськ просп. Незалежності (вул. Двірцева) 57а (усунення пошкоджень внаслідок артилерійських обстрілів, спричинених російською агресією)» («Покрівельні роботи та інші спеціалізовані будівельні роботи» код ДК 021:2015 – 45260000-7)</t>
  </si>
  <si>
    <t>https://prozorro.gov.ua/tender/UA-2025-10-22-006746-a?oldVersion=true</t>
  </si>
  <si>
    <t>«Послуги з поточного ремонту - усунення аварійного стану покрівлі будівлі Краматорського навчально-виховного комплексу "Загальноосвітня школа І-ІІІ ступенів №6-дошкільний навчальний заклад Краматорської міської ради" за адресою: м. Краматорськ, вул. Велика Садова, 71 (усунення пошкоджень внаслідок артилерійських обстрілів, спричинених російською агресією)» («Покрівельні роботи та інші спеціалізовані будівельні роботи» код ДК 021:2015 – 45260000-7)</t>
  </si>
  <si>
    <t>https://prozorro.gov.ua/uk/tender/UA-2025-10-22-007375-a</t>
  </si>
  <si>
    <t>«Конструкційні матеріали різні» код ДК 021:2015 – 44190000-8 (пінопласт)</t>
  </si>
  <si>
    <t>https://prozorro.gov.ua/uk/tender/UA-2025-10-28-008185-a</t>
  </si>
  <si>
    <t>«Какао; шоколад та цукрові кондитерські вироби» код за ДК 021:2015 – 15840000-8 (закупка продуктів харчування дітям, що знаходяться на території України та опинилися в складних життєвих обставинах через військову агресію Російської Федерації)</t>
  </si>
  <si>
    <t>ФОП "МАЛЬЦЕВ ОЛЕКСІЙ ОЛЕКСАНДРОВИЧ"</t>
  </si>
  <si>
    <t>«Поточний ремонт житлового будинку, пошкодженого внаслідок збройної агресії, за адресою: вул. Академічна, 59, в м. Краматорськ, Донецької області». (ДК 021:2015: 45260000-7 — Покрівельні роботи та інші спеціалізовані будівельні роботи)</t>
  </si>
  <si>
    <t>https://prozorro.gov.ua/tender/UA-2025-10-22-014028-a?oldVersion=true</t>
  </si>
  <si>
    <t>ТОВ "ТЕРРАЛАБ КОНСАЛТИНГ"</t>
  </si>
  <si>
    <t>ТОВ "ТОМАШ"</t>
  </si>
  <si>
    <t>https://prozorro.gov.ua/tender/UA-2025-10-22-006878-a?oldVersion=true</t>
  </si>
  <si>
    <t>ТОВ "ДЕЛІВЕР МЕДІКАЛ"</t>
  </si>
  <si>
    <t>Дружківська загальноосвітня школа І-ІІІ ступенів №12 Дружківської міської ради Донецької області</t>
  </si>
  <si>
    <t>28100</t>
  </si>
  <si>
    <t>UA-2025-10-20-016094-a</t>
  </si>
  <si>
    <t>КНП "Центр первинної медико-санітарної допомоги" ДМР</t>
  </si>
  <si>
    <t>Система ультразвукова діагностична, код ДК 021:2015 33110000-4 «Візуалізаційне обладнання для потреб медицини, стоматології та ветеринарної медицини» (33112200-0 «Ультразвукові установки»)</t>
  </si>
  <si>
    <t>UA-2025-10-23-012261-a</t>
  </si>
  <si>
    <t>Електрична енергія. ДК 021:2015: 09310000-5 — Електрична енергія</t>
  </si>
  <si>
    <t>45880693</t>
  </si>
  <si>
    <t>55,50
52,50</t>
  </si>
  <si>
    <t xml:space="preserve">   літри</t>
  </si>
  <si>
    <t>UA-2025-10-28-000048-a</t>
  </si>
  <si>
    <t>ДК 021:2015: 09130000-9 Нафта і дистиляти</t>
  </si>
  <si>
    <t>2000
8000</t>
  </si>
  <si>
    <t xml:space="preserve">ФОП ЗЕНЬКО ОЛЕКСАНДР ОЛЕКСАНДРОВИЧ
</t>
  </si>
  <si>
    <t xml:space="preserve">Виконати роботи по об’єкту: «Капітальний ремонт (аварійно-відновлювальні роботи) покрівлі житлового будинку по вул. Вокзальна,3 м. Слов’янськ (ліквідація наслідків збройної агресії рф)» </t>
  </si>
  <si>
    <t>https://prozorro.gov.ua/uk/tender/UA-2025-10-28-011728-a</t>
  </si>
  <si>
    <t>Виконати роботи по об’єкту: «Капітальний ремонт (аварійно-відновлювальні роботи) покрівлі будівлі урологічного відділення КНП СМР ''Міська клінічна лікарня м. Слов'янська'' по вул. Шевченка,40А м. Слов’янськ (ліквідація наслідків збройної агресії рф)»</t>
  </si>
  <si>
    <t>https://prozorro.gov.ua/uk/tender/UA-2025-10-28-012602-a</t>
  </si>
  <si>
    <t xml:space="preserve">Хек с/м, тушка без голови, 300-600г, відповідає ДСТУ 4378 </t>
  </si>
  <si>
    <t>https://prozorro.gov.ua/uk/tender/UA-2025-10-23-000577-a</t>
  </si>
  <si>
    <t>ФОП Сугак Олексій Юрійович</t>
  </si>
  <si>
    <t xml:space="preserve"> 2064
 712</t>
  </si>
  <si>
    <t>112,50
176,60</t>
  </si>
  <si>
    <t>четвертина задня курячазаморожена, ДСТУ 3143;
печінка яловича, заморожена</t>
  </si>
  <si>
    <t>https://prozorro.gov.ua/uk/tender/UA-2025-10-22-012176-a</t>
  </si>
  <si>
    <t>ДК 021:2015: 45260000-7 Покрівельні роботи та інші спеціалізовані будівельні роботи, кодом НК 018:2023 :1264 Будівлі закладів охорони здоров’я та соціального захисту населення</t>
  </si>
  <si>
    <t>ДК 021:2015: 15110000-2 М’ясо</t>
  </si>
  <si>
    <t>ДК 021:2015: 18530000-3 Подарунки та нагороди</t>
  </si>
  <si>
    <t>ноутбуки</t>
  </si>
  <si>
    <t>Комунальний заклад "Школа мистецтв Курахівської міської територіальної громади"</t>
  </si>
  <si>
    <t>Ноутбуки (ДК 021:2015 - 30210000-4 "Машини для обробки даних (апаратна частина)"</t>
  </si>
  <si>
    <t>https://prozorro.gov.ua/uk/tender/UA-2025-10-21-017568-a</t>
  </si>
  <si>
    <t xml:space="preserve">ДК 021:2015 – 34140000-0 Великовантажні мототранспортні засоби   </t>
  </si>
  <si>
    <t xml:space="preserve">Спеціальний транспорт (автомобіль самоскид з КМУ краново маніпуляторною установкою
на шасі JAC N270 6x6). </t>
  </si>
  <si>
    <t>Кейтерингові послуги – 35 ліжко-місць</t>
  </si>
  <si>
    <t>(Кейтерингові послуги – 35 ліжко-місць) ДК 021:2015- 55520000-1 Кейтерингові послуги</t>
  </si>
  <si>
    <t>Бензин А-95 (Євро 5), талон, дизельне паливо (Євро 5), талон, згідно коду CPV за ДК 021:2015 код 09130000-9 Нафта і дистиляти</t>
  </si>
  <si>
    <t>43699122</t>
  </si>
  <si>
    <t>https://prozorro.gov.ua/uk/tender/UA-2025-10-27-015935-a</t>
  </si>
  <si>
    <t>2000
2000</t>
  </si>
  <si>
    <t>бензин А-95
дизильне паливо</t>
  </si>
  <si>
    <t>59,40
57,00</t>
  </si>
  <si>
    <t>ТОВ З ІНОЗЕМНИМИ ІНВЕСТИЦІЯМИ "ЮРОМАШ"</t>
  </si>
  <si>
    <t>ДК 021:2015: 45310000-3 — Електромонтажні роботи. Послуги з встановлення та підключення дизель-генератора для забезпечення резервного електроживлення гуртожитка, призначеного для проживання внутрішньо-переміщених (евакуйованих) осіб у м. Дніпро</t>
  </si>
  <si>
    <t>ДК 021:2015: 39520000-3 — Готові текстильні вироби. Москітна сітка для облаштування приміщень для розміщення внутрішньо-переміщених та/або евакуйованих осіб</t>
  </si>
  <si>
    <t>UA-2025-10-23-017082-a</t>
  </si>
  <si>
    <t xml:space="preserve">ТОВ "АМ Інтегратор Груп"
</t>
  </si>
  <si>
    <t>субвенція з державного бюджету, місцевий бюджет</t>
  </si>
  <si>
    <t>Бензин А-95 (Євро 5), талон, Дизельне паливо (Євро 5), талон,  код за Єдиним закупівельним словником ДК 021:2015 09130000-9 Нафта і дистиляти</t>
  </si>
  <si>
    <t>UA-2025-09-30-003608-a-L1</t>
  </si>
  <si>
    <t>КНП "Слов'янська центральна районна лікарня"</t>
  </si>
  <si>
    <t>КП "Миколаївське управління капітального будівництва"</t>
  </si>
  <si>
    <t>ДК 021:2015 09130000- 9 Нафта та дистиляти</t>
  </si>
  <si>
    <t>ПП"АДОРА"</t>
  </si>
  <si>
    <t>Бензин А-95; Дизельне пальне</t>
  </si>
  <si>
    <t>UA-2025-04-24-007658-a</t>
  </si>
  <si>
    <t xml:space="preserve">ДК 021:2015: 09130000-9 — Нафта і дистиляти. Паливо (Бензин А-95) </t>
  </si>
  <si>
    <t>Бензин АК-95</t>
  </si>
  <si>
    <t>https://prozorro.gov.ua/uk/tender/UA-2025-10-28-012141-a?lot_id=6a6af3462f7a4592a3dc52999cd640fc#lots</t>
  </si>
  <si>
    <t>ДК 021:2015: 33120000-7 — Системи реєстрації медичної інформації та дослідне обладнання</t>
  </si>
  <si>
    <t xml:space="preserve"> ФОП Самардак В.С.</t>
  </si>
  <si>
    <t xml:space="preserve">Тест смужки EasyTouch для вимірювання рівня глюкози в крові </t>
  </si>
  <si>
    <t>https://prozorro.gov.ua/uk/contract/UA-2025-05-29-012097-a-c1</t>
  </si>
  <si>
    <t>ДК 021:2015: 71240000-2 — Архітектурні, інженерні та планувальні послуги. Робочий проект «Капітальний ремонт (аварійно-відновлювальні роботи) багатоквартирного житлового будинку за адресою: Донецька обл., Краматорський район, м. Миколаївка, вул. Миру, 2-А (ліквідація наслідків збройної агресії рф)»</t>
  </si>
  <si>
    <t>ТДВ «Інститут «Стройремпроект»</t>
  </si>
  <si>
    <t>Капітальний ремонт (аварійно-відновлювальні роботи) багатоквартирного житлового будинку</t>
  </si>
  <si>
    <t>https://prozorro.gov.ua/uk/tender/UA-2025-03-17-006555-a</t>
  </si>
  <si>
    <t>субвенція обласного бюджету</t>
  </si>
  <si>
    <t>ТАД "Констаракшн груп"</t>
  </si>
  <si>
    <t>Екскаватор-навантажувач з додатковим навісним обладнанням</t>
  </si>
  <si>
    <t>https://prozorro.gov.ua/uk/tender/UA-2025-04-24-005481-a?lot_id=73aa87fb37544cdbae02f282587db9c4#lots</t>
  </si>
  <si>
    <t>ТОВ "СКАЙ СОФТ ЕНЕРДЖІ"</t>
  </si>
  <si>
    <t>КП" СПЕКТР"  Дружківської міської ради</t>
  </si>
  <si>
    <t>Бензин А-95 (Євро 5), талон; Дизельне паливо (Євро 5), талон, ДК 021:2015:09130000-9: Нафта і дистиляти</t>
  </si>
  <si>
    <t>19000</t>
  </si>
  <si>
    <t>UA-2025-10-29-010199-a</t>
  </si>
  <si>
    <t xml:space="preserve">ТОВ "Талісман-Автостиль"
</t>
  </si>
  <si>
    <t xml:space="preserve">ПП "Талисман"
</t>
  </si>
  <si>
    <t>https://prozorro.gov.ua/uk/tender/UA-2025-10-29-015515-a</t>
  </si>
  <si>
    <t>https://prozorro.gov.ua/uk/tender/UA-2025-11-03-007437-a</t>
  </si>
  <si>
    <t>«Поточний ремонт житлового будинку, пошкодженого внаслідок збройної агресії, за адресою: вул. Богдана Хмельницького, 7, в м. Краматорськ, Донецької області». (ДК 021:2015: 45260000-7 — Покрівельні роботи та інші спеціалізовані будівельні роботи)</t>
  </si>
  <si>
    <t>https://prozorro.gov.ua/uk/tender/UA-2025-10-29-002232-a</t>
  </si>
  <si>
    <t>«Поточний ремонт житлового будинку, пошкодженого внаслідок збройної агресії, за адресою: вул. Академічна, 36, в м. Краматорськ, Донецької області». (ДК 021:2015: 45260000-7 — Покрівельні роботи та інші спеціалізовані будівельні роботи)</t>
  </si>
  <si>
    <t>https://prozorro.gov.ua/uk/tender/UA-2025-10-30-004872-a</t>
  </si>
  <si>
    <t>«Поточний ремонт житлового будинку, пошкодженого внаслідок збройної агресії, за адресою: вул. Княгині Ольги, 6, в м. Краматорськ, Донецької області». (ДК 021:2015: 45260000-7 — Покрівельні роботи та інші спеціалізовані будівельні роботи)</t>
  </si>
  <si>
    <t>https://prozorro.gov.ua/uk/tender/UA-2025-10-30-010805-a</t>
  </si>
  <si>
    <t>«Придбання запірної арматури для сталого проходження опалювального сезону 2025-2026 рр.» (ДК 021:2015: 42130000-9 — Арматура трубопровідна: крани, вентилі, клапани та подібні пристрої)</t>
  </si>
  <si>
    <t>https://prozorro.gov.ua/uk/tender/UA-2025-10-30-012186-a</t>
  </si>
  <si>
    <t>https://prozorro.gov.ua/uk/tender/UA-2025-10-30-006466-a</t>
  </si>
  <si>
    <t>ФОП "ПРИБ ВОЛОДИМИР ОЛЕКСАНДРОВИЧ"</t>
  </si>
  <si>
    <t>ТОВ "БВК АЛЬТАЇР"</t>
  </si>
  <si>
    <t>ФОП Герасименко Дмитро Сергійович</t>
  </si>
  <si>
    <t>ТОВ «ТОРГОВА СОЛЯНА КОМПАНІЯ»</t>
  </si>
  <si>
    <t>Миколаївська міська військова адміністрація Краматорського району Донецької області</t>
  </si>
  <si>
    <t>ТОВ "КРАМСПІН МЕДІКАЛ СЕРВІС"</t>
  </si>
  <si>
    <t>ФОП "ПОЖИДАЄВ ДМИТРО ОЛЕКСІЙОВИЧ"</t>
  </si>
  <si>
    <t>ФОП Ковальов Володимир Анатолійович</t>
  </si>
  <si>
    <t>ПП ЯРО-БУД</t>
  </si>
  <si>
    <t>АТ "Енергетична компанія України"</t>
  </si>
  <si>
    <t>ТОВ "ТОРГОВИЙ ДІМ "ПАРТНЕР АЙ ТІ"</t>
  </si>
  <si>
    <t xml:space="preserve">Ноутбук Intel Core i3
Ноутбук Intel Core i5 </t>
  </si>
  <si>
    <t>16
1</t>
  </si>
  <si>
    <t>4432,95
9384,00</t>
  </si>
  <si>
    <t>телескопічний навантажувач</t>
  </si>
  <si>
    <t>Послуги з виконання робіт по дообладнанню (бронюванню) транспортного засобу</t>
  </si>
  <si>
    <t>UA-2025-10-30-004434-a</t>
  </si>
  <si>
    <t>UA-2025-10-30-004712-a</t>
  </si>
  <si>
    <t>Послуги з виконання робіт по дообладнанню (бронюванню) транспортного засобу автомобіля Volkswagen Transporter, для забезпечення безпечної роботи транспортного засобу на території Сіверської міської територіальної громади, яка перебуває в зоні активних бойових дій. ДК 021:2015:50110000-9 «Послуги з ремонту і технічного обслуговування мототранспортних засобів і супутнього обладнання»</t>
  </si>
  <si>
    <t>Послуги з виконання робіт по дообладнанню (бронюванню) спецтехніки (екскаватора-навантажувача BOBCAT B780) для забезпечення безпечної роботи техніки на території Сіверської міської територіальної громади, яка перебуває в зоні активних бойових дій. ДК 021:2015:50110000-9 «Послуги з ремонту і технічного обслуговування мототранспортних засобів і супутнього обладнання»</t>
  </si>
  <si>
    <t>https://prozorro.gov.ua/uk/tender/UA-2025-10-29-015492-a</t>
  </si>
  <si>
    <t>1000     3000</t>
  </si>
  <si>
    <t>https://prozorro.gov.ua/uk/tender/UA-2025-10-29-015385-a</t>
  </si>
  <si>
    <t>Бензин А-95 (Євро 5), талон; 
Дизельне паливо (Євро 5), талон</t>
  </si>
  <si>
    <t>на виконання заходів запобігання та ліквідації надзвичайних ситуацій</t>
  </si>
  <si>
    <t>UA-2025-11-04-004137-a</t>
  </si>
  <si>
    <t>безперебійне використання автомобілів сільскої ради</t>
  </si>
  <si>
    <t>UA-2025-10-06-004311-a</t>
  </si>
  <si>
    <t xml:space="preserve">Бензин А-95 Євро
Дизельне паливо Євро
</t>
  </si>
  <si>
    <t>ДК 021:2015:09130000-9 Нафта і дистиляти. Бензин Євро А -95, дизельне паливо Євро.</t>
  </si>
  <si>
    <t>UA-2025-11-05-014274-a</t>
  </si>
  <si>
    <t xml:space="preserve">Послуги з поставки та впровадження програмного забезпечення системи електронного документообігу </t>
  </si>
  <si>
    <t>https://prozorro.gov.ua/tender/UA-2025-10-29-011246-a</t>
  </si>
  <si>
    <t>UA-2025-11-05-016879-a</t>
  </si>
  <si>
    <t>ДК 021:2015: 15890000-3 — Продукти харчування та сушені продукти різні. Продуктові набори для здійснення заходів з підтримки внутрішньо-переміщених або евакуйованих осіб</t>
  </si>
  <si>
    <t>ДК 021:2015: 34350000-5 — Шини для транспортних засобів великої та малої тоннажності. Шини для легкових автомобілів</t>
  </si>
  <si>
    <t>UA-2025-11-03-012405-a</t>
  </si>
  <si>
    <t>Послуги з виконання інженерно-геологічного вишукування для вивчення інженерно-геологічних умов земельної ділянки за адресою: вул.Архіпа Люльки, місто Біла Церква, Київська область, для будівництва багатоквартирних житлових будинків (соціального житла для внутрішньо-переміщених осіб з числа мешканців Маріупольської міської територіальної громади Донецької області) на виконання заходів із забезпечення житлом внутрішньо-переміщених та/або евакуйованих осіб з числа мешканців м. Маріуполя</t>
  </si>
  <si>
    <t>UA-2025-11-04-009346-a</t>
  </si>
  <si>
    <t>ТОВ "Медгарант"</t>
  </si>
  <si>
    <t>ФОП "ЖУРАВЛЬОВ ОЛЕКСАНДР ЮРІЙОВИЧ"</t>
  </si>
  <si>
    <t>Арматура сталева ребриста ДК021:2015-44330000-2 "Будівельні прути,стрижні, дроти та профілі"</t>
  </si>
  <si>
    <t>ФОП Шульга А.І.</t>
  </si>
  <si>
    <t>арматура сталева ребриста 10мм А500С</t>
  </si>
  <si>
    <t>UA-2025-10-31-005931-a</t>
  </si>
  <si>
    <t>ТОВ "ЛІАР"</t>
  </si>
  <si>
    <t xml:space="preserve">субвенція обласного бюджету </t>
  </si>
  <si>
    <t>Бензин А-95 (Євро 5); Дизельне паливо (Євро 5)</t>
  </si>
  <si>
    <t>https://zakupivli.pro/gov/tenders/ua-2025-11-11-003436-a</t>
  </si>
  <si>
    <t xml:space="preserve">КНП "Центральна міська клінічна лікарня" Дружківської міської ради </t>
  </si>
  <si>
    <t>Бензин А-95 (Євро 5), талон, код ДК 021:2015
09132000-3 Бензин; Дизельне паливо (Євро 5), талон,
код ДК 021:2015 09134200-9 Дизельне паливо, «код за
ДК 021:2015 09130000-9 Нафта і дистиляти».</t>
  </si>
  <si>
    <t>7500</t>
  </si>
  <si>
    <t>UA-2025-11-07-001301-a</t>
  </si>
  <si>
    <t>новорічні подарунки ТМ "Рошен" 918г</t>
  </si>
  <si>
    <t>ТОВ "Рошен Схід"</t>
  </si>
  <si>
    <t>https://prozorro.gov.ua/uk/tender/UA-2025-11-12-001385-a</t>
  </si>
  <si>
    <t>Обстеження, оцінка технічного стану та експлуатаційної придатності об’єктів (житлових будинків), пошкоджених внаслідок воєнних (бойових) дій на території Костянтинівської міської територіальної громади</t>
  </si>
  <si>
    <t>ДК 021:2015: 71630000-3 — Послуги з технічного огляду та випробовувань</t>
  </si>
  <si>
    <t>3141702185</t>
  </si>
  <si>
    <t>UA-2025-11-10-014367-a</t>
  </si>
  <si>
    <t>Продукти харчування (набір кондитерських виробів), код 15840000-8 — Какао; шоколад та цукрові кондитерські вироби</t>
  </si>
  <si>
    <t>UA-2025-11-07-009342-a</t>
  </si>
  <si>
    <t>ФОП ХАЛІЛОВА НАІЛЯ НАІЛІВНА</t>
  </si>
  <si>
    <t>ДК 021:2015: 15840000-8 — Какао; шоколад та цукрові кондитерські вироби</t>
  </si>
  <si>
    <t>ТОВ "СХІДПЛАСТ"</t>
  </si>
  <si>
    <t>https://prozorro.gov.ua/uk/tender/UA-2025-11-12-001324-a</t>
  </si>
  <si>
    <t>«Поточний ремонт житлового будинку, пошкодженого внаслідок збройної агресії, за адресою: вул. Академічна,65, в м. Краматорськ, Донецької області». (ДК 021:2015: 45260000-7 — Покрівельні роботи та інші спеціалізовані будівельні роботи)</t>
  </si>
  <si>
    <t>https://prozorro.gov.ua/uk/tender/UA-2025-11-07-012402-a</t>
  </si>
  <si>
    <t>Послуги з прибирання опалого листя (ДК 021:2015 77310000-6: Послуги з озеленення територій та утримання зелених насаджень)</t>
  </si>
  <si>
    <t>https://prozorro.gov.ua/uk/tender/UA-2025-11-11-012810-a</t>
  </si>
  <si>
    <t>Брезент посилений (тарпаулин) 4х6, 200г/м2</t>
  </si>
  <si>
    <t>https://prozorro.gov.ua/uk/tender/UA-2025-11-06-008409-a</t>
  </si>
  <si>
    <t>https://prozorro.gov.ua/uk/tender/UA-2025-10-31-010639-a</t>
  </si>
  <si>
    <t>ТОВ"КАРАЧУН"</t>
  </si>
  <si>
    <t>https://prozorro.gov.ua/uk/tender/UA-2025-11-10-006410-a</t>
  </si>
  <si>
    <t>https://prozorro.gov.ua/uk/tender/UA-2025-11-05-001015-a</t>
  </si>
  <si>
    <t>ФОП "Прихода Катерина Олександрівна"</t>
  </si>
  <si>
    <t xml:space="preserve">
24316073 </t>
  </si>
  <si>
    <t>https://prozorro.gov.ua/uk/tender/UA-2025-11-05-010451-a</t>
  </si>
  <si>
    <t>https://prozorro.gov.ua/uk/tender/UA-2025-11-07-003593-a</t>
  </si>
  <si>
    <t>ТОВ "НАУКОВО-КОМЕРЦІЙНЕ ПІДПРИЄМСТВО "ДНІПРО"</t>
  </si>
  <si>
    <t>9 000,00
23 400,00</t>
  </si>
  <si>
    <t>ТОВ "ТЕХНО ІНОВЕЙШН КОМПАНІ"
ТОВ "ДНІПРОВСЬКІ МАШИНОБУДІВНІ ТЕХНОЛОГІЇ"</t>
  </si>
  <si>
    <t>40536733
45175680</t>
  </si>
  <si>
    <t>Придбання горизонтальної стрічкової пилорами (ДК 021:2015: 43810000-4 — Деревообробне обладнання)</t>
  </si>
  <si>
    <t>горизонтальна стрічкова пилорама</t>
  </si>
  <si>
    <t>https://prozorro.gov.ua/uk/tender/UA-2025-11-05-016936-a</t>
  </si>
  <si>
    <t>Придбання комплекту вантажного шиномонтажу та супутнього обладнання (ДК 021:2015: 31720000-9 «Електромеханічне обладнання»)</t>
  </si>
  <si>
    <t xml:space="preserve">комплектвантажного шиномонтажу та супутнього обладнання </t>
  </si>
  <si>
    <t>Новорічні подарунки (Цукерки)</t>
  </si>
  <si>
    <t>https://prozorro.gov.ua/uk/tender/UA-2025-11-11-009594-a</t>
  </si>
  <si>
    <t>Бензин А-95 (Євро 5), талон; Дизельне паливо (Євро 5), талон (ДК 021:2015: 09130000-9 — Нафта і дистиляти)</t>
  </si>
  <si>
    <t>https://prozorro.gov.ua/uk/tender/UA-2025-11-05-012326-a</t>
  </si>
  <si>
    <t>Візуалізаційне обладнання для потреб медицини, стоматології та ветеринарної медицини (Цифрова стаціонарна УЗД-система високого класу (НК 024:2019:40761 - Загальноприйнята ультразвукова система візуалізації))(ДК 021:2015: 33110000-4 — Візуалізаційне обладнання для потреб медицини, стоматології та ветеринарної медицини)</t>
  </si>
  <si>
    <t>Цифрова стаціонарна УЗД-система високого класу</t>
  </si>
  <si>
    <t>https://prozorro.gov.ua/uk/tender/UA-2025-11-10-011282-a</t>
  </si>
  <si>
    <t>Візуалізаційне обладнання для потреб медицини, стоматології та ветеринарної медицини (Стоматологічна портативна рентгенівська система (НК 024:2023 37642 –Система рентгенівська діагностична портативна загального призначення аналогова), Візіограф (НК 024:2023 44905 – Цифровий сенсор стоматологічної візуалізації інтраоральний))(ДК 021:2015: 33110000-4 — Візуалізаційне обладнання для потреб медицини, стоматології та ветеринарної медицини)</t>
  </si>
  <si>
    <t>Стоматологічна портативна рентгенівська система/Візіограф</t>
  </si>
  <si>
    <t>https://prozorro.gov.ua/uk/tender/UA-2025-11-10-011539-a</t>
  </si>
  <si>
    <t>6800
2000</t>
  </si>
  <si>
    <t>15840000-8 Какао; шоколад та цукрові кондитерські вироби (Новорічні подарунки (Цукерки))</t>
  </si>
  <si>
    <t xml:space="preserve">ВІДДІЛ ОСВІТИ МИРНОГРАДСЬКОЇ МІСЬКОЇ РАДИ </t>
  </si>
  <si>
    <t>набори цукерок</t>
  </si>
  <si>
    <t>ДК 021:2015:15840000-8 Какао; шоколад та цукрові кондитерські вироби</t>
  </si>
  <si>
    <t>ФОП Пожидаєв Дмитро Олексійович</t>
  </si>
  <si>
    <t>https://prozorro.gov.ua/uk/tender/UA-2025-11-11-010397-a</t>
  </si>
  <si>
    <t>ТОВ "УКРСЛАВТЕРМ"</t>
  </si>
  <si>
    <t xml:space="preserve">оренда складових блочно-модульних котелень з метою опалення пунктів незламності  </t>
  </si>
  <si>
    <t>https://prozorro.gov.ua/uk/tender/UA-2025-11-03-005116-a</t>
  </si>
  <si>
    <t>Теплова енергія, код ДК 021-2015: 09320000-8 — Пара, гаряча вода та пов’язана продукція</t>
  </si>
  <si>
    <t>теплова енергія для опалення закладів освіти, у т.ч. пунктів незламності</t>
  </si>
  <si>
    <t>https://prozorro.gov.ua/uk/tender/UA-2025-11-03-000159-a</t>
  </si>
  <si>
    <t>ДК 021:2015: 98390000-3  Інші послуrи).</t>
  </si>
  <si>
    <t>Арматура (10 мм, А-400С/500С, 12 м), для здійснення заходів правового режиму воєнного стану, виконання першочергових заходів підготовки території Сіверської міської територіальної громади до оборони в особливий період.</t>
  </si>
  <si>
    <t>ФОП Шульга Анатолій Іванович</t>
  </si>
  <si>
    <t>Арматура (10 мм, А-400С/500С, 12 м)</t>
  </si>
  <si>
    <t>UA-2025-11-10-007918-a</t>
  </si>
  <si>
    <t>Послуги з відновлення екскаватора JCB 4CX ДК 021:2015: 50530000-9 — Послуги з ремонту і технічного обслуговування техніки</t>
  </si>
  <si>
    <t xml:space="preserve">Послуги з відновлення екскаватора JCB 4CX </t>
  </si>
  <si>
    <t>UA-2025-11-11-005214-a</t>
  </si>
  <si>
    <t>подарунки призначені для відзначення та нагородження дітей Соледарської територіальної громади з нагоди новорічних та різдвяних свят</t>
  </si>
  <si>
    <t>UA-2025-11-06-004518-a</t>
  </si>
  <si>
    <t>безперебійне використання автомобілів сільської рди</t>
  </si>
  <si>
    <t>UA-2025-11-11-012189-a</t>
  </si>
  <si>
    <t>58,80
58,80</t>
  </si>
  <si>
    <t>https://prozorro.gov.ua/tender/UA-2025-11-12-007354-a</t>
  </si>
  <si>
    <t>Дизельне паливо зимове ДП-З (Євро 5) налив; бензин А - 95 (Євро 5) налив</t>
  </si>
  <si>
    <t>https://zakupivli.pro/gov/tenders/ua-2025-11-07-014052-a</t>
  </si>
  <si>
    <t>https://zakupivli.pro/gov/tenders/ua-2025-11-10-014024-a</t>
  </si>
  <si>
    <t>КП "ВІДНОВА" Олександрівської селищної ради Донецької області 42494774</t>
  </si>
  <si>
    <t>Олександрівська селищна рада 04341519</t>
  </si>
  <si>
    <t>ДК 021:2015: 31158000-8 — Зарядні пристрої</t>
  </si>
  <si>
    <t>ФОП Голуб Павло Анатолійович</t>
  </si>
  <si>
    <t>Портативні зарядні станції (додаткові джерела живлення для засобів РЕБ)</t>
  </si>
  <si>
    <t>https://prozorro.gov.ua/uk/tender/UA-2025-11-11-006195-a</t>
  </si>
  <si>
    <t>56,40
52,50</t>
  </si>
  <si>
    <t>https://prozorro.gov.ua/uk/tender/UA-2025-11-07-011817-a</t>
  </si>
  <si>
    <t>Навантажувач фронтальний згідно ДК 021:2015: 43250000-0 - Фронтальні ковшові навантажувачі</t>
  </si>
  <si>
    <t>навантажувач фронтальний</t>
  </si>
  <si>
    <t>https://prozorro.gov.ua/uk/tender/UA-2025-11-10-012980-a</t>
  </si>
  <si>
    <t>КНП "СЕЛИДІВСЬКА ЦЕНТРАЛЬНА МІСЬКА ЛІКАРНЯ СЕЛИДІВСЬКОЇ МІСЬКОЇ РАДИ"</t>
  </si>
  <si>
    <t>https://prozorro.gov.ua/uk/contract/UA-2025-11-11-000020-a-b1</t>
  </si>
  <si>
    <t xml:space="preserve">Лінолеум  2,5 м, лінолеум  3 м, плитка керамічна (підлога), плитка керамічна (стіна), плинтус 2,5 м, фурнітура до плинтусу </t>
  </si>
  <si>
    <t>штуки
кв. м</t>
  </si>
  <si>
    <t>Конструкційні матеріали (ДК 021:2015 - 44190000-8 –Конструкційні матеріали різні): лінолеум (ДК 021:2015 - 44192000-2); плитка для підлоги (ДК 021:2015 - 44192000-2); плитка для стін (ДК 021:2015 - 44192000-2); плинтус, фурнітура для плинтуса (ДК 021:2015 - 44192000-2)</t>
  </si>
  <si>
    <t>ДК 021:2015:71630000-3 - Послуги з технічного огляду та випробувань (Послуги з проведення повірки законодавчо регульованих засобів вимірювальної техніки та інші метрологічні послуги)</t>
  </si>
  <si>
    <t>Послуги з технічного огляду та випробовувань (елктрокардіограф, дефібрилятор, тонометр, ваги, монітор пацієнта, сфігмоманометр, термометр, насос інфузійний, гігрометр психометричний, апарат для гальванізації та електрофорезу, апарат для магнітотерапії, прибор низькочастотної електротерапії, стерилізатор сухоповітряний, апарат УЗД та інше)</t>
  </si>
  <si>
    <t>https://zakupivli.pro/gov/tenders/ua-2025-11-07-009577-a/lot-fdfc826b21364d4e9bbac971c1e8a061</t>
  </si>
  <si>
    <t>https://prozorro.gov.ua/uk/tender/UA-2025-11-12-016988-a</t>
  </si>
  <si>
    <t>31430000-9 — Електричні акумулятори</t>
  </si>
  <si>
    <t>Портативні зарядні пристрої для здійснення заходів з надання допомоги військовослужбовцям (резервістам, військовозобов'язаним, добровольцям Сил територіальної оборони) Збройних Сил України, Національної гвардії України, Служби безпеки України, Служби зовнішньої розвідки України, Державної прикордонної служби України, Державної спеціальної служби транспорту, військовослужбовці військових прокуратур, органу виконавчої влади, що реалізує державну політику у сфері державної митної справи, поліцейські, особи рядового, начальницького складу, військовослужбовці Міністерства внутрішніх справ України, Управління державної охорони України, Державної служби спеціального зв'язку та захисту інформації України, Державної служби України з надзвичайних ситуацій, Державної пенітенціарної служби України, особи, які входили до складу добровольчого формування територіальної громади, інших утворених відповідно до законів України військових формувань, які захищали незалежність, суверенітет та територіальну цілісність України та потрапили в полон під час захисту м. Маріуполя протягом лютого-травня 2022 року</t>
  </si>
  <si>
    <t>UA-2025-11-12-014218-a</t>
  </si>
  <si>
    <t>Дизельне паливо для виконання заходів з підтримки внутрішньо переміщених або евакуйованих осіб</t>
  </si>
  <si>
    <t>UA-2025-11-10-011434-a</t>
  </si>
  <si>
    <t>UA-2025-11-06-017191-a</t>
  </si>
  <si>
    <t>ДК 021:2015: 15840000-8 — Какао; шоколад та цукрові кондитерські вироби. Подарунки новорічні в картонній упаковці, 38-57 цукерок, 11-30 видів цукерок, 700г</t>
  </si>
  <si>
    <t>«Поточний ремонт приміщень гуртожитку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(додаткові послуги II)</t>
  </si>
  <si>
    <t>"Поточний ремонт частини будівлі гуртожитку з окремим входом, а саме: всі приміщення 1 - 9 поверхів лівого крила будівлі, яке розташоване за адресою: пр. Соборний, 117, Вознесенівський район, м. Запоріжжя, Запорізька область, для облаштування місць тимчасового перебування внутрішньо переміщених (евакуйованих) осіб" (додаткові послуги з ремонту приміщень 1 - 2 поверхів будівлі)</t>
  </si>
  <si>
    <t>UA-2025-11-12-007141-a</t>
  </si>
  <si>
    <t>UA-2025-11-13-008804-a</t>
  </si>
  <si>
    <t>UA-2025-11-12-006673-a</t>
  </si>
  <si>
    <t>«Поточний ремонт частини будівлі гуртожитку з окремим входом, а саме: всі приміщення 1 - 9 поверхів лівого крила будівлі, яке розташоване за адресою: пр. Соборний, 117, Вознесенівський район, м. Запоріжжя, Запорізька область, для облаштування місць тимчасового перебування внутрішньо переміщених (евакуйованих) осіб» (додаткові послуги)</t>
  </si>
  <si>
    <t>Меблі для кухонь для облаштування приміщень для розміщення внутрішньо-переміщених та/або евакуйованих осіб у м. Чернівці</t>
  </si>
  <si>
    <t>UA-2025-11-12-017483-a</t>
  </si>
  <si>
    <t>Меблі для кухонь для облаштування приміщень для розміщення внутрішньо-переміщених та/або евакуйованих осіб у м. Кропивницький</t>
  </si>
  <si>
    <t>UA-2025-11-11-017890-a</t>
  </si>
  <si>
    <t>Інформаційна та рекламна продукція для облаштування приміщень для розміщення внутрішньо-переміщених та/або евакуйованих осіб у м. Кропивницький</t>
  </si>
  <si>
    <t>UA-2025-11-07-015171-a</t>
  </si>
  <si>
    <t>Інформаційна та рекламна продукція для облаштування приміщень для розміщення внутрішньо-переміщених та/або евакуйованих осіб у м. Чернівці</t>
  </si>
  <si>
    <t>UA-2025-11-06-017312-a</t>
  </si>
  <si>
    <t>UA-2025-11-06-015357-a</t>
  </si>
  <si>
    <t xml:space="preserve">ТОВ "Газопостачальна компанія "Нафтогаз Трейдинг"
</t>
  </si>
  <si>
    <t xml:space="preserve">ТОВ "АРСЕНАЛ-ПОСТАЧ"
 </t>
  </si>
  <si>
    <t>ТОВ "К.С.-ГРУПП"</t>
  </si>
  <si>
    <t>«Поточний ремонт житлового будинку, пошкодженого внаслідок збройної агресії, за адресою: вул. Богдана Хмельницького, 9, в м. Краматорськ, Донецької області». (ДК 021:2015: 45260000-7 — Покрівельні роботи та інші спеціалізовані будівельні роботи)</t>
  </si>
  <si>
    <t>https://prozorro.gov.ua/uk/tender/UA-2025-11-14-009909-a</t>
  </si>
  <si>
    <t>«Поточний ремонт житлового будинку, пошкодженого внаслідок збройної агресії, за адресою: вул. Гідності, 14, в м. Краматорськ, Донецької області». (ДК 021:2015: 45260000-7 — Покрівельні роботи та інші спеціалізовані будівельні роботи)</t>
  </si>
  <si>
    <t>https://prozorro.gov.ua/uk/tender/UA-2025-11-17-011245-a</t>
  </si>
  <si>
    <t>ФОП СІНДОЧАН-ТРОФІМУК ЛЮДМИЛА АНАТОЛІЇВНА</t>
  </si>
  <si>
    <t>ТОВ "СВІТ ТРЕЙДЕР"</t>
  </si>
  <si>
    <t>30866526</t>
  </si>
  <si>
    <t>виконання першочергових заходів підготовки територій громад до оборони в особливий період, у тому числі на здійснення заходів територіальної оборони Слов'янської територіальної громади (придбання лісоматеріалів)</t>
  </si>
  <si>
    <t>https://prozorro.gov.ua/uk/tender/UA-2025-11-15-000881-a</t>
  </si>
  <si>
    <t xml:space="preserve"> ФОП САВЧЕНКО М.Ю. </t>
  </si>
  <si>
    <t>виконання першочергових заходів підготовки територій громад до оборони в особливий період, у тому числі на здійснення заходів територіальної оборони Слов'янської територіальної громади (придбання шиферу)</t>
  </si>
  <si>
    <t>https://prozorro.gov.ua/uk/tender/UA-2025-11-15-000887-a</t>
  </si>
  <si>
    <t xml:space="preserve"> ФОП ЦИМБАЛЮК ТЕТЯНА ВАЛЕНТИНІВНА </t>
  </si>
  <si>
    <t>https://prozorro.gov.ua/uk/tender/UA-2025-11-17-017434-a</t>
  </si>
  <si>
    <t>ТОВ "Сувенірна продукція  з логотипом"</t>
  </si>
  <si>
    <t>190
190</t>
  </si>
  <si>
    <t>нагороди - токени;
футляри</t>
  </si>
  <si>
    <t>https://prozorro.gov.ua/uk/tender/UA-2025-11-17-006261-a</t>
  </si>
  <si>
    <t>КНП СМР "Міська клінічна лікарня м.Слов’янська" 
01991197</t>
  </si>
  <si>
    <t>https://zakupivli.pro/gov/tenders/ua-2025-11-17-016931-a</t>
  </si>
  <si>
    <t>https://zakupivli.pro/gov/tenders/ua-2025-11-17-017241-a</t>
  </si>
  <si>
    <t>1460,00
400,00</t>
  </si>
  <si>
    <t>ДК 021:2015: 03410000-7 Деревина</t>
  </si>
  <si>
    <t>ДК 021:2015: 44110000-4 Конструкційні матеріали, за номенклатурою ДК 021:2015: 44112500-3 Покрівельні матеріали</t>
  </si>
  <si>
    <t>Послуги з централізованого водопостачання</t>
  </si>
  <si>
    <t>https://prozorro.gov.ua/tender/UA-2025-05-23-003750-a?oldVersion=true</t>
  </si>
  <si>
    <t>КП Об'єднання парків культури та відпочинку</t>
  </si>
  <si>
    <t xml:space="preserve">ДП-З (Євро 5)                                                                                                                                                          бензин А - 95 (Євро 5)                                                                       </t>
  </si>
  <si>
    <t xml:space="preserve">Дизельне паливо (Євро 5)                                                                                                                                                     бензин А - 95 (Євро 5)                                                                       </t>
  </si>
  <si>
    <t>54,00
52,98</t>
  </si>
  <si>
    <t>30000
2500</t>
  </si>
  <si>
    <t>20000
15000</t>
  </si>
  <si>
    <t>https://prozorro.gov.ua/tender/UA-2025-11-14-014445-a</t>
  </si>
  <si>
    <t>34350000-5 Шини для транспортних засобів великої та малої тоннажності</t>
  </si>
  <si>
    <t>ТОВ "СТ-МАРКЕТ"</t>
  </si>
  <si>
    <t>Шина 315/80R22.5 TRACMAX GRT880 20PR ведуча 156/150M
Шина 8,25R20(240R508) Ovation VI-305 139/137K (16PR) з камерою та обідною стрічкою
Шина 16.9-28 IND25 (PR14) 156/A8 L2  TL Petlas
Шина 235/75R17.5 SONIX SX888 ведуча 143/141J
Шина 185/75R16C 104/102N БЦ-24 TL ROSAVA
Шина 195/65R15 X-Ice Snow Michelin XL 95T
Шина 225/75R16C PETLAS PT935 118/116R</t>
  </si>
  <si>
    <t>https://prozorro.gov.ua/tender/UA-2025-11-17-000719-a</t>
  </si>
  <si>
    <t>09210000-4 Мастильні засоби</t>
  </si>
  <si>
    <t>Олива моторна LUBRICO ROYAL OEM RN 5W-30 DPF, API SN/CF, ACEA C4, 5л 40 шт
Олива гідравлічна MAXIMUM MGE-46B_ 200л 2 шт
Олива моторна Maximum Turbo-Max 10W40 CI-4/SL_200л 1 шт
Олива моторна LUBRICO ROYAL OEM ALL 5W-30 DPF, ACEA E11/E9/E8/E7/E6/E4, 20л 20 шт
Олива гідротрансмісійна Maximum AGRI 10W30 UTTO _ 5л 2 шт
Олива трансмісійна MAXIMUM ATF DX-IIIH_1л 60 шт
Реагент AdBlue CrossChem кан. 20л 30 шт
Олива трансмісійна MAXIMUM Trans Max ТАД17і 85W90 GL-5_20л 3 шт
Гальмівна рідина LUBRICO SUPER BRAKE FLUID DOT 4, 0,5л(ящ.24) - SAE J1704, FMVSS 116 DOT 4, ISO 4925 40 шт
Мастило проникаюче універсальне +20 (аналог WD-40) 500мл &lt;AXXIS&gt; 24 шт</t>
  </si>
  <si>
    <t>https://prozorro.gov.ua/tender/UA-2025-11-18-000732-a</t>
  </si>
  <si>
    <t>Авдіївська міська військова адміністрація Покровського району Донецької області
ЄДРПОУ 44000591</t>
  </si>
  <si>
    <t xml:space="preserve">Дизельне паливо Євро 
Бензин А-95 </t>
  </si>
  <si>
    <t xml:space="preserve">9 100
2 000  </t>
  </si>
  <si>
    <t xml:space="preserve">https://prozorro.gov.ua/uk/tender/UA-2025-11-14-008243-a </t>
  </si>
  <si>
    <t>53,40
53,64</t>
  </si>
  <si>
    <t>ФОП "САВРУК ВІКТОРІЯ ЯРОСЛАВІВНА"</t>
  </si>
  <si>
    <t>3184011046 </t>
  </si>
  <si>
    <t>https://prozorro.gov.ua/uk/tender/UA-2025-11-14-015732-a</t>
  </si>
  <si>
    <t>14.11.2025</t>
  </si>
  <si>
    <t>УПРАВЛІННЯ З ПИТАНЬ ОСВІТИ, МОЛОДІ, СПОРТУ ТА РОЗВИТКУ КУЛЬТУРИ ОЧЕРЕТИНСЬКОЇ СЕЛИЩНОЇ ВІЙСЬКОВОЇ АДМІНІСТРАЦІЇ ПОКРОВСЬКОГО РАЙОНУ ДОНЕЦЬКОЇ ОБЛАСТІ</t>
  </si>
  <si>
    <t>ДК 021:2015:15840000-8 Какао; шоколад та цукрові кондитерські вироби. Подарунковий набір цукерок для здобувачів освіти, вихованців та дітей з багатодітних сімей, дітей з числа сімей, які опинилися у складних життєвих обставинах Очеретинської селищної ТГ</t>
  </si>
  <si>
    <t>ФОП "РЄПІК ВАЛЕРІЙ МИХАЙЛОВИЧ"</t>
  </si>
  <si>
    <t>Подарунки новорічні солодкі</t>
  </si>
  <si>
    <t>https://prozorro.gov.ua/uk/plan/UA-P-2025-11-13-011922-a</t>
  </si>
  <si>
    <t>ТОВ "БАСКО" (договір на суму 188,888 тис.грн)</t>
  </si>
  <si>
    <t>ДК 021:2015: 30230000-0 — Комп’ютерне обладнання. Ноутбук Asus Vivobook 15 X1502VA-BQ488 Cool Silver</t>
  </si>
  <si>
    <t>https://prozorro.gov.ua/tender/UA-2025-11-15-000269-a?lot_id=51b084e1407bb41ccf7a52d8bc959209#lots</t>
  </si>
  <si>
    <t>ТОВ "ЗАВОД ТДС"</t>
  </si>
  <si>
    <t>55,98
55,98</t>
  </si>
  <si>
    <t xml:space="preserve">Хлібодарівська сільська військова адміністрація Волноваського району Донецької області </t>
  </si>
  <si>
    <t>ДК 021:2015:09130000-9 Нафта і дистиляти</t>
  </si>
  <si>
    <t>https://my.zakupivli.pro/cabinet/purchases/state_purchase/view/63438887</t>
  </si>
  <si>
    <t>5000
5000</t>
  </si>
  <si>
    <t>Бензин А-95
Дизельне паливо Євро</t>
  </si>
  <si>
    <t>Набір трубок з голкою (комплект), біполярний вапарізаціїний електрод</t>
  </si>
  <si>
    <t>https://zakupivli.pro/gov/tenders/ua-2025-11-14-014519-a/lot-0794a20761a04a5f836c3b306e4e121b</t>
  </si>
  <si>
    <t>ТОВ «БІГРІН»</t>
  </si>
  <si>
    <t xml:space="preserve">Засіб радіоелектронної боротьби «Писець» </t>
  </si>
  <si>
    <t>https://prozorro.gov.ua/tender/UA-2025-11-14-004336-a</t>
  </si>
  <si>
    <t>500
500
100
100</t>
  </si>
  <si>
    <t>246,00
15,00
269,94
15,00</t>
  </si>
  <si>
    <t>UA-2025-11-18-017767-a</t>
  </si>
  <si>
    <t>ДК 021:2015: 18530000-3 — Подарунки та нагороди. Вітражні вироби,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</si>
  <si>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UA-2025-11-17-017349-a</t>
  </si>
  <si>
    <t>ДК 021:2015: 22450000-9 — Друкована продукція з елементами захисту. Друкована продукція, придбання якої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</si>
  <si>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Бензин А-95 (Євро 5) для виконання заходів з підтримки внутрішньо переміщених або евакуйованих осіб</t>
  </si>
  <si>
    <t>UA-2025-11-19-007349-a</t>
  </si>
  <si>
    <t>Навушники для здійснення заходів з надання допомоги військовослужбовцям (резервістам, військовозобов'язаним, добровольцям Сил територіальної оборони) Збройних Сил України, Національної гвардії України, Служби безпеки України, Служби зовнішньої розвідки України, Державної прикордонної служби України, Державної спеціальної служби транспорту, військовослужбовці військових прокуратур, органу виконавчої влади, що реалізує державну політику у сфері державної митної справи, поліцейські, особи рядового, начальницького складу, військовослужбовці Міністерства внутрішніх справ України, Управління державної охорони України, Державної служби спеціального зв'язку та захисту інформації України, Державної служби України з надзвичайних ситуацій, Державної пенітенціарної служби України, особи, які входили до складу добровольчого формування територіальної громади, інших утворених відповідно до законів України військових формувань, які захищали незалежність, суверенітет та територіальну цілісність України та потрапили в полон під час захисту м. Маріуполя протягом лютого-травня 2022 року</t>
  </si>
  <si>
    <t>UA-2025-11-14-013469-a</t>
  </si>
  <si>
    <t xml:space="preserve">ТОВ "АСКАНІЯ АВТО"
</t>
  </si>
  <si>
    <t xml:space="preserve">ТОВ "СВІТ ТРЕЙДЕР"
</t>
  </si>
  <si>
    <t xml:space="preserve">ТОВ "БУДІВЕЛЬНА ТА ТОРГІВЕЛЬНА КОМПАНІЯ "МІРА"
</t>
  </si>
  <si>
    <t xml:space="preserve">ТОВ "ОПИТНИЙ ЗАВОД М"
</t>
  </si>
  <si>
    <t>UA-2025-11-19-017969-a</t>
  </si>
  <si>
    <t>ДК 021:2015: 39710000-2 — Електричні побутові прилади поставка здійснюється за 3 адресами, відповідно до умов договору. Сушильна машина для облаштування приміщень для розміщення внутрішньо-переміщених та/або евакуйованих осіб у м. Кропивницький, Запоріжжя, Чернівці</t>
  </si>
  <si>
    <t>ДК 021:2015: 39110000-6 — Сидіння, стільці та супутні вироби і частини до них. Крісло, стілець, диван для облаштування приміщень для розміщення внутрішньо-переміщених та/або евакуйованих осіб</t>
  </si>
  <si>
    <t>UA-2025-11-18-000018-a</t>
  </si>
  <si>
    <t>ДК 021:2015: 39130000-2 — Офісні меблі. Шафи різні для облаштування приміщень для розміщення внутрішньо-переміщених та/або евакуйованих осіб у м. Кропивницький</t>
  </si>
  <si>
    <t>UA-2025-11-17-015505-a</t>
  </si>
  <si>
    <t xml:space="preserve">ФОП "ГОРОВИЙ ОЛЕКСАНДР СЕРГІЙОВИЧ"
</t>
  </si>
  <si>
    <t xml:space="preserve">Житлово - комунальне підприємство Маріупольської міської ради «Азовжитлокомплекс»
</t>
  </si>
  <si>
    <t>Центрифуга лабораторна-2шт., Мікроскоп біологічний бінокулярний-1шт., Лічильник лабораторний лейкоцитарний-1шт., Аквадистилятор електричний-1шт., Стерилізатор сухожаровий-1шт.,Ваги електронні ТВЕ-1шт.,Гігрометр психрометричний-1шт,Термометр скляний-3шт.,Дозатор одноканальний змінного обсягу Finnpipette F2 20-200 μl,-1шт., Дозатор одноканальний змінного обсягу Finnpipette F2 5-50 μl, -1шт., Дозатор одноканальний змінного обсягу Finnpipette F2 100-1000 μ-1шт. 33190000-8 «Медичне обладнання та вироби медичного призначення різні»</t>
  </si>
  <si>
    <t>Придбання солодких подарунків до дня "Святого Миколая"</t>
  </si>
  <si>
    <t>Солодкі новорічні подарунки для дітей, ДК 021:2015: 15840000-8 Какао; шоколад та цукрові кондитерські вироби</t>
  </si>
  <si>
    <t>https://prozorro.gov.ua/uk/tender/UA-2025-11-06-014487-a</t>
  </si>
  <si>
    <t>ДК:021:2015: 33110000-4 Візуалізаційне обладнання для потреб медицини, стоматології та ветеринарної медицини</t>
  </si>
  <si>
    <t>ДК 021:2015: 33190000-2 Медичне обладнання та вироби медичного призначення різні</t>
  </si>
  <si>
    <t>ФОП "ПЛІС ГАЛИНА ІВАНІВНА"</t>
  </si>
  <si>
    <t xml:space="preserve">
42571607</t>
  </si>
  <si>
    <t xml:space="preserve">
44013066</t>
  </si>
  <si>
    <t>«Поточний ремонт житлового будинку, пошкодженого внаслідок збройної агресії, за адресою: пр. Незалежності, 33, в м. Краматорськ, Донецької області». (ДК 021:2015: 45260000-7 — Покрівельні роботи та інші спеціалізовані будівельні роботи)</t>
  </si>
  <si>
    <t>https://prozorro.gov.ua/uk/tender/UA-2025-11-19-011646-a</t>
  </si>
  <si>
    <t>«Поточний ремонт житлового будинку, пошкодженого внаслідок збройної агресії, за адресою: вул. Княгині Ольги, 8, в м. Краматорськ, Донецької області». (ДК 021:2015: 45260000-7 — Покрівельні роботи та інші спеціалізовані будівельні роботи)</t>
  </si>
  <si>
    <t>https://prozorro.gov.ua/uk/tender/UA-2025-11-19-015219-a</t>
  </si>
  <si>
    <t>«Підготовка до опалювального сезону. Нове будівництво модульної газової котельні за адресою: Донецька обл., м. Краматорськ, в районі вул. О. Тихого, 1А»</t>
  </si>
  <si>
    <t>https://prozorro.gov.ua/uk/tender/UA-2025-11-25-010089-a</t>
  </si>
  <si>
    <t>ДК 021:2015 - 33120000-7 Системи реєстрації медичної інформації та дослідницьке обладнання (швидкі-тести)</t>
  </si>
  <si>
    <t>https://prozorro.gov.ua/uk/tender/UA-2025-11-24-012794-a</t>
  </si>
  <si>
    <t>https://prozorro.gov.ua/uk/tender/UA-2025-11-20-010383-a</t>
  </si>
  <si>
    <t>Поточний ремонт кочегарки за адресою вул. Г. України, 17, м. Краматорськ, Донецька область код ДК 021:2015:45450000-6 Інші завершальні будівельні роботи</t>
  </si>
  <si>
    <t>https://prozorro.gov.ua/uk/tender/UA-2025-11-24-015263-a</t>
  </si>
  <si>
    <t>ТАРАБАЄВ ВОЛОДИМИР ОЛЕКСАНДРОВИЧ</t>
  </si>
  <si>
    <t>https://prozorro.gov.ua/uk/tender/UA-2025-11-24-017648-a</t>
  </si>
  <si>
    <t>ТОВ «Миком ЛТД»</t>
  </si>
  <si>
    <t>UA-2025-11-19-010039-a</t>
  </si>
  <si>
    <t>Міське комунальне підприємство "Комунтранс" Костянтинівської міської ради</t>
  </si>
  <si>
    <t>Послуги з дообладнання (бронювання) спеціальної техніки (екскаватор-навантажувач JCB-4CX), для забезпечення безпечної роботи техніки, що знаходиться на території активних бойових дій</t>
  </si>
  <si>
    <t xml:space="preserve">ДК 021:2015: 50110000-9 — Послуги з ремонту і технічного обслуговування мототранспортних засобів і супутнього обладнання
</t>
  </si>
  <si>
    <t>UA-2025-11-25-012864-a</t>
  </si>
  <si>
    <t>Мастило, оливи</t>
  </si>
  <si>
    <t>25.112025</t>
  </si>
  <si>
    <t>штук</t>
  </si>
  <si>
    <t>UA-2025-11-25-017407-a</t>
  </si>
  <si>
    <t>Електрична енергія, з розподілом ДК 021:2015: 09310000-5 Електрична енергія</t>
  </si>
  <si>
    <t>https://zakupivli.pro/gov/tenders/ua-2025-11-25-000162-a</t>
  </si>
  <si>
    <t>ТОВ"ЯСНО+"</t>
  </si>
  <si>
    <t>ТОВ "РІВНЕСТАНДАРТ"</t>
  </si>
  <si>
    <t>Дизельне паливо (Євро 5), талон; Бензин А-95 (Євро 5), талон, ДК 021:2015: 09130000-9 Нафта і дистиляти</t>
  </si>
  <si>
    <t>UA-2025-11-18-008052-a</t>
  </si>
  <si>
    <t>Соледарська міська рада Бахмутського району Донецької області</t>
  </si>
  <si>
    <t xml:space="preserve">https://public-bid.com.ua/tender/27222945 </t>
  </si>
  <si>
    <t>35730000-0 — Електронні бойові комплекси та засоби радіоелектронного захисту</t>
  </si>
  <si>
    <t>ФОП ДАНИЛЮК АНТОН ОЛЕКСАНДРОВИЧ</t>
  </si>
  <si>
    <t>зарядні станції BLUETTI PowerOak AC200PL</t>
  </si>
  <si>
    <t>https://prozorro.gov.ua/uk/tender/UA-2025-11-25-009643-a</t>
  </si>
  <si>
    <t>Ноутбуки. 30210000-4 Машини для обробки даних (апаратна частина)</t>
  </si>
  <si>
    <t xml:space="preserve">23000 </t>
  </si>
  <si>
    <t>Дтзельне палив
Бензин А-95</t>
  </si>
  <si>
    <t xml:space="preserve">54,18
52,18 </t>
  </si>
  <si>
    <t>ФОП Придатко Одександр Володимирович</t>
  </si>
  <si>
    <t>ФОП Ржавський Володимир Іванович</t>
  </si>
  <si>
    <t>Джерела резервного живлення (портативна акумуляторна станція)</t>
  </si>
  <si>
    <t>ТОВ «С-МЕТА»</t>
  </si>
  <si>
    <t>https://prozorro.gov.ua/uk/tender/UA-2025-11-25-005931-a</t>
  </si>
  <si>
    <t>ФОП "ФЕДОРЧЕНКО ОЛЬГА МИКОЛАЇВНА"</t>
  </si>
  <si>
    <t xml:space="preserve">Придбання телескопічного навантажувача
(ДК 021:2015: 43260000-3 — Механічні лопати, екскаватори та ковшові навантажувачі, гірнича техніка)
</t>
  </si>
  <si>
    <t>одиниця</t>
  </si>
  <si>
    <t>https://prozorro.gov.ua/uk/tender/UA-2025-11-24-019566-a</t>
  </si>
  <si>
    <t>ТОВ"ДОЗЕР"</t>
  </si>
  <si>
    <t>ТОВ"ДОЗЕР" (договір на суму 174,0 тис.грн)</t>
  </si>
  <si>
    <t>дизельне пальне у талонах/скретч-картках, - 4000 л; бензин А-95 у талонах/скретч-картках - 2000 л</t>
  </si>
  <si>
    <t>https://prozorro.gov.ua/tender/UA-2025-11-20-017736-a</t>
  </si>
  <si>
    <t>Новогродівська міська рада</t>
  </si>
  <si>
    <t>2160 
1630</t>
  </si>
  <si>
    <t xml:space="preserve"> Бензин А-95 ДП</t>
  </si>
  <si>
    <t>https://prozorro.gov.ua/uk/tender/UA-2025-11-19-008600-a</t>
  </si>
  <si>
    <t>26.11.2025</t>
  </si>
  <si>
    <t>https://prozorro.gov.ua/uk/tender/UA-2025-11-26-003393-a</t>
  </si>
  <si>
    <t>ДК 021:2015 - 33150000-6 – Апаратура для радіотерапії, механотерапії, електротерапії та фізичної терапії</t>
  </si>
  <si>
    <t>https://prozorro.gov.ua/uk/tender/UA-2025-11-24-000282-a</t>
  </si>
  <si>
    <t>Комунальне некомерційне підприємство "Центр первинної медико-санітарної допомоги Селидівської міської ради"</t>
  </si>
  <si>
    <t>Електрокардіограф 12-канальний (код НК 024:2023: 16231 - Професійний багатоканальний електрокардіограф)
ДК 021:2015: 33121500-9 Електрокардіографи</t>
  </si>
  <si>
    <t>22.11.2025</t>
  </si>
  <si>
    <t>Електрокардіограф 12-канальний</t>
  </si>
  <si>
    <t>https://prozorro.gov.ua/uk/tender/UA-2025-11-22-000905-a</t>
  </si>
  <si>
    <t xml:space="preserve">штуки
штуки
комплект
штуки
</t>
  </si>
  <si>
    <t>Бруси для реабілітації ходіння; 
дзеркало коригуюче для реабілітації одинарне;
комплект механотерапевтичного обладнання для кінезотерапії;
передвижний модуль для ходьби Крокуючий підвіс</t>
  </si>
  <si>
    <t xml:space="preserve">1000
3000 </t>
  </si>
  <si>
    <t xml:space="preserve">ДК 021:2015:09130000-9 Нафта і дистиляти. Дизельне паливо (Євро 5) в Е-талонах, Бензин А-95 (Євро 5) в Е-талонах , АЗС WOG
</t>
  </si>
  <si>
    <t>ТОВ "СТО КОМПЛЕКТ"</t>
  </si>
  <si>
    <t>UA-2025-11-22-000321-a</t>
  </si>
  <si>
    <t>Планшет для здійснення заходів з надання допомоги військовослужбовцям (резервістам, військовозобов'язаним, добровольцям Сил територіальної оборони) Збройних Сил України, Національної гвардії України, Служби безпеки України, Служби зовнішньої розвідки України, Державної прикордонної служби України, Державної спеціальної служби транспорту, військовослужбовці військових прокуратур, органу виконавчої влади, що реалізує державну політику у сфері державної митної справи, поліцейські, особи рядового, начальницького складу, військовослужбовці Міністерства внутрішніх справ України, Управління державної охорони України, Державної служби спеціального зв'язку та захисту інформації України, Державної служби України з надзвичайних ситуацій, Державної пенітенціарної служби України, особи, які входили до складу добровольчого формування територіальної громади, інших утворених відповідно до законів України військових формувань, які захищали незалежність, суверенітет та територіальну цілісність України та потрапили в полон під час захисту м. Маріуполя протягом лютого-травня 2022 року</t>
  </si>
  <si>
    <t>UA-2025-11-24-013349-a</t>
  </si>
  <si>
    <t>UA-2025-11-21-015661-a</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</si>
  <si>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(внутрішні мережі опалення)</t>
  </si>
  <si>
    <t>UA-2025-11-21-015664-a</t>
  </si>
  <si>
    <t xml:space="preserve">ТОВ ЕТСО
</t>
  </si>
  <si>
    <t>ДК 021:2015: 39140000-5 — Меблі для дому. Набір меблів в житлові кімнати для облаштування приміщень для розміщення внутрішньо-переміщених та/або евакуйованих осіб у м. Кропивницький</t>
  </si>
  <si>
    <t>UA-2025-11-14-015938-a</t>
  </si>
  <si>
    <t xml:space="preserve">ФОП Князєв Ярослав Анатолійович
</t>
  </si>
  <si>
    <t xml:space="preserve">ТОВ "ТОРГІВЕЛЬНИЙ БУДИНОК ЗГОДА"
</t>
  </si>
  <si>
    <t xml:space="preserve">ТОВ «АЛЬЯНС-ПРОЕКТ-ГРУП»
</t>
  </si>
  <si>
    <t>Розробка проектно-кошторисної документації по об’єкту: Реконструкція кочегарки з твердопаливної на газову з заміною котлів, розташованої за адресою: Донецька обл., м.Краматорськ, вул. Героїв України, 17 (ДК 021:2015:71320000-7)</t>
  </si>
  <si>
    <t>Капітальний ремонт фундаменту цокольного приміщення закладу дошкільної освіти №25 «Радість»</t>
  </si>
  <si>
    <t>UA-2025-08-13-004598-a</t>
  </si>
  <si>
    <t>ДК 021:2015: 45453000-7 Капітальний ремонт і реставрація. Капітальний ремонт фундаменту цокольного приміщення закладу дошкільної освіти №31 «Малятко».</t>
  </si>
  <si>
    <t>ДК 021:2015: 45453000-7 Капітальний ремонт і реставрація. Капітальний ремонт фундаменту цокольного приміщення закладу дошкільної освіти №25 «Радість»</t>
  </si>
  <si>
    <t>ДК 021:2015: 34130000-7 Мототранспортні вантажні засоби</t>
  </si>
  <si>
    <t>ДК 021:2015: 45330000-9 Водопровідні та санітарно-технічні роботи</t>
  </si>
  <si>
    <t>ДК 021:2015:44210000-5 конструкції та їх частини</t>
  </si>
  <si>
    <t>ДК 021:2015: 34110000-1 Легкові автомобілі</t>
  </si>
  <si>
    <t>ДК 021:2015: 44210000-5 Конструкції та їх частини. Швидкоспоруджувальне наземне бетонне укриття для захисту населення (укриття первинне (мобільне) блок – модульного типу «СХОВИЩЕ» КУ9)</t>
  </si>
  <si>
    <t>ДК 021:2015: 09310000-5 Електрична енергія. Електрична енергія (для гуртожитків)</t>
  </si>
  <si>
    <t>ДК 021:2015: 09310000-5 Електрична енергія.Електрична енергія, з розподілом (Забезпечення діяльності водопровідно-каналізаційного господарства)</t>
  </si>
  <si>
    <t>ДК 021:2015: 09310000-5 Електрична енергія. Електрична енергія, з розподілом (Палац спорту та плавальний басейн)</t>
  </si>
  <si>
    <t>ДК 09130000-9 Нафта і дистиляти</t>
  </si>
  <si>
    <t>ТОВ «Краматорськтеплоенерго"</t>
  </si>
  <si>
    <t>https://prozorro.gov.ua/uk/tender/UA-2025-12-01-004840-a</t>
  </si>
  <si>
    <t>https://prozorro.gov.ua/uk/tender/UA-2025-11-28-010005-a</t>
  </si>
  <si>
    <t>«Придбання та встановлення запірної арматури для сталого проходження опалювального сезону 2025-2026 рр.» (ДК 021:2015: 42130000-9 — Арматура трубопровідна: крани, вентилі, клапани та подібні пристрої)</t>
  </si>
  <si>
    <t>https://prozorro.gov.ua/uk/tender/UA-2025-12-02-014908-a</t>
  </si>
  <si>
    <t>«Аварійно-відновлювальні роботи з ліквідації наслідків бойових дій (збройної агресії Російської Федерації). Капітальний ремонт пошкоджених конструкцій МПК "Будівельник", розташованого за адресою: Донецька область, м. Краматорськ, вул. В'ячеслава Чорновола, буд.9»</t>
  </si>
  <si>
    <t>https://prozorro.gov.ua/uk/tender/UA-2025-11-27-010472-a</t>
  </si>
  <si>
    <t>https://prozorro.gov.ua/uk/tender/UA-2025-11-26-006771-a</t>
  </si>
  <si>
    <t>https://prozorro.gov.ua/uk/tender/UA-2025-11-26-007410-a</t>
  </si>
  <si>
    <t>https://prozorro.gov.ua/uk/tender/UA-2025-11-28-011715-a</t>
  </si>
  <si>
    <t>ФОП Шайдюк Андрій Вололимирович</t>
  </si>
  <si>
    <t xml:space="preserve">«Придбання та встановлення в розподільчих ліфтових щитках трьохфазних реле напруги типа ZUBR D-6-63» (ДК 021:2015: 31221000-1 Електричні реле)
</t>
  </si>
  <si>
    <t>Теплова енергія. ДК 021:2015: 09320000-8 — Пара, гаряча вода та пов’язана продукція</t>
  </si>
  <si>
    <t>послуга з поточного ремонту екскаваторанавантажувача JCB 4CX Sitemaster. держ. номер 22827 АН</t>
  </si>
  <si>
    <t>ДК 021:2015: 50110000-9 "Послуги з ремонту і технічного обслуговування мототранспортних засобів і супутнього обладнання"</t>
  </si>
  <si>
    <t>https://prozorro.gov.ua/tender/UA-2025-12-01-012854-a</t>
  </si>
  <si>
    <t>https://prozorro.gov.ua/uk/tender/UA-2025-11-28-011650-a</t>
  </si>
  <si>
    <t>ФОП ПЛЕСКАНЬОВ С.І.</t>
  </si>
  <si>
    <t>Забезпечення стабільної роботи об’єктів житлово-комунального господарства в умовах воєнного стану та своєчасної ліквідації аварій (придбання резервного дизельного палива)</t>
  </si>
  <si>
    <t>https://prozorro.gov.ua/uk/tender/UA-2025-12-03-013001-a</t>
  </si>
  <si>
    <t>ДК 021:2015:44310000-6: «Вироби з дроту»</t>
  </si>
  <si>
    <t xml:space="preserve">ТОВ"БАЛІВСЬКИЙ ЗАВОД ЗАЛІЗОБЕТОННИХ КОНСТРУКЦІЙ" </t>
  </si>
  <si>
    <t xml:space="preserve"> продукцію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(габіони оцинковані з геотекстилем)</t>
  </si>
  <si>
    <t>https://prozorro.gov.ua/uk/tender/UA-2025-12-02-012236-a</t>
  </si>
  <si>
    <t>Роботи по об’єкту: «Капітальний ремонт (аварійно-відновлювальні роботи) покрівлі житлового будинку по вул.Торська,22 м. Слов’янськ (ліквідація наслідків збройної агресії рф)»</t>
  </si>
  <si>
    <t>https://prozorro.gov.ua/uk/tender/UA-2025-12-02-016027-a</t>
  </si>
  <si>
    <t>ДК 021:2015: 98390000-3 - Інші послуrи</t>
  </si>
  <si>
    <t xml:space="preserve"> ДК 021:2015: 44910000-2 Будівельний камінь</t>
  </si>
  <si>
    <t>Новорічні подарункові набори (код ДК 021-2015 (CPV) 15840000-8 Какао; шоколад та цукрові кондитерські вироби)</t>
  </si>
  <si>
    <t>https://zakupivli.pro/gov/tenders/ua-2025-11-21-010522-a/lot-37a738458cce47a0857b120a2972958c</t>
  </si>
  <si>
    <t>Забезпечення електричною енергією установи та організації селищної ради  на 2026 рік.</t>
  </si>
  <si>
    <t>https://zakupivli.pro/gov/tenders/ua-2025-11-27-000548-a/lot-ce206ab789ad4f218039edb823d848e8</t>
  </si>
  <si>
    <t>Забезпечення автомобільного транспорту та генераторів пальним</t>
  </si>
  <si>
    <t>https://zakupivli.pro/gov/tenders/ua-2025-12-01-012034-a/lot-847bc51531bd45119141dd154c4378c3</t>
  </si>
  <si>
    <t>Портативна зарядна станція (ДК 021:2015: 31430000-9 — Електричні акумулятори)</t>
  </si>
  <si>
    <t>ФОП КОСТРИКІНА ЛЮДМИЛА ЮРІЇВНА</t>
  </si>
  <si>
    <t xml:space="preserve">Портативна зарядна станція </t>
  </si>
  <si>
    <t>https://prozorro.gov.ua/uk/tender/UA-2025-11-27-003671-a</t>
  </si>
  <si>
    <t>ТОВ ТДС УКРСПЕЦТЕХНІКА</t>
  </si>
  <si>
    <t>37001696 </t>
  </si>
  <si>
    <t>ФОП "ТРЕЙТЯК ВАЛЕНТИНА АНАТОЛІЇВНА"</t>
  </si>
  <si>
    <t>Управління соціального захисту населення Курахівської міської ради</t>
  </si>
  <si>
    <t>UA-2025-12-03-022470-a</t>
  </si>
  <si>
    <t>ВИКОНАВЧИЙ КОМІТЕТ МАРІУПОЛЬСЬКОЇ МІСЬКОЇ РАДИ | 04052785</t>
  </si>
  <si>
    <t xml:space="preserve"> UA-2025-12-03-022255-a</t>
  </si>
  <si>
    <t>UA-2025-12-02-020548-a</t>
  </si>
  <si>
    <t>UA-2025-12-03-022300-a</t>
  </si>
  <si>
    <t>ДК 021:2015: 39710000-2 — Електричні побутові прилади. Холодильник, морозильна скриня для облаштування приміщень для розміщення внутрішньо-переміщених та/або евакуйованих осіб у м. Кропивницький, Запоріжжя</t>
  </si>
  <si>
    <t xml:space="preserve">ФОП Долбієв В.О.
</t>
  </si>
  <si>
    <t xml:space="preserve">ФОП Галенко Валерій Володимирович
</t>
  </si>
  <si>
    <t xml:space="preserve">ФОП Дубина Ганна Михайлівна
</t>
  </si>
  <si>
    <t>Комунальна установа "Центр надання соціальних послуг" Нікольської селищної ради Донецької області</t>
  </si>
  <si>
    <t>Зарядна станція EcoFlow DELTA 2 (1024 Вт·год)(ZMR330-EU) (ДК 021:2015: 31430000-9 Електричні акумулятори)</t>
  </si>
  <si>
    <t>ТОВ "РОБОТІКС ДІСТРІБЬЮШН"</t>
  </si>
  <si>
    <t xml:space="preserve">44961755
</t>
  </si>
  <si>
    <t xml:space="preserve">Зарядна станція </t>
  </si>
  <si>
    <t>https://zakupivli.pro/gov/tenders/ua-2025-11-27-017869-a</t>
  </si>
  <si>
    <t>ДК 021:2015:30210000-4-Машини для обробки даних (апаратна частина) (код за ДК 021:2015: 30213100-6 Портативні комп'ютери)</t>
  </si>
  <si>
    <t>Ноутбуки</t>
  </si>
  <si>
    <t xml:space="preserve">https://prozorro.gov.ua/uk/tender/UA-2025-11-26-016763-a </t>
  </si>
  <si>
    <t xml:space="preserve">ДК 021:2015: 31430000-9 — Електричні акумулятори, </t>
  </si>
  <si>
    <t>Управління
соціального захисту
населення Авдіївської
міської військової
адміністрації
Покровського району
Донецької області
ЄДРПОУ 44204867</t>
  </si>
  <si>
    <t>Діагональ екрану: 16";
Роздільна здатність екрану: не
менше 1920 х 1200;
Співвідношення сторін екрану:
не менше 16:10;
Тип матриці: IPS або VA;
Процесор: частота оновлення:
не менше 60 Гц; не гірше Intel
Core i3 13-го покоління або
еквівалент; кількість фізичних
ядер: не менше ніж 6; кількість
потоків: не менше ніж 8; обсяг
кеш-пам’яті: не менше 10 MB;
максимальна тактова частота:
не менше 4,5 GHz. Оперативна
пам'ять: не менше 16 Гб DDR5
5200 MHz.</t>
  </si>
  <si>
    <t>https://zakupivli.pro/gov/tenders/ua-2025-11-28-001583-a/lot-d39b4a3120564dac98f7abb1af313a3b</t>
  </si>
  <si>
    <t>Відділ освіти Авдіївської міської військової адміністрації Покровського району Донецької області
ЄДРПОУ 44312623</t>
  </si>
  <si>
    <t>Придбання джерел резервного живлення, а саме, зарядні станції, згідно з національним класифікатором України ДК 021:2015: 31430000-9 — Електричні акумулятори</t>
  </si>
  <si>
    <t xml:space="preserve">зарядні станції 1кВт    
зарядні станції 2кВт
</t>
  </si>
  <si>
    <t>https://prozorro.gov.ua/uk/tender/UA-2025-11-30-000857-a</t>
  </si>
  <si>
    <t>Закупівля продукції, призначеної для відзначення, а також забезпечення проведення протокольних заходів, а саме, подарунки новорічні солодкі згідно з національним класифікатором України ДК 021:2015:15840000-8: Какао; шоколад та цукрові кондитерські вироби</t>
  </si>
  <si>
    <t>набори цукерок в картонних коробках</t>
  </si>
  <si>
    <t>https://prozorro.gov.ua/uk/tender/UA-2025-11-28-016018-a</t>
  </si>
  <si>
    <t>Самоскид на базі JAC</t>
  </si>
  <si>
    <t>https://prozorro.gov.ua/uk/tender/UA-2025-11-21-015935-a</t>
  </si>
  <si>
    <t xml:space="preserve">ПП "ОККО-СЕРВІС" </t>
  </si>
  <si>
    <t>53,10
52,80</t>
  </si>
  <si>
    <t>https://prozorro.gov.ua/uk/tender/UA-2025-12-02-008671-a</t>
  </si>
  <si>
    <t xml:space="preserve">Зарядна станція, код ДК  021:2015:31430000-9 «Електричні акумулятори» </t>
  </si>
  <si>
    <t>Зарядні станції 1800-2100Вт, короткочасна максимальна потужність 2000-4000Вт місткість 1.024-1.6 кВт/год, функція швидкого заряджання, гарантія від 12 міс</t>
  </si>
  <si>
    <t>UA-2025-12-02-019197-a</t>
  </si>
  <si>
    <t>КП "Покровськводоканал"</t>
  </si>
  <si>
    <t>Послуги з технічного обслуговування колісного екскаватора JS175W MON
(50110000-9 Послуги з ремонту і технічного обслуговування мототранспортних засобів і супутнього обладнання)</t>
  </si>
  <si>
    <t>UA-2025-11-28-005132-a</t>
  </si>
  <si>
    <t xml:space="preserve">ФОП ДУБРОВІНА НАТАЛІЯ ВІКТОРІВНА     </t>
  </si>
  <si>
    <t xml:space="preserve">Реконструкція орендованої будівлі Літера А для розміщення Комунальної установи "Центр надання соціальних послуг" Селидівської міської ради за адресою: Одеська область, Березівський район, с-ще Миколаївка, вул. В. Карпішина, 5 </t>
  </si>
  <si>
    <t>Реконструкція орендованої будівлі Літера А для розміщення Комунальної установи "Центр надання соціальних послуг" Селидівської міської ради за адресою: Одеська область, Березівський район, с-ще Миколаївка, вул. В. Карпішина, 5
Код ДК 021:2015- 45450000-6 Інші завершальні будівельні роботи</t>
  </si>
  <si>
    <t>27.11.2025</t>
  </si>
  <si>
    <t>https://prozorro.gov.ua/uk/plan/UA-P-2025-11-27-007855-a</t>
  </si>
  <si>
    <t>Кольпоскоп (код НК 024:2023: 10960 - Кольпоскоп)</t>
  </si>
  <si>
    <t>Кольпоскопічна відеосистема з робочою станцією</t>
  </si>
  <si>
    <t>https://prozorro.gov.ua/uk/tender/UA-2025-11-26-019443-a</t>
  </si>
  <si>
    <t>Медичне обладнання та вироби медичного призначення (код НК 024:2023: 10789 - Донорське крісло/ донорська кушетка; 38447 - Крісло загального огляду електричне; 10535 - Медична шафа)</t>
  </si>
  <si>
    <t>https://prozorro.gov.ua/uk/tender/UA-2025-11-29-000816-a</t>
  </si>
  <si>
    <t>Відділ освіти та соціально-гуманітарної роботи Шахівської сільської ради</t>
  </si>
  <si>
    <t>Технічне обстеження з аналізом існуючих параметрів та наданням технічних рішень стосовно подальшої експлуатації будівлі школи-інтернату (літ. Б-2) КУ "Шахівський заклад загальної середньої освіти І-ІІІ ступенів Шахівської сільської ради Покровського району Донецької області, пошкодженої внаслідок збройної агресії, розташованої за адресою: Донецька область, с. Шахове, вул. Шкільна, 1а. UA-2025-11-27-009879-a</t>
  </si>
  <si>
    <t>ПП "ФІРМА "ІНЖЕНЕР"</t>
  </si>
  <si>
    <t xml:space="preserve">Технічне обстеження з аналізом існуючих параметрів та наданням технічних рішень стосовно подальшої експлуатації будівлі школи-інтернату </t>
  </si>
  <si>
    <t>https://prozorro.gov.ua/uk/tender/UA-2025-11-27-009879-a</t>
  </si>
  <si>
    <t xml:space="preserve">ПРИВАТНЕ НАУКОВО-ВИРОБНИЧЕ ПІДПРИЄМСТВО "ГАЛІС" </t>
  </si>
  <si>
    <t>соціальний захист</t>
  </si>
  <si>
    <t xml:space="preserve">Зарядна портативна електростанція ECOFLOW DELTA 2 MAX (EFDELTA2Max-EU)
Технічні характеристики:
Бренд: ECOFLOW
Кількість вихідних USB, штука: від 4 до 4
Заряджання станції від сонячної панелі: Так, Ні
Тип батареї: lifepo4
Загальна потужність AC, ват: від 2400 до 2400
Вихід dc-роз'єм, штука: від 3 до 3
Тип: зарядна станція
Кількість розеток Schuko, штука: від 4 до 4
Кількість вихідних USB Type-C, штука: від 2 до 2
Місткість зарядної станції, кіловат-година: від 2.048 до 2.048
Максимальна короткочасна потужність AC, ват: від 4800 до 4800
Дисплей: Так, Ні
Гарантія, місяць: від 60 до 60
Бездротова зарядка: Так, Ні
Функція швидкої зарядки: Так, Ні
Вихід гніздо прикурювача: Так, Ні
Заряджання станції від автомобіля: Так, Ні
</t>
  </si>
  <si>
    <t>4
2</t>
  </si>
  <si>
    <t>ДК 021:2015:30210000-4-Машини для обробки даних (апаратна частина)</t>
  </si>
  <si>
    <t>ДК 021:2015: 85140000-2 - Послуги у сфері охорони здоров’я різні</t>
  </si>
  <si>
    <t>Комбінований скринінг першого триместру; Комбінований скринінг другого триместру; Визначення фактору росту плаценти PlGF; Спеціалізоване ультразвукове дослідження з оцінкою генетичних ехо-маркерів</t>
  </si>
  <si>
    <t>https://zakupivli.pro/gov/tenders/ua-2025-11-24-012133-a/lot-aa8cf3a99ba14343964acf00728148c5</t>
  </si>
  <si>
    <t>ДК 021:2015 : 85140000-2 Послуги у сфері охорони здоров’я різні (Проведення лабораторних досліджень)</t>
  </si>
  <si>
    <t>Матеріал біопсії шийки матки, Матеріал біопсії стінки піхви, Матеріал зі стінок порожнини матки, Матеріал при роздільному діагностичному вишкрібанні чи гістероскопії, Матеріал при видаленні кіст бартолінової залози, Матеріал при ексцизії та конізації шийки матки, Матеріал при ампутації/екстирпації матки з додаткам, Матеріал при односторонній тубектомії, Матеріал при двосторонній тубектомії, Матеріал при односторонній резекції яєчника, Матеріал при двосторонній резекції яєчника, Матеріал при видаленні яєчника з приводу злоякісного новоутворення, Матеріал при консервативній міомектомії, Матеріал з цервікального каналу, Матеріал біопсії слизових оболонок ротової порожнини, порожнини та пазух носа, Матеріал при видаленні поліпів та кіст порожнини носа та пазух, Інші дослідження.</t>
  </si>
  <si>
    <t>https://zakupivli.pro/gov/tenders/ua-2025-11-24-011119-a/lot-c9ee96b0c6534a12b2aa5f18cdc6be81</t>
  </si>
  <si>
    <t>D-Димер, КФК загальна, Креатинін (сироватка), Залізо (сироватка), ПТГ, Тестостерон вільний (сироватка), Тестостерон загальний (сироватка), АТПО, Т4 вільний, Т3 вільний, ПСА вільний, ПСА загальний, індекс, Виявлення носійства стрептококів групи В, Бакпосів крові на стерильність, Бакпосві сечи на стерильність, Бакпосів рани та дренажів на мікрофлору та інше</t>
  </si>
  <si>
    <t>https://zakupivli.pro/gov/tenders/ua-2025-11-25-012089-a/lot-22098ee9edef4260861cb665dd1cfb63</t>
  </si>
  <si>
    <t>ДК 021:2015:33600000-6 - "Фармацевтична продукція"</t>
  </si>
  <si>
    <t>Йогексол, Хлоргексидин</t>
  </si>
  <si>
    <t>https://zakupivli.pro/gov/tenders/ua-2025-11-28-006983-a</t>
  </si>
  <si>
    <t>Засоби радіоелектронної боротьби (ДК 021:2015 – 35730000-0 «Електронні бойові комплекси та засоби радіоелектронного захисту»)</t>
  </si>
  <si>
    <t>ТОВ "УКРАЇНСЬКІ РАДІОЕЛЕКТРОННІ СИСТЕМИ "АВАНГАРД"</t>
  </si>
  <si>
    <t>Засіби радіоелектронної боротьби "Дельфін" (12 частот)</t>
  </si>
  <si>
    <t>UA-2025-12-01-004002-a</t>
  </si>
  <si>
    <t>ФОП Трейтяк Валентина Анатолыъвна</t>
  </si>
  <si>
    <t>ТОВ "ТІНОС-Д" (договір на суму 188,592 тис. грн)</t>
  </si>
  <si>
    <t>ФОП Шибецька Тетяна Вікторівна</t>
  </si>
  <si>
    <t>33190000-8 — Медичне обладнання та вироби медичного призначення різні</t>
  </si>
  <si>
    <t>Стоматологічна установка</t>
  </si>
  <si>
    <t>https://prozorro.gov.ua/uk/tender/UA-2025-11-27-015073-a</t>
  </si>
  <si>
    <t>https://prozorro.gov.ua/uk/tender/UA-2025-12-02-017794-a</t>
  </si>
  <si>
    <t>Система ультразвукова діагностична</t>
  </si>
  <si>
    <t xml:space="preserve"> 33110000-4 — Візуалізаційне обладнання для потреб медицини, стоматології та ветеринарної медицини</t>
  </si>
  <si>
    <t>https://prozorro.gov.ua/uk/tender/UA-2025-12-03-006866-a</t>
  </si>
  <si>
    <t>33110000-4 — Візуалізаційне обладнання для потреб медицини, стоматології та ветеринарної медицини</t>
  </si>
  <si>
    <t>https://prozorro.gov.ua/uk/tender/UA-2025-12-03-008170-a</t>
  </si>
  <si>
    <t>ФОП Кібенок Тетяна Ігорівна</t>
  </si>
  <si>
    <t>Система завади дронів (РЕБ) RACCOON На 8 діапазонів (від 200 до 1000мГц + від 2100 до 2700мГц) з двох частин</t>
  </si>
  <si>
    <t>https://prozorro.gov.ua/uk/tender/UA-2025-11-28-009010-a</t>
  </si>
  <si>
    <t>Джерела резервного живлення (портативні зарядні станції) ДК021:2015-31430000-9 "Електричні акумуляториі"</t>
  </si>
  <si>
    <t>Портативна зарядна станція Growatt INFINITY 2000 Pro</t>
  </si>
  <si>
    <t>UA-2025-11-24-008566-a</t>
  </si>
  <si>
    <t xml:space="preserve">ФОП Кострикіна Л.Ю. </t>
  </si>
  <si>
    <t>Стіл-мийка медична одинарна
Стіл-мийка медична подвійна
Стіл перев'язувальний
Столик маніпуляційний
Крісло гінекологічне тощо</t>
  </si>
  <si>
    <t>5
1
1
10
1</t>
  </si>
  <si>
    <t>Ультразвуковий датчик тип 1
Ультразвуковий датчик тип 2</t>
  </si>
  <si>
    <t>Волноваська міська військово-цивільна адміністрація</t>
  </si>
  <si>
    <t>ФОП "БОЖОК ІГОР ІГОРОВИЧ"</t>
  </si>
  <si>
    <t>Солодкі новорічні
подарунки для дітей</t>
  </si>
  <si>
    <t>https://zakupivli.pro/gov/tenders/ua-2025-11-14-007054-a</t>
  </si>
  <si>
    <t xml:space="preserve"> штуки</t>
  </si>
  <si>
    <t>«Поточний ремонт житлового будинку, пошкодженого внаслідок збройної агресії, за адресою: вул. Ярослава Мудрого, 5, в м. Краматорськ, Донецької області». (ДК 021:2015: 45260000-7 — Покрівельні роботи та інші спеціалізовані будівельні роботи)</t>
  </si>
  <si>
    <t>https://prozorro.gov.ua/uk/tender/UA-2025-12-03-014276-a</t>
  </si>
  <si>
    <t>«Поточний ремонт житлового будинку, пошкодженого внаслідок збройної агресії, за адресою: вул. Ярослава Мудрого, 9, в м. Краматорськ, Донецької області». (ДК 021:2015: 45260000-7 — Покрівельні роботи та інші спеціалізовані будівельні роботи)</t>
  </si>
  <si>
    <t>https://prozorro.gov.ua/uk/tender/UA-2025-12-03-018333-a</t>
  </si>
  <si>
    <t>«Поточний ремонт житлового будинку, пошкодженого внаслідок збройної агресії, за адресою: вул. Ярослава Мудрого, 1, в м. Краматорськ, Донецької області». (ДК 021:2015: 45260000-7 — Покрівельні роботи та інші спеціалізовані будівельні роботи)</t>
  </si>
  <si>
    <t>https://prozorro.gov.ua/uk/tender/UA-2025-12-04-017840-a</t>
  </si>
  <si>
    <t>«Поточний ремонт житлового будинку, пошкодженого внаслідок збройної агресії, за адресою: вул. Прилуцька, 6, в м. Краматорськ, Донецької області». (ДК 021:2015: 45260000-7 — Покрівельні роботи та інші спеціалізовані будівельні роботи)</t>
  </si>
  <si>
    <t>https://prozorro.gov.ua/uk/tender/UA-2025-12-05-010852-a</t>
  </si>
  <si>
    <t>Зарядна портативна електростанція ECOFLOW DELTA 2 MAX (EFDELTA2Max-EU)</t>
  </si>
  <si>
    <t>ДК 021:2015: 48810000-9 Інформаційні системи (Програмний комплекс Медична інформаційна система «Health24»)</t>
  </si>
  <si>
    <t>людина</t>
  </si>
  <si>
    <t>https://prozorro.gov.ua/uk/tender/UA-2025-12-03-008043-a</t>
  </si>
  <si>
    <t>ДК 021:2015: 50750000-7 Послуги з технічного обслуговування ліфтів</t>
  </si>
  <si>
    <t>https://prozorro.gov.ua/uk/tender/UA-2025-12-05-010108-a</t>
  </si>
  <si>
    <t>https://prozorro.gov.ua/uk/tender/UA-2025-12-09-005463-a</t>
  </si>
  <si>
    <t>ФОП "ПЕТРЕНКО ОЛЕКСАНДРА МИКОЛАЇВНА"</t>
  </si>
  <si>
    <t>ТОВ "ЗДОРОВ'Я 24"</t>
  </si>
  <si>
    <t>придбання предметів ритуальної належності (надгробки)</t>
  </si>
  <si>
    <t>https://prozorro.gov.ua/uk/tender/UA-2025-12-05-006175-a</t>
  </si>
  <si>
    <t>https://prozorro.gov.ua/uk/plan/UA-P-2025-12-06-001095-a</t>
  </si>
  <si>
    <t>https://zakupivli.pro/gov/plans/ua-p-2025-12-04-001214-a</t>
  </si>
  <si>
    <t>https://zakupivli.pro/gov/tenders/ua-2025-12-04-006133-a</t>
  </si>
  <si>
    <t>1236650 </t>
  </si>
  <si>
    <t xml:space="preserve">електрична енергія на 2026 рік без врахування послуг з розподілу </t>
  </si>
  <si>
    <t>https://prozorro.gov.ua/uk/tender/UA-2025-12-04-014153-a</t>
  </si>
  <si>
    <t>93000
42000</t>
  </si>
  <si>
    <t>дизельне паливо;                
бензин А-95</t>
  </si>
  <si>
    <t>подарунковий набір</t>
  </si>
  <si>
    <t>ТОВ "АЙТІ Ф’ЮЧЕ"</t>
  </si>
  <si>
    <t>навушники</t>
  </si>
  <si>
    <t>ТОВ "АРСЕНАЛ-ПОСТАЧ"</t>
  </si>
  <si>
    <t>зовнішний акумулятор</t>
  </si>
  <si>
    <t>шини</t>
  </si>
  <si>
    <t>Автомобіль Toyota PROACE CITY VERSO 1.499L MINIVAN, A/T, Суфікс 85</t>
  </si>
  <si>
    <t>https://prozorro.gov.ua/uk/tender/UA-2025-12-10-001668-a</t>
  </si>
  <si>
    <t>UA-2025-12-09-022905-a</t>
  </si>
  <si>
    <t>бензин А-95 (Євро) талон,         
дизельне паливо (Євро) талон)</t>
  </si>
  <si>
    <t>Джерела резервного живлення (зарядні станції)(ДК 021:2015: 31430000-9 — Електричні акумулятори)</t>
  </si>
  <si>
    <t>зарядні станції</t>
  </si>
  <si>
    <t>https://prozorro.gov.ua/uk/tender/UA-2025-12-04-021706-a</t>
  </si>
  <si>
    <t>UA-2025-12-10-002157-a</t>
  </si>
  <si>
    <t>UA-2025-12-08-002132-a</t>
  </si>
  <si>
    <t>Благоустрій міста: ліквідація несанкціонованих сміттєзвалищ, вивіз сміття на території Дружківської міської територіальної громади (2 черга), ДК 021:2015:90510000-5 — Утилізація/видалення сміття та поводження зі сміттям</t>
  </si>
  <si>
    <t>Утилізація/видалення сміття та поводження зі сміттям</t>
  </si>
  <si>
    <t>UA-2025-11-27-004809-a</t>
  </si>
  <si>
    <t>КП " Управління капітального будівництва" Дружківської міської ради</t>
  </si>
  <si>
    <t>Аварійно – відновлювальні роботи з капітального ремонту покрівлі управління соціального захисту населення Дружківської міської ради за адресою: Донецька область, Краматорський район,Дружківська міська територіальна громада, м. Дружківка, вул. Машинобудівників, буд. 64, яка постраждала внаслідок бойових дій, ДК 021:2015: 45453000-7 – Капітальний ремонт і реставрація</t>
  </si>
  <si>
    <t>UA-2025-12-04-002542-a</t>
  </si>
  <si>
    <t>ФОП "ВЕСЕЛОВ ОЛЕКСАНДР ЮРІЙОВИЧ"</t>
  </si>
  <si>
    <t>UA-2025-12-03-001268-a</t>
  </si>
  <si>
    <t>ТОВ "ТЕХНО ІНОВЕЙШН КОМПАНІ"</t>
  </si>
  <si>
    <t>Постачання теплової енергії для потреб опалення гуртожитку</t>
  </si>
  <si>
    <t>UA-2025-12-02-000096-a</t>
  </si>
  <si>
    <t>Дизельне паливо в талонах</t>
  </si>
  <si>
    <t>UA-2025-12-09-000038-a</t>
  </si>
  <si>
    <t>ТОВ "Б.М.Л."</t>
  </si>
  <si>
    <t>ТОВ "СІ ЕС ДІ ЛАБ"</t>
  </si>
  <si>
    <t>ТОВ "МВК "ФАРМ"</t>
  </si>
  <si>
    <t>користувач</t>
  </si>
  <si>
    <t>Постачання програмної продукції програмного комплексу "Медична інформаційна система "Нealth 24"</t>
  </si>
  <si>
    <t>https://zakupivli.pro/gov/tenders/ua-2025-12-04-011506-a</t>
  </si>
  <si>
    <t xml:space="preserve"> 09130000-9 — Нафта і дистиляти</t>
  </si>
  <si>
    <t>https://prozorro.gov.ua/uk/tender/UA-2025-12-04-019800-a</t>
  </si>
  <si>
    <t>https://prozorro.gov.ua/uk/tender/UA-2025-12-04-021520-a</t>
  </si>
  <si>
    <t>Комплект EcoFLow DELTA Pro ULTRA та
додаткова батарея DELTA Pro ULTRA</t>
  </si>
  <si>
    <t>https://prozorro.gov.ua/uk/tender/UA-2025-12-05-018219-a</t>
  </si>
  <si>
    <t>Автоматична мийка-дезінфектор для ендоскопів тип 1
Автоматична мийка-дезінфектор для ендоскопів тип 2</t>
  </si>
  <si>
    <t>ПП "МЕДИКО-БІОЛОГІЧНИЙ ЦЕНТР "ГЕНОМ"</t>
  </si>
  <si>
    <t>ДК 021:2015 – 48810000-9 Інформаційні системи. Програмна продукція «Програмний комплекс Медична інформаційна система «Нealth 24»</t>
  </si>
  <si>
    <t>Відділ освіти, сім'ї, молоді,
спорту, культури і туризму
Комарської сільської ради</t>
  </si>
  <si>
    <t xml:space="preserve">Екскурсійна подорож з метою ознайомлення з культурно-суспільним надбанням українського народу, національними традиціями, пам'ятками історії, культурою, природою, місцями історичних подій         </t>
  </si>
  <si>
    <t>https://zakupivli.pro/gov/tenders/ua-2025-12-03-012429-a</t>
  </si>
  <si>
    <t>ТОВ «ВІСТ+ ІТ»</t>
  </si>
  <si>
    <t>53,40
51,42</t>
  </si>
  <si>
    <t>Бензин автомобільний А-95-Євро5, талон; дизельне паливо Євро-5, талон; газ нафтовий скраплений, талон (Код ДК 021:2015: 09130000-9 Нафта і дистиляти)</t>
  </si>
  <si>
    <t>05.12.2025</t>
  </si>
  <si>
    <t>4000
4000</t>
  </si>
  <si>
    <t>Бензин А-95
ДП</t>
  </si>
  <si>
    <t>https://prozorro.gov.ua/uk/tender/UA-2025-12-05-018425-a</t>
  </si>
  <si>
    <t>Пристрій, який використовують для створення радіолокаційних завад та блокування сигналу ворожих БПЛА</t>
  </si>
  <si>
    <t xml:space="preserve">ДК 021:2015 45450000-6 Інші завершальні будівельні роботи (Капітальний ремонт ганку та вхідної групи (№ 17, 30 за ТП) з улаштуванням засобів безперешкодного доступу в спальний корпус Літера А в орендованій будівлі за адресою: Одеська область, Березівський район, с-ще Миколаївка, вул. Незалежності, 10  ) </t>
  </si>
  <si>
    <t xml:space="preserve">Капітальний ремонт ганку та вхідної групи (№ 17, 30 за ТП) з улаштуванням засобів безперешкодного доступу в спальний корпус Літера А в орендованій будівлі за адресою: Одеська область, Березівський район, с-ще Миколаївка, вул. Незалежності, 10  </t>
  </si>
  <si>
    <t>https://prozorro.gov.ua/uk/tender/UA-2025-12-05-005208-a</t>
  </si>
  <si>
    <t xml:space="preserve">ФОП ДУБРОВІНА НАТАЛІЯ ВІКТОРІВНА  </t>
  </si>
  <si>
    <t xml:space="preserve">ФОП ДУБРОВІНА НАТАЛІЯ ВІКТОРІВНА    </t>
  </si>
  <si>
    <t>Капітальний ремонт нежитлового приміщення 101 за адресою: Дніпропетровська область, Павлоградський район, м.Павлоград, вулиця Соборна, будинок 54 (ДК 021:2015: 45453000-7 - Капітальний ремонт і реставрація)</t>
  </si>
  <si>
    <t>08.12.2025</t>
  </si>
  <si>
    <t>Капітальний ремонт нежитлового приміщення 101 за адресою: Дніпропетровська область, Павлоградський район, м.Павлоград, вулиця Соборна, будинок 54</t>
  </si>
  <si>
    <t>https://prozorro.gov.ua/uk/contract/UA-2025-12-08-020019-a-c1</t>
  </si>
  <si>
    <t>ФОП</t>
  </si>
  <si>
    <t>ФОП Подручна Маргарита Сергіївна</t>
  </si>
  <si>
    <t xml:space="preserve">ФОП "БОЖОК ІГОР ІГОРОВИЧ" </t>
  </si>
  <si>
    <t xml:space="preserve">ФОП "РЄПІК АРТЕМ ВАЛЕРІЙОВИЧ" </t>
  </si>
  <si>
    <t>«Послуги провайдерів» код ДК 021:2015 – 72410000-7 (послуга з доступу до мережі Інтернет для закладів управління освіти м. Краматорськ)</t>
  </si>
  <si>
    <t>https://prozorro.gov.ua/uk/tender/UA-2025-12-11-009386-a</t>
  </si>
  <si>
    <t>«Електрична енергія» код ДК 021:2015 - 09310000-5 (електрична енергія)</t>
  </si>
  <si>
    <t>https://prozorro.gov.ua/uk/tender/UA-2025-12-12-020809-a</t>
  </si>
  <si>
    <t>https://prozorro.gov.ua/uk/tender/UA-2025-12-15-024472-a</t>
  </si>
  <si>
    <t>https://prozorro.gov.ua/uk/tender/UA-2025-12-10-023393-a</t>
  </si>
  <si>
    <t>ФІЗИЧНА ОСОБА – ПІДПРИЄМЕЦЬ ШАЙДЮК АНДРІЙ ВОЛОДИМИРОВИЧ</t>
  </si>
  <si>
    <t>ТОВАРИСТВО З ОБМЕЖЕНОЮ ВІДПОВІДАЛЬНІСТЮ "БВК АЛЬТАЇР"</t>
  </si>
  <si>
    <t>Технічне обстеження житлового будинку, пошкодженого внаслідок збройної агресії та розташованого за адресою: Донецька область, м. Краматорськ, вул. Анатолія Солов’яненка, 10. ДК 021:2015:71630000-3 — Послуги з технічного огляду та випробувань.</t>
  </si>
  <si>
    <t>ВОЛКОВ ОЛЕГ ВІКТОРОВИЧ</t>
  </si>
  <si>
    <t>https://prozorro.gov.ua/uk/tender/UA-2025-12-16-015738-a</t>
  </si>
  <si>
    <t>Технічне обстеження житлового будинку, пошкодженого внаслідок збройної агресії та розташованого за адресою: Донецька область, м. Краматорськ, вул. Анатолія Солов’яненка, 12. ДК 021:2015:71630000-3 — Послуги з технічного огляду та випробувань.</t>
  </si>
  <si>
    <t>https://prozorro.gov.ua/uk/tender/UA-2025-12-16-016383-a</t>
  </si>
  <si>
    <t>штука</t>
  </si>
  <si>
    <t>https://prozorro.gov.ua/uk/tender/UA-2025-12-16-001188-a</t>
  </si>
  <si>
    <t>ДК 021:2015: 38430000-8 — ДЕТЕКТОРИ ТА АНАЛІЗАТОРИ (АНАЛІЗАТОР ЕЛЕКТРОЛІТІВ З КОНТРОЛЬНИМИ МАТЕРІАЛАМИ)</t>
  </si>
  <si>
    <t>https://prozorro.gov.ua/uk/tender/UA-2025-12-11-022749-a</t>
  </si>
  <si>
    <t>ТОВ МАКЕЛЕКТРОСЕРВІС</t>
  </si>
  <si>
    <t>Поточний ремонт кочегарки за адресою вул. Г. України, 17, м. Краматорськ, Донецька область
код ДК 021:2015:45450000-6 Інші завершальні будівельні роботи</t>
  </si>
  <si>
    <t>https://prozorro.gov.ua/uk/tender/UA-2025-12-11-008014-a</t>
  </si>
  <si>
    <t>https://prozorro.gov.ua/uk/tender/UA-2025-12-16-001883-a</t>
  </si>
  <si>
    <t>https://prozorro.gov.ua/uk/tender/UA-2025-12-11-015846-a</t>
  </si>
  <si>
    <t>Дошка необрізна та ліс круглий (03410000-7 – Деревина)</t>
  </si>
  <si>
    <t>https://prozorro.gov.ua/uk/tender/UA-2025-12-15-015610-a</t>
  </si>
  <si>
    <t>UA-2025-12-12-000708-a</t>
  </si>
  <si>
    <t>Електрична енергія з розподілом (ДК 021:2015: 09310000-5 Електрична енергія)</t>
  </si>
  <si>
    <t>забезпечення громади елктричною енргією</t>
  </si>
  <si>
    <t>UA-2025-12-15-016684-a</t>
  </si>
  <si>
    <t>Дизельне паливо та бензин А-95 (ДК 021:2015: 09130000-9 Нафта та дистиляти)</t>
  </si>
  <si>
    <t>UA-2025-12-16-005646-a</t>
  </si>
  <si>
    <t>Аварійно-відновлювальні роботи по багатоквартирному житловому будинку за адресою: вул. Соборна, буд. 13, м.Дружківка, Краматорського району Донецької області (капітальний ремонт)ДК 021:2015: 45453000-7 — Капітальний ремонт і реставрація</t>
  </si>
  <si>
    <t>UA-2025-12-05-011860-a</t>
  </si>
  <si>
    <t>Аварійно-відновлювальні роботи по багатоквартирному житловому будинку за адресою: вул. Соборна, буд. 28, м.Дружківка, Краматорського району Донецької області (капітальний ремонт)ДК 021:2015: 45453000-7 — Капітальний ремонт і реставрація</t>
  </si>
  <si>
    <t>UA-2025-12-05-012332-a</t>
  </si>
  <si>
    <t>Аварійно-відновлювальні роботи по багатоквартирному житловому будинку за адресою: вул. Соборна, буд. 11, м.Дружківка, Краматорського району Донецької області (капітальний ремонт)ДК 021:2015: 45453000-7 — Капітальний ремонт і реставрація</t>
  </si>
  <si>
    <t>UA-2025-12-05-013240-a</t>
  </si>
  <si>
    <t>Дружківське комунальне автотранспортне підприємство 052805 Дружківської міської ради</t>
  </si>
  <si>
    <t>Бензин А-95 Євро Дизельне пальне Євро, 
ДК 021:2015: 09130000-9 — Нафта і дистиляти</t>
  </si>
  <si>
    <t>56000</t>
  </si>
  <si>
    <t>UA-2025-12-08-020457-a</t>
  </si>
  <si>
    <t>Газ скраплений пропан.ДК 021:2015: 09120000-6 — Газове паливо</t>
  </si>
  <si>
    <t>60000</t>
  </si>
  <si>
    <t>Газ скраплений пропан</t>
  </si>
  <si>
    <t>UA-2025-12-08-020568-a</t>
  </si>
  <si>
    <t xml:space="preserve">Великоновосілківська селищна військова адміністрація </t>
  </si>
  <si>
    <t>https://zakupivli.pro/gov/tenders/UA-2025-10-23-007508-a</t>
  </si>
  <si>
    <t>60,00
56,04</t>
  </si>
  <si>
    <t>ФОП "Митко Микола Миколайович"</t>
  </si>
  <si>
    <t>https://zakupivli.pro/gov/tenders/ua-2025-12-12-021958-a</t>
  </si>
  <si>
    <t>ДК 021:2015: 33160000-9 Устаткування для операційних блоків</t>
  </si>
  <si>
    <t xml:space="preserve">Диспенсер Nouvag DP 30, Електрод біполярний, Налобний освітлювач, Ущільнюючі ковпачки, Інтродьюсер клапанний, Лазерний світлодіод для флебології </t>
  </si>
  <si>
    <t>https://zakupivli.pro/gov/tenders/ua-2025-12-08-013584-a/lot-a2e9a83592e4441cb660a927357622cc</t>
  </si>
  <si>
    <t>Ангіографічний шприц високого тиску, Шприц ін’єкційний, 3-х компонентний, одноразовий, саморуйнівний</t>
  </si>
  <si>
    <t>https://zakupivli.pro/gov/tenders/ua-2025-12-08-015836-a</t>
  </si>
  <si>
    <t>ДК 021:2015: 55510000-8 Послуги їдалень (Послуги організації харчування )</t>
  </si>
  <si>
    <t>https://zakupivli.pro/gov/tenders/ua-2025-12-09-020918-a/lot-1d5b81f17f444867a719a6a587acfade</t>
  </si>
  <si>
    <t xml:space="preserve">Прилад ультразвукової терапії, Апарат для низькочастотної магнітотерапії, Апарат імпульсної низькочастотної магнітотерапії </t>
  </si>
  <si>
    <t>https://zakupivli.pro/gov/tenders/ua-2025-12-09-021090-a/lot-10ade0c892d040248e0c33e5431bc221</t>
  </si>
  <si>
    <t>Бахмутська міська рада</t>
  </si>
  <si>
    <t>ДК 021: 2015:31430000-9 Електричні акумулятори</t>
  </si>
  <si>
    <t>https://zakupivli.pro/gov/tenders/ua-2025-12-12-012498-a</t>
  </si>
  <si>
    <t>Управління освіти Бахмутської міської ради</t>
  </si>
  <si>
    <t>Послуги з розміщення основного серверного та мережного обладнання в датацентрі в м. Дніпро код за ДК 021:2015 – 70220000-9 «Послуги з надання в оренду чи лізингу нежитлової нерухомості»</t>
  </si>
  <si>
    <t>Оренда нежитлового приміщення для розміщення серверного обладнання</t>
  </si>
  <si>
    <t>https://prozorro.gov.ua/uk/tender/UA-2025-12-09-013543-a</t>
  </si>
  <si>
    <t>UA-2025-12-15-016770-a</t>
  </si>
  <si>
    <t xml:space="preserve">Комунальне некомерційне підприємство "Центр первинної медико-санітарної допомоги Соледарської міської ради" </t>
  </si>
  <si>
    <t>ФОП "ФАСТОВСЬКА ІРИНА ГЕННАДІЇВНА"</t>
  </si>
  <si>
    <t xml:space="preserve">
3058415783</t>
  </si>
  <si>
    <t>ТОВ Констракшн Машинері</t>
  </si>
  <si>
    <t>32828388</t>
  </si>
  <si>
    <t>Житлово-комунальний відділ Покровської міської ради Донецької області</t>
  </si>
  <si>
    <t>ТОВ "ВІСТ+ ІТ" (договір на суму 160,272 тис.грн)</t>
  </si>
  <si>
    <t>ТОВ "Маршал-Кард"</t>
  </si>
  <si>
    <t>Пально-мастильні матеріали (Бензин А-95; Дизельне паливо)</t>
  </si>
  <si>
    <t>л</t>
  </si>
  <si>
    <t>1000                      2500</t>
  </si>
  <si>
    <t>https://prozorro.gov.ua/uk/tender/UA-2025-12-12-004465-a</t>
  </si>
  <si>
    <t>Бензин А-95;                    
Дизельне паливо</t>
  </si>
  <si>
    <t>ВІДДІЛ КУЛЬТУРИ І ТУРИЗМУ ДОБРОПІЛЬСЬКОЇ МІСЬКОЇ РАДИ</t>
  </si>
  <si>
    <t>https://zakupivli.pro/gov/tenders/ua-2025-12-15-003750-a</t>
  </si>
  <si>
    <t>Ноутбук Lenovo LOQ 15ARP9 (83JC001BRA) (Машини для обробки даних (апаратна частина)) (ДК 021:2015 - 30210000-4 "Машини для обробки даних (апаратна частина)"</t>
  </si>
  <si>
    <t>ФОП "ДАНИЛЬЧУК СЕРГІЙ ВАЛЕРІЙОВИЧ"</t>
  </si>
  <si>
    <t>https://prozorro.gov.ua/uk/tender/UA-2025-12-11-000835-a</t>
  </si>
  <si>
    <t xml:space="preserve">ТОВ "ТОРГОВИЙ ДІМ "ДЕВОН-ІНВЕСТ" </t>
  </si>
  <si>
    <t>52,90
52,90</t>
  </si>
  <si>
    <t>16.12.2025</t>
  </si>
  <si>
    <t>Відділ освіти м.Новогродівка</t>
  </si>
  <si>
    <t>ТОВ «МАЙСТЕРНЯ СОЛОДКИХ
ПОДАРУНКІВ»</t>
  </si>
  <si>
    <t>Новорічний подарунок</t>
  </si>
  <si>
    <t>https://prozorro.gov.ua/uk/tender/UA-2025-11-27-000054-a</t>
  </si>
  <si>
    <t>11.12.2025</t>
  </si>
  <si>
    <t xml:space="preserve">Дизельне  паливо </t>
  </si>
  <si>
    <t>https://prozorro.gov.ua/uk/tender/UA-2025-12-11-005945-a</t>
  </si>
  <si>
    <t>44763104</t>
  </si>
  <si>
    <t>Монтаж системи відеоспостереження  ДК 021:2015 51310000-8 Послуги зі встановлення радіо-, телевізійної, аудіо- та відеоапаратури</t>
  </si>
  <si>
    <t>14.12.2025</t>
  </si>
  <si>
    <t>Поточний ремонт спального корпусу Літера А в орендованій будівлі за адресою: Одеська область, Березівський район, с-ще Миколаївка, вул. Незалежності, 10 (коригування)</t>
  </si>
  <si>
    <t>https://prozorro.gov.ua/uk/tender/UA-2025-12-14-001672-a</t>
  </si>
  <si>
    <t>ДК 021:2015 45450000-6 Інші завершальні будівельні роботи «Поточний ремонт спального корпусу Літера А в орендованій будівлі за адресою: Одеська область, Березівський район, с-ще Миколаївка, вул. Незалежності, 10» (коригування)</t>
  </si>
  <si>
    <t>https://prozorro.gov.ua/uk/plan/UA-P-2025-12-16-030260-a</t>
  </si>
  <si>
    <t>ДК 021:2015: 09310000-5 — Електрична енергія Електрична енергія, з розподілом</t>
  </si>
  <si>
    <t>17.12.2025</t>
  </si>
  <si>
    <t>https://prozorro.gov.ua/uk/tender/UA-2025-12-17-005150-a</t>
  </si>
  <si>
    <t xml:space="preserve">ТОВ "НІКОПРОГРЕСБУД" </t>
  </si>
  <si>
    <t>дизельне паливо, бензин А-95</t>
  </si>
  <si>
    <t>https://prozorro.gov.ua/uk/tender/UA-2025-12-15-012521-a</t>
  </si>
  <si>
    <t xml:space="preserve">ТОВ "УКРПЕТРОЛЦЕНТР" </t>
  </si>
  <si>
    <t>UA-2025-07-24-010071-a-L1</t>
  </si>
  <si>
    <t>UA-2025-07-09-009733-a-L1</t>
  </si>
  <si>
    <t>UA-2025-05-29-006210-a-L1</t>
  </si>
  <si>
    <t>https://prozorro.gov.ua/tender/UA-2025-12-15-008588-a</t>
  </si>
  <si>
    <t>Відділ освіти, культури, сім’ї, молоді та спорту ММР</t>
  </si>
  <si>
    <t xml:space="preserve">ДК 021:2015-09320000-8 Пара, гаряча вода та пов'язана продукція
</t>
  </si>
  <si>
    <t>https://zakupivli.pro/gov/tenders/UA-2025-11-10-007228-a</t>
  </si>
  <si>
    <t>Виконавчий комітет</t>
  </si>
  <si>
    <t>ДК 021:2015: 09130000-9 — Нафта і дистиляти)</t>
  </si>
  <si>
    <t>https://prozorro.gov.ua/uk/tender/UA-2025-12-11-002616-a</t>
  </si>
  <si>
    <t>КНП "ЦПМСД"</t>
  </si>
  <si>
    <t xml:space="preserve">Електрична енергія ДК 021:2015 – 09310000-5 </t>
  </si>
  <si>
    <t>https://prozorro.gov.ua/uk/tender/UA-2025-12-15-023027-a</t>
  </si>
  <si>
    <t>https://prozorro.gov.ua/uk/tender/UA-2025-12-15-003675-a</t>
  </si>
  <si>
    <t>Бензин А-95, 
Дизельне паливо</t>
  </si>
  <si>
    <t>2500
4238</t>
  </si>
  <si>
    <t xml:space="preserve">62,55 
57,45 </t>
  </si>
  <si>
    <t>UA-2025-12-17-015285-a</t>
  </si>
  <si>
    <t>UA-2025-12-17-015692-a</t>
  </si>
  <si>
    <t>UA-2025-12-17-016636-a</t>
  </si>
  <si>
    <t xml:space="preserve">
32654545</t>
  </si>
  <si>
    <t>Подарунки новорічні солодкі
ДК 021:2015: 15840000-8 Какао; шоколад та цукрові кондитерські вироби</t>
  </si>
  <si>
    <t>https://zakupivli.pro/gov/tenders/ua-2025-12-10-000213-a</t>
  </si>
  <si>
    <t>ДК 021:2015-09310000-5 - Електрична енергія</t>
  </si>
  <si>
    <t>https://zakupivli.pro/gov/tenders/ua-2025-07-11-009831-a</t>
  </si>
  <si>
    <t xml:space="preserve">Електрична енергія, з розподілом </t>
  </si>
  <si>
    <t>ТОВ "Світ Трейдер"</t>
  </si>
  <si>
    <t xml:space="preserve">ДП ЗОВНІШНЬОЕКОНОМІЧНОЇ ДІЯЛЬНОСТІ "УКРІНТЕРЕНЕРГО"
</t>
  </si>
  <si>
    <t xml:space="preserve"> ДК 021:2015: 70330000-3 Послуги з управління нерухомістю, надавані на платній основі чи на договірних засадах, НК 018:2023:1220 Офісні будівлі</t>
  </si>
  <si>
    <t xml:space="preserve">послуги з управління адміністративної будівлі, розташованій за адресою: пл. Соборна, 3 м. Слов'янськ </t>
  </si>
  <si>
    <t>https://prozorro.gov.ua/uk/tender/UA-2025-12-12-001078-a</t>
  </si>
  <si>
    <t>ДК 021:2015: 71330000-0 Інженерні послуги різні, за кодом НК 018:2023:1122 Житлові будинки з трьома та більше квартирами</t>
  </si>
  <si>
    <t>послуги з виконання обстеження технічного стану житлового будинку по вул.Центральна,22 м.Слов’янськ, пошкодженого внаслідок збройної агресії РФ</t>
  </si>
  <si>
    <t>https://prozorro.gov.ua/uk/tender/UA-2025-12-12-021823-a</t>
  </si>
  <si>
    <t>куб.м</t>
  </si>
  <si>
    <t>https://zakupivli.pro/gov/tenders/ua-2025-12-15-005538-a</t>
  </si>
  <si>
    <t xml:space="preserve"> НСЗУ</t>
  </si>
  <si>
    <t xml:space="preserve">Програмна продукція - програмний комплекс «Медична інформаційна система «Health24»» </t>
  </si>
  <si>
    <t>https://zakupivli.pro/gov/tenders/ua-2025-12-12-005109-a</t>
  </si>
  <si>
    <t>https://prozorro.gov.ua/uk/tender/UA-2025-12-11-013611-a</t>
  </si>
  <si>
    <t>https://prozorro.gov.ua/uk/tender/UA-2025-12-17-000257-a</t>
  </si>
  <si>
    <t>ДК 021:2015: 48810000-9 Інформаційні системи</t>
  </si>
  <si>
    <t xml:space="preserve">ФОП ГРИГОР'ЄВ ОЛЕКСАНДР МИХАЙЛОВИЧ </t>
  </si>
  <si>
    <t xml:space="preserve">ФОП Дубина Ганна Михайлівна </t>
  </si>
  <si>
    <t>ТОВ "КІСПРІ УКРАЇНА"</t>
  </si>
  <si>
    <t>ФОП "Корягіна Світлана Андріївна"</t>
  </si>
  <si>
    <t xml:space="preserve">ТОВ "КІСПРІ УКРАЇНА" </t>
  </si>
  <si>
    <t>ФОП "ШЕВЧЕНКО СЕРГІЙ ГРИГОРОВИЧ"</t>
  </si>
  <si>
    <t xml:space="preserve">ТОВ "ЛАНДПРЕСС" </t>
  </si>
  <si>
    <t>ФОП "ПИВОВАРОВ ОЛЕГ АНАТОЛІЙОВИЧ"</t>
  </si>
  <si>
    <t xml:space="preserve">ФОП Галенко Валерій Володимирович </t>
  </si>
  <si>
    <t>ФОП "Косюк Яна Петрівна"</t>
  </si>
  <si>
    <t>34350000-5 Шини для транспортних засобів великої та малої тоннажності. Шини для вантажних та вантажопасажирських автомобілів</t>
  </si>
  <si>
    <t>UA-2025-11-23-001045-a-L1</t>
  </si>
  <si>
    <t>UA-2025-11-30-001056-a-L1</t>
  </si>
  <si>
    <t xml:space="preserve">ТОВ «МАЙСТЕРНЯ СОЛОДКИХ ПОДАРУНКІВ» </t>
  </si>
  <si>
    <r>
      <t xml:space="preserve">Закупівлі на оборонні роботи,
</t>
    </r>
    <r>
      <rPr>
        <i/>
        <sz val="12"/>
        <rFont val="Times New Roman"/>
        <family val="1"/>
        <charset val="204"/>
      </rPr>
      <t>так</t>
    </r>
  </si>
  <si>
    <r>
      <t xml:space="preserve">Одиниця виміру
</t>
    </r>
    <r>
      <rPr>
        <i/>
        <sz val="12"/>
        <rFont val="Times New Roman"/>
        <family val="1"/>
        <charset val="204"/>
      </rPr>
      <t>(штуки, тонни, кілограми, куб. м, пог. м тощо)</t>
    </r>
  </si>
  <si>
    <r>
      <t xml:space="preserve">Вартість за одиницю з урахуванням ПДВ, </t>
    </r>
    <r>
      <rPr>
        <i/>
        <sz val="12"/>
        <rFont val="Times New Roman"/>
        <family val="1"/>
        <charset val="204"/>
      </rPr>
      <t>грн</t>
    </r>
  </si>
  <si>
    <t>ДК 021:2015, код – 34131000-4 Пікапи»</t>
  </si>
  <si>
    <t>Постачання теплової енергії ДК 021:2015 -  09320000-8 - Пара, гаряча вода та пов`язана продукція.</t>
  </si>
  <si>
    <t>«Електрична енергія (включаючи послуги постачання та розподілу), код за ДК 021:2015 09310000-5 Електрична енергія»</t>
  </si>
  <si>
    <t>Електрична енергія, з розподілом (Палац спорту та плавальний басейн)</t>
  </si>
  <si>
    <t xml:space="preserve">ФОП Цірульнік Михайло Кузьмич </t>
  </si>
  <si>
    <t>ФОП ПЛЕСКАНЬОВ СЕРГІЙ ІВАНОВИЧ</t>
  </si>
  <si>
    <t>59,70
58,98</t>
  </si>
  <si>
    <t xml:space="preserve">КП СЛОВ'ЯНСЬКОЇ МІСЬКОЇ РАДИ "КЕРУЮЧА КОМПАНІЯ № 4" </t>
  </si>
  <si>
    <t>ДК 021:2015: 98370000-7 Поховальні та супутні послуги , за номенклатурою ДК 021:2015:98371111-5 - Послуги з обслуговування кладовищ</t>
  </si>
  <si>
    <t>місцевий  бюджет</t>
  </si>
  <si>
    <t>послуги з утримання кладовища по вул.Д. Галицького, м.Слов'янськ</t>
  </si>
  <si>
    <t>https://prozorro.gov.ua/uk/tender/UA-2025-12-18-001858-a</t>
  </si>
  <si>
    <t>ДК 021:2015: 98370000-7 Поховальні та супутні послуги , за номенклатурою ДК 021:2015:98371111-5 - Послуги з обслуговування кладовищ</t>
  </si>
  <si>
    <t>послуги з утримання кладовища по вул.Літературна, м.Слов'янськ</t>
  </si>
  <si>
    <t>https://prozorro.gov.ua/uk/tender/UA-2025-12-18-003842-a</t>
  </si>
  <si>
    <t xml:space="preserve">послуги з утримання кладовищ с.Мирне, с.Андріївка, вул.М.Богуна, вул.Медична, вул.Мостова, вул.Олекси Тихого, вул.Українських Воїнів, р-н Славкурорту, с. Семенівка, с.Білбасівка м. Слов’янськ </t>
  </si>
  <si>
    <t>https://prozorro.gov.ua/uk/tender/UA-2025-12-19-003052-a</t>
  </si>
  <si>
    <t>послуги з розподілу електричної енергії</t>
  </si>
  <si>
    <t>https://zakupivli.pro/gov/tenders/ua-2025-12-18-009833-a</t>
  </si>
  <si>
    <t>державний бюджет</t>
  </si>
  <si>
    <t>ФОП Плесканьов</t>
  </si>
  <si>
    <t>https://prozorro.gov.ua/uk/tender/UA-2025-12-23-008187-a</t>
  </si>
  <si>
    <t>https://prozorro.gov.ua/uk/tender/UA-2025-12-17-013342-a</t>
  </si>
  <si>
    <t>електрична енергія з розподілом</t>
  </si>
  <si>
    <t>https://zakupivli.pro/gov/tenders/ua-2025-12-18-020712-a</t>
  </si>
  <si>
    <t>https://zakupivli.pro/gov/tenders/ua-2025-12-18-022554-a</t>
  </si>
  <si>
    <t>ДК 021:2015:  09130000-9 Нафта і дистиляти</t>
  </si>
  <si>
    <t>https://zakupivli.pro/gov/tenders/ua-2025-12-19-022088-a</t>
  </si>
  <si>
    <t xml:space="preserve">ДК 021:2015: 65310000-9 Розподіл електричної енергії  </t>
  </si>
  <si>
    <t>Квт./год</t>
  </si>
  <si>
    <t>https://www.dzo.com.ua/tenders/29744819</t>
  </si>
  <si>
    <t>Відділ культури Слов'янської міської військової адміністрації</t>
  </si>
  <si>
    <t>ДК 021:2015: 09310000-5 Електрична  енергія</t>
  </si>
  <si>
    <t>https://www.dzo.com.ua/tenders/29786097</t>
  </si>
  <si>
    <t>https://prozorro.gov.ua/uk/tender/UA-2025-12-24-000295-a</t>
  </si>
  <si>
    <t>ДК 021:2015: 15110000-2  М’ясо</t>
  </si>
  <si>
    <t>четвертина задня курячаза морожена ДСТУ 3143;
печінка яловича, заморожена</t>
  </si>
  <si>
    <t>https://prozorro.gov.ua/uk/tender/UA-2025-12-24-000238-a</t>
  </si>
  <si>
    <t>ДК 021:2015: 15130000-8 М'ясопродукти</t>
  </si>
  <si>
    <t>сардельки з свинини, курятини, сорт вищий</t>
  </si>
  <si>
    <t>https://prozorro.gov.ua/uk/tender/UA-2025-12-23-009298-a</t>
  </si>
  <si>
    <t>https://prozorro.gov.ua/uk/tender/UA-2025-12-18-012345-a</t>
  </si>
  <si>
    <t>ДК 021:2015: 09310000-5 Електрична енергія</t>
  </si>
  <si>
    <t>доступ до онлайн-сервісів Медичної інформаційної системи з правом користування програмною продукцією (37 користувачів)</t>
  </si>
  <si>
    <t>Електрична енергія,ДК 021:2015: 09310000-5 — Електрична енергія</t>
  </si>
  <si>
    <t>UA-2025-05-21-000655-a</t>
  </si>
  <si>
    <t>Бензин А-95 та дизельне паливо (09130000-9 Нафта і дистиляти), ДК 021:2015: 09130000-9 — Нафта і дистиляти</t>
  </si>
  <si>
    <t>18000</t>
  </si>
  <si>
    <t>UA-2025-11-20-009495-a</t>
  </si>
  <si>
    <t>03343404</t>
  </si>
  <si>
    <t>Бензин А-95 та дизельне паливо (09130000-9 Нафта і дистиляти)ДК 021:2015: 09130000-9 — Нафта і дистиляти</t>
  </si>
  <si>
    <t>ТОВ " УКРПЕТРОЛЦЕНТР"</t>
  </si>
  <si>
    <t>15400</t>
  </si>
  <si>
    <t>UA-2025-12-16-018728-a</t>
  </si>
  <si>
    <t>АЗФ на стегнову кістку: стрижень - 6 шт. (Ø 5 мм, L 200 мм), балка - 1 шт. (Ø 12 мм, L 500 мм, товщина стінки ≥ 1,5 мм), конектор балка (стрижень) - 6 шт. / замок - 6 шт. та гайка - 12 шт.;АЗФ на гомілкову кістку: стрижень - 6 шт. (Ø 5 мм, L 150-160 мм), балка - 1 шт. (Ø 12 мм, L 400-450 мм, товщина стінки ≥ 1,5 мм), конектор балка (стрижень) - 6 шт. / замок - 6 шт. та гайка - 12 шт.; АЗФ на плечову кістку: стрижень - 6 шт. (Ø 5 мм, L 120-160 мм), балка - 1 шт. (Ø 12 мм, L 350-450 мм, товщина стінки ≥ 1,5 мм), конектор балка (стрижень) - 6 шт. / замок - 6 шт. та гайка - 12 шт.; АЗФ при множинних переломах кінцівок : (Тазовий набір): стрижень - 6 шт( L 200 мм), балка - 2 шт.(Ø 12 мм, L 300 мм, товщина стінки 2 мм), конектор балка (стрижень) - 6 шт., конектор балка (балка) - 1 шт; «Код ДК 021:2015 33183000-6 Протезно-ортопедичні вироби, 33180000-5 - Апаратура для підтримування фізіологічних функцій організму, НК 024:2023 код 35647 - Система зовнішньої ортопедичної фіксації багаторазового використання»,ДК 021:2015: 33180000-5 — Апаратура для підтримування фізіологічних функцій організму</t>
  </si>
  <si>
    <t>ФОП Кушніренко Я.М.</t>
  </si>
  <si>
    <t>40</t>
  </si>
  <si>
    <t>Апаратура для підтримування фізіологічних функцій організму</t>
  </si>
  <si>
    <t>UA-2025-12-11-010321-a</t>
  </si>
  <si>
    <t>Послуги з надання доступу та використання функціоналу медичної інформаційної системи ДК 021:2015 «48814000-7 Медичні інформаційні системи» «48810000-9 Інформаційні системи»</t>
  </si>
  <si>
    <t>75</t>
  </si>
  <si>
    <t>Інформаційні системи</t>
  </si>
  <si>
    <t>UA-2025-12-16-019146-a</t>
  </si>
  <si>
    <t>КП" Спектр" Дружківської міської ради</t>
  </si>
  <si>
    <t>20000</t>
  </si>
  <si>
    <t>UA-2025-12-12-010433-a</t>
  </si>
  <si>
    <t>КНП"Центр первинної медико-санітарної допомоги" Дружківської міської ради</t>
  </si>
  <si>
    <t>103000</t>
  </si>
  <si>
    <t>UA-2025-12-18-015118-a</t>
  </si>
  <si>
    <t>23000</t>
  </si>
  <si>
    <t>UA-2025-12-18-016634-a</t>
  </si>
  <si>
    <t>тонна</t>
  </si>
  <si>
    <t xml:space="preserve">ТОВ «РЕБДРОН» </t>
  </si>
  <si>
    <t>Комплекс радіоелектронних завад T-7 (10 діапазонів)</t>
  </si>
  <si>
    <t>https://prozorro.gov.ua/uk/tender/UA-2025-12-23-018052-a</t>
  </si>
  <si>
    <t xml:space="preserve">34350000-5 Шини для транспортних засобів великої та малої тоннажності </t>
  </si>
  <si>
    <t>Запасні частини для екскаваторів - навантажувачів JCB (шини)</t>
  </si>
  <si>
    <t>34320000-6 Механічні запасні частини , крім двигунів і частин двигунів</t>
  </si>
  <si>
    <t>Запасні частини для автобусів  АТАМАN</t>
  </si>
  <si>
    <t>50100000-6 Послуги з ремонту, технічного обслуговування транспортних засобів і супутнього обладнання та супутні послуги</t>
  </si>
  <si>
    <t>послуг</t>
  </si>
  <si>
    <t>Оплата послуг з технічного обслуговування екскаваторів - навантажувачів JCB</t>
  </si>
  <si>
    <t>ТОВ «РОБОТІКС ДІСТРІБЬЮШН»</t>
  </si>
  <si>
    <t>7
5</t>
  </si>
  <si>
    <t xml:space="preserve">30000,00
60000,00
</t>
  </si>
  <si>
    <t>Зарядні станціі EcoFlow DELTA 2
Зарядні станціі EcoFlow DELTA 3 Max Plus</t>
  </si>
  <si>
    <t xml:space="preserve">https://prozorro.gov.ua/uk/tender/UA-2025-12-18-004272-a </t>
  </si>
  <si>
    <t>ДК 021:2015-34110000-1 Легкові автомобілі</t>
  </si>
  <si>
    <t>ТОВ "Автоцентр - Дніпропетровськ"</t>
  </si>
  <si>
    <t>Легковий автомобіль: Scoda Octavia A8 Limo Selection</t>
  </si>
  <si>
    <t>https://prozorro.gov.ua/uk/tender/UA-2025-12-18-016900-a</t>
  </si>
  <si>
    <t>Комунальне підприємство "Білозерськсервіс"</t>
  </si>
  <si>
    <t>(бензин А-95 (Євро5-Е5) талон, дизельне паливо (Євро5) талон)</t>
  </si>
  <si>
    <t>https://prozorro.gov.ua/uk/tender/UA-2025-06-10-003323-a</t>
  </si>
  <si>
    <t>ДК 021:2015: 09130000-9 — Нафта і дистиляти. Паливо (бензин А-95 (Євро5-Е5) талон, дизельне паливо (Євро5) талон)</t>
  </si>
  <si>
    <t>https://prozorro.gov.ua/tender/UA-2025-12-19-006175-a</t>
  </si>
  <si>
    <t>Дизельне паливо (Євро 5) (в талонах)</t>
  </si>
  <si>
    <t>https://prozorro.gov.ua/uk/tender/UA-2025-12-21-002018-a</t>
  </si>
  <si>
    <t>ДК 021:2015: 09130000-9 — Нафта і дистиляти. Дизельне паливо</t>
  </si>
  <si>
    <t>ДК  021:2015:31430000-9 «Електричні акумулятори» Зарядна станція</t>
  </si>
  <si>
    <t>Зарядна станція EcoFlow DELTA 2 (1024 Вт·год)(ZMR330-EU)</t>
  </si>
  <si>
    <t>UA-2025-12-15-021941-a</t>
  </si>
  <si>
    <t>15.12.2025</t>
  </si>
  <si>
    <t>літр</t>
  </si>
  <si>
    <t>16260
2000</t>
  </si>
  <si>
    <t>22.12.2025</t>
  </si>
  <si>
    <t>57,00
56,04</t>
  </si>
  <si>
    <t>https://prozorro.gov.ua/uk/tender/UA-2025-12-22-007155-a</t>
  </si>
  <si>
    <t>Охоронні послуги  код CPV за ДК 021:2015 - 79710000-4</t>
  </si>
  <si>
    <t>3690
2430
1440
1680
360</t>
  </si>
  <si>
    <t>Засоби для догляду за малюками</t>
  </si>
  <si>
    <t>UA-2025-12-19-023222-a</t>
  </si>
  <si>
    <t>ДК 021:2015: 33750000-2 — Засоби для догляду за малюками</t>
  </si>
  <si>
    <t>14100
2020</t>
  </si>
  <si>
    <t>UA-2025-12-19-023439-a</t>
  </si>
  <si>
    <t>UA-2025-12-24-004768-a</t>
  </si>
  <si>
    <t>10000
30820</t>
  </si>
  <si>
    <t>https://prozorro.gov.ua/uk/tender/UA-2025-12-18-006323-a</t>
  </si>
  <si>
    <t>Сміттєвоз з заднім завантаженням СБМ-403/1 на шасі JAC N200</t>
  </si>
  <si>
    <t>https://prozorro.gov.ua/uk/tender/UA-2025-12-23-010570-a</t>
  </si>
  <si>
    <t>КП «ГОСПОДАР» Покровської міської ради Донецької області</t>
  </si>
  <si>
    <t>ДК 021:2015: 42650000-7 — Ручні інструменти пневматичні чи моторизовані</t>
  </si>
  <si>
    <t>ЛИТВИН НЕЛЯ ВОЛОДИМИРІВНА</t>
  </si>
  <si>
    <t>2796519002</t>
  </si>
  <si>
    <t>Бензопила Husqvarna 135 II</t>
  </si>
  <si>
    <t>UA-2025-10-01-002659-a</t>
  </si>
  <si>
    <t>Комунальне підприємство "Муніципальна служба правопорядку" Покровської міської ради Донецької області</t>
  </si>
  <si>
    <t>2220
2200</t>
  </si>
  <si>
    <t>23.12.2025</t>
  </si>
  <si>
    <t>596 000,00</t>
  </si>
  <si>
    <t>https://prozorro.gov.ua/uk/tender/UA-2025-12-23-007230-a</t>
  </si>
  <si>
    <t>ДК 021:2015: 35730000-0 - Електронні бойові комплекси та засоби радіоелектронного захисту (Модульна станція РЕБ КАСПЕР С3 (16 діапазонів від 200-5950 мГц) купол автомобільний)</t>
  </si>
  <si>
    <t xml:space="preserve">ТОВ ІНЖЕНЕРНО-ВИРОБНИЧА ФІРМА ГОЛЕМ </t>
  </si>
  <si>
    <t xml:space="preserve">ТОВ «ЕНЕРГО РЕСУРС» РІ ГРУП»              </t>
  </si>
  <si>
    <t>ДК 021:2015 09130000-9 Нафта і дистиляти</t>
  </si>
  <si>
    <t>ТОВ «ОРІОН НАВІТЕК»</t>
  </si>
  <si>
    <t>https://prozorro.gov.ua/uk/tender/UA-2025-12-17-019727-a</t>
  </si>
  <si>
    <t>ТОВ «Укрнафта-Постач»</t>
  </si>
  <si>
    <t>Управління молодіжної політики та у справах дітей Бахмутської міської ради</t>
  </si>
  <si>
    <t>ДК 021:2015 – 15842300-5 Солодощі</t>
  </si>
  <si>
    <t>шоколад та цукрові кондитерські вироби</t>
  </si>
  <si>
    <t>https://gov.e-tender.ua/tender/produkti-harchuvannya/UA-2025-11-05-013476-a-dytyachi-novorichni-podarunky-nomenklaturna-pozycziya-tovaru-za-najbilsh-pidxodyashhym</t>
  </si>
  <si>
    <t>ДК 021:2015: 09310000-5 Електрична енергія (Електрична енергія, без розподілу)</t>
  </si>
  <si>
    <t>https://zakupivli.pro/gov/tenders/ua-2025-12-19-007316-a</t>
  </si>
  <si>
    <t>ФОП "КОСЬМІН ВІКТОР ДМИТРОВИЧ"</t>
  </si>
  <si>
    <t>ТОВ "АСКО ФАРМ"</t>
  </si>
  <si>
    <t xml:space="preserve">ТОВ "СІНЕКС" </t>
  </si>
  <si>
    <t>ТОВ "УКРАЇНСЬКА ТОРГОВА МЕДИЧНА КОМПАНІЯ"</t>
  </si>
  <si>
    <t xml:space="preserve">ТОВ "РОБОТІКС ДІСТРІБЬЮШН" </t>
  </si>
  <si>
    <t>Продукти харчування: цукерки в асортименті дітям Часовоярської міської територіальної громади, які мають статус внутрішньо-переміщених та/або евакуйованих осіб   (ДК 021:2015: 15840000-8 «Какао; шоколад та цукрові кондитерські вироби»),</t>
  </si>
  <si>
    <t>ФОП Трейтяк В.А.</t>
  </si>
  <si>
    <t>Набір цукерок в асортименті в упаковці вагою 1080 г</t>
  </si>
  <si>
    <t>UA-2025-11-05-006764-a</t>
  </si>
  <si>
    <t>ТОВ «МАЙСТЕРНЯ СОЛОДКИХ ПОДАРУНКІВ»</t>
  </si>
  <si>
    <t>ПП "Флейм - Тур"</t>
  </si>
  <si>
    <t>Зарядні станції 500-600Вт, короткочасна максимальна потужність 1000-1200Вт, місткість 0.5-0.7 кВт/год, функція швидкого заряджання, гарантія від 12 міс</t>
  </si>
  <si>
    <t>https://zakupivli.pro/gov/tenders/ua-2025-12-22-022230-a</t>
  </si>
  <si>
    <t>ТОВ "ІНТЕРНЕТ СХІД ГРУП"</t>
  </si>
  <si>
    <t>Послуга з закриття віконних прорізів та дверних проємів шахт ліфтів листами ОSB в багатоквартирних житлових будинках Краматорської територіальної громади, пошкоджених внаслідок збройної агресії. ДК 021:2015: 45443000-4 - Фасадні роботи</t>
  </si>
  <si>
    <t>https://prozorro.gov.ua/uk/tender/UA-2025-12-17-018239-a</t>
  </si>
  <si>
    <t>Розробка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Дніпровська, 12»</t>
  </si>
  <si>
    <t>https://prozorro.gov.ua/uk/tender/UA-2025-08-13-002099-a</t>
  </si>
  <si>
    <t>ТОВ «Виробничо-будівельна компанія «НОВОБУД ПРАЙМ»</t>
  </si>
  <si>
    <t>https://prozorro.gov.ua/uk/tender/UA-2025-12-17-008412-a</t>
  </si>
  <si>
    <t>«Аварійно-відновлювальні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Академічна, 48»</t>
  </si>
  <si>
    <t>https://prozorro.gov.ua/uk/tender/UA-2025-12-22-016700-a</t>
  </si>
  <si>
    <t>https://prozorro.gov.ua/uk/tender/UA-2025-12-19-005676-a</t>
  </si>
  <si>
    <t>https://prozorro.gov.ua/uk/tender/UA-2025-12-18-006587-a</t>
  </si>
  <si>
    <t>https://prozorro.gov.ua/uk/tender/UA-2025-12-20-001742-a</t>
  </si>
  <si>
    <t>https://prozorro.gov.ua/uk/tender/UA-2025-12-20-001801-a</t>
  </si>
  <si>
    <t>https://prozorro.gov.ua/uk/tender/UA-2025-12-20-001853-a</t>
  </si>
  <si>
    <t>ТОВ "ЛАБСВІТ"</t>
  </si>
  <si>
    <t>https://prozorro.gov.ua/uk/tender/UA-2025-12-19-017572-a</t>
  </si>
  <si>
    <t>ДК 021:2015 - 48810000-9 Інформаційні системи (Постачання Програмної продукції - програмного комплексу «Медична інформаційна система «Health24»») в формі онлайн-доступу через всесвітню мережу Інтернет на базі хмарних обчислювальних потужностей (Право користування) та технічний супровід Програмної продукції, що включає в себе: внесення змін, оновлень версій, додатків, доповнень та/або розширень функціоналу, виправлення помилок та усунення збоїв в роботі, надання права на отримання таких оновлень, змін, додатків, доповнень протягом певного періоду часу (Підтримка) на визначену кількість користувачів</t>
  </si>
  <si>
    <t>ТОВ "Здоров'я 24"</t>
  </si>
  <si>
    <t>https://prozorro.gov.ua/uk/tender/UA-2025-12-20-003004-a</t>
  </si>
  <si>
    <t>ДК 021:2015 - 48810000-9 Інформаційні системи (Надання права користування складової частини Програмної продукції – Модуль «Керування запасами» МІС «ЕМСІМЕД», розміщення в хмарному середовищі)</t>
  </si>
  <si>
    <t>https://prozorro.gov.ua/uk/tender/UA-2025-12-21-000016-a</t>
  </si>
  <si>
    <t>https://prozorro.gov.ua/uk/tender/UA-2025-12-21-002086-a</t>
  </si>
  <si>
    <t>ДК 021:2015: 45410000-4 Штукатурні роботи (послуг з облаштування віконних укосів в амбулаторії № 9-12)</t>
  </si>
  <si>
    <t>https://prozorro.gov.ua/uk/tender/UA-2025-12-21-002223-a</t>
  </si>
  <si>
    <t>https://prozorro.gov.ua/uk/tender/UA-2025-12-22-024898-a</t>
  </si>
  <si>
    <t>ДК 021:2015: 09310000-5 Електрична енергія (Електрична енергія, з розподілом)</t>
  </si>
  <si>
    <t>https://prozorro.gov.ua/uk/tender/UA-2025-12-17-003248-a</t>
  </si>
  <si>
    <t>тони</t>
  </si>
  <si>
    <t>https://prozorro.gov.ua/uk/tender/UA-2025-12-20-000756-a</t>
  </si>
  <si>
    <t>ДК 021:2015 – 33120000-7 - Системи реєстрації медичної інформації та дослідне обладнання (НК 024:2023: 36386 - Рефрактометр офтальмологічний автоматичний, НК 031:2024: Z1212012001 ОБЛАДНАННЯ ДЛЯ ОЦІНКИ ФУНКЦІЇ ЗОРУ; НК 024:2023: 45729 - Система аналізування переднього сегмента ока, НК 031:2024: Z12120102 КОМП’ЮТЕРИЗОВАНІ ОПТИЧНІ БІОМЕТРИ; НК 024:2023: 46799 - Система оптичної когерентної томографії сітківки, НК 031:2024: Z12120121 ОПТИЧНІ КОГЕРЕНТНІ ТОМОГРАФИ; НК 024:2023: 35399 - Тонометр офтальмологічний із живленням від мережі, НК 031:2024: Z12120122 ТОНОМЕТРИ; НК 024:2023: 16918 - Автоматичний периметр, НК 031:2024: Z1212012001 ОБЛАДНАННЯ ДЛЯ ОЦІНКИ ФУНКЦІЇ ЗОРУ; НК 024:2023: 61569 - Камера офтальмологічна цифрова, НК 031:2024: Z119007 МОДУЛІ ОТРИМАННЯ ЗОБРАЖЕНЬ; НК 024:2023: 36386 - Рефрактометр офтальмологічний автоматичний, НК 031:2024: Z1212012001 ОБЛАДНАННЯ ДЛЯ ОЦІНКИ ФУНКЦІЇ ЗОРУ; НК 024:2023: 36058 - Синоптофор із живленням від мережі, НК 031:2024: Z12120204 СИНОПТИСКОПИ)</t>
  </si>
  <si>
    <t>https://prozorro.gov.ua/uk/tender/UA-2025-12-23-007212-a</t>
  </si>
  <si>
    <t>ДК 021:2015 – 33160000-9 Устаткування для операційних блоків (НК 024:2023: 35148 - Лампа щілинна офтальмологічна оглядова, НК 031:2024: Z12120108 ЩІЛИННІ ЛАМПИ; НК 024:2023: 45071 - Система факоемульсифікації, НК 031:2024: Z12120 ІНСТРУМЕНТИ ДЛЯ ТЕРАПЕВТИЧНОГО І ХІРУРГІЧНОГО ОФТАЛЬМОЛОГІЧНОГО ЛІКУВАННЯ)</t>
  </si>
  <si>
    <t>https://prozorro.gov.ua/uk/tender/UA-2025-12-23-008214-a</t>
  </si>
  <si>
    <t>ДК 021:2015 – 33950000-4 - Устаткування та приладдя для клінічної та судової медицини (НК 024:2023: 16532 - Обладнання для проведення аутопсії, НК 031:2024: W05019099 ПРИСТРОЇ ДЛЯ ЗАБОРУ ЗРАЗКІВ – ІНШЕ; НК 024:2023: 15157 - Кріостатний мікротом, НК 031:2024: W0202059003 МІКРОТОМИ-КРІОСТАТИ; НК 024:2023: 37974 - Пристрій для підготування й фарбування препаратів на предметному склі IVD (діагностика in vitro), автоматичний, НК 031:2024: W0202059002 АВТОМАТИЧНІ ПРИСТОСУВАННЯ ДЛЯ ФАРБУВАННЯ ПРЕПАРАТІВ)</t>
  </si>
  <si>
    <t>https://prozorro.gov.ua/uk/tender/UA-2025-12-23-008775-a</t>
  </si>
  <si>
    <t>https://prozorro.gov.ua/uk/tender/UA-2025-12-17-019180-a</t>
  </si>
  <si>
    <t>https://prozorro.gov.ua/uk/tender/UA-2025-06-12-003709-a</t>
  </si>
  <si>
    <t>https://prozorro.gov.ua/uk/plan/UA-P-2025-12-23-017753-a</t>
  </si>
  <si>
    <t>Підрядні роботи по об’єкту: Капітальний ремонт ділянки теплотраси в ТК-7 в районі вул. О. Тихого, 1а в м. Краматорськ. Підготовка об'єктів до опалювального сезону ( ДК 021:2015 45453000-7 Капітальний ремонт і реставрація)</t>
  </si>
  <si>
    <t>https://prozorro.gov.ua/uk/tender/UA-2025-12-22-008301-a</t>
  </si>
  <si>
    <t>ТОВ "Доркрафт"</t>
  </si>
  <si>
    <t>ДК 021:2015 72260000-5 «Послуги, пов’язані з програмним забезпеченням» - Послуги з постачання та налаштування програмного забезпечення лабораторної інформаційної системи для автоматизації лабораторних процесів в лабораторії</t>
  </si>
  <si>
    <t>ДК 021:2015: 50110000-9 - Послуги з ремонту і технічного обслуговування мототранспортних засобів (Послуги з поточного ремонту та технічного обслуговування автомобілів)</t>
  </si>
  <si>
    <t>кВт*год</t>
  </si>
  <si>
    <t>Відділ освівти культури, туризму, молоді та спорту Андріївської сільської ради</t>
  </si>
  <si>
    <t>електрична енергія з послугою розподілу (ДК 021:2015: 09310000-5 Електрична енергія)</t>
  </si>
  <si>
    <t>ТОВ "Скай Софт"</t>
  </si>
  <si>
    <t>забезпечення відділута підпорядкованих установ електроенргєю</t>
  </si>
  <si>
    <t>UA-2025-11-26-016154-a</t>
  </si>
  <si>
    <t>послуги з поставки та впровадження програмного забезпечення системи електронного документообігу на базі програмного забезпечення "Автоматизована система управління документами "ДОК ПРОФ 3"</t>
  </si>
  <si>
    <t>https://prozorro.gov.ua/uk/tender/UA-2025-12-12-008616-a</t>
  </si>
  <si>
    <t>Електрична енергія з розподілом, ДК 021:2015: 09310000-5</t>
  </si>
  <si>
    <t>UA-2025-12-17-018754-a</t>
  </si>
  <si>
    <t>квт/годин</t>
  </si>
  <si>
    <t>UA-2025-12-18-011901-a</t>
  </si>
  <si>
    <t>UA-2025-12-18-011478-a</t>
  </si>
  <si>
    <t> UA-2025-12-19-001062-a</t>
  </si>
  <si>
    <t>Генератор дизельний 8 кВт ForteFGD11000E</t>
  </si>
  <si>
    <t>Дрімайловець Володимир Валерійович</t>
  </si>
  <si>
    <t>UA-2025-12-22-000099-a</t>
  </si>
  <si>
    <t>ТОВ "ОРІОН НАВІТЕК"</t>
  </si>
  <si>
    <t>UA-2025-12-23-013248-a</t>
  </si>
  <si>
    <t>Засіб радіоелектронної боротьби</t>
  </si>
  <si>
    <t>UA-2025-12-19-022745-a</t>
  </si>
  <si>
    <t>021:2015: 09310000-5 Електрична енергія</t>
  </si>
  <si>
    <t>UA-2025-12-18-024218-a</t>
  </si>
  <si>
    <t>ДК 021:2015: 31120000-3 Генератори</t>
  </si>
  <si>
    <t>https://zakupivli.pro/gov/plans/ua-p-2025-04-22-007790-a</t>
  </si>
  <si>
    <t>ДК 021:2015 16310000-1 "Косарки"</t>
  </si>
  <si>
    <t>ТОВ "Смартко"</t>
  </si>
  <si>
    <t>мотокосарки</t>
  </si>
  <si>
    <t>https://zakupivli.pro/gov/tenders/ua-2025-05-01-013120-a</t>
  </si>
  <si>
    <t>УКРБУД-ПРОЄКТ-РЕКОНСТРУКЦІЯ</t>
  </si>
  <si>
    <t>UA-2025-12-12-017892-a Закупівля на prozorro.gov.ua</t>
  </si>
  <si>
    <t>Мангушська селищна військова адміністрація</t>
  </si>
  <si>
    <t>Подарунки новорічні солодкі 15840000-8 Какао; шоколад та цукрові кондитерські вироби</t>
  </si>
  <si>
    <t>ФОП "РЄПІК АРТЕМ ВАЛЕРІЙОВИЧ"</t>
  </si>
  <si>
    <t xml:space="preserve">UA-2025-11-12-008959-a-L1  </t>
  </si>
  <si>
    <t>Кальчицькаа сільська військова адміністрація</t>
  </si>
  <si>
    <t>Транспортний засіб на базі мікроавтобуса HYUNDAI STARIA або еквівалент  34110000-1 Легкові автомобілі</t>
  </si>
  <si>
    <t xml:space="preserve">ТОВ Едем-Авто </t>
  </si>
  <si>
    <t>Транспортний засіб на базі мікроавтобуса HYUNDAI STARIA або еквівалент</t>
  </si>
  <si>
    <t>UA-2025-11-25-017997-a-L1</t>
  </si>
  <si>
    <t>Ноутбуки  30210000-4 Машини для обробки даних (апаратна частина)</t>
  </si>
  <si>
    <t xml:space="preserve">ФОП "КОВАЛЬ ЮРІЙ МИХАЙЛОВИЧ"  </t>
  </si>
  <si>
    <t>UA-2025-11-13-013659-a-L1</t>
  </si>
  <si>
    <t>Джерело резервного живлення  31430000-9 Електричні акумулятори</t>
  </si>
  <si>
    <t xml:space="preserve">ФОП Слюсар Володимир Петрович </t>
  </si>
  <si>
    <t>Джерело резервного живлення</t>
  </si>
  <si>
    <t>UA-2025-11-03-010612-a-L1</t>
  </si>
  <si>
    <t xml:space="preserve">ФОП Чернявська Анастасія Юріївна  </t>
  </si>
  <si>
    <t>UA-2025-10-20-010267-a-L1</t>
  </si>
  <si>
    <t>UA-2025-12-19-021544-a</t>
  </si>
  <si>
    <t>UA-2025-12-24-014125-a</t>
  </si>
  <si>
    <t>ДК 021:2015: 09310000-5 — Електрична енергія. Електрична енергія, з розподілом</t>
  </si>
  <si>
    <t xml:space="preserve">ТОВ "АЙТІ Ф’ЮЧЕ"
</t>
  </si>
  <si>
    <t xml:space="preserve">ТОВ "ПЕТРОЛ ПАРТНЕР"
</t>
  </si>
  <si>
    <t>ВСЬОГО - 277</t>
  </si>
  <si>
    <t>станом на 01.01.2026</t>
  </si>
  <si>
    <t>Джерела резервного живлення (зарядні станції) ДК 021:2015: 31430000-9 Електричні акумулятори</t>
  </si>
  <si>
    <t>Екскурсійна подорож з метою ознайомлення з культурно-суспільним надбанням українського народу, національними традиціями, пам'ятками історії, культурою, природою, місцями історичних подій. ДК 021:2015: 63510000-7 - Послуги туристичних агентств та подібні послуги</t>
  </si>
  <si>
    <t>Транспортний засіб спеціалізованого та спеціального призначення (легковий мікроавтобус на базі Opel Zafira (або еквівалент) для комунального підприємства). ДК 021:2015: 34110000-1 Легкові автомобілі</t>
  </si>
  <si>
    <t>ТОВ "МТЕ"</t>
  </si>
  <si>
    <t>UA-2025-12-29-008280-a</t>
  </si>
  <si>
    <t>https://prozorro.gov.ua/uk/tender/UA-2025-12-24-013798-a</t>
  </si>
  <si>
    <t>Краматорська міська військова адміністрація Краматорського району Донецької област</t>
  </si>
  <si>
    <t>Дизельне паливо (Євро 5), талони</t>
  </si>
  <si>
    <t>https://prozorro.gov.ua/uk/tender/UA-2025-12-24-018408-a</t>
  </si>
  <si>
    <t>ТОВ "ТЕРРАЛАБ АЙ ТІ"</t>
  </si>
  <si>
    <t>закупівлю відмінено</t>
  </si>
  <si>
    <t>кВт год</t>
  </si>
  <si>
    <t>ТОВ ЕК Інсол</t>
  </si>
  <si>
    <t>ДП "Дружківська гімназія "Інтелект" Дружківської міської ради"</t>
  </si>
  <si>
    <t>15713</t>
  </si>
  <si>
    <t>UA-2025-12-25-015748-a</t>
  </si>
  <si>
    <t>83000</t>
  </si>
  <si>
    <t>UA-2025-12-22-019267-a</t>
  </si>
  <si>
    <t>1009903.73</t>
  </si>
  <si>
    <t>UA-2025-12-23-018623-a</t>
  </si>
  <si>
    <t>Послуги з прийому та захоронення відходів. ДК 021:2015: 90510000-5 — Утилізація/видалення сміття та поводження зі сміттям</t>
  </si>
  <si>
    <t>UA-2025-12-29-006059-a</t>
  </si>
  <si>
    <t>Східний центр комплексної реабілітації для осіб з інвалідністю Дружківської міської ради</t>
  </si>
  <si>
    <t>Електрична енергія, з розподілом,ДК 021:2015: 09310000-5 — Електрична енергія</t>
  </si>
  <si>
    <t>37800</t>
  </si>
  <si>
    <t>UA-2025-12-30-001277-a</t>
  </si>
  <si>
    <t>30000</t>
  </si>
  <si>
    <t>UA-2025-12-23-006537-a</t>
  </si>
  <si>
    <t>КП "Донецький регіональний центр поводження з відходами"</t>
  </si>
  <si>
    <t>ТОВ "ЕНЕРДЖИГАЗТРЕЙД"</t>
  </si>
  <si>
    <t>ФОП ЗЕНЬКО ОЛЕКСАНДР ОЛЕКСАНДРОВИЧ</t>
  </si>
  <si>
    <t>ТОВ "ХЕЛСІ Україна"</t>
  </si>
  <si>
    <t>ФОП Садиков Казанфар Алімамедович</t>
  </si>
  <si>
    <t>3199
1369</t>
  </si>
  <si>
    <t>112,50
176,60</t>
  </si>
  <si>
    <t>ампули</t>
  </si>
  <si>
    <t>морфін, розчин для ін`єкцій, 10 мг/мл по 1 мл</t>
  </si>
  <si>
    <t>https://prozorro.gov.ua/uk/tender/UA-2025-12-30-000308-a</t>
  </si>
  <si>
    <t>https://zakupivli.pro/gov/tenders/ua-2025-12-26-013444-a</t>
  </si>
  <si>
    <t>https://zakupivli.pro/gov/tenders/ua-2025-12-26-007777-a</t>
  </si>
  <si>
    <t>ДК 021:2015: 33600000-6 Фармацевтична продукція</t>
  </si>
  <si>
    <t>https://zakupivli.pro/gov/tenders/ua-2025-12-29-010120-a</t>
  </si>
  <si>
    <t>https://zakupivli.pro/gov/tenders/ua-2025-12-30-007127-a/lot-c106ca3a0b7849e488d0a00c4eee5dab</t>
  </si>
  <si>
    <t>https://prozorro.gov.ua/uk/tender/UA-2025-12-24-018694-a</t>
  </si>
  <si>
    <t>ТОВ "АФІНА - ГРУП"</t>
  </si>
  <si>
    <t>33324489</t>
  </si>
  <si>
    <t>ДК 021:2015: 34390000-7 — Приладдя до тракторів</t>
  </si>
  <si>
    <t>Обладнання МДКЗ-26-11 (відвал)</t>
  </si>
  <si>
    <t>UA-2025-12-24-015207-a</t>
  </si>
  <si>
    <t>ДК 021:2015: 34110000-1 — Легкові автомобілі</t>
  </si>
  <si>
    <t>1 158,720</t>
  </si>
  <si>
    <t>ТОВ "АВТОТРЕЙДІНГ-ДНІПРО"</t>
  </si>
  <si>
    <t>Легковий автомобіль Renault Duster Evolution 1,5D (115 к.с.) MT6 4x2 [R2 2 ADM 6R]</t>
  </si>
  <si>
    <t>https://prozorro.gov.ua/uk/tender/UA-2025-12-24-000832-a</t>
  </si>
  <si>
    <t>ТОВ «Констракшн Машинері»</t>
  </si>
  <si>
    <t>ТОВ фірма "ДУЕТ"</t>
  </si>
  <si>
    <t>лот</t>
  </si>
  <si>
    <t>ДК 021:2015- 55520000-1 Кейтерингові послуги</t>
  </si>
  <si>
    <t>https://prozorro.gov.ua/uk/tender/UA-2025-12-23-020425-a</t>
  </si>
  <si>
    <t>ФОП  ЧИКОТА ДМИТРО ОЛЕКСАНДРОВИЧ</t>
  </si>
  <si>
    <t>UA-2025-12-30-000010-a</t>
  </si>
  <si>
    <t>ДК 021:2015: 79710000-4 — Охоронні послуги. Послуги з охорони публічної безпеки і порядку для облаштування приміщень для розміщення внутрішньо-переміщених та/або евакуйованих осіб</t>
  </si>
  <si>
    <t>ДК 021:2015: 09310000-5 — Електрична енергія. Електрична енергія</t>
  </si>
  <si>
    <t>UA-2025-12-29-009583-a</t>
  </si>
  <si>
    <t>UA-2025-12-27-000036-a</t>
  </si>
  <si>
    <t>ДК 021:2015: 79710000-4 — Охоронні послуги. Послуги з охорони публічної безпеки та порядку для здійснення заходів з підтримки внутрішньо-переміщених та/або евакуйованих осіб, які в подальшому будуть використані для організації надання побутових послуг внутрішньо-переміщеним та/або евакуйованим особам у м. Дніпро</t>
  </si>
  <si>
    <t>КНП "БЛІЛ м. Бахмут"</t>
  </si>
  <si>
    <t>ДК 021:2015: 32350000-1 Частини до аудіо- та відеообладнання</t>
  </si>
  <si>
    <t>Суха медична плівка Agfa DRYSTAR DT 5.000I B 20x25см №100; Суха медична плівка Agfa DRYSTAR DT 5.000I B 35x43см №100</t>
  </si>
  <si>
    <t xml:space="preserve">https://zakupivli.pro/gov/tenders/ua-2025-12-22-006228-a
</t>
  </si>
  <si>
    <t>ДК 021:2015-33120000-7 Системи реєстрації медичної інформації та дослідне обладнання</t>
  </si>
  <si>
    <t>Тести-набори для роботи на аналізаторах; Тести швидкі біохімічних показників сечі</t>
  </si>
  <si>
    <t>https://zakupivli.pro/gov/tenders/ua-2025-12-24-013733-a</t>
  </si>
  <si>
    <t>Управління соціального захисту населення Бахмутської міської ради</t>
  </si>
  <si>
    <t xml:space="preserve">Послуги з перевезення гуманітарних вантажів код за ДК 021:2015 - 60180000-3 - Прокат вантажних транспортних засобів із водієм для перевезення товарів </t>
  </si>
  <si>
    <t>перевезення гуманітарних вантажів</t>
  </si>
  <si>
    <t>https://prozorro.gov.ua/uk/tender/UA-2025-12-26-006980-a</t>
  </si>
  <si>
    <t>ФОП Кострикіна Л.Ю.</t>
  </si>
  <si>
    <t>НСЗУ, власний бюджет</t>
  </si>
  <si>
    <t>ФОП БОРЕЦЬКИЙ АНАТОЛІЙ ВОЛОДИМИРОВИЧ</t>
  </si>
  <si>
    <t>ТОВ «ДНІПРО-Техноцентр»</t>
  </si>
  <si>
    <t>від02.01.2026 №1/8/0/41-26/05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</si>
</sst>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_-* #,##0.00_р_._-;\-* #,##0.00_р_._-;_-* &quot;-&quot;??_р_._-;_-@_-"/>
    <numFmt numFmtId="166" formatCode="_-* #,##0.00\ _₽_-;\-* #,##0.00\ _₽_-;_-* &quot;-&quot;??\ _₽_-;_-@_-"/>
    <numFmt numFmtId="167" formatCode="0.0"/>
  </numFmts>
  <fonts count="22" x14ac:knownFonts="1">
    <font>
      <sz val="11"/>
      <color theme="1"/>
      <name val="Calibri"/>
      <family val="2"/>
      <scheme val="minor"/>
    </font>
    <font>
      <u/>
      <sz val="11"/>
      <color theme="10"/>
      <name val="Calibri"/>
      <family val="2"/>
    </font>
    <font>
      <sz val="11"/>
      <color theme="1"/>
      <name val="Calibri"/>
      <family val="2"/>
      <scheme val="minor"/>
    </font>
    <font>
      <sz val="11"/>
      <name val="Calibri"/>
      <family val="2"/>
      <charset val="204"/>
    </font>
    <font>
      <sz val="12"/>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b/>
      <i/>
      <sz val="12"/>
      <color theme="1"/>
      <name val="Times New Roman"/>
      <family val="1"/>
      <charset val="204"/>
    </font>
    <font>
      <sz val="11"/>
      <color rgb="FF000000"/>
      <name val="Calibri"/>
      <family val="2"/>
      <charset val="1"/>
    </font>
    <font>
      <b/>
      <sz val="12"/>
      <name val="Times New Roman"/>
      <family val="1"/>
      <charset val="204"/>
    </font>
    <font>
      <i/>
      <sz val="12"/>
      <name val="Times New Roman"/>
      <family val="1"/>
      <charset val="204"/>
    </font>
    <font>
      <b/>
      <i/>
      <sz val="12"/>
      <name val="Times New Roman"/>
      <family val="1"/>
      <charset val="204"/>
    </font>
    <font>
      <u/>
      <sz val="11"/>
      <color theme="10"/>
      <name val="Calibri"/>
      <family val="2"/>
      <scheme val="minor"/>
    </font>
    <font>
      <sz val="11"/>
      <color rgb="FF000000"/>
      <name val="Calibri"/>
      <family val="2"/>
      <scheme val="minor"/>
    </font>
    <font>
      <sz val="11"/>
      <color rgb="FF000000"/>
      <name val="Calibri"/>
      <family val="2"/>
      <charset val="204"/>
    </font>
    <font>
      <sz val="10"/>
      <name val="Arial Cyr"/>
      <charset val="204"/>
    </font>
    <font>
      <i/>
      <sz val="11"/>
      <color theme="1"/>
      <name val="Times New Roman"/>
      <family val="1"/>
      <charset val="204"/>
    </font>
    <font>
      <sz val="10"/>
      <name val="Times New Roman"/>
      <family val="1"/>
      <charset val="204"/>
    </font>
    <font>
      <sz val="11"/>
      <name val="Times New Roman"/>
      <family val="1"/>
      <charset val="204"/>
    </font>
    <font>
      <sz val="12"/>
      <name val="Times New Roman"/>
      <family val="1"/>
    </font>
    <font>
      <sz val="12"/>
      <color rgb="FFFF0000"/>
      <name val="Times New Roman"/>
      <family val="1"/>
      <charset val="204"/>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4">
    <xf numFmtId="0" fontId="0" fillId="0" borderId="0"/>
    <xf numFmtId="0" fontId="1" fillId="0" borderId="0" applyNumberFormat="0" applyFill="0" applyBorder="0" applyAlignment="0" applyProtection="0">
      <alignment vertical="top"/>
      <protection locked="0"/>
    </xf>
    <xf numFmtId="0" fontId="2" fillId="0" borderId="0"/>
    <xf numFmtId="0" fontId="3" fillId="0" borderId="0"/>
    <xf numFmtId="0" fontId="3" fillId="0" borderId="0"/>
    <xf numFmtId="0" fontId="9" fillId="0" borderId="0"/>
    <xf numFmtId="165" fontId="2" fillId="0" borderId="0" applyFont="0" applyFill="0" applyBorder="0" applyAlignment="0" applyProtection="0"/>
    <xf numFmtId="166" fontId="2" fillId="0" borderId="0" applyFont="0" applyFill="0" applyBorder="0" applyAlignment="0" applyProtection="0"/>
    <xf numFmtId="0" fontId="13" fillId="0" borderId="0" applyNumberFormat="0" applyFill="0" applyBorder="0" applyAlignment="0" applyProtection="0"/>
    <xf numFmtId="0" fontId="14" fillId="0" borderId="0"/>
    <xf numFmtId="0" fontId="15" fillId="0" borderId="0"/>
    <xf numFmtId="0" fontId="16" fillId="0" borderId="0"/>
    <xf numFmtId="0" fontId="13" fillId="0" borderId="0" applyNumberFormat="0" applyFill="0" applyBorder="0" applyAlignment="0" applyProtection="0"/>
    <xf numFmtId="0" fontId="13" fillId="0" borderId="0" applyNumberFormat="0" applyFill="0" applyBorder="0" applyAlignment="0" applyProtection="0"/>
  </cellStyleXfs>
  <cellXfs count="117">
    <xf numFmtId="0" fontId="0" fillId="0" borderId="0" xfId="0"/>
    <xf numFmtId="0" fontId="5" fillId="0" borderId="0" xfId="0" applyFont="1" applyAlignment="1">
      <alignment vertical="top" wrapText="1"/>
    </xf>
    <xf numFmtId="0" fontId="5" fillId="4" borderId="1" xfId="0" applyFont="1" applyFill="1" applyBorder="1" applyAlignment="1">
      <alignment horizontal="center" vertical="top" wrapText="1"/>
    </xf>
    <xf numFmtId="0" fontId="5" fillId="0" borderId="0" xfId="0" applyFont="1" applyAlignment="1">
      <alignment horizontal="center" vertical="top" wrapText="1"/>
    </xf>
    <xf numFmtId="164" fontId="5" fillId="0" borderId="0" xfId="0" applyNumberFormat="1" applyFont="1" applyAlignment="1">
      <alignment horizontal="center" vertical="top" wrapText="1"/>
    </xf>
    <xf numFmtId="0" fontId="5" fillId="0" borderId="0" xfId="0" applyFont="1" applyAlignment="1">
      <alignment horizontal="left" vertical="top" wrapText="1"/>
    </xf>
    <xf numFmtId="0" fontId="5" fillId="0" borderId="0" xfId="0" applyFont="1" applyBorder="1" applyAlignment="1">
      <alignment horizontal="center" vertical="top" wrapText="1"/>
    </xf>
    <xf numFmtId="0" fontId="5" fillId="0" borderId="0" xfId="0" applyFont="1" applyBorder="1" applyAlignment="1">
      <alignment horizontal="left" vertical="top" wrapText="1"/>
    </xf>
    <xf numFmtId="0" fontId="6" fillId="0" borderId="1" xfId="0" applyFont="1" applyBorder="1" applyAlignment="1">
      <alignment horizontal="center" vertical="top" wrapText="1"/>
    </xf>
    <xf numFmtId="3" fontId="6" fillId="0" borderId="1" xfId="0" applyNumberFormat="1" applyFont="1" applyBorder="1" applyAlignment="1">
      <alignment horizontal="center" vertical="top" wrapText="1"/>
    </xf>
    <xf numFmtId="0" fontId="8" fillId="4" borderId="1" xfId="0" applyFont="1" applyFill="1" applyBorder="1" applyAlignment="1">
      <alignment horizontal="left" vertical="top" wrapText="1"/>
    </xf>
    <xf numFmtId="0" fontId="5" fillId="5" borderId="1" xfId="0" applyFont="1" applyFill="1" applyBorder="1" applyAlignment="1">
      <alignment horizontal="center" vertical="top" wrapText="1"/>
    </xf>
    <xf numFmtId="0" fontId="6" fillId="5" borderId="1" xfId="0" applyFont="1" applyFill="1" applyBorder="1" applyAlignment="1">
      <alignment horizontal="left" vertical="top" wrapText="1"/>
    </xf>
    <xf numFmtId="0" fontId="6" fillId="5" borderId="1" xfId="0" applyFont="1" applyFill="1" applyBorder="1" applyAlignment="1">
      <alignment horizontal="center" vertical="top" wrapText="1"/>
    </xf>
    <xf numFmtId="164" fontId="8" fillId="5" borderId="1" xfId="0" applyNumberFormat="1" applyFont="1" applyFill="1" applyBorder="1" applyAlignment="1">
      <alignment horizontal="center" vertical="top" wrapText="1"/>
    </xf>
    <xf numFmtId="0" fontId="5" fillId="3" borderId="1" xfId="0" applyFont="1" applyFill="1" applyBorder="1" applyAlignment="1">
      <alignment horizontal="center" vertical="top" wrapText="1"/>
    </xf>
    <xf numFmtId="0" fontId="5" fillId="3" borderId="1" xfId="0" applyFont="1" applyFill="1" applyBorder="1" applyAlignment="1">
      <alignment horizontal="left" vertical="top" wrapText="1"/>
    </xf>
    <xf numFmtId="164" fontId="5" fillId="3" borderId="1" xfId="0" applyNumberFormat="1" applyFont="1" applyFill="1" applyBorder="1" applyAlignment="1">
      <alignment horizontal="center" vertical="top" wrapText="1"/>
    </xf>
    <xf numFmtId="0" fontId="5" fillId="3" borderId="0" xfId="0" applyFont="1" applyFill="1" applyAlignment="1">
      <alignment vertical="top" wrapText="1"/>
    </xf>
    <xf numFmtId="164" fontId="4" fillId="3" borderId="1" xfId="0" applyNumberFormat="1" applyFont="1" applyFill="1" applyBorder="1" applyAlignment="1">
      <alignment horizontal="center" vertical="top" wrapText="1"/>
    </xf>
    <xf numFmtId="164" fontId="6" fillId="0" borderId="1" xfId="0" applyNumberFormat="1" applyFont="1" applyBorder="1" applyAlignment="1">
      <alignment horizontal="center" vertical="top" wrapText="1"/>
    </xf>
    <xf numFmtId="164" fontId="5" fillId="0" borderId="0" xfId="0" applyNumberFormat="1" applyFont="1" applyAlignment="1">
      <alignment vertical="top" wrapText="1"/>
    </xf>
    <xf numFmtId="164" fontId="8" fillId="4" borderId="0" xfId="0" applyNumberFormat="1" applyFont="1" applyFill="1" applyBorder="1" applyAlignment="1">
      <alignment horizontal="center" vertical="top" wrapText="1"/>
    </xf>
    <xf numFmtId="0" fontId="8" fillId="5" borderId="1" xfId="0" applyFont="1" applyFill="1" applyBorder="1" applyAlignment="1">
      <alignment horizontal="left" vertical="top" wrapText="1"/>
    </xf>
    <xf numFmtId="0" fontId="8" fillId="5" borderId="1" xfId="0" applyFont="1" applyFill="1" applyBorder="1" applyAlignment="1">
      <alignment horizontal="center" vertical="top" wrapText="1"/>
    </xf>
    <xf numFmtId="3" fontId="6" fillId="4" borderId="1" xfId="0" applyNumberFormat="1" applyFont="1" applyFill="1" applyBorder="1" applyAlignment="1">
      <alignment horizontal="center" vertical="top" wrapText="1"/>
    </xf>
    <xf numFmtId="164" fontId="6" fillId="4" borderId="1" xfId="0" applyNumberFormat="1" applyFont="1" applyFill="1" applyBorder="1" applyAlignment="1">
      <alignment horizontal="center" vertical="top" wrapText="1"/>
    </xf>
    <xf numFmtId="164" fontId="7" fillId="0" borderId="0" xfId="0" applyNumberFormat="1" applyFont="1" applyBorder="1" applyAlignment="1">
      <alignment horizontal="right" wrapText="1"/>
    </xf>
    <xf numFmtId="3" fontId="8" fillId="5" borderId="1" xfId="0" applyNumberFormat="1" applyFont="1" applyFill="1" applyBorder="1" applyAlignment="1">
      <alignment horizontal="center" vertical="top" wrapText="1"/>
    </xf>
    <xf numFmtId="0" fontId="4" fillId="4" borderId="1" xfId="0" applyFont="1" applyFill="1" applyBorder="1" applyAlignment="1">
      <alignment horizontal="center" vertical="top" wrapText="1"/>
    </xf>
    <xf numFmtId="0" fontId="4" fillId="0" borderId="0" xfId="0" applyFont="1" applyAlignment="1">
      <alignment horizontal="center" vertical="top" wrapText="1"/>
    </xf>
    <xf numFmtId="164" fontId="4" fillId="0" borderId="0" xfId="0" applyNumberFormat="1" applyFont="1" applyAlignment="1">
      <alignment horizontal="center" vertical="top" wrapText="1"/>
    </xf>
    <xf numFmtId="0" fontId="4" fillId="0" borderId="0" xfId="0" applyFont="1" applyAlignment="1">
      <alignment vertical="top" wrapText="1"/>
    </xf>
    <xf numFmtId="0" fontId="4" fillId="0" borderId="0" xfId="0" applyFont="1" applyBorder="1" applyAlignment="1">
      <alignment horizontal="center" vertical="top" wrapText="1"/>
    </xf>
    <xf numFmtId="0" fontId="4" fillId="0" borderId="0" xfId="0" applyFont="1" applyBorder="1" applyAlignment="1">
      <alignment horizontal="left" vertical="top" wrapText="1"/>
    </xf>
    <xf numFmtId="164" fontId="4" fillId="0" borderId="0" xfId="0" applyNumberFormat="1" applyFont="1" applyBorder="1" applyAlignment="1">
      <alignment horizontal="center" vertical="top" wrapText="1"/>
    </xf>
    <xf numFmtId="0" fontId="12" fillId="0" borderId="1" xfId="0" applyFont="1" applyBorder="1" applyAlignment="1">
      <alignment horizontal="center" vertical="top" wrapText="1"/>
    </xf>
    <xf numFmtId="164" fontId="12" fillId="0" borderId="1" xfId="0" applyNumberFormat="1" applyFont="1" applyBorder="1" applyAlignment="1">
      <alignment horizontal="center" vertical="top" wrapText="1"/>
    </xf>
    <xf numFmtId="3" fontId="10" fillId="0" borderId="1" xfId="0" applyNumberFormat="1" applyFont="1" applyBorder="1" applyAlignment="1">
      <alignment horizontal="center" vertical="top" wrapText="1"/>
    </xf>
    <xf numFmtId="0" fontId="12" fillId="4" borderId="1" xfId="0" applyFont="1" applyFill="1" applyBorder="1" applyAlignment="1">
      <alignment horizontal="left" vertical="top" wrapText="1"/>
    </xf>
    <xf numFmtId="0" fontId="12" fillId="4" borderId="1" xfId="0" applyFont="1" applyFill="1" applyBorder="1" applyAlignment="1">
      <alignment horizontal="center" vertical="top" wrapText="1"/>
    </xf>
    <xf numFmtId="0" fontId="4" fillId="4" borderId="1" xfId="0" applyFont="1" applyFill="1" applyBorder="1" applyAlignment="1">
      <alignment horizontal="left" vertical="top" wrapText="1"/>
    </xf>
    <xf numFmtId="164" fontId="12" fillId="4" borderId="1" xfId="0" applyNumberFormat="1" applyFont="1" applyFill="1" applyBorder="1" applyAlignment="1">
      <alignment horizontal="center" vertical="top" wrapText="1"/>
    </xf>
    <xf numFmtId="4" fontId="4" fillId="4" borderId="1" xfId="0" applyNumberFormat="1" applyFont="1" applyFill="1" applyBorder="1" applyAlignment="1">
      <alignment horizontal="center" vertical="top" wrapText="1"/>
    </xf>
    <xf numFmtId="0" fontId="4" fillId="5" borderId="1" xfId="0" applyFont="1" applyFill="1" applyBorder="1" applyAlignment="1">
      <alignment horizontal="center" vertical="top" wrapText="1"/>
    </xf>
    <xf numFmtId="0" fontId="10" fillId="5" borderId="1" xfId="0" applyFont="1" applyFill="1" applyBorder="1" applyAlignment="1">
      <alignment horizontal="left" vertical="top" wrapText="1"/>
    </xf>
    <xf numFmtId="0" fontId="10" fillId="5" borderId="1" xfId="0" applyFont="1" applyFill="1" applyBorder="1" applyAlignment="1">
      <alignment horizontal="center" vertical="top" wrapText="1"/>
    </xf>
    <xf numFmtId="0" fontId="4" fillId="5" borderId="1" xfId="0" applyFont="1" applyFill="1" applyBorder="1" applyAlignment="1">
      <alignment horizontal="left" vertical="top" wrapText="1"/>
    </xf>
    <xf numFmtId="164" fontId="12" fillId="5" borderId="1" xfId="0" applyNumberFormat="1" applyFont="1" applyFill="1" applyBorder="1" applyAlignment="1">
      <alignment horizontal="center" vertical="top" wrapText="1"/>
    </xf>
    <xf numFmtId="4" fontId="4" fillId="5" borderId="1" xfId="0" applyNumberFormat="1" applyFont="1" applyFill="1" applyBorder="1" applyAlignment="1">
      <alignment horizontal="center" vertical="top" wrapText="1"/>
    </xf>
    <xf numFmtId="0" fontId="4" fillId="2" borderId="1" xfId="0" applyFont="1" applyFill="1" applyBorder="1" applyAlignment="1">
      <alignment horizontal="center" vertical="top" wrapText="1"/>
    </xf>
    <xf numFmtId="0" fontId="12" fillId="2" borderId="1" xfId="0" applyFont="1" applyFill="1" applyBorder="1" applyAlignment="1">
      <alignment horizontal="left" vertical="top" wrapText="1"/>
    </xf>
    <xf numFmtId="0" fontId="12" fillId="2" borderId="1" xfId="0" applyFont="1" applyFill="1" applyBorder="1" applyAlignment="1">
      <alignment horizontal="center" vertical="top" wrapText="1"/>
    </xf>
    <xf numFmtId="0" fontId="4" fillId="2" borderId="1" xfId="0" applyFont="1" applyFill="1" applyBorder="1" applyAlignment="1">
      <alignment horizontal="left" vertical="top" wrapText="1"/>
    </xf>
    <xf numFmtId="164" fontId="4" fillId="2" borderId="1" xfId="0" applyNumberFormat="1" applyFont="1" applyFill="1" applyBorder="1" applyAlignment="1">
      <alignment horizontal="center" vertical="top" wrapText="1"/>
    </xf>
    <xf numFmtId="0" fontId="4" fillId="3" borderId="1" xfId="0" applyFont="1" applyFill="1" applyBorder="1" applyAlignment="1">
      <alignment horizontal="center" vertical="top" wrapText="1"/>
    </xf>
    <xf numFmtId="0" fontId="4" fillId="3" borderId="1" xfId="0" applyFont="1" applyFill="1" applyBorder="1" applyAlignment="1">
      <alignment horizontal="left" vertical="top" wrapText="1"/>
    </xf>
    <xf numFmtId="14" fontId="4" fillId="3" borderId="1" xfId="0" applyNumberFormat="1" applyFont="1" applyFill="1" applyBorder="1" applyAlignment="1">
      <alignment horizontal="center" vertical="top" wrapText="1"/>
    </xf>
    <xf numFmtId="164" fontId="12" fillId="2" borderId="1" xfId="0" applyNumberFormat="1" applyFont="1" applyFill="1" applyBorder="1" applyAlignment="1">
      <alignment horizontal="center" vertical="top" wrapText="1"/>
    </xf>
    <xf numFmtId="49" fontId="4" fillId="3" borderId="1" xfId="0" applyNumberFormat="1" applyFont="1" applyFill="1" applyBorder="1" applyAlignment="1">
      <alignment horizontal="center" vertical="top" wrapText="1"/>
    </xf>
    <xf numFmtId="0" fontId="4" fillId="3" borderId="0" xfId="0" applyFont="1" applyFill="1" applyAlignment="1">
      <alignment vertical="top" wrapText="1"/>
    </xf>
    <xf numFmtId="164" fontId="4" fillId="5" borderId="1" xfId="0" applyNumberFormat="1" applyFont="1" applyFill="1" applyBorder="1" applyAlignment="1">
      <alignment horizontal="center" vertical="top" wrapText="1"/>
    </xf>
    <xf numFmtId="14" fontId="4" fillId="5" borderId="1" xfId="0" applyNumberFormat="1" applyFont="1" applyFill="1" applyBorder="1" applyAlignment="1">
      <alignment horizontal="center" vertical="top" wrapText="1"/>
    </xf>
    <xf numFmtId="0" fontId="4" fillId="3" borderId="1" xfId="0" applyFont="1" applyFill="1" applyBorder="1" applyAlignment="1">
      <alignment vertical="top" wrapText="1"/>
    </xf>
    <xf numFmtId="0" fontId="4" fillId="3" borderId="0" xfId="0" applyFont="1" applyFill="1" applyAlignment="1">
      <alignment horizontal="center" vertical="top" wrapText="1"/>
    </xf>
    <xf numFmtId="4" fontId="4" fillId="2" borderId="1" xfId="0" applyNumberFormat="1" applyFont="1" applyFill="1" applyBorder="1" applyAlignment="1">
      <alignment horizontal="center" vertical="top" wrapText="1"/>
    </xf>
    <xf numFmtId="4" fontId="12" fillId="2" borderId="1" xfId="0" applyNumberFormat="1" applyFont="1" applyFill="1" applyBorder="1" applyAlignment="1">
      <alignment horizontal="center" vertical="top" wrapText="1"/>
    </xf>
    <xf numFmtId="4" fontId="4" fillId="5" borderId="1" xfId="0" applyNumberFormat="1" applyFont="1" applyFill="1" applyBorder="1" applyAlignment="1">
      <alignment horizontal="left" vertical="top" wrapText="1"/>
    </xf>
    <xf numFmtId="4" fontId="4" fillId="4" borderId="1" xfId="0" applyNumberFormat="1" applyFont="1" applyFill="1" applyBorder="1" applyAlignment="1">
      <alignment horizontal="left" vertical="top" wrapText="1"/>
    </xf>
    <xf numFmtId="4" fontId="4" fillId="3" borderId="1" xfId="0" applyNumberFormat="1" applyFont="1" applyFill="1" applyBorder="1" applyAlignment="1">
      <alignment horizontal="center" vertical="top" wrapText="1"/>
    </xf>
    <xf numFmtId="0" fontId="4" fillId="3" borderId="1" xfId="0" applyNumberFormat="1" applyFont="1" applyFill="1" applyBorder="1" applyAlignment="1">
      <alignment horizontal="center" vertical="top" wrapText="1"/>
    </xf>
    <xf numFmtId="0" fontId="4" fillId="3" borderId="1" xfId="12" applyFont="1" applyFill="1" applyBorder="1" applyAlignment="1">
      <alignment vertical="top" wrapText="1"/>
    </xf>
    <xf numFmtId="0" fontId="10" fillId="2" borderId="1" xfId="0" applyFont="1" applyFill="1" applyBorder="1" applyAlignment="1">
      <alignment horizontal="center" vertical="top" wrapText="1"/>
    </xf>
    <xf numFmtId="0" fontId="7" fillId="3" borderId="1" xfId="0" applyFont="1" applyFill="1" applyBorder="1" applyAlignment="1">
      <alignment horizontal="left" vertical="top" wrapText="1"/>
    </xf>
    <xf numFmtId="0" fontId="10" fillId="0" borderId="1" xfId="0" applyFont="1" applyBorder="1" applyAlignment="1">
      <alignment horizontal="center" vertical="top" wrapText="1"/>
    </xf>
    <xf numFmtId="0" fontId="10" fillId="4" borderId="1" xfId="0" applyFont="1" applyFill="1" applyBorder="1" applyAlignment="1">
      <alignment horizontal="center" vertical="top" wrapText="1"/>
    </xf>
    <xf numFmtId="164" fontId="10" fillId="4" borderId="1" xfId="0" applyNumberFormat="1" applyFont="1" applyFill="1" applyBorder="1" applyAlignment="1">
      <alignment horizontal="center" vertical="top" wrapText="1"/>
    </xf>
    <xf numFmtId="14" fontId="4" fillId="3" borderId="3" xfId="0" applyNumberFormat="1" applyFont="1" applyFill="1" applyBorder="1" applyAlignment="1">
      <alignment horizontal="center" vertical="top" wrapText="1"/>
    </xf>
    <xf numFmtId="0" fontId="18" fillId="3" borderId="3" xfId="0" applyFont="1" applyFill="1" applyBorder="1" applyAlignment="1">
      <alignment horizontal="center" vertical="center" wrapText="1"/>
    </xf>
    <xf numFmtId="0" fontId="4" fillId="3" borderId="4" xfId="0" applyFont="1" applyFill="1" applyBorder="1" applyAlignment="1">
      <alignment horizontal="center" vertical="top" wrapText="1"/>
    </xf>
    <xf numFmtId="49" fontId="4" fillId="3" borderId="1" xfId="0" applyNumberFormat="1" applyFont="1" applyFill="1" applyBorder="1" applyAlignment="1">
      <alignment horizontal="center" vertical="center" wrapText="1"/>
    </xf>
    <xf numFmtId="0" fontId="4" fillId="0" borderId="1" xfId="0" applyFont="1" applyBorder="1" applyAlignment="1">
      <alignment horizontal="center" vertical="top" wrapText="1"/>
    </xf>
    <xf numFmtId="0" fontId="10" fillId="0" borderId="1" xfId="0" applyFont="1" applyBorder="1" applyAlignment="1">
      <alignment horizontal="center" vertical="top" wrapText="1"/>
    </xf>
    <xf numFmtId="0" fontId="4" fillId="0" borderId="0" xfId="0" applyFont="1" applyAlignment="1">
      <alignment horizontal="left" vertical="top" wrapText="1"/>
    </xf>
    <xf numFmtId="164" fontId="20" fillId="3" borderId="1" xfId="0" applyNumberFormat="1" applyFont="1" applyFill="1" applyBorder="1" applyAlignment="1">
      <alignment horizontal="center" vertical="top" wrapText="1"/>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2" fontId="4" fillId="3" borderId="1" xfId="0" applyNumberFormat="1" applyFont="1" applyFill="1" applyBorder="1" applyAlignment="1">
      <alignment horizontal="center" vertical="top" wrapText="1"/>
    </xf>
    <xf numFmtId="0" fontId="4" fillId="0" borderId="1" xfId="0" applyFont="1" applyBorder="1" applyAlignment="1">
      <alignment vertical="top" wrapText="1"/>
    </xf>
    <xf numFmtId="0" fontId="20" fillId="0" borderId="1" xfId="0" applyFont="1" applyBorder="1" applyAlignment="1">
      <alignment horizontal="center" vertical="center" wrapText="1"/>
    </xf>
    <xf numFmtId="0" fontId="20" fillId="3" borderId="1" xfId="0" applyFont="1" applyFill="1" applyBorder="1" applyAlignment="1">
      <alignment horizontal="center" vertical="top" wrapText="1"/>
    </xf>
    <xf numFmtId="2" fontId="4" fillId="3" borderId="1" xfId="0" applyNumberFormat="1" applyFont="1" applyFill="1" applyBorder="1" applyAlignment="1">
      <alignment horizontal="left" vertical="top" wrapText="1"/>
    </xf>
    <xf numFmtId="0" fontId="4" fillId="3" borderId="1" xfId="0" applyFont="1" applyFill="1" applyBorder="1" applyAlignment="1">
      <alignment vertical="top"/>
    </xf>
    <xf numFmtId="3" fontId="4" fillId="3" borderId="1" xfId="0" applyNumberFormat="1" applyFont="1" applyFill="1" applyBorder="1" applyAlignment="1">
      <alignment horizontal="center" vertical="top" wrapText="1"/>
    </xf>
    <xf numFmtId="0" fontId="4" fillId="3" borderId="3" xfId="0" applyFont="1" applyFill="1" applyBorder="1" applyAlignment="1">
      <alignment horizontal="center" vertical="top" wrapText="1"/>
    </xf>
    <xf numFmtId="0" fontId="4" fillId="3" borderId="1" xfId="0" applyFont="1" applyFill="1" applyBorder="1" applyAlignment="1">
      <alignment horizontal="center" wrapText="1"/>
    </xf>
    <xf numFmtId="0" fontId="4" fillId="3" borderId="1" xfId="0" applyFont="1" applyFill="1" applyBorder="1" applyAlignment="1">
      <alignment horizontal="center" vertical="top"/>
    </xf>
    <xf numFmtId="0" fontId="4" fillId="3" borderId="6" xfId="0" applyFont="1" applyFill="1" applyBorder="1" applyAlignment="1">
      <alignment horizontal="center" vertical="top" wrapText="1"/>
    </xf>
    <xf numFmtId="2" fontId="4" fillId="3" borderId="1" xfId="0" applyNumberFormat="1" applyFont="1" applyFill="1" applyBorder="1" applyAlignment="1">
      <alignment vertical="top" wrapText="1"/>
    </xf>
    <xf numFmtId="4" fontId="4" fillId="3" borderId="1" xfId="0" applyNumberFormat="1" applyFont="1" applyFill="1" applyBorder="1" applyAlignment="1">
      <alignment horizontal="left" vertical="top" wrapText="1"/>
    </xf>
    <xf numFmtId="167" fontId="4" fillId="3" borderId="3" xfId="0" applyNumberFormat="1" applyFont="1" applyFill="1" applyBorder="1" applyAlignment="1">
      <alignment horizontal="right" vertical="top" wrapText="1"/>
    </xf>
    <xf numFmtId="4" fontId="19" fillId="3" borderId="1" xfId="0" applyNumberFormat="1" applyFont="1" applyFill="1" applyBorder="1" applyAlignment="1">
      <alignment horizontal="center" vertical="center" wrapText="1"/>
    </xf>
    <xf numFmtId="3" fontId="19" fillId="3" borderId="1" xfId="0" applyNumberFormat="1" applyFont="1" applyFill="1" applyBorder="1" applyAlignment="1">
      <alignment horizontal="center" vertical="center" wrapText="1"/>
    </xf>
    <xf numFmtId="0" fontId="4" fillId="3" borderId="5" xfId="0" applyFont="1" applyFill="1" applyBorder="1" applyAlignment="1">
      <alignment horizontal="center" vertical="top" wrapText="1"/>
    </xf>
    <xf numFmtId="0" fontId="5" fillId="3" borderId="1" xfId="0" applyFont="1" applyFill="1" applyBorder="1" applyAlignment="1">
      <alignment vertical="top" wrapText="1"/>
    </xf>
    <xf numFmtId="0" fontId="13" fillId="3" borderId="1" xfId="12" applyFill="1" applyBorder="1" applyAlignment="1">
      <alignment horizontal="left" vertical="top" wrapText="1"/>
    </xf>
    <xf numFmtId="0" fontId="21" fillId="3" borderId="1" xfId="0" applyFont="1" applyFill="1" applyBorder="1" applyAlignment="1">
      <alignment horizontal="left" vertical="top" wrapText="1"/>
    </xf>
    <xf numFmtId="2" fontId="21" fillId="3" borderId="1" xfId="0" applyNumberFormat="1" applyFont="1" applyFill="1" applyBorder="1" applyAlignment="1">
      <alignment horizontal="left" vertical="top" wrapText="1"/>
    </xf>
    <xf numFmtId="0" fontId="4" fillId="0" borderId="1" xfId="0" applyFont="1" applyBorder="1" applyAlignment="1">
      <alignment horizontal="center" vertical="top" wrapText="1"/>
    </xf>
    <xf numFmtId="0" fontId="10" fillId="0" borderId="1" xfId="0" applyFont="1" applyBorder="1" applyAlignment="1">
      <alignment horizontal="center" vertical="top" wrapText="1"/>
    </xf>
    <xf numFmtId="164" fontId="10" fillId="0" borderId="1" xfId="0" applyNumberFormat="1" applyFont="1" applyBorder="1" applyAlignment="1">
      <alignment horizontal="center" vertical="top" wrapText="1"/>
    </xf>
    <xf numFmtId="0" fontId="4" fillId="0" borderId="0" xfId="0" applyFont="1" applyAlignment="1">
      <alignment horizontal="left" vertical="top" wrapText="1"/>
    </xf>
    <xf numFmtId="0" fontId="10" fillId="0" borderId="0" xfId="0" applyFont="1" applyBorder="1" applyAlignment="1">
      <alignment horizontal="center" vertical="top" wrapText="1"/>
    </xf>
    <xf numFmtId="0" fontId="11" fillId="0" borderId="2" xfId="0" applyFont="1" applyBorder="1" applyAlignment="1">
      <alignment horizontal="right" vertical="top" wrapText="1"/>
    </xf>
    <xf numFmtId="0" fontId="5" fillId="0" borderId="1" xfId="0" applyFont="1" applyBorder="1" applyAlignment="1">
      <alignment horizontal="center" vertical="top" wrapText="1"/>
    </xf>
    <xf numFmtId="0" fontId="17" fillId="0" borderId="2" xfId="0" applyFont="1" applyBorder="1" applyAlignment="1">
      <alignment horizontal="right"/>
    </xf>
    <xf numFmtId="0" fontId="6" fillId="0" borderId="0" xfId="0" applyFont="1" applyBorder="1" applyAlignment="1">
      <alignment horizontal="center" vertical="top" wrapText="1"/>
    </xf>
  </cellXfs>
  <cellStyles count="14">
    <cellStyle name="Hyperlink" xfId="13"/>
    <cellStyle name="Normal" xfId="9"/>
    <cellStyle name="Гиперссылка" xfId="12" builtinId="8"/>
    <cellStyle name="Гиперссылка 2" xfId="1"/>
    <cellStyle name="Гиперссылка 2 2" xfId="8"/>
    <cellStyle name="Звичайний 2" xfId="3"/>
    <cellStyle name="Звичайний 3" xfId="4"/>
    <cellStyle name="Обычный" xfId="0" builtinId="0"/>
    <cellStyle name="Обычный 2" xfId="2"/>
    <cellStyle name="Обычный 2 2" xfId="11"/>
    <cellStyle name="Обычный 2 3" xfId="10"/>
    <cellStyle name="Обычный 2 4" xfId="5"/>
    <cellStyle name="Финансовый 2" xfId="6"/>
    <cellStyle name="Финансовый 3"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prozorro.gov.ua/tender/UA-2025-02-20-012622-a" TargetMode="External"/><Relationship Id="rId671" Type="http://schemas.openxmlformats.org/officeDocument/2006/relationships/hyperlink" Target="https://prozorro.gov.ua/tender/UA-2025-10-09-012201-a?oldVersion=true" TargetMode="External"/><Relationship Id="rId769" Type="http://schemas.openxmlformats.org/officeDocument/2006/relationships/hyperlink" Target="https://prozorro.gov.ua/uk/tender/UA-2025-11-28-011715-a" TargetMode="External"/><Relationship Id="rId21" Type="http://schemas.openxmlformats.org/officeDocument/2006/relationships/hyperlink" Target="https://prozorro.gov.ua/tender/UA-2025-01-14-008573-a" TargetMode="External"/><Relationship Id="rId324" Type="http://schemas.openxmlformats.org/officeDocument/2006/relationships/hyperlink" Target="https://prozorro.gov.ua/uk/search/tender?text=UA-2025-07-29-006489-a" TargetMode="External"/><Relationship Id="rId531" Type="http://schemas.openxmlformats.org/officeDocument/2006/relationships/hyperlink" Target="https://prozorro.gov.ua/uk/tender/UA-2025-08-01-010062-a" TargetMode="External"/><Relationship Id="rId629" Type="http://schemas.openxmlformats.org/officeDocument/2006/relationships/hyperlink" Target="https://prozorro.gov.ua/tender/UA-2025-09-24-015379-a?oldVersion=true" TargetMode="External"/><Relationship Id="rId170" Type="http://schemas.openxmlformats.org/officeDocument/2006/relationships/hyperlink" Target="https://prozorro.gov.ua/tender/UA-2025-04-03-010155-a" TargetMode="External"/><Relationship Id="rId836" Type="http://schemas.openxmlformats.org/officeDocument/2006/relationships/hyperlink" Target="https://prozorro.gov.ua/uk/tender/UA-2025-12-14-001672-a" TargetMode="External"/><Relationship Id="rId268" Type="http://schemas.openxmlformats.org/officeDocument/2006/relationships/hyperlink" Target="https://prozorro.gov.ua/tender/UA-2025-06-11-006534-a" TargetMode="External"/><Relationship Id="rId475" Type="http://schemas.openxmlformats.org/officeDocument/2006/relationships/hyperlink" Target="https://prozorro.gov.ua/tender/UA-2025-05-09-001129-a" TargetMode="External"/><Relationship Id="rId682" Type="http://schemas.openxmlformats.org/officeDocument/2006/relationships/hyperlink" Target="https://prozorro.gov.ua/uk/tender/UA-2025-10-28-011728-a" TargetMode="External"/><Relationship Id="rId32" Type="http://schemas.openxmlformats.org/officeDocument/2006/relationships/hyperlink" Target="https://zakupivli.pro/gov/tenders/ua-2025-01-14-002225-a" TargetMode="External"/><Relationship Id="rId128" Type="http://schemas.openxmlformats.org/officeDocument/2006/relationships/hyperlink" Target="https://prozorro.gov.ua/tender/UA-2025-03-03-001192-a" TargetMode="External"/><Relationship Id="rId335" Type="http://schemas.openxmlformats.org/officeDocument/2006/relationships/hyperlink" Target="https://prozorro.gov.ua/tender/UA-2025-01-03-004600-a" TargetMode="External"/><Relationship Id="rId542" Type="http://schemas.openxmlformats.org/officeDocument/2006/relationships/hyperlink" Target="https://prozorro.gov.ua/uk/tender/UA-2025-08-07-005916-a" TargetMode="External"/><Relationship Id="rId181" Type="http://schemas.openxmlformats.org/officeDocument/2006/relationships/hyperlink" Target="https://zakupivli.pro/gov/tenders/ua-2025-04-15-011275-a/lot-f6947d7812da4465b2867e7a35769044" TargetMode="External"/><Relationship Id="rId402" Type="http://schemas.openxmlformats.org/officeDocument/2006/relationships/hyperlink" Target="https://prozorro.gov.ua/tender/UA-2025-02-21-004623-a" TargetMode="External"/><Relationship Id="rId847" Type="http://schemas.openxmlformats.org/officeDocument/2006/relationships/hyperlink" Target="https://zakupivli.pro/gov/tenders/ua-2025-07-11-009831-a" TargetMode="External"/><Relationship Id="rId279" Type="http://schemas.openxmlformats.org/officeDocument/2006/relationships/hyperlink" Target="https://prozorro.gov.ua/uk/tender/UA-2025-06-23-001181-a" TargetMode="External"/><Relationship Id="rId486" Type="http://schemas.openxmlformats.org/officeDocument/2006/relationships/hyperlink" Target="https://prozorro.gov.ua/tender/UA-2025-05-22-002712-a" TargetMode="External"/><Relationship Id="rId693" Type="http://schemas.openxmlformats.org/officeDocument/2006/relationships/hyperlink" Target="https://prozorro.gov.ua/uk/tender/UA-2025-07-28-005488-a" TargetMode="External"/><Relationship Id="rId707" Type="http://schemas.openxmlformats.org/officeDocument/2006/relationships/hyperlink" Target="https://prozorro.gov.ua/tender/UA-2025-10-29-011246-a" TargetMode="External"/><Relationship Id="rId43" Type="http://schemas.openxmlformats.org/officeDocument/2006/relationships/hyperlink" Target="https://prozorro.gov.ua/tender/UA-2025-01-21-000405-a" TargetMode="External"/><Relationship Id="rId139" Type="http://schemas.openxmlformats.org/officeDocument/2006/relationships/hyperlink" Target="https://prozorro.gov.ua/tender/UA-2025-03-06-000014-a" TargetMode="External"/><Relationship Id="rId346" Type="http://schemas.openxmlformats.org/officeDocument/2006/relationships/hyperlink" Target="https://prozorro.gov.ua/tender/UA-2025-01-17-011878-a" TargetMode="External"/><Relationship Id="rId553" Type="http://schemas.openxmlformats.org/officeDocument/2006/relationships/hyperlink" Target="https://prozorro.gov.ua/uk/tender/UA-2025-06-11-009495-a/lots" TargetMode="External"/><Relationship Id="rId760" Type="http://schemas.openxmlformats.org/officeDocument/2006/relationships/hyperlink" Target="https://prozorro.gov.ua/uk/tender/UA-2025-11-26-003393-a" TargetMode="External"/><Relationship Id="rId192" Type="http://schemas.openxmlformats.org/officeDocument/2006/relationships/hyperlink" Target="https://prozorro.gov.ua/tender/UA-2025-04-23-005601-a" TargetMode="External"/><Relationship Id="rId206" Type="http://schemas.openxmlformats.org/officeDocument/2006/relationships/hyperlink" Target="https://prozorro.gov.ua/tender/UA-2025-05-01-008363-a" TargetMode="External"/><Relationship Id="rId413" Type="http://schemas.openxmlformats.org/officeDocument/2006/relationships/hyperlink" Target="https://prozorro.gov.ua/tender/UA-2025-03-05-012367-a" TargetMode="External"/><Relationship Id="rId858" Type="http://schemas.openxmlformats.org/officeDocument/2006/relationships/hyperlink" Target="https://zakupivli.pro/gov/tenders/ua-2025-12-18-020712-a" TargetMode="External"/><Relationship Id="rId497" Type="http://schemas.openxmlformats.org/officeDocument/2006/relationships/hyperlink" Target="https://prozorro.gov.ua/uk/tender/UA-2025-06-19-004527-a" TargetMode="External"/><Relationship Id="rId620" Type="http://schemas.openxmlformats.org/officeDocument/2006/relationships/hyperlink" Target="https://my.zakupivli.pro/cabinet/purchases/state_purchase/view/61828615" TargetMode="External"/><Relationship Id="rId718" Type="http://schemas.openxmlformats.org/officeDocument/2006/relationships/hyperlink" Target="https://prozorro.gov.ua/uk/tender/UA-2025-11-03-005116-a" TargetMode="External"/><Relationship Id="rId357" Type="http://schemas.openxmlformats.org/officeDocument/2006/relationships/hyperlink" Target="https://prozorro.gov.ua/tender/UA-2025-01-21-010291-a" TargetMode="External"/><Relationship Id="rId54" Type="http://schemas.openxmlformats.org/officeDocument/2006/relationships/hyperlink" Target="https://prozorro.gov.ua/tender/UA-2025-01-28-011119-a" TargetMode="External"/><Relationship Id="rId217" Type="http://schemas.openxmlformats.org/officeDocument/2006/relationships/hyperlink" Target="https://zakupivli.pro/gov/tenders/ua-2025-05-08-007796-a" TargetMode="External"/><Relationship Id="rId564" Type="http://schemas.openxmlformats.org/officeDocument/2006/relationships/hyperlink" Target="https://prozorro.gov.ua/uk/tender/UA-2025-08-20-007497-a" TargetMode="External"/><Relationship Id="rId771" Type="http://schemas.openxmlformats.org/officeDocument/2006/relationships/hyperlink" Target="https://prozorro.gov.ua/uk/tender/UA-2025-11-28-011650-a" TargetMode="External"/><Relationship Id="rId869" Type="http://schemas.openxmlformats.org/officeDocument/2006/relationships/hyperlink" Target="https://prozorro.gov.ua/uk/tender/UA-2025-12-18-016900-a" TargetMode="External"/><Relationship Id="rId424" Type="http://schemas.openxmlformats.org/officeDocument/2006/relationships/hyperlink" Target="https://prozorro.gov.ua/tender/UA-2025-03-18-000683-a" TargetMode="External"/><Relationship Id="rId631" Type="http://schemas.openxmlformats.org/officeDocument/2006/relationships/hyperlink" Target="https://prozorro.gov.ua/uk/tender/UA-2025-09-30-011495-a" TargetMode="External"/><Relationship Id="rId729" Type="http://schemas.openxmlformats.org/officeDocument/2006/relationships/hyperlink" Target="https://prozorro.gov.ua/uk/tender/UA-2025-11-12-016988-a" TargetMode="External"/><Relationship Id="rId270" Type="http://schemas.openxmlformats.org/officeDocument/2006/relationships/hyperlink" Target="https://zakupivli.pro/gov/tenders/ua-2025-06-16-012653-a" TargetMode="External"/><Relationship Id="rId65" Type="http://schemas.openxmlformats.org/officeDocument/2006/relationships/hyperlink" Target="https://zakupivli.pro/gov/tenders/ua-2025-01-23-006116-a" TargetMode="External"/><Relationship Id="rId130" Type="http://schemas.openxmlformats.org/officeDocument/2006/relationships/hyperlink" Target="https://prozorro.gov.ua/tender/UA-2025-03-04-014189-a" TargetMode="External"/><Relationship Id="rId368" Type="http://schemas.openxmlformats.org/officeDocument/2006/relationships/hyperlink" Target="https://prozorro.gov.ua/tender/UA-2025-01-31-002967-a" TargetMode="External"/><Relationship Id="rId575" Type="http://schemas.openxmlformats.org/officeDocument/2006/relationships/hyperlink" Target="https://prozorro.gov.ua/uk/tender/UA-2025-08-21-009465-a" TargetMode="External"/><Relationship Id="rId782" Type="http://schemas.openxmlformats.org/officeDocument/2006/relationships/hyperlink" Target="https://prozorro.gov.ua/uk/plan/UA-P-2025-11-27-007855-a" TargetMode="External"/><Relationship Id="rId228" Type="http://schemas.openxmlformats.org/officeDocument/2006/relationships/hyperlink" Target="https://prozorro.gov.ua/tender/UA-2025-05-19-000935-a" TargetMode="External"/><Relationship Id="rId435" Type="http://schemas.openxmlformats.org/officeDocument/2006/relationships/hyperlink" Target="https://prozorro.gov.ua/tender/UA-2025-03-27-001958-a" TargetMode="External"/><Relationship Id="rId642" Type="http://schemas.openxmlformats.org/officeDocument/2006/relationships/hyperlink" Target="https://prozorro.gov.ua/tender/UA-2025-10-01-007460-a?oldVersion=true" TargetMode="External"/><Relationship Id="rId281" Type="http://schemas.openxmlformats.org/officeDocument/2006/relationships/hyperlink" Target="https://prozorro.gov.ua/uk/tender/UA-2025-06-19-006568-a" TargetMode="External"/><Relationship Id="rId502" Type="http://schemas.openxmlformats.org/officeDocument/2006/relationships/hyperlink" Target="https://prozorro.gov.ua/uk/tender/UA-2025-06-20-001863-a" TargetMode="External"/><Relationship Id="rId76" Type="http://schemas.openxmlformats.org/officeDocument/2006/relationships/hyperlink" Target="https://prozorro.gov.ua/tender/UA-2025-02-04-017623-a" TargetMode="External"/><Relationship Id="rId141" Type="http://schemas.openxmlformats.org/officeDocument/2006/relationships/hyperlink" Target="https://prozorro.gov.ua/tender/UA-2025-03-11-007722-a" TargetMode="External"/><Relationship Id="rId379" Type="http://schemas.openxmlformats.org/officeDocument/2006/relationships/hyperlink" Target="https://prozorro.gov.ua/tender/UA-2025-02-05-003811-a" TargetMode="External"/><Relationship Id="rId586" Type="http://schemas.openxmlformats.org/officeDocument/2006/relationships/hyperlink" Target="https://prozorro.gov.ua/uk/tender/UA-2025-08-27-006654-a" TargetMode="External"/><Relationship Id="rId793" Type="http://schemas.openxmlformats.org/officeDocument/2006/relationships/hyperlink" Target="https://zakupivli.pro/gov/tenders/ua-2025-11-14-007054-a" TargetMode="External"/><Relationship Id="rId807" Type="http://schemas.openxmlformats.org/officeDocument/2006/relationships/hyperlink" Target="https://prozorro.gov.ua/uk/tender/UA-2025-12-04-021520-a" TargetMode="External"/><Relationship Id="rId7" Type="http://schemas.openxmlformats.org/officeDocument/2006/relationships/hyperlink" Target="https://prozorro.gov.ua/plan/UA-P-2025-01-07-003936-a" TargetMode="External"/><Relationship Id="rId239" Type="http://schemas.openxmlformats.org/officeDocument/2006/relationships/hyperlink" Target="https://prozorro.gov.ua/tender/UA-2025-05-27-014014-a" TargetMode="External"/><Relationship Id="rId446" Type="http://schemas.openxmlformats.org/officeDocument/2006/relationships/hyperlink" Target="https://prozorro.gov.ua/tender/UA-2025-04-11-007510-a" TargetMode="External"/><Relationship Id="rId653" Type="http://schemas.openxmlformats.org/officeDocument/2006/relationships/hyperlink" Target="https://zakupivli.pro/gov/tenders/ua-2025-10-15-005562-a/lot-f0f11d5e578f4374a42ee1ffbf547c23" TargetMode="External"/><Relationship Id="rId292" Type="http://schemas.openxmlformats.org/officeDocument/2006/relationships/hyperlink" Target="https://zakupivli.pro/gov/tenders/ua-2025-06-11-005755-a/lot-ccd9dbf815ee4761bdf584b043260b56" TargetMode="External"/><Relationship Id="rId306" Type="http://schemas.openxmlformats.org/officeDocument/2006/relationships/hyperlink" Target="https://prozorro.gov.ua/uk/tender/UA-2025-06-25-013595-a" TargetMode="External"/><Relationship Id="rId860" Type="http://schemas.openxmlformats.org/officeDocument/2006/relationships/hyperlink" Target="https://zakupivli.pro/gov/tenders/ua-2025-12-19-022088-a" TargetMode="External"/><Relationship Id="rId87" Type="http://schemas.openxmlformats.org/officeDocument/2006/relationships/hyperlink" Target="https://zakupivli.pro/gov/tenders/ua-2025-02-04-014589-a" TargetMode="External"/><Relationship Id="rId513" Type="http://schemas.openxmlformats.org/officeDocument/2006/relationships/hyperlink" Target="https://prozorro.gov.ua/tender/UA-2025-07-07-003084-a?oldVersion=true" TargetMode="External"/><Relationship Id="rId597" Type="http://schemas.openxmlformats.org/officeDocument/2006/relationships/hyperlink" Target="https://prozorro.gov.ua/uk/tender/UA-2025-09-01-003106-a" TargetMode="External"/><Relationship Id="rId720" Type="http://schemas.openxmlformats.org/officeDocument/2006/relationships/hyperlink" Target="https://prozorro.gov.ua/tender/UA-2025-11-06-004518-a" TargetMode="External"/><Relationship Id="rId818" Type="http://schemas.openxmlformats.org/officeDocument/2006/relationships/hyperlink" Target="https://prozorro.gov.ua/uk/tender/UA-2025-12-11-022749-a" TargetMode="External"/><Relationship Id="rId152" Type="http://schemas.openxmlformats.org/officeDocument/2006/relationships/hyperlink" Target="https://prozorro.gov.ua/tender/UA-2025-03-12-013505-a" TargetMode="External"/><Relationship Id="rId457" Type="http://schemas.openxmlformats.org/officeDocument/2006/relationships/hyperlink" Target="https://prozorro.gov.ua/tender/UA-2025-04-23-008026-a" TargetMode="External"/><Relationship Id="rId261" Type="http://schemas.openxmlformats.org/officeDocument/2006/relationships/hyperlink" Target="https://zakupivli.pro/gov/tenders/ua-2025-06-06-009636-a/lot-1d5b81f17f444867a719a6a587acfade" TargetMode="External"/><Relationship Id="rId499" Type="http://schemas.openxmlformats.org/officeDocument/2006/relationships/hyperlink" Target="https://prozorro.gov.ua/uk/tender/UA-2025-06-23-006024-a" TargetMode="External"/><Relationship Id="rId664" Type="http://schemas.openxmlformats.org/officeDocument/2006/relationships/hyperlink" Target="https://prozorro.gov.ua/uk/tender/UA-2025-10-20-012115-a" TargetMode="External"/><Relationship Id="rId871" Type="http://schemas.openxmlformats.org/officeDocument/2006/relationships/hyperlink" Target="https://zakupivli.pro/gov/tenders/ua-2025-12-15-003750-a" TargetMode="External"/><Relationship Id="rId14" Type="http://schemas.openxmlformats.org/officeDocument/2006/relationships/hyperlink" Target="https://zakupivli.pro/gov/tenders/ua-2025-01-08-009203-a/lot-0f189aa2a8994ba7829e8e1d4fe81b25" TargetMode="External"/><Relationship Id="rId56" Type="http://schemas.openxmlformats.org/officeDocument/2006/relationships/hyperlink" Target="https://prozorro.gov.ua/tender/UA-2025-01-22-010097-a" TargetMode="External"/><Relationship Id="rId317" Type="http://schemas.openxmlformats.org/officeDocument/2006/relationships/hyperlink" Target="https://prozorro.gov.ua/uk/tender/UA-2025-07-17-002682-a/lots" TargetMode="External"/><Relationship Id="rId359" Type="http://schemas.openxmlformats.org/officeDocument/2006/relationships/hyperlink" Target="https://prozorro.gov.ua/tender/UA-2025-01-21-007302-a" TargetMode="External"/><Relationship Id="rId524" Type="http://schemas.openxmlformats.org/officeDocument/2006/relationships/hyperlink" Target="https://prozorro.gov.ua/tender/UA-2025-07-23-005577-a?oldVersion=true" TargetMode="External"/><Relationship Id="rId566" Type="http://schemas.openxmlformats.org/officeDocument/2006/relationships/hyperlink" Target="https://prozorro.gov.ua/uk/tender/UA-2025-08-20-008204-a" TargetMode="External"/><Relationship Id="rId731" Type="http://schemas.openxmlformats.org/officeDocument/2006/relationships/hyperlink" Target="https://prozorro.gov.ua/uk/tender/UA-2025-11-17-011245-a" TargetMode="External"/><Relationship Id="rId773" Type="http://schemas.openxmlformats.org/officeDocument/2006/relationships/hyperlink" Target="https://prozorro.gov.ua/uk/tender/UA-2025-12-02-012236-a" TargetMode="External"/><Relationship Id="rId98" Type="http://schemas.openxmlformats.org/officeDocument/2006/relationships/hyperlink" Target="https://zakupivli.pro/gov/tenders/ua-2025-01-31-014006-a/lot-9ada332b22aa4eb9bc113228a8ee411d" TargetMode="External"/><Relationship Id="rId121" Type="http://schemas.openxmlformats.org/officeDocument/2006/relationships/hyperlink" Target="https://prozorro.gov.ua/tender/UA-2025-02-20-004601-a" TargetMode="External"/><Relationship Id="rId163" Type="http://schemas.openxmlformats.org/officeDocument/2006/relationships/hyperlink" Target="https://zakupivli.pro/gov/tenders/ua-2025-03-28-013647-a" TargetMode="External"/><Relationship Id="rId219" Type="http://schemas.openxmlformats.org/officeDocument/2006/relationships/hyperlink" Target="https://prozorro.gov.ua/tender/UA-2025-05-07-005317-a" TargetMode="External"/><Relationship Id="rId370" Type="http://schemas.openxmlformats.org/officeDocument/2006/relationships/hyperlink" Target="https://prozorro.gov.ua/tender/UA-2025-01-29-001667-a" TargetMode="External"/><Relationship Id="rId426" Type="http://schemas.openxmlformats.org/officeDocument/2006/relationships/hyperlink" Target="https://prozorro.gov.ua/tender/UA-2025-03-21-012449-a" TargetMode="External"/><Relationship Id="rId633" Type="http://schemas.openxmlformats.org/officeDocument/2006/relationships/hyperlink" Target="https://prozorro.gov.ua/uk/tender/UA-2025-09-25-003562-a" TargetMode="External"/><Relationship Id="rId829" Type="http://schemas.openxmlformats.org/officeDocument/2006/relationships/hyperlink" Target="https://zakupivli.pro/gov/tenders/ua-2025-12-09-020918-a/lot-1d5b81f17f444867a719a6a587acfade" TargetMode="External"/><Relationship Id="rId230" Type="http://schemas.openxmlformats.org/officeDocument/2006/relationships/hyperlink" Target="https://zakupivli.pro/gov/tenders/ua-2025-05-19-011176-a" TargetMode="External"/><Relationship Id="rId468" Type="http://schemas.openxmlformats.org/officeDocument/2006/relationships/hyperlink" Target="https://prozorro.gov.ua/tender/UA-2025-05-02-007014-a" TargetMode="External"/><Relationship Id="rId675" Type="http://schemas.openxmlformats.org/officeDocument/2006/relationships/hyperlink" Target="https://prozorro.gov.ua/tender/UA-2025-10-20-007527-a" TargetMode="External"/><Relationship Id="rId840" Type="http://schemas.openxmlformats.org/officeDocument/2006/relationships/hyperlink" Target="https://prozorro.gov.ua/uk/tender/UA-2025-08-18-011256-a" TargetMode="External"/><Relationship Id="rId882" Type="http://schemas.openxmlformats.org/officeDocument/2006/relationships/hyperlink" Target="https://prozorro.gov.ua/uk/tender/UA-2025-12-17-019180-a" TargetMode="External"/><Relationship Id="rId25" Type="http://schemas.openxmlformats.org/officeDocument/2006/relationships/hyperlink" Target="https://zakupivli.pro/gov/tenders/ua-2025-01-06-004508-a&#160;" TargetMode="External"/><Relationship Id="rId67" Type="http://schemas.openxmlformats.org/officeDocument/2006/relationships/hyperlink" Target="https://zakupivli.pro/gov/tenders/ua-2025-01-27-013870-a" TargetMode="External"/><Relationship Id="rId272" Type="http://schemas.openxmlformats.org/officeDocument/2006/relationships/hyperlink" Target="https://prozorro.gov.ua/uk/tender/UA-2025-06-20-001710-a" TargetMode="External"/><Relationship Id="rId328" Type="http://schemas.openxmlformats.org/officeDocument/2006/relationships/hyperlink" Target="https://prozorro.gov.ua/uk/tender/UA-2025-07-25-000138-a" TargetMode="External"/><Relationship Id="rId535" Type="http://schemas.openxmlformats.org/officeDocument/2006/relationships/hyperlink" Target="https://prozorro.gov.ua/uk/tender/UA-2025-08-04-006639-a" TargetMode="External"/><Relationship Id="rId577" Type="http://schemas.openxmlformats.org/officeDocument/2006/relationships/hyperlink" Target="https://prozorro.gov.ua/uk/tender/UA-2025-08-21-010821-a" TargetMode="External"/><Relationship Id="rId700" Type="http://schemas.openxmlformats.org/officeDocument/2006/relationships/hyperlink" Target="https://prozorro.gov.ua/uk/tender/UA-2025-11-03-007437-a" TargetMode="External"/><Relationship Id="rId742" Type="http://schemas.openxmlformats.org/officeDocument/2006/relationships/hyperlink" Target="https://prozorro.gov.ua/uk/tender/UA-2025-11-14-015732-a" TargetMode="External"/><Relationship Id="rId132" Type="http://schemas.openxmlformats.org/officeDocument/2006/relationships/hyperlink" Target="https://prozorro.gov.ua/tender/UA-2025-02-19-002778-a" TargetMode="External"/><Relationship Id="rId174" Type="http://schemas.openxmlformats.org/officeDocument/2006/relationships/hyperlink" Target="https://prozorro.gov.ua/tender/UA-2025-04-05-000384-a" TargetMode="External"/><Relationship Id="rId381" Type="http://schemas.openxmlformats.org/officeDocument/2006/relationships/hyperlink" Target="https://prozorro.gov.ua/tender/UA-2025-02-07-002432-a" TargetMode="External"/><Relationship Id="rId602" Type="http://schemas.openxmlformats.org/officeDocument/2006/relationships/hyperlink" Target="https://prozorro.gov.ua/tender/UA-2025-09-03-011212-a" TargetMode="External"/><Relationship Id="rId784" Type="http://schemas.openxmlformats.org/officeDocument/2006/relationships/hyperlink" Target="https://prozorro.gov.ua/uk/tender/UA-2025-11-29-000816-a" TargetMode="External"/><Relationship Id="rId241" Type="http://schemas.openxmlformats.org/officeDocument/2006/relationships/hyperlink" Target="https://prozorro.gov.ua/tender/UA-2025-05-26-008155-a" TargetMode="External"/><Relationship Id="rId437" Type="http://schemas.openxmlformats.org/officeDocument/2006/relationships/hyperlink" Target="https://prozorro.gov.ua/tender/UA-2025-03-28-003063-a" TargetMode="External"/><Relationship Id="rId479" Type="http://schemas.openxmlformats.org/officeDocument/2006/relationships/hyperlink" Target="https://prozorro.gov.ua/tender/UA-2025-05-13-012728-a" TargetMode="External"/><Relationship Id="rId644" Type="http://schemas.openxmlformats.org/officeDocument/2006/relationships/hyperlink" Target="https://zakupivli.pro/gov/tenders/ua-2025-10-01-007767-a" TargetMode="External"/><Relationship Id="rId686" Type="http://schemas.openxmlformats.org/officeDocument/2006/relationships/hyperlink" Target="https://prozorro.gov.ua/tender/UA-2025-01-20-012111-a" TargetMode="External"/><Relationship Id="rId851" Type="http://schemas.openxmlformats.org/officeDocument/2006/relationships/hyperlink" Target="https://prozorro.gov.ua/uk/tender/UA-2025-12-11-013611-a" TargetMode="External"/><Relationship Id="rId893" Type="http://schemas.openxmlformats.org/officeDocument/2006/relationships/hyperlink" Target="https://zakupivli.pro/gov/tenders/ua-2025-12-24-013733-a" TargetMode="External"/><Relationship Id="rId36" Type="http://schemas.openxmlformats.org/officeDocument/2006/relationships/hyperlink" Target="https://prozorro.gov.ua/tender/UA-2025-01-21-000241-a" TargetMode="External"/><Relationship Id="rId283" Type="http://schemas.openxmlformats.org/officeDocument/2006/relationships/hyperlink" Target="https://prozorro.gov.ua/uk/tender/UA-2025-06-19-002674-a" TargetMode="External"/><Relationship Id="rId339" Type="http://schemas.openxmlformats.org/officeDocument/2006/relationships/hyperlink" Target="https://prozorro.gov.ua/tender/UA-2025-01-14-015436-a" TargetMode="External"/><Relationship Id="rId490" Type="http://schemas.openxmlformats.org/officeDocument/2006/relationships/hyperlink" Target="https://prozorro.gov.ua/tender/UA-2025-06-03-008011-a" TargetMode="External"/><Relationship Id="rId504" Type="http://schemas.openxmlformats.org/officeDocument/2006/relationships/hyperlink" Target="https://prozorro.gov.ua/uk/tender/UA-2025-06-20-006701-a" TargetMode="External"/><Relationship Id="rId546" Type="http://schemas.openxmlformats.org/officeDocument/2006/relationships/hyperlink" Target="https://zakupivli.pro/gov/tenders/ua-2025-08-11-005218-a" TargetMode="External"/><Relationship Id="rId711" Type="http://schemas.openxmlformats.org/officeDocument/2006/relationships/hyperlink" Target="https://prozorro.gov.ua/uk/tender/UA-2025-11-06-008409-a" TargetMode="External"/><Relationship Id="rId753" Type="http://schemas.openxmlformats.org/officeDocument/2006/relationships/hyperlink" Target="https://prozorro.gov.ua/uk/tender/UA-2025-11-20-010383-a" TargetMode="External"/><Relationship Id="rId78" Type="http://schemas.openxmlformats.org/officeDocument/2006/relationships/hyperlink" Target="https://prozorro.gov.ua/tender/UA-2025-01-29-015152-a" TargetMode="External"/><Relationship Id="rId101" Type="http://schemas.openxmlformats.org/officeDocument/2006/relationships/hyperlink" Target="https://prozorro.gov.ua/tender/UA-2025-02-07-006375-a" TargetMode="External"/><Relationship Id="rId143" Type="http://schemas.openxmlformats.org/officeDocument/2006/relationships/hyperlink" Target="https://prozorro.gov.ua/tender/UA-2025-03-06-010725-a" TargetMode="External"/><Relationship Id="rId185" Type="http://schemas.openxmlformats.org/officeDocument/2006/relationships/hyperlink" Target="https://zakupivli.pro/gov/tenders/ua-2025-04-22-005981-a/lot-58063a0048bc4193ac3678f90d0f3963" TargetMode="External"/><Relationship Id="rId350" Type="http://schemas.openxmlformats.org/officeDocument/2006/relationships/hyperlink" Target="https://prozorro.gov.ua/tender/UA-2025-01-20-010507-a" TargetMode="External"/><Relationship Id="rId406" Type="http://schemas.openxmlformats.org/officeDocument/2006/relationships/hyperlink" Target="https://prozorro.gov.ua/tender/UA-2025-03-03-003379-a" TargetMode="External"/><Relationship Id="rId588" Type="http://schemas.openxmlformats.org/officeDocument/2006/relationships/hyperlink" Target="https://prozorro.gov.ua/uk/tender/UA-2025-08-29-000336-a" TargetMode="External"/><Relationship Id="rId795" Type="http://schemas.openxmlformats.org/officeDocument/2006/relationships/hyperlink" Target="https://prozorro.gov.ua/uk/tender/UA-2025-12-04-017840-a" TargetMode="External"/><Relationship Id="rId809" Type="http://schemas.openxmlformats.org/officeDocument/2006/relationships/hyperlink" Target="https://prozorro.gov.ua/uk/tender/UA-2025-12-05-018425-a" TargetMode="External"/><Relationship Id="rId9" Type="http://schemas.openxmlformats.org/officeDocument/2006/relationships/hyperlink" Target="https://prozorro.gov.ua/tender/UA-2025-01-08-002039-a" TargetMode="External"/><Relationship Id="rId210" Type="http://schemas.openxmlformats.org/officeDocument/2006/relationships/hyperlink" Target="https://prozorro.gov.ua/tender/UA-2025-05-01-009080-a" TargetMode="External"/><Relationship Id="rId392" Type="http://schemas.openxmlformats.org/officeDocument/2006/relationships/hyperlink" Target="https://prozorro.gov.ua/tender/UA-2025-02-18-005921-a" TargetMode="External"/><Relationship Id="rId448" Type="http://schemas.openxmlformats.org/officeDocument/2006/relationships/hyperlink" Target="https://prozorro.gov.ua/tender/UA-2025-04-15-005682-a" TargetMode="External"/><Relationship Id="rId613" Type="http://schemas.openxmlformats.org/officeDocument/2006/relationships/hyperlink" Target="https://prozorro.gov.ua/tender/UA-2025-09-15-007822-a?oldVersion=true" TargetMode="External"/><Relationship Id="rId655" Type="http://schemas.openxmlformats.org/officeDocument/2006/relationships/hyperlink" Target="https://zakupivli.pro/gov/tenders/ua-2025-10-06-001717-a/lot-51dad69b44204555966757f0f4b49400" TargetMode="External"/><Relationship Id="rId697" Type="http://schemas.openxmlformats.org/officeDocument/2006/relationships/hyperlink" Target="https://prozorro.gov.ua/uk/tender/UA-2025-03-17-006555-a" TargetMode="External"/><Relationship Id="rId820" Type="http://schemas.openxmlformats.org/officeDocument/2006/relationships/hyperlink" Target="https://prozorro.gov.ua/uk/tender/UA-2025-12-16-001883-a" TargetMode="External"/><Relationship Id="rId862" Type="http://schemas.openxmlformats.org/officeDocument/2006/relationships/hyperlink" Target="https://www.dzo.com.ua/tenders/29744819" TargetMode="External"/><Relationship Id="rId252" Type="http://schemas.openxmlformats.org/officeDocument/2006/relationships/hyperlink" Target="https://prozorro.gov.ua/uk/tender/UA-2025-06-03-012639-a" TargetMode="External"/><Relationship Id="rId294" Type="http://schemas.openxmlformats.org/officeDocument/2006/relationships/hyperlink" Target="https://prozorro.gov.ua/tender/UA-2025-06-25-013536-a" TargetMode="External"/><Relationship Id="rId308" Type="http://schemas.openxmlformats.org/officeDocument/2006/relationships/hyperlink" Target="https://prozorro.gov.ua/uk/tender/UA-2025-06-26-007580-a" TargetMode="External"/><Relationship Id="rId515" Type="http://schemas.openxmlformats.org/officeDocument/2006/relationships/hyperlink" Target="https://prozorro.gov.ua/uk/tender/UA-2025-07-15-008479-a" TargetMode="External"/><Relationship Id="rId722" Type="http://schemas.openxmlformats.org/officeDocument/2006/relationships/hyperlink" Target="https://zakupivli.pro/gov/tenders/ua-2025-11-07-014052-a" TargetMode="External"/><Relationship Id="rId47" Type="http://schemas.openxmlformats.org/officeDocument/2006/relationships/hyperlink" Target="https://prozorro.gov.ua/tender/UA-2025-01-21-020105-a" TargetMode="External"/><Relationship Id="rId89" Type="http://schemas.openxmlformats.org/officeDocument/2006/relationships/hyperlink" Target="https://prozorro.gov.ua/tender/UA-2025-02-05-002058-a" TargetMode="External"/><Relationship Id="rId112" Type="http://schemas.openxmlformats.org/officeDocument/2006/relationships/hyperlink" Target="https://prozorro.gov.ua/tender/UA-2025-02-13-010421-a" TargetMode="External"/><Relationship Id="rId154" Type="http://schemas.openxmlformats.org/officeDocument/2006/relationships/hyperlink" Target="https://prozorro.gov.ua/tender/UA-2025-03-17-013640-a" TargetMode="External"/><Relationship Id="rId361" Type="http://schemas.openxmlformats.org/officeDocument/2006/relationships/hyperlink" Target="https://prozorro.gov.ua/tender/UA-2025-01-15-005271-a" TargetMode="External"/><Relationship Id="rId557" Type="http://schemas.openxmlformats.org/officeDocument/2006/relationships/hyperlink" Target="https://prozorro.gov.ua/uk/tender/UA-2025-08-13-006049-a" TargetMode="External"/><Relationship Id="rId599" Type="http://schemas.openxmlformats.org/officeDocument/2006/relationships/hyperlink" Target="https://prozorro.gov.ua/uk/tender/UA-2025-09-08-005165-a" TargetMode="External"/><Relationship Id="rId764" Type="http://schemas.openxmlformats.org/officeDocument/2006/relationships/hyperlink" Target="https://prozorro.gov.ua/uk/tender/UA-2025-11-28-010005-a" TargetMode="External"/><Relationship Id="rId196" Type="http://schemas.openxmlformats.org/officeDocument/2006/relationships/hyperlink" Target="https://prozorro.gov.ua/tender/UA-2025-04-10-014876-a" TargetMode="External"/><Relationship Id="rId417" Type="http://schemas.openxmlformats.org/officeDocument/2006/relationships/hyperlink" Target="https://prozorro.gov.ua/tender/UA-2025-03-14-001993-a" TargetMode="External"/><Relationship Id="rId459" Type="http://schemas.openxmlformats.org/officeDocument/2006/relationships/hyperlink" Target="https://prozorro.gov.ua/tender/UA-2025-04-25-009802-a" TargetMode="External"/><Relationship Id="rId624" Type="http://schemas.openxmlformats.org/officeDocument/2006/relationships/hyperlink" Target="https://prozorro.gov.ua/tender/UA-2025-09-19-007042-a?oldVersion=true" TargetMode="External"/><Relationship Id="rId666" Type="http://schemas.openxmlformats.org/officeDocument/2006/relationships/hyperlink" Target="https://prozorro.gov.ua/uk/tender/UA-2025-10-17-013354-a" TargetMode="External"/><Relationship Id="rId831" Type="http://schemas.openxmlformats.org/officeDocument/2006/relationships/hyperlink" Target="https://prozorro.gov.ua/uk/tender/UA-2025-12-09-013543-a" TargetMode="External"/><Relationship Id="rId873" Type="http://schemas.openxmlformats.org/officeDocument/2006/relationships/hyperlink" Target="https://prozorro.gov.ua/uk/tender/UA-2025-12-21-002018-a" TargetMode="External"/><Relationship Id="rId16" Type="http://schemas.openxmlformats.org/officeDocument/2006/relationships/hyperlink" Target="https://www.dzo.com.ua/tenders/25731233" TargetMode="External"/><Relationship Id="rId221" Type="http://schemas.openxmlformats.org/officeDocument/2006/relationships/hyperlink" Target="https://prozorro.gov.ua/tender/UA-2025-05-13-006478-a" TargetMode="External"/><Relationship Id="rId263" Type="http://schemas.openxmlformats.org/officeDocument/2006/relationships/hyperlink" Target="https://zakupivli.pro/gov/tenders/ua-2025-06-09-006646-a" TargetMode="External"/><Relationship Id="rId319" Type="http://schemas.openxmlformats.org/officeDocument/2006/relationships/hyperlink" Target="https://prozorro.gov.ua/uk/tender/UA-2025-07-17-011248-a" TargetMode="External"/><Relationship Id="rId470" Type="http://schemas.openxmlformats.org/officeDocument/2006/relationships/hyperlink" Target="https://prozorro.gov.ua/tender/UA-2025-04-30-004953-a" TargetMode="External"/><Relationship Id="rId526" Type="http://schemas.openxmlformats.org/officeDocument/2006/relationships/hyperlink" Target="https://prozorro.gov.ua/uk/tender/UA-2025-07-31-009330-a" TargetMode="External"/><Relationship Id="rId58" Type="http://schemas.openxmlformats.org/officeDocument/2006/relationships/hyperlink" Target="https://prozorro.gov.ua/tender/UA-2025-01-22-018397-a" TargetMode="External"/><Relationship Id="rId123" Type="http://schemas.openxmlformats.org/officeDocument/2006/relationships/hyperlink" Target="https://zakupivli.pro/gov/tenders/UA-2025-02-26-000234-a" TargetMode="External"/><Relationship Id="rId330" Type="http://schemas.openxmlformats.org/officeDocument/2006/relationships/hyperlink" Target="https://prozorro.gov.ua/tender/UA-2025-01-02-000361-a" TargetMode="External"/><Relationship Id="rId568" Type="http://schemas.openxmlformats.org/officeDocument/2006/relationships/hyperlink" Target="https://prozorro.gov.ua/uk/tender/UA-2025-08-22-006899-a" TargetMode="External"/><Relationship Id="rId733" Type="http://schemas.openxmlformats.org/officeDocument/2006/relationships/hyperlink" Target="https://prozorro.gov.ua/uk/tender/UA-2025-11-15-000887-a" TargetMode="External"/><Relationship Id="rId775" Type="http://schemas.openxmlformats.org/officeDocument/2006/relationships/hyperlink" Target="https://zakupivli.pro/gov/tenders/ua-2025-11-27-000548-a/lot-ce206ab789ad4f218039edb823d848e8" TargetMode="External"/><Relationship Id="rId165" Type="http://schemas.openxmlformats.org/officeDocument/2006/relationships/hyperlink" Target="https://prozorro.gov.ua/tender/UA-2025-03-27-004388-a" TargetMode="External"/><Relationship Id="rId372" Type="http://schemas.openxmlformats.org/officeDocument/2006/relationships/hyperlink" Target="https://prozorro.gov.ua/tender/UA-2025-02-03-007067-a" TargetMode="External"/><Relationship Id="rId428" Type="http://schemas.openxmlformats.org/officeDocument/2006/relationships/hyperlink" Target="https://prozorro.gov.ua/tender/UA-2025-03-25-006975-a" TargetMode="External"/><Relationship Id="rId635" Type="http://schemas.openxmlformats.org/officeDocument/2006/relationships/hyperlink" Target="https://prozorro.gov.ua/uk/tender/UA-2025-09-30-003638-a" TargetMode="External"/><Relationship Id="rId677" Type="http://schemas.openxmlformats.org/officeDocument/2006/relationships/hyperlink" Target="https://prozorro.gov.ua/tender/UA-2025-10-22-006746-a?oldVersion=true" TargetMode="External"/><Relationship Id="rId800" Type="http://schemas.openxmlformats.org/officeDocument/2006/relationships/hyperlink" Target="https://prozorro.gov.ua/uk/tender/UA-2025-12-05-006175-a" TargetMode="External"/><Relationship Id="rId842" Type="http://schemas.openxmlformats.org/officeDocument/2006/relationships/hyperlink" Target="https://zakupivli.pro/gov/tenders/UA-2025-11-10-007228-a" TargetMode="External"/><Relationship Id="rId232" Type="http://schemas.openxmlformats.org/officeDocument/2006/relationships/hyperlink" Target="https://zakupivli.pro/gov/tenders/ua-2025-05-14-013188-a" TargetMode="External"/><Relationship Id="rId274" Type="http://schemas.openxmlformats.org/officeDocument/2006/relationships/hyperlink" Target="https://prozorro.gov.ua/uk/tender/UA-2025-06-24-012339-a" TargetMode="External"/><Relationship Id="rId481" Type="http://schemas.openxmlformats.org/officeDocument/2006/relationships/hyperlink" Target="https://prozorro.gov.ua/tender/UA-2025-05-14-001997-a" TargetMode="External"/><Relationship Id="rId702" Type="http://schemas.openxmlformats.org/officeDocument/2006/relationships/hyperlink" Target="https://prozorro.gov.ua/uk/tender/UA-2025-10-30-004872-a" TargetMode="External"/><Relationship Id="rId884" Type="http://schemas.openxmlformats.org/officeDocument/2006/relationships/hyperlink" Target="https://zakupivli.pro/gov/plans/ua-p-2025-04-22-007790-a" TargetMode="External"/><Relationship Id="rId27" Type="http://schemas.openxmlformats.org/officeDocument/2006/relationships/hyperlink" Target="https://prozorro.gov.ua/tender/UA-2025-01-16-013855-a" TargetMode="External"/><Relationship Id="rId69" Type="http://schemas.openxmlformats.org/officeDocument/2006/relationships/hyperlink" Target="https://prozorro.gov.ua/tender/UA-2025-01-24-006479-a" TargetMode="External"/><Relationship Id="rId134" Type="http://schemas.openxmlformats.org/officeDocument/2006/relationships/hyperlink" Target="https://prozorro.gov.ua/tender/UA-2025-02-27-004601-a" TargetMode="External"/><Relationship Id="rId537" Type="http://schemas.openxmlformats.org/officeDocument/2006/relationships/hyperlink" Target="https://prozorro.gov.ua/uk/tender/UA-2025-08-13-000704-a" TargetMode="External"/><Relationship Id="rId579" Type="http://schemas.openxmlformats.org/officeDocument/2006/relationships/hyperlink" Target="https://prozorro.gov.ua/plan/UA-P-2025-09-01-012897-a" TargetMode="External"/><Relationship Id="rId744" Type="http://schemas.openxmlformats.org/officeDocument/2006/relationships/hyperlink" Target="https://prozorro.gov.ua/tender/UA-2025-06-13-004742-a" TargetMode="External"/><Relationship Id="rId786" Type="http://schemas.openxmlformats.org/officeDocument/2006/relationships/hyperlink" Target="https://zakupivli.pro/gov/tenders/ua-2025-11-24-012133-a/lot-aa8cf3a99ba14343964acf00728148c5" TargetMode="External"/><Relationship Id="rId80" Type="http://schemas.openxmlformats.org/officeDocument/2006/relationships/hyperlink" Target="https://zakupivli.pro/gov/tenders/ua-2025-01-29-011753-a" TargetMode="External"/><Relationship Id="rId176" Type="http://schemas.openxmlformats.org/officeDocument/2006/relationships/hyperlink" Target="https://prozorro.gov.ua/tender/UA-2025-04-03-003113-a" TargetMode="External"/><Relationship Id="rId341" Type="http://schemas.openxmlformats.org/officeDocument/2006/relationships/hyperlink" Target="https://prozorro.gov.ua/tender/UA-2025-01-14-008811-a" TargetMode="External"/><Relationship Id="rId383" Type="http://schemas.openxmlformats.org/officeDocument/2006/relationships/hyperlink" Target="https://prozorro.gov.ua/tender/UA-2025-02-10-004586-a" TargetMode="External"/><Relationship Id="rId439" Type="http://schemas.openxmlformats.org/officeDocument/2006/relationships/hyperlink" Target="https://prozorro.gov.ua/tender/UA-2025-04-02-007587-a" TargetMode="External"/><Relationship Id="rId590" Type="http://schemas.openxmlformats.org/officeDocument/2006/relationships/hyperlink" Target="https://prozorro.gov.ua/tender/UA-2025-08-21-012656-a" TargetMode="External"/><Relationship Id="rId604" Type="http://schemas.openxmlformats.org/officeDocument/2006/relationships/hyperlink" Target="https://prozorro.gov.ua/tender/UA-2025-08-27-000599-a" TargetMode="External"/><Relationship Id="rId646" Type="http://schemas.openxmlformats.org/officeDocument/2006/relationships/hyperlink" Target="https://prozorro.gov.ua/uk/tender/UA-2025-10-06-005864-a" TargetMode="External"/><Relationship Id="rId811" Type="http://schemas.openxmlformats.org/officeDocument/2006/relationships/hyperlink" Target="https://prozorro.gov.ua/uk/contract/UA-2025-12-08-020019-a-c1" TargetMode="External"/><Relationship Id="rId201" Type="http://schemas.openxmlformats.org/officeDocument/2006/relationships/hyperlink" Target="https://prozorro.gov.ua/tender/UA-2025-04-29-012495-a" TargetMode="External"/><Relationship Id="rId243" Type="http://schemas.openxmlformats.org/officeDocument/2006/relationships/hyperlink" Target="https://prozorro.gov.ua/tender/UA-2025-06-02-005483-a" TargetMode="External"/><Relationship Id="rId285" Type="http://schemas.openxmlformats.org/officeDocument/2006/relationships/hyperlink" Target="https://public-api.prozorro.gov.ua/api/2.5/tenders/798f1e0ebe08462bb336050776993c52" TargetMode="External"/><Relationship Id="rId450" Type="http://schemas.openxmlformats.org/officeDocument/2006/relationships/hyperlink" Target="https://prozorro.gov.ua/tender/UA-2025-04-11-011245-a" TargetMode="External"/><Relationship Id="rId506" Type="http://schemas.openxmlformats.org/officeDocument/2006/relationships/hyperlink" Target="https://prozorro.gov.ua/uk/tender/UA-2025-06-20-007357-a" TargetMode="External"/><Relationship Id="rId688" Type="http://schemas.openxmlformats.org/officeDocument/2006/relationships/hyperlink" Target="https://prozorro.gov.ua/tender/UA-2025-03-18-000534-a" TargetMode="External"/><Relationship Id="rId853" Type="http://schemas.openxmlformats.org/officeDocument/2006/relationships/hyperlink" Target="https://zakupivli.pro/gov/tenders/ua-2025-12-12-005109-a" TargetMode="External"/><Relationship Id="rId895" Type="http://schemas.openxmlformats.org/officeDocument/2006/relationships/hyperlink" Target="https://prozorro.gov.ua/uk/tender/UA-2025-12-26-006980-a" TargetMode="External"/><Relationship Id="rId38" Type="http://schemas.openxmlformats.org/officeDocument/2006/relationships/hyperlink" Target="https://prozorro.gov.ua/tender/UA-2025-01-15-016219-a" TargetMode="External"/><Relationship Id="rId103" Type="http://schemas.openxmlformats.org/officeDocument/2006/relationships/hyperlink" Target="https://prozorro.gov.ua/tender/UA-2025-02-10-011319-a" TargetMode="External"/><Relationship Id="rId310" Type="http://schemas.openxmlformats.org/officeDocument/2006/relationships/hyperlink" Target="https://prozorro.gov.ua/uk/tender/UA-2025-07-10-011811-a" TargetMode="External"/><Relationship Id="rId492" Type="http://schemas.openxmlformats.org/officeDocument/2006/relationships/hyperlink" Target="https://prozorro.gov.ua/tender/UA-2025-06-04-007798-a?oldVersion=true" TargetMode="External"/><Relationship Id="rId548" Type="http://schemas.openxmlformats.org/officeDocument/2006/relationships/hyperlink" Target="https://prozorro.gov.ua/uk/tender/UA-2025-08-13-004509-a" TargetMode="External"/><Relationship Id="rId713" Type="http://schemas.openxmlformats.org/officeDocument/2006/relationships/hyperlink" Target="https://prozorro.gov.ua/uk/tender/UA-2025-11-10-006410-a" TargetMode="External"/><Relationship Id="rId755" Type="http://schemas.openxmlformats.org/officeDocument/2006/relationships/hyperlink" Target="https://prozorro.gov.ua/uk/tender/UA-2025-11-24-017648-a" TargetMode="External"/><Relationship Id="rId797" Type="http://schemas.openxmlformats.org/officeDocument/2006/relationships/hyperlink" Target="https://prozorro.gov.ua/uk/tender/UA-2025-12-03-008043-a" TargetMode="External"/><Relationship Id="rId91" Type="http://schemas.openxmlformats.org/officeDocument/2006/relationships/hyperlink" Target="mailto:https://prozorro.gov.ua/tender/UA-2025-02-05-017933-a" TargetMode="External"/><Relationship Id="rId145" Type="http://schemas.openxmlformats.org/officeDocument/2006/relationships/hyperlink" Target="https://prozorro.gov.ua/tender/UA-2025-03-14-010151-a" TargetMode="External"/><Relationship Id="rId187" Type="http://schemas.openxmlformats.org/officeDocument/2006/relationships/hyperlink" Target="https://prozorro.gov.ua/tender/UA-2025-04-30-005296-a" TargetMode="External"/><Relationship Id="rId352" Type="http://schemas.openxmlformats.org/officeDocument/2006/relationships/hyperlink" Target="https://prozorro.gov.ua/tender/UA-2025-01-20-016554-a" TargetMode="External"/><Relationship Id="rId394" Type="http://schemas.openxmlformats.org/officeDocument/2006/relationships/hyperlink" Target="https://prozorro.gov.ua/tender/UA-2025-02-17-007994-a" TargetMode="External"/><Relationship Id="rId408" Type="http://schemas.openxmlformats.org/officeDocument/2006/relationships/hyperlink" Target="https://prozorro.gov.ua/tender/UA-2025-02-26-005819-a" TargetMode="External"/><Relationship Id="rId615" Type="http://schemas.openxmlformats.org/officeDocument/2006/relationships/hyperlink" Target="https://prozorro.gov.ua/uk/tender/UA-2025-09-11-007003-a" TargetMode="External"/><Relationship Id="rId822" Type="http://schemas.openxmlformats.org/officeDocument/2006/relationships/hyperlink" Target="https://prozorro.gov.ua/uk/tender/UA-2025-12-15-015610-a" TargetMode="External"/><Relationship Id="rId212" Type="http://schemas.openxmlformats.org/officeDocument/2006/relationships/hyperlink" Target="https://zakupivli.pro/gov/tenders/ua-2025-04-29-006678-a/lot-8e178a68701b49efb00b7361138b1ec3" TargetMode="External"/><Relationship Id="rId254" Type="http://schemas.openxmlformats.org/officeDocument/2006/relationships/hyperlink" Target="https://zakupivli.pro/gov/tenders/ua-2025-05-21-004573-a" TargetMode="External"/><Relationship Id="rId657" Type="http://schemas.openxmlformats.org/officeDocument/2006/relationships/hyperlink" Target="https://prozorro.gov.ua/uk/tender/UA-2025-10-14-007236-a" TargetMode="External"/><Relationship Id="rId699" Type="http://schemas.openxmlformats.org/officeDocument/2006/relationships/hyperlink" Target="https://prozorro.gov.ua/uk/tender/UA-2025-10-29-015515-a" TargetMode="External"/><Relationship Id="rId864" Type="http://schemas.openxmlformats.org/officeDocument/2006/relationships/hyperlink" Target="https://prozorro.gov.ua/uk/tender/UA-2025-12-23-009298-a" TargetMode="External"/><Relationship Id="rId49" Type="http://schemas.openxmlformats.org/officeDocument/2006/relationships/hyperlink" Target="https://prozorro.gov.ua/tender/UA-2025-01-17-005902-a" TargetMode="External"/><Relationship Id="rId114" Type="http://schemas.openxmlformats.org/officeDocument/2006/relationships/hyperlink" Target="https://prozorro.gov.ua/tender/UA-2025-02-26-006408-a" TargetMode="External"/><Relationship Id="rId296" Type="http://schemas.openxmlformats.org/officeDocument/2006/relationships/hyperlink" Target="https://prozorro.gov.ua/tender/UA-2025-06-26-005188-a" TargetMode="External"/><Relationship Id="rId461" Type="http://schemas.openxmlformats.org/officeDocument/2006/relationships/hyperlink" Target="https://prozorro.gov.ua/tender/UA-2025-04-28-004074-a" TargetMode="External"/><Relationship Id="rId517" Type="http://schemas.openxmlformats.org/officeDocument/2006/relationships/hyperlink" Target="https://prozorro.gov.ua/uk/tender/UA-2025-07-11-010444-a" TargetMode="External"/><Relationship Id="rId559" Type="http://schemas.openxmlformats.org/officeDocument/2006/relationships/hyperlink" Target="https://prozorro.gov.ua/uk/tender/UA-2025-08-19-008222-a" TargetMode="External"/><Relationship Id="rId724" Type="http://schemas.openxmlformats.org/officeDocument/2006/relationships/hyperlink" Target="https://prozorro.gov.ua/uk/tender/UA-2025-11-11-006195-a" TargetMode="External"/><Relationship Id="rId766" Type="http://schemas.openxmlformats.org/officeDocument/2006/relationships/hyperlink" Target="https://prozorro.gov.ua/uk/tender/UA-2025-11-27-010472-a" TargetMode="External"/><Relationship Id="rId60" Type="http://schemas.openxmlformats.org/officeDocument/2006/relationships/hyperlink" Target="https://prozorro.gov.ua/tender/UA-2025-01-28-015725-a" TargetMode="External"/><Relationship Id="rId156" Type="http://schemas.openxmlformats.org/officeDocument/2006/relationships/hyperlink" Target="https://my.zakupivli.pro/cabinet/purchases/state_purchase/view/58181641" TargetMode="External"/><Relationship Id="rId198" Type="http://schemas.openxmlformats.org/officeDocument/2006/relationships/hyperlink" Target="https://zakupivli.pro/gov/tenders/UA-2025-04-30-000907-a" TargetMode="External"/><Relationship Id="rId321" Type="http://schemas.openxmlformats.org/officeDocument/2006/relationships/hyperlink" Target="https://prozorro.gov.ua/uk/tender/UA-2025-07-24-005161-a" TargetMode="External"/><Relationship Id="rId363" Type="http://schemas.openxmlformats.org/officeDocument/2006/relationships/hyperlink" Target="https://prozorro.gov.ua/tender/UA-2025-01-24-007365-a" TargetMode="External"/><Relationship Id="rId419" Type="http://schemas.openxmlformats.org/officeDocument/2006/relationships/hyperlink" Target="https://prozorro.gov.ua/tender/UA-2025-03-17-005513-a" TargetMode="External"/><Relationship Id="rId570" Type="http://schemas.openxmlformats.org/officeDocument/2006/relationships/hyperlink" Target="https://zakupivli.pro/gov/tenders/ua-2025-08-25-012475-a" TargetMode="External"/><Relationship Id="rId626" Type="http://schemas.openxmlformats.org/officeDocument/2006/relationships/hyperlink" Target="https://prozorro.gov.ua/tender/UA-2025-09-20-000449-a?oldVersion=true" TargetMode="External"/><Relationship Id="rId223" Type="http://schemas.openxmlformats.org/officeDocument/2006/relationships/hyperlink" Target="https://zakupivli.pro/gov/tenders/ua-2025-05-19-007281-a" TargetMode="External"/><Relationship Id="rId430" Type="http://schemas.openxmlformats.org/officeDocument/2006/relationships/hyperlink" Target="https://prozorro.gov.ua/tender/UA-2025-03-19-002380-a" TargetMode="External"/><Relationship Id="rId668" Type="http://schemas.openxmlformats.org/officeDocument/2006/relationships/hyperlink" Target="https://prozorro.gov.ua/uk/tender/UA-2025-10-21-012357-a" TargetMode="External"/><Relationship Id="rId833" Type="http://schemas.openxmlformats.org/officeDocument/2006/relationships/hyperlink" Target="https://prozorro.gov.ua/uk/tender/UA-2025-12-11-000835-a" TargetMode="External"/><Relationship Id="rId875" Type="http://schemas.openxmlformats.org/officeDocument/2006/relationships/hyperlink" Target="https://prozorro.gov.ua/tender/UA-2025-05-19-006933-a" TargetMode="External"/><Relationship Id="rId18" Type="http://schemas.openxmlformats.org/officeDocument/2006/relationships/hyperlink" Target="https://prozorro.gov.ua/plan/UA-P-2025-01-13-003242-a" TargetMode="External"/><Relationship Id="rId265" Type="http://schemas.openxmlformats.org/officeDocument/2006/relationships/hyperlink" Target="https://prozorro.gov.ua/uk/tender/UA-2025-06-17-007384-a" TargetMode="External"/><Relationship Id="rId472" Type="http://schemas.openxmlformats.org/officeDocument/2006/relationships/hyperlink" Target="https://prozorro.gov.ua/tender/UA-2025-05-02-007849-a" TargetMode="External"/><Relationship Id="rId528" Type="http://schemas.openxmlformats.org/officeDocument/2006/relationships/hyperlink" Target="https://prozorro.gov.ua/uk/tender/UA-2025-08-05-009921-a" TargetMode="External"/><Relationship Id="rId735" Type="http://schemas.openxmlformats.org/officeDocument/2006/relationships/hyperlink" Target="https://prozorro.gov.ua/uk/tender/UA-2025-11-17-006261-a" TargetMode="External"/><Relationship Id="rId125" Type="http://schemas.openxmlformats.org/officeDocument/2006/relationships/hyperlink" Target="https://prozorro.gov.ua/tender/UA-2025-02-26-004070-a" TargetMode="External"/><Relationship Id="rId167" Type="http://schemas.openxmlformats.org/officeDocument/2006/relationships/hyperlink" Target="https://prozorro.gov.ua/tender/UA-2025-04-02-004452-a" TargetMode="External"/><Relationship Id="rId332" Type="http://schemas.openxmlformats.org/officeDocument/2006/relationships/hyperlink" Target="https://prozorro.gov.ua/tender/UA-2025-01-07-004784-a" TargetMode="External"/><Relationship Id="rId374" Type="http://schemas.openxmlformats.org/officeDocument/2006/relationships/hyperlink" Target="https://prozorro.gov.ua/tender/UA-2025-01-29-010318-a" TargetMode="External"/><Relationship Id="rId581" Type="http://schemas.openxmlformats.org/officeDocument/2006/relationships/hyperlink" Target="https://zakupivli.pro/gov/tenders?q=ua-2025-09-01-006448-a" TargetMode="External"/><Relationship Id="rId777" Type="http://schemas.openxmlformats.org/officeDocument/2006/relationships/hyperlink" Target="https://prozorro.gov.ua/uk/tender/UA-2025-11-26-016763-a" TargetMode="External"/><Relationship Id="rId71" Type="http://schemas.openxmlformats.org/officeDocument/2006/relationships/hyperlink" Target="https://prozorro.gov.ua/tender/UA-2025-01-24-007203-a" TargetMode="External"/><Relationship Id="rId234" Type="http://schemas.openxmlformats.org/officeDocument/2006/relationships/hyperlink" Target="https://prozorro.gov.ua/tender/UA-2025-05-14-014052-a" TargetMode="External"/><Relationship Id="rId637" Type="http://schemas.openxmlformats.org/officeDocument/2006/relationships/hyperlink" Target="https://prozorro.gov.ua/tender/UA-2025-09-24-007674-a" TargetMode="External"/><Relationship Id="rId679" Type="http://schemas.openxmlformats.org/officeDocument/2006/relationships/hyperlink" Target="https://prozorro.gov.ua/uk/tender/UA-2025-10-28-008185-a" TargetMode="External"/><Relationship Id="rId802" Type="http://schemas.openxmlformats.org/officeDocument/2006/relationships/hyperlink" Target="https://zakupivli.pro/gov/plans/ua-p-2025-12-04-001214-a" TargetMode="External"/><Relationship Id="rId844" Type="http://schemas.openxmlformats.org/officeDocument/2006/relationships/hyperlink" Target="https://prozorro.gov.ua/uk/tender/UA-2025-12-15-023027-a" TargetMode="External"/><Relationship Id="rId886" Type="http://schemas.openxmlformats.org/officeDocument/2006/relationships/hyperlink" Target="https://prozorro.gov.ua/tender/UA-2025-12-12-017892-a" TargetMode="External"/><Relationship Id="rId2" Type="http://schemas.openxmlformats.org/officeDocument/2006/relationships/hyperlink" Target="https://zakupivli.pro/gov/tenders/ua-2025-01-03-005884-a" TargetMode="External"/><Relationship Id="rId29" Type="http://schemas.openxmlformats.org/officeDocument/2006/relationships/hyperlink" Target="https://prozorro.gov.ua/tender/UA-2025-01-20-012289-a" TargetMode="External"/><Relationship Id="rId276" Type="http://schemas.openxmlformats.org/officeDocument/2006/relationships/hyperlink" Target="https://prozorro.gov.ua/uk/tender/UA-2025-06-24-013760-a" TargetMode="External"/><Relationship Id="rId441" Type="http://schemas.openxmlformats.org/officeDocument/2006/relationships/hyperlink" Target="https://prozorro.gov.ua/tender/UA-2025-04-08-009064-a" TargetMode="External"/><Relationship Id="rId483" Type="http://schemas.openxmlformats.org/officeDocument/2006/relationships/hyperlink" Target="https://prozorro.gov.ua/tender/UA-2025-05-23-008405-a" TargetMode="External"/><Relationship Id="rId539" Type="http://schemas.openxmlformats.org/officeDocument/2006/relationships/hyperlink" Target="https://prozorro.gov.ua/uk/tender/UA-2025-08-13-001327-a" TargetMode="External"/><Relationship Id="rId690" Type="http://schemas.openxmlformats.org/officeDocument/2006/relationships/hyperlink" Target="https://prozorro.gov.ua/uk/tender/UA-2025-05-12-007533-a" TargetMode="External"/><Relationship Id="rId704" Type="http://schemas.openxmlformats.org/officeDocument/2006/relationships/hyperlink" Target="https://prozorro.gov.ua/uk/tender/UA-2025-10-30-010805-a" TargetMode="External"/><Relationship Id="rId746" Type="http://schemas.openxmlformats.org/officeDocument/2006/relationships/hyperlink" Target="https://my.zakupivli.pro/cabinet/purchases/state_purchase/view/63438887" TargetMode="External"/><Relationship Id="rId40" Type="http://schemas.openxmlformats.org/officeDocument/2006/relationships/hyperlink" Target="https://prozorro.gov.ua/tender/UA-2025-01-22-001341-a" TargetMode="External"/><Relationship Id="rId136" Type="http://schemas.openxmlformats.org/officeDocument/2006/relationships/hyperlink" Target="https://prozorro.gov.ua/tender/UA-2025-02-27-008387-a" TargetMode="External"/><Relationship Id="rId178" Type="http://schemas.openxmlformats.org/officeDocument/2006/relationships/hyperlink" Target="https://prozorro.gov.ua/tender/UA-2025-04-07-005998-a" TargetMode="External"/><Relationship Id="rId301" Type="http://schemas.openxmlformats.org/officeDocument/2006/relationships/hyperlink" Target="https://prozorro.gov.ua/uk/plan/UA-P-2025-06-24-013974-a" TargetMode="External"/><Relationship Id="rId343" Type="http://schemas.openxmlformats.org/officeDocument/2006/relationships/hyperlink" Target="https://prozorro.gov.ua/tender/UA-2025-01-14-002490-a" TargetMode="External"/><Relationship Id="rId550" Type="http://schemas.openxmlformats.org/officeDocument/2006/relationships/hyperlink" Target="https://prozorro.gov.ua/uk/tender/UA-2025-08-13-003716-a" TargetMode="External"/><Relationship Id="rId788" Type="http://schemas.openxmlformats.org/officeDocument/2006/relationships/hyperlink" Target="https://prozorro.gov.ua/uk/tender/UA-2025-12-02-017794-a" TargetMode="External"/><Relationship Id="rId82" Type="http://schemas.openxmlformats.org/officeDocument/2006/relationships/hyperlink" Target="https://zakupivli.pro/gov/tenders/ua-2025-02-03-015678-a" TargetMode="External"/><Relationship Id="rId203" Type="http://schemas.openxmlformats.org/officeDocument/2006/relationships/hyperlink" Target="https://zakupivli.pro/gov/tenders/ua-2025-03-18-006161-a" TargetMode="External"/><Relationship Id="rId385" Type="http://schemas.openxmlformats.org/officeDocument/2006/relationships/hyperlink" Target="https://prozorro.gov.ua/tender/UA-2025-02-06-011343-a" TargetMode="External"/><Relationship Id="rId592" Type="http://schemas.openxmlformats.org/officeDocument/2006/relationships/hyperlink" Target="https://prozorro.gov.ua/uk/tender/UA-2025-08-29-010046-a" TargetMode="External"/><Relationship Id="rId606" Type="http://schemas.openxmlformats.org/officeDocument/2006/relationships/hyperlink" Target="https://prozorro.gov.ua/uk/tender/UA-2025-09-04-011376-a" TargetMode="External"/><Relationship Id="rId648" Type="http://schemas.openxmlformats.org/officeDocument/2006/relationships/hyperlink" Target="https://zakupivli.pro/gov/tenders/ua-2025-10-03-005700-a" TargetMode="External"/><Relationship Id="rId813" Type="http://schemas.openxmlformats.org/officeDocument/2006/relationships/hyperlink" Target="https://prozorro.gov.ua/uk/tender/UA-2025-12-12-020809-a" TargetMode="External"/><Relationship Id="rId855" Type="http://schemas.openxmlformats.org/officeDocument/2006/relationships/hyperlink" Target="https://prozorro.gov.ua/uk/tender/UA-2025-12-18-003842-a" TargetMode="External"/><Relationship Id="rId245" Type="http://schemas.openxmlformats.org/officeDocument/2006/relationships/hyperlink" Target="https://prozorro.gov.ua/tender/UA-2025-06-02-013266-a" TargetMode="External"/><Relationship Id="rId287" Type="http://schemas.openxmlformats.org/officeDocument/2006/relationships/hyperlink" Target="https://prozorro.gov.ua/uk/tender/UA-2025-06-23-013278-a" TargetMode="External"/><Relationship Id="rId410" Type="http://schemas.openxmlformats.org/officeDocument/2006/relationships/hyperlink" Target="https://prozorro.gov.ua/tender/UA-2025-02-21-010660-a" TargetMode="External"/><Relationship Id="rId452" Type="http://schemas.openxmlformats.org/officeDocument/2006/relationships/hyperlink" Target="https://prozorro.gov.ua/tender/UA-2025-04-17-004492-a" TargetMode="External"/><Relationship Id="rId494" Type="http://schemas.openxmlformats.org/officeDocument/2006/relationships/hyperlink" Target="https://prozorro.gov.ua/uk/tender/UA-2025-06-13-008604-a" TargetMode="External"/><Relationship Id="rId508" Type="http://schemas.openxmlformats.org/officeDocument/2006/relationships/hyperlink" Target="https://prozorro.gov.ua/uk/plan/UA-P-2025-06-30-001459-a" TargetMode="External"/><Relationship Id="rId715" Type="http://schemas.openxmlformats.org/officeDocument/2006/relationships/hyperlink" Target="https://prozorro.gov.ua/uk/tender/UA-2025-11-05-010451-a" TargetMode="External"/><Relationship Id="rId105" Type="http://schemas.openxmlformats.org/officeDocument/2006/relationships/hyperlink" Target="https://prozorro.gov.ua/tender/UA-2025-02-06-007387-a" TargetMode="External"/><Relationship Id="rId147" Type="http://schemas.openxmlformats.org/officeDocument/2006/relationships/hyperlink" Target="https://prozorro.gov.ua/tender/UA-2025-03-14-003733-a" TargetMode="External"/><Relationship Id="rId312" Type="http://schemas.openxmlformats.org/officeDocument/2006/relationships/hyperlink" Target="https://prozorro.gov.ua/uk/plan/UA-P-2025-07-10-014665-a" TargetMode="External"/><Relationship Id="rId354" Type="http://schemas.openxmlformats.org/officeDocument/2006/relationships/hyperlink" Target="https://prozorro.gov.ua/tender/UA-2025-01-17-008529-a" TargetMode="External"/><Relationship Id="rId757" Type="http://schemas.openxmlformats.org/officeDocument/2006/relationships/hyperlink" Target="https://public-bid.com.ua/tender/27222945" TargetMode="External"/><Relationship Id="rId799" Type="http://schemas.openxmlformats.org/officeDocument/2006/relationships/hyperlink" Target="https://prozorro.gov.ua/uk/tender/UA-2025-12-09-005463-a" TargetMode="External"/><Relationship Id="rId51" Type="http://schemas.openxmlformats.org/officeDocument/2006/relationships/hyperlink" Target="https://zakupivli.pro/gov/tenders/ua-2025-01-14-004605-a" TargetMode="External"/><Relationship Id="rId93" Type="http://schemas.openxmlformats.org/officeDocument/2006/relationships/hyperlink" Target="mailto:https://prozorro.gov.ua/tender/UA-2025-02-07-006955-a" TargetMode="External"/><Relationship Id="rId189" Type="http://schemas.openxmlformats.org/officeDocument/2006/relationships/hyperlink" Target="https://prozorro.gov.ua/tender/UA-2025-04-24-000417-a" TargetMode="External"/><Relationship Id="rId396" Type="http://schemas.openxmlformats.org/officeDocument/2006/relationships/hyperlink" Target="https://prozorro.gov.ua/tender/UA-2025-02-18-006799-a" TargetMode="External"/><Relationship Id="rId561" Type="http://schemas.openxmlformats.org/officeDocument/2006/relationships/hyperlink" Target="https://prozorro.gov.ua/uk/tender/UA-2025-08-15-001150-a" TargetMode="External"/><Relationship Id="rId617" Type="http://schemas.openxmlformats.org/officeDocument/2006/relationships/hyperlink" Target="https://prozorro.gov.ua/tender/UA-2025-09-10-006773-a?oldVersion=true" TargetMode="External"/><Relationship Id="rId659" Type="http://schemas.openxmlformats.org/officeDocument/2006/relationships/hyperlink" Target="https://prozorro.gov.ua/tender/UA-2025-10-13-014037-a?oldVersion=true" TargetMode="External"/><Relationship Id="rId824" Type="http://schemas.openxmlformats.org/officeDocument/2006/relationships/hyperlink" Target="https://zakupivli.pro/gov/tenders/ua-2025-12-12-021958-a" TargetMode="External"/><Relationship Id="rId866" Type="http://schemas.openxmlformats.org/officeDocument/2006/relationships/hyperlink" Target="https://prozorro.gov.ua/uk/tender/UA-2025-12-18-012345-a" TargetMode="External"/><Relationship Id="rId214" Type="http://schemas.openxmlformats.org/officeDocument/2006/relationships/hyperlink" Target="https://prozorro.gov.ua/tender/UA-2025-05-06-015039-a" TargetMode="External"/><Relationship Id="rId256" Type="http://schemas.openxmlformats.org/officeDocument/2006/relationships/hyperlink" Target="https://zakupivli.pro/gov/tenders/ua-2025-06-30-005820-a" TargetMode="External"/><Relationship Id="rId298" Type="http://schemas.openxmlformats.org/officeDocument/2006/relationships/hyperlink" Target="https://prozorro.gov.ua/tender/UA-2025-06-25-006265-a" TargetMode="External"/><Relationship Id="rId421" Type="http://schemas.openxmlformats.org/officeDocument/2006/relationships/hyperlink" Target="https://prozorro.gov.ua/tender/UA-2025-03-13-003247-a" TargetMode="External"/><Relationship Id="rId463" Type="http://schemas.openxmlformats.org/officeDocument/2006/relationships/hyperlink" Target="https://prozorro.gov.ua/tender/UA-2025-05-01-013742-a" TargetMode="External"/><Relationship Id="rId519" Type="http://schemas.openxmlformats.org/officeDocument/2006/relationships/hyperlink" Target="https://prozorro.gov.ua/uk/tender/UA-2025-06-30-008702-a" TargetMode="External"/><Relationship Id="rId670" Type="http://schemas.openxmlformats.org/officeDocument/2006/relationships/hyperlink" Target="https://prozorro.gov.ua/uk/tender/UA-2025-10-08-014600-a" TargetMode="External"/><Relationship Id="rId116" Type="http://schemas.openxmlformats.org/officeDocument/2006/relationships/hyperlink" Target="https://prozorro.gov.ua/tender/UA-2025-02-20-012846-a" TargetMode="External"/><Relationship Id="rId158" Type="http://schemas.openxmlformats.org/officeDocument/2006/relationships/hyperlink" Target="https://zakupivli.pro/gov/tenders/ua-2025-03-18-005889-a/lot-3cf7b0457c1f49b6ba71a109c00b4007" TargetMode="External"/><Relationship Id="rId323" Type="http://schemas.openxmlformats.org/officeDocument/2006/relationships/hyperlink" Target="https://zakupivli.pro/gov/tenders/ua-2025-07-21-004803-a" TargetMode="External"/><Relationship Id="rId530" Type="http://schemas.openxmlformats.org/officeDocument/2006/relationships/hyperlink" Target="https://prozorro.gov.ua/tender/UA-2025-08-04-003759-a" TargetMode="External"/><Relationship Id="rId726" Type="http://schemas.openxmlformats.org/officeDocument/2006/relationships/hyperlink" Target="https://prozorro.gov.ua/tender/UA-2025-11-10-012980-a" TargetMode="External"/><Relationship Id="rId768" Type="http://schemas.openxmlformats.org/officeDocument/2006/relationships/hyperlink" Target="https://prozorro.gov.ua/uk/tender/UA-2025-11-26-007410-a" TargetMode="External"/><Relationship Id="rId20" Type="http://schemas.openxmlformats.org/officeDocument/2006/relationships/hyperlink" Target="https://prozorro.gov.ua/tender/UA-2025-01-09-006783-a" TargetMode="External"/><Relationship Id="rId62" Type="http://schemas.openxmlformats.org/officeDocument/2006/relationships/hyperlink" Target="https://prozorro.gov.ua/tender/UA-2025-01-27-005995-a" TargetMode="External"/><Relationship Id="rId365" Type="http://schemas.openxmlformats.org/officeDocument/2006/relationships/hyperlink" Target="https://prozorro.gov.ua/tender/UA-2025-01-24-008935-a" TargetMode="External"/><Relationship Id="rId572" Type="http://schemas.openxmlformats.org/officeDocument/2006/relationships/hyperlink" Target="https://zakupivli.pro/gov/tenders/ua-2025-08-23-000459-a" TargetMode="External"/><Relationship Id="rId628" Type="http://schemas.openxmlformats.org/officeDocument/2006/relationships/hyperlink" Target="https://prozorro.gov.ua/tender/UA-2025-09-19-013254-a?oldVersion=true" TargetMode="External"/><Relationship Id="rId835" Type="http://schemas.openxmlformats.org/officeDocument/2006/relationships/hyperlink" Target="https://prozorro.gov.ua/uk/tender/UA-2025-12-11-005945-a" TargetMode="External"/><Relationship Id="rId225" Type="http://schemas.openxmlformats.org/officeDocument/2006/relationships/hyperlink" Target="https://prozorro.gov.ua/tender/UA-2025-05-20-004281-a" TargetMode="External"/><Relationship Id="rId267" Type="http://schemas.openxmlformats.org/officeDocument/2006/relationships/hyperlink" Target="https://prozorro.gov.ua/uk/tender/UA-2025-06-16-005628-a" TargetMode="External"/><Relationship Id="rId432" Type="http://schemas.openxmlformats.org/officeDocument/2006/relationships/hyperlink" Target="https://prozorro.gov.ua/tender/UA-2025-03-20-005347-a" TargetMode="External"/><Relationship Id="rId474" Type="http://schemas.openxmlformats.org/officeDocument/2006/relationships/hyperlink" Target="https://prozorro.gov.ua/tender/UA-2025-04-15-011103-a" TargetMode="External"/><Relationship Id="rId877" Type="http://schemas.openxmlformats.org/officeDocument/2006/relationships/hyperlink" Target="https://prozorro.gov.ua/uk/tender/UA-2025-12-23-007230-a" TargetMode="External"/><Relationship Id="rId127" Type="http://schemas.openxmlformats.org/officeDocument/2006/relationships/hyperlink" Target="https://zakupivli.pro/gov/tenders/UA-2025-03-03-002301-a" TargetMode="External"/><Relationship Id="rId681" Type="http://schemas.openxmlformats.org/officeDocument/2006/relationships/hyperlink" Target="https://prozorro.gov.ua/tender/UA-2025-10-22-006878-a?oldVersion=true" TargetMode="External"/><Relationship Id="rId737" Type="http://schemas.openxmlformats.org/officeDocument/2006/relationships/hyperlink" Target="https://zakupivli.pro/gov/tenders/ua-2025-11-17-017241-a" TargetMode="External"/><Relationship Id="rId779" Type="http://schemas.openxmlformats.org/officeDocument/2006/relationships/hyperlink" Target="https://prozorro.gov.ua/uk/tender/UA-2025-11-30-000857-a" TargetMode="External"/><Relationship Id="rId31" Type="http://schemas.openxmlformats.org/officeDocument/2006/relationships/hyperlink" Target="https://prozorro.gov.ua/tender/UA-2025-01-08-004467-a" TargetMode="External"/><Relationship Id="rId73" Type="http://schemas.openxmlformats.org/officeDocument/2006/relationships/hyperlink" Target="https://prozorro.gov.ua/plan/UA-P-2025-01-31-002042-a" TargetMode="External"/><Relationship Id="rId169" Type="http://schemas.openxmlformats.org/officeDocument/2006/relationships/hyperlink" Target="https://prozorro.gov.ua/tender/UA-2025-04-03-009770-a" TargetMode="External"/><Relationship Id="rId334" Type="http://schemas.openxmlformats.org/officeDocument/2006/relationships/hyperlink" Target="https://prozorro.gov.ua/tender/UA-2025-01-03-006393-a" TargetMode="External"/><Relationship Id="rId376" Type="http://schemas.openxmlformats.org/officeDocument/2006/relationships/hyperlink" Target="https://prozorro.gov.ua/tender/UA-2025-02-04-007957-a" TargetMode="External"/><Relationship Id="rId541" Type="http://schemas.openxmlformats.org/officeDocument/2006/relationships/hyperlink" Target="https://prozorro.gov.ua/uk/tender/UA-2025-08-07-003711-a" TargetMode="External"/><Relationship Id="rId583" Type="http://schemas.openxmlformats.org/officeDocument/2006/relationships/hyperlink" Target="https://prozorro.gov.ua/tender/UA-2025-08-29-001783-a?oldVersion=true" TargetMode="External"/><Relationship Id="rId639" Type="http://schemas.openxmlformats.org/officeDocument/2006/relationships/hyperlink" Target="https://zakupivli.pro/gov/tenders/ua-2025-09-10-011611-a" TargetMode="External"/><Relationship Id="rId790" Type="http://schemas.openxmlformats.org/officeDocument/2006/relationships/hyperlink" Target="https://prozorro.gov.ua/uk/tender/UA-2025-12-03-008170-a" TargetMode="External"/><Relationship Id="rId804" Type="http://schemas.openxmlformats.org/officeDocument/2006/relationships/hyperlink" Target="https://prozorro.gov.ua/uk/tender/UA-2025-12-04-014153-a" TargetMode="External"/><Relationship Id="rId4" Type="http://schemas.openxmlformats.org/officeDocument/2006/relationships/hyperlink" Target="https://prozorro.gov.ua/tender/UA-2025-01-03-003414-a" TargetMode="External"/><Relationship Id="rId180" Type="http://schemas.openxmlformats.org/officeDocument/2006/relationships/hyperlink" Target="https://zakupivli.pro/gov/plans/ua-p-2025-04-18-001942-a" TargetMode="External"/><Relationship Id="rId236" Type="http://schemas.openxmlformats.org/officeDocument/2006/relationships/hyperlink" Target="https://prozorro.gov.ua/tender/UA-2025-05-14-014115-a" TargetMode="External"/><Relationship Id="rId278" Type="http://schemas.openxmlformats.org/officeDocument/2006/relationships/hyperlink" Target="https://prozorro.gov.ua/uk/tender/UA-2025-06-23-000209-a" TargetMode="External"/><Relationship Id="rId401" Type="http://schemas.openxmlformats.org/officeDocument/2006/relationships/hyperlink" Target="https://prozorro.gov.ua/tender/UA-2025-02-19-003203-a" TargetMode="External"/><Relationship Id="rId443" Type="http://schemas.openxmlformats.org/officeDocument/2006/relationships/hyperlink" Target="https://prozorro.gov.ua/tender/UA-2025-04-10-006910-a" TargetMode="External"/><Relationship Id="rId650" Type="http://schemas.openxmlformats.org/officeDocument/2006/relationships/hyperlink" Target="https://prozorro.gov.ua/uk/tender/UA-2025-10-14-005931-a" TargetMode="External"/><Relationship Id="rId846" Type="http://schemas.openxmlformats.org/officeDocument/2006/relationships/hyperlink" Target="https://zakupivli.pro/gov/tenders/ua-2025-12-10-000213-a" TargetMode="External"/><Relationship Id="rId888" Type="http://schemas.openxmlformats.org/officeDocument/2006/relationships/hyperlink" Target="https://prozorro.gov.ua/uk/tender/UA-2025-12-24-018408-a" TargetMode="External"/><Relationship Id="rId303" Type="http://schemas.openxmlformats.org/officeDocument/2006/relationships/hyperlink" Target="https://prozorro.gov.ua/uk/tender/UA-2025-07-03-013107-a" TargetMode="External"/><Relationship Id="rId485" Type="http://schemas.openxmlformats.org/officeDocument/2006/relationships/hyperlink" Target="https://prozorro.gov.ua/tender/UA-2025-05-22-006226-a" TargetMode="External"/><Relationship Id="rId692" Type="http://schemas.openxmlformats.org/officeDocument/2006/relationships/hyperlink" Target="https://prozorro.gov.ua/uk/tender/UA-2025-05-02-005505-a" TargetMode="External"/><Relationship Id="rId706" Type="http://schemas.openxmlformats.org/officeDocument/2006/relationships/hyperlink" Target="https://prozorro.gov.ua/uk/tender/UA-2025-10-29-015492-a" TargetMode="External"/><Relationship Id="rId748" Type="http://schemas.openxmlformats.org/officeDocument/2006/relationships/hyperlink" Target="https://prozorro.gov.ua/uk/tender/UA-2025-11-06-014487-a" TargetMode="External"/><Relationship Id="rId42" Type="http://schemas.openxmlformats.org/officeDocument/2006/relationships/hyperlink" Target="https://prozorro.gov.ua/tender/UA-2025-01-21-008067-a" TargetMode="External"/><Relationship Id="rId84" Type="http://schemas.openxmlformats.org/officeDocument/2006/relationships/hyperlink" Target="https://prozorro.gov.ua/tender/UA-2025-01-30-007894-a" TargetMode="External"/><Relationship Id="rId138" Type="http://schemas.openxmlformats.org/officeDocument/2006/relationships/hyperlink" Target="https://prozorro.gov.ua/tender/UA-2025-02-28-009062-a" TargetMode="External"/><Relationship Id="rId345" Type="http://schemas.openxmlformats.org/officeDocument/2006/relationships/hyperlink" Target="https://prozorro.gov.ua/tender/UA-2025-01-10-010949-a" TargetMode="External"/><Relationship Id="rId387" Type="http://schemas.openxmlformats.org/officeDocument/2006/relationships/hyperlink" Target="https://prozorro.gov.ua/tender/UA-2025-02-07-013000-a" TargetMode="External"/><Relationship Id="rId510" Type="http://schemas.openxmlformats.org/officeDocument/2006/relationships/hyperlink" Target="https://prozorro.gov.ua/tender/UA-2025-07-07-002113-a?oldVersion=true" TargetMode="External"/><Relationship Id="rId552" Type="http://schemas.openxmlformats.org/officeDocument/2006/relationships/hyperlink" Target="https://prozorro.gov.ua/uk/tender/UA-2025-07-15-006058-a" TargetMode="External"/><Relationship Id="rId594" Type="http://schemas.openxmlformats.org/officeDocument/2006/relationships/hyperlink" Target="https://prozorro.gov.ua/uk/plan/UA-P-2025-08-28-014043-a" TargetMode="External"/><Relationship Id="rId608" Type="http://schemas.openxmlformats.org/officeDocument/2006/relationships/hyperlink" Target="https://prozorro.gov.ua/uk/tender/UA-2025-09-04-011035-a" TargetMode="External"/><Relationship Id="rId815" Type="http://schemas.openxmlformats.org/officeDocument/2006/relationships/hyperlink" Target="https://prozorro.gov.ua/uk/tender/UA-2025-12-10-023393-a" TargetMode="External"/><Relationship Id="rId191" Type="http://schemas.openxmlformats.org/officeDocument/2006/relationships/hyperlink" Target="https://prozorro.gov.ua/tender/UA-2025-04-22-011749-a" TargetMode="External"/><Relationship Id="rId205" Type="http://schemas.openxmlformats.org/officeDocument/2006/relationships/hyperlink" Target="https://prozorro.gov.ua/tender/UA-2025-04-29-000167-a" TargetMode="External"/><Relationship Id="rId247" Type="http://schemas.openxmlformats.org/officeDocument/2006/relationships/hyperlink" Target="https://prozorro.gov.ua/tender/UA-2025-06-04-004584-a" TargetMode="External"/><Relationship Id="rId412" Type="http://schemas.openxmlformats.org/officeDocument/2006/relationships/hyperlink" Target="https://prozorro.gov.ua/tender/UA-2025-03-04-008329-a" TargetMode="External"/><Relationship Id="rId857" Type="http://schemas.openxmlformats.org/officeDocument/2006/relationships/hyperlink" Target="https://prozorro.gov.ua/uk/tender/UA-2025-12-17-013342-a" TargetMode="External"/><Relationship Id="rId107" Type="http://schemas.openxmlformats.org/officeDocument/2006/relationships/hyperlink" Target="https://zakupivli.pro/gov/tenders/ua-2025-02-17-003947-a/lot-ad99ca85daaf45329c1e8fde9e5ec243" TargetMode="External"/><Relationship Id="rId289" Type="http://schemas.openxmlformats.org/officeDocument/2006/relationships/hyperlink" Target="https://prozorro.gov.ua/uk/tender/UA-2025-06-23-003245-a" TargetMode="External"/><Relationship Id="rId454" Type="http://schemas.openxmlformats.org/officeDocument/2006/relationships/hyperlink" Target="https://prozorro.gov.ua/tender/UA-2025-04-18-004521-a" TargetMode="External"/><Relationship Id="rId496" Type="http://schemas.openxmlformats.org/officeDocument/2006/relationships/hyperlink" Target="https://prozorro.gov.ua/uk/tender/UA-2025-06-19-003505-a" TargetMode="External"/><Relationship Id="rId661" Type="http://schemas.openxmlformats.org/officeDocument/2006/relationships/hyperlink" Target="https://prozorro.gov.ua/uk/tender/UA-2025-10-21-011868-a" TargetMode="External"/><Relationship Id="rId717" Type="http://schemas.openxmlformats.org/officeDocument/2006/relationships/hyperlink" Target="https://prozorro.gov.ua/uk/tender/UA-2025-11-11-010397-a" TargetMode="External"/><Relationship Id="rId759" Type="http://schemas.openxmlformats.org/officeDocument/2006/relationships/hyperlink" Target="https://prozorro.gov.ua/uk/tender/UA-2025-11-19-008600-a" TargetMode="External"/><Relationship Id="rId11" Type="http://schemas.openxmlformats.org/officeDocument/2006/relationships/hyperlink" Target="https://prozorro.gov.ua/tender/UA-2025-01-06-003326-a" TargetMode="External"/><Relationship Id="rId53" Type="http://schemas.openxmlformats.org/officeDocument/2006/relationships/hyperlink" Target="https://prozorro.gov.ua/tender/UA-2025-01-24-007723-a" TargetMode="External"/><Relationship Id="rId149" Type="http://schemas.openxmlformats.org/officeDocument/2006/relationships/hyperlink" Target="https://prozorro.gov.ua/tender/UA-2025-03-12-003586-a" TargetMode="External"/><Relationship Id="rId314" Type="http://schemas.openxmlformats.org/officeDocument/2006/relationships/hyperlink" Target="https://prozorro.gov.ua/tender/UA-2025-07-22-002267-a" TargetMode="External"/><Relationship Id="rId356" Type="http://schemas.openxmlformats.org/officeDocument/2006/relationships/hyperlink" Target="https://prozorro.gov.ua/tender/UA-2025-01-15-007546-a" TargetMode="External"/><Relationship Id="rId398" Type="http://schemas.openxmlformats.org/officeDocument/2006/relationships/hyperlink" Target="https://prozorro.gov.ua/tender/UA-2025-02-17-006640-a" TargetMode="External"/><Relationship Id="rId521" Type="http://schemas.openxmlformats.org/officeDocument/2006/relationships/hyperlink" Target="https://prozorro.gov.ua/uk/tender/UA-2025-07-17-008236-a" TargetMode="External"/><Relationship Id="rId563" Type="http://schemas.openxmlformats.org/officeDocument/2006/relationships/hyperlink" Target="https://zakupivli.pro/gov/tenders/ua-2025-08-25-007885-a" TargetMode="External"/><Relationship Id="rId619" Type="http://schemas.openxmlformats.org/officeDocument/2006/relationships/hyperlink" Target="https://zakupivli.pro/gov/tenders/ua-2025-09-11-010910-a" TargetMode="External"/><Relationship Id="rId770" Type="http://schemas.openxmlformats.org/officeDocument/2006/relationships/hyperlink" Target="https://prozorro.gov.ua/tender/UA-2025-12-01-012854-a" TargetMode="External"/><Relationship Id="rId95" Type="http://schemas.openxmlformats.org/officeDocument/2006/relationships/hyperlink" Target="https://zakupivli.pro/gov/tenders/ua-2025-02-05-014189-a/lot-45dab72bd6cd4dd69f897711dc32ccdf" TargetMode="External"/><Relationship Id="rId160" Type="http://schemas.openxmlformats.org/officeDocument/2006/relationships/hyperlink" Target="https://prozorro.gov.ua/tender/UA-2025-03-17-009121-a" TargetMode="External"/><Relationship Id="rId216" Type="http://schemas.openxmlformats.org/officeDocument/2006/relationships/hyperlink" Target="https://prozorro.gov.ua/tender/UA-2025-05-09-009503-a" TargetMode="External"/><Relationship Id="rId423" Type="http://schemas.openxmlformats.org/officeDocument/2006/relationships/hyperlink" Target="https://prozorro.gov.ua/tender/UA-2025-03-14-006998-a" TargetMode="External"/><Relationship Id="rId826" Type="http://schemas.openxmlformats.org/officeDocument/2006/relationships/hyperlink" Target="https://prozorro.gov.ua/tender/UA-2025-02-20-003806-a" TargetMode="External"/><Relationship Id="rId868" Type="http://schemas.openxmlformats.org/officeDocument/2006/relationships/hyperlink" Target="https://prozorro.gov.ua/uk/tender/UA-2025-12-18-004272-a" TargetMode="External"/><Relationship Id="rId258" Type="http://schemas.openxmlformats.org/officeDocument/2006/relationships/hyperlink" Target="https://prozorro.gov.ua/uk/tender/UA-2025-06-05-013907-a" TargetMode="External"/><Relationship Id="rId465" Type="http://schemas.openxmlformats.org/officeDocument/2006/relationships/hyperlink" Target="https://prozorro.gov.ua/tender/UA-2025-05-02-010790-a" TargetMode="External"/><Relationship Id="rId630" Type="http://schemas.openxmlformats.org/officeDocument/2006/relationships/hyperlink" Target="https://prozorro.gov.ua/uk/tender/UA-2025-10-01-006258-a" TargetMode="External"/><Relationship Id="rId672" Type="http://schemas.openxmlformats.org/officeDocument/2006/relationships/hyperlink" Target="https://prozorro.gov.ua/uk/tender/UA-2025-10-15-009227-a" TargetMode="External"/><Relationship Id="rId728" Type="http://schemas.openxmlformats.org/officeDocument/2006/relationships/hyperlink" Target="https://prozorro.gov.ua/uk/contract/UA-2025-11-11-000020-a-b1" TargetMode="External"/><Relationship Id="rId22" Type="http://schemas.openxmlformats.org/officeDocument/2006/relationships/hyperlink" Target="https://prozorro.gov.ua/tender/UA-2025-01-09-006553-a" TargetMode="External"/><Relationship Id="rId64" Type="http://schemas.openxmlformats.org/officeDocument/2006/relationships/hyperlink" Target="https://zakupivli.pro/gov/tenders/ua-2025-01-23-004632-a" TargetMode="External"/><Relationship Id="rId118" Type="http://schemas.openxmlformats.org/officeDocument/2006/relationships/hyperlink" Target="https://prozorro.gov.ua/tender/UA-2025-02-20-009024-a" TargetMode="External"/><Relationship Id="rId325" Type="http://schemas.openxmlformats.org/officeDocument/2006/relationships/hyperlink" Target="https://prozorro.gov.ua/tender/UA-2025-06-25-008660-a?oldVersion=true" TargetMode="External"/><Relationship Id="rId367" Type="http://schemas.openxmlformats.org/officeDocument/2006/relationships/hyperlink" Target="https://prozorro.gov.ua/tender/UA-2025-01-27-002240-a" TargetMode="External"/><Relationship Id="rId532" Type="http://schemas.openxmlformats.org/officeDocument/2006/relationships/hyperlink" Target="https://prozorro.gov.ua/uk/tender/UA-2025-08-01-009562-a" TargetMode="External"/><Relationship Id="rId574" Type="http://schemas.openxmlformats.org/officeDocument/2006/relationships/hyperlink" Target="https://prozorro.gov.ua/uk/tender/UA-2025-08-21-008854-a" TargetMode="External"/><Relationship Id="rId171" Type="http://schemas.openxmlformats.org/officeDocument/2006/relationships/hyperlink" Target="https://prozorro.gov.ua/tender/UA-2025-04-03-010757-a" TargetMode="External"/><Relationship Id="rId227" Type="http://schemas.openxmlformats.org/officeDocument/2006/relationships/hyperlink" Target="https://prozorro.gov.ua/tender/UA-2025-05-20-005518-a" TargetMode="External"/><Relationship Id="rId781" Type="http://schemas.openxmlformats.org/officeDocument/2006/relationships/hyperlink" Target="https://prozorro.gov.ua/uk/tender/UA-2025-12-02-008671-a" TargetMode="External"/><Relationship Id="rId837" Type="http://schemas.openxmlformats.org/officeDocument/2006/relationships/hyperlink" Target="https://prozorro.gov.ua/uk/plan/UA-P-2025-12-16-030260-a" TargetMode="External"/><Relationship Id="rId879" Type="http://schemas.openxmlformats.org/officeDocument/2006/relationships/hyperlink" Target="https://gov.e-tender.ua/tender/produkti-harchuvannya/UA-2025-11-05-013476-a-dytyachi-novorichni-podarunky-nomenklaturna-pozycziya-tovaru-za-najbilsh-pidxodyashhym" TargetMode="External"/><Relationship Id="rId269" Type="http://schemas.openxmlformats.org/officeDocument/2006/relationships/hyperlink" Target="https://prozorro.gov.ua/tender/UA-2025-06-12-003267-a" TargetMode="External"/><Relationship Id="rId434" Type="http://schemas.openxmlformats.org/officeDocument/2006/relationships/hyperlink" Target="https://prozorro.gov.ua/tender/UA-2025-03-26-008956-a" TargetMode="External"/><Relationship Id="rId476" Type="http://schemas.openxmlformats.org/officeDocument/2006/relationships/hyperlink" Target="https://prozorro.gov.ua/tender/UA-2025-05-07-006596-a" TargetMode="External"/><Relationship Id="rId641" Type="http://schemas.openxmlformats.org/officeDocument/2006/relationships/hyperlink" Target="https://prozorro.gov.ua/tender/UA-2025-10-06-005423-a" TargetMode="External"/><Relationship Id="rId683" Type="http://schemas.openxmlformats.org/officeDocument/2006/relationships/hyperlink" Target="https://prozorro.gov.ua/uk/tender/UA-2025-10-28-012602-a" TargetMode="External"/><Relationship Id="rId739" Type="http://schemas.openxmlformats.org/officeDocument/2006/relationships/hyperlink" Target="https://prozorro.gov.ua/tender/UA-2025-11-14-014445-a" TargetMode="External"/><Relationship Id="rId890" Type="http://schemas.openxmlformats.org/officeDocument/2006/relationships/hyperlink" Target="https://zakupivli.pro/gov/tenders/ua-2025-12-26-013444-a" TargetMode="External"/><Relationship Id="rId33" Type="http://schemas.openxmlformats.org/officeDocument/2006/relationships/hyperlink" Target="https://zakupivli.pro/gov/tenders/ua-2025-01-10-001370-a" TargetMode="External"/><Relationship Id="rId129" Type="http://schemas.openxmlformats.org/officeDocument/2006/relationships/hyperlink" Target="https://prozorro.gov.ua/tender/UA-2025-03-03-000574-a" TargetMode="External"/><Relationship Id="rId280" Type="http://schemas.openxmlformats.org/officeDocument/2006/relationships/hyperlink" Target="https://prozorro.gov.ua/uk/tender/UA-2025-06-23-010018-a" TargetMode="External"/><Relationship Id="rId336" Type="http://schemas.openxmlformats.org/officeDocument/2006/relationships/hyperlink" Target="https://prozorro.gov.ua/tender/UA-2025-01-08-005830-a" TargetMode="External"/><Relationship Id="rId501" Type="http://schemas.openxmlformats.org/officeDocument/2006/relationships/hyperlink" Target="https://prozorro.gov.ua/uk/tender/UA-2025-06-20-009261-a" TargetMode="External"/><Relationship Id="rId543" Type="http://schemas.openxmlformats.org/officeDocument/2006/relationships/hyperlink" Target="https://prozorro.gov.ua/uk/tender/UA-2025-08-11-009033-a" TargetMode="External"/><Relationship Id="rId75" Type="http://schemas.openxmlformats.org/officeDocument/2006/relationships/hyperlink" Target="https://prozorro.gov.ua/tender/UA-2025-02-02-000562-a" TargetMode="External"/><Relationship Id="rId140" Type="http://schemas.openxmlformats.org/officeDocument/2006/relationships/hyperlink" Target="https://prozorro.gov.ua/plan/UA-P-2024-12-27-008866-a" TargetMode="External"/><Relationship Id="rId182" Type="http://schemas.openxmlformats.org/officeDocument/2006/relationships/hyperlink" Target="https://prozorro.gov.ua/tender/UA-2025-04-22-000816-a" TargetMode="External"/><Relationship Id="rId378" Type="http://schemas.openxmlformats.org/officeDocument/2006/relationships/hyperlink" Target="https://prozorro.gov.ua/tender/UA-2025-02-04-010749-a" TargetMode="External"/><Relationship Id="rId403" Type="http://schemas.openxmlformats.org/officeDocument/2006/relationships/hyperlink" Target="https://prozorro.gov.ua/tender/UA-2025-02-24-000949-a" TargetMode="External"/><Relationship Id="rId585" Type="http://schemas.openxmlformats.org/officeDocument/2006/relationships/hyperlink" Target="https://prozorro.gov.ua/tender/UA-2025-08-28-008344-a?oldVersion=true" TargetMode="External"/><Relationship Id="rId750" Type="http://schemas.openxmlformats.org/officeDocument/2006/relationships/hyperlink" Target="https://prozorro.gov.ua/uk/tender/UA-2025-11-19-015219-a" TargetMode="External"/><Relationship Id="rId792" Type="http://schemas.openxmlformats.org/officeDocument/2006/relationships/hyperlink" Target="https://prozorro.gov.ua/tender/UA-2025-01-15-003387-a" TargetMode="External"/><Relationship Id="rId806" Type="http://schemas.openxmlformats.org/officeDocument/2006/relationships/hyperlink" Target="https://prozorro.gov.ua/uk/tender/UA-2025-12-04-019800-a" TargetMode="External"/><Relationship Id="rId848" Type="http://schemas.openxmlformats.org/officeDocument/2006/relationships/hyperlink" Target="https://prozorro.gov.ua/uk/tender/UA-2025-12-12-001078-a" TargetMode="External"/><Relationship Id="rId6" Type="http://schemas.openxmlformats.org/officeDocument/2006/relationships/hyperlink" Target="https://prozorro.gov.ua/plan/UA-P-2025-01-03-004400-a" TargetMode="External"/><Relationship Id="rId238" Type="http://schemas.openxmlformats.org/officeDocument/2006/relationships/hyperlink" Target="https://prozorro.gov.ua/tender/UA-2025-05-23-012569-a" TargetMode="External"/><Relationship Id="rId445" Type="http://schemas.openxmlformats.org/officeDocument/2006/relationships/hyperlink" Target="https://prozorro.gov.ua/tender/UA-2025-04-11-007260-a" TargetMode="External"/><Relationship Id="rId487" Type="http://schemas.openxmlformats.org/officeDocument/2006/relationships/hyperlink" Target="https://prozorro.gov.ua/tender/UA-2025-05-28-002549-a" TargetMode="External"/><Relationship Id="rId610" Type="http://schemas.openxmlformats.org/officeDocument/2006/relationships/hyperlink" Target="https://prozorro.gov.ua/uk/tender/UA-2025-09-05-006609-a" TargetMode="External"/><Relationship Id="rId652" Type="http://schemas.openxmlformats.org/officeDocument/2006/relationships/hyperlink" Target="https://prozorro.gov.ua/tender/UA-2025-10-06-013890-a?oldVersion=true" TargetMode="External"/><Relationship Id="rId694" Type="http://schemas.openxmlformats.org/officeDocument/2006/relationships/hyperlink" Target="https://gov.e-tender.ua/tender/naftoprodukti-ta-elektroenergiya/UA-2025-09-15-004251-a-elektrychna-enerhiya" TargetMode="External"/><Relationship Id="rId708" Type="http://schemas.openxmlformats.org/officeDocument/2006/relationships/hyperlink" Target="https://zakupivli.pro/gov/tenders/ua-2025-11-11-003436-a" TargetMode="External"/><Relationship Id="rId291" Type="http://schemas.openxmlformats.org/officeDocument/2006/relationships/hyperlink" Target="https://prozorro.gov.ua/uk/tender/UA-2025-06-24-002203-a" TargetMode="External"/><Relationship Id="rId305" Type="http://schemas.openxmlformats.org/officeDocument/2006/relationships/hyperlink" Target="https://prozorro.gov.ua/uk/tender/UA-2025-07-07-005671-a" TargetMode="External"/><Relationship Id="rId347" Type="http://schemas.openxmlformats.org/officeDocument/2006/relationships/hyperlink" Target="https://prozorro.gov.ua/tender/UA-2025-01-20-016013-a" TargetMode="External"/><Relationship Id="rId512" Type="http://schemas.openxmlformats.org/officeDocument/2006/relationships/hyperlink" Target="https://prozorro.gov.ua/tender/UA-2025-07-07-002732-a?oldVersion=true" TargetMode="External"/><Relationship Id="rId44" Type="http://schemas.openxmlformats.org/officeDocument/2006/relationships/hyperlink" Target="https://prozorro.gov.ua/tender/UA-2025-01-20-014488-a" TargetMode="External"/><Relationship Id="rId86" Type="http://schemas.openxmlformats.org/officeDocument/2006/relationships/hyperlink" Target="https://prozorro.gov.ua/tender/UA-2025-02-05-010552-a" TargetMode="External"/><Relationship Id="rId151" Type="http://schemas.openxmlformats.org/officeDocument/2006/relationships/hyperlink" Target="https://zakupivli.pro/gov/tenders/ua-2025-03-17-012875-a/lot-5f9a936dd2014e2399b6eaa54958e204" TargetMode="External"/><Relationship Id="rId389" Type="http://schemas.openxmlformats.org/officeDocument/2006/relationships/hyperlink" Target="https://prozorro.gov.ua/tender/UA-2025-02-07-005841-a" TargetMode="External"/><Relationship Id="rId554" Type="http://schemas.openxmlformats.org/officeDocument/2006/relationships/hyperlink" Target="https://prozorro.gov.ua/tender/UA-2025-05-16-008630-a" TargetMode="External"/><Relationship Id="rId596" Type="http://schemas.openxmlformats.org/officeDocument/2006/relationships/hyperlink" Target="https://prozorro.gov.ua/uk/plan/UA-P-2025-09-03-003192-a" TargetMode="External"/><Relationship Id="rId761" Type="http://schemas.openxmlformats.org/officeDocument/2006/relationships/hyperlink" Target="https://prozorro.gov.ua/uk/tender/UA-2025-11-24-000282-a" TargetMode="External"/><Relationship Id="rId817" Type="http://schemas.openxmlformats.org/officeDocument/2006/relationships/hyperlink" Target="https://prozorro.gov.ua/uk/tender/UA-2025-12-16-016383-a" TargetMode="External"/><Relationship Id="rId859" Type="http://schemas.openxmlformats.org/officeDocument/2006/relationships/hyperlink" Target="https://zakupivli.pro/gov/tenders/ua-2025-12-18-022554-a" TargetMode="External"/><Relationship Id="rId193" Type="http://schemas.openxmlformats.org/officeDocument/2006/relationships/hyperlink" Target="https://prozorro.gov.ua/tender/UA-2025-05-09-012408-a" TargetMode="External"/><Relationship Id="rId207" Type="http://schemas.openxmlformats.org/officeDocument/2006/relationships/hyperlink" Target="https://zakupivli.pro/gov/plans/ua-p-2025-05-05-016467-a" TargetMode="External"/><Relationship Id="rId249" Type="http://schemas.openxmlformats.org/officeDocument/2006/relationships/hyperlink" Target="https://prozorro.gov.ua/tender/UA-2025-05-30-001185-a" TargetMode="External"/><Relationship Id="rId414" Type="http://schemas.openxmlformats.org/officeDocument/2006/relationships/hyperlink" Target="https://prozorro.gov.ua/tender/UA-2025-03-14-007629-a" TargetMode="External"/><Relationship Id="rId456" Type="http://schemas.openxmlformats.org/officeDocument/2006/relationships/hyperlink" Target="https://prozorro.gov.ua/tender/UA-2025-04-18-006827-a" TargetMode="External"/><Relationship Id="rId498" Type="http://schemas.openxmlformats.org/officeDocument/2006/relationships/hyperlink" Target="https://prozorro.gov.ua/uk/tender/UA-2025-06-23-003598-a" TargetMode="External"/><Relationship Id="rId621" Type="http://schemas.openxmlformats.org/officeDocument/2006/relationships/hyperlink" Target="https://prozorro.gov.ua/uk/tender/UA-2025-09-10-011972-a" TargetMode="External"/><Relationship Id="rId663" Type="http://schemas.openxmlformats.org/officeDocument/2006/relationships/hyperlink" Target="https://prozorro.gov.ua/uk/tender/UA-2025-10-16-010064-a" TargetMode="External"/><Relationship Id="rId870" Type="http://schemas.openxmlformats.org/officeDocument/2006/relationships/hyperlink" Target="https://prozorro.gov.ua/uk/tender/UA-2025-06-10-003323-a" TargetMode="External"/><Relationship Id="rId13" Type="http://schemas.openxmlformats.org/officeDocument/2006/relationships/hyperlink" Target="https://prozorro.gov.ua/tender/UA-2025-01-07-001793-a" TargetMode="External"/><Relationship Id="rId109" Type="http://schemas.openxmlformats.org/officeDocument/2006/relationships/hyperlink" Target="https://prozorro.gov.ua/tender/UA-2025-02-12-007360-a" TargetMode="External"/><Relationship Id="rId260" Type="http://schemas.openxmlformats.org/officeDocument/2006/relationships/hyperlink" Target="https://prozorro.gov.ua/tender/UA-2025-05-27-013926-a" TargetMode="External"/><Relationship Id="rId316" Type="http://schemas.openxmlformats.org/officeDocument/2006/relationships/hyperlink" Target="https://prozorro.gov.ua/uk/tender/UA-2025-07-17-003589-a" TargetMode="External"/><Relationship Id="rId523" Type="http://schemas.openxmlformats.org/officeDocument/2006/relationships/hyperlink" Target="https://prozorro.gov.ua/uk/tender/UA-2025-07-18-000205-a" TargetMode="External"/><Relationship Id="rId719" Type="http://schemas.openxmlformats.org/officeDocument/2006/relationships/hyperlink" Target="https://prozorro.gov.ua/uk/tender/UA-2025-11-03-000159-a" TargetMode="External"/><Relationship Id="rId55" Type="http://schemas.openxmlformats.org/officeDocument/2006/relationships/hyperlink" Target="https://prozorro.gov.ua/tender/UA-2025-01-28-007358-a" TargetMode="External"/><Relationship Id="rId97" Type="http://schemas.openxmlformats.org/officeDocument/2006/relationships/hyperlink" Target="https://prozorro.gov.ua/tender/UA-2025-02-07-011691-a" TargetMode="External"/><Relationship Id="rId120" Type="http://schemas.openxmlformats.org/officeDocument/2006/relationships/hyperlink" Target="https://prozorro.gov.ua/tender/UA-2025-02-20-005525-a" TargetMode="External"/><Relationship Id="rId358" Type="http://schemas.openxmlformats.org/officeDocument/2006/relationships/hyperlink" Target="https://prozorro.gov.ua/tender/UA-2025-01-18-000221-a" TargetMode="External"/><Relationship Id="rId565" Type="http://schemas.openxmlformats.org/officeDocument/2006/relationships/hyperlink" Target="https://prozorro.gov.ua/uk/tender/UA-2025-08-20-010461-a" TargetMode="External"/><Relationship Id="rId730" Type="http://schemas.openxmlformats.org/officeDocument/2006/relationships/hyperlink" Target="https://prozorro.gov.ua/uk/tender/UA-2025-11-14-009909-a" TargetMode="External"/><Relationship Id="rId772" Type="http://schemas.openxmlformats.org/officeDocument/2006/relationships/hyperlink" Target="https://prozorro.gov.ua/uk/tender/UA-2025-12-03-013001-a" TargetMode="External"/><Relationship Id="rId828" Type="http://schemas.openxmlformats.org/officeDocument/2006/relationships/hyperlink" Target="https://zakupivli.pro/gov/tenders/ua-2025-12-08-015836-a" TargetMode="External"/><Relationship Id="rId162" Type="http://schemas.openxmlformats.org/officeDocument/2006/relationships/hyperlink" Target="https://zakupivli.pro/gov/tenders/ua-2025-03-21-004419-a" TargetMode="External"/><Relationship Id="rId218" Type="http://schemas.openxmlformats.org/officeDocument/2006/relationships/hyperlink" Target="https://prozorro.gov.ua/tender/UA-2025-01-15-008225-a" TargetMode="External"/><Relationship Id="rId425" Type="http://schemas.openxmlformats.org/officeDocument/2006/relationships/hyperlink" Target="https://prozorro.gov.ua/tender/UA-2025-03-18-006492-a" TargetMode="External"/><Relationship Id="rId467" Type="http://schemas.openxmlformats.org/officeDocument/2006/relationships/hyperlink" Target="https://prozorro.gov.ua/tender/UA-2025-05-01-003847-a" TargetMode="External"/><Relationship Id="rId632" Type="http://schemas.openxmlformats.org/officeDocument/2006/relationships/hyperlink" Target="https://prozorro.gov.ua/uk/tender/UA-2025-09-30-011489-a" TargetMode="External"/><Relationship Id="rId271" Type="http://schemas.openxmlformats.org/officeDocument/2006/relationships/hyperlink" Target="mailto:https://prozorro.gov.ua/tender/UA-2025-06-24-005523-a" TargetMode="External"/><Relationship Id="rId674" Type="http://schemas.openxmlformats.org/officeDocument/2006/relationships/hyperlink" Target="https://prozorro.gov.ua/uk/tender/UA-2025-10-13-001015-a" TargetMode="External"/><Relationship Id="rId881" Type="http://schemas.openxmlformats.org/officeDocument/2006/relationships/hyperlink" Target="https://prozorro.gov.ua/uk/tender/UA-2025-12-20-003004-a" TargetMode="External"/><Relationship Id="rId24" Type="http://schemas.openxmlformats.org/officeDocument/2006/relationships/hyperlink" Target="https://prozorro.gov.ua/tender/UA-2025-01-09-004547-a" TargetMode="External"/><Relationship Id="rId66" Type="http://schemas.openxmlformats.org/officeDocument/2006/relationships/hyperlink" Target="https://zakupivli.pro/gov/tenders/ua-2025-01-27-011836-a" TargetMode="External"/><Relationship Id="rId131" Type="http://schemas.openxmlformats.org/officeDocument/2006/relationships/hyperlink" Target="https://prozorro.gov.ua/tender/UA-2025-02-28-002698-a" TargetMode="External"/><Relationship Id="rId327" Type="http://schemas.openxmlformats.org/officeDocument/2006/relationships/hyperlink" Target="https://prozorro.gov.ua/uk/tender/UA-2025-07-24-004841-a" TargetMode="External"/><Relationship Id="rId369" Type="http://schemas.openxmlformats.org/officeDocument/2006/relationships/hyperlink" Target="https://prozorro.gov.ua/tender/UA-2025-02-03-007168-a" TargetMode="External"/><Relationship Id="rId534" Type="http://schemas.openxmlformats.org/officeDocument/2006/relationships/hyperlink" Target="https://prozorro.gov.ua/uk/tender/UA-2025-08-01-010183-a" TargetMode="External"/><Relationship Id="rId576" Type="http://schemas.openxmlformats.org/officeDocument/2006/relationships/hyperlink" Target="https://zakupivli.pro/gov/tenders/ua-2025-08-20-001319-a" TargetMode="External"/><Relationship Id="rId741" Type="http://schemas.openxmlformats.org/officeDocument/2006/relationships/hyperlink" Target="https://prozorro.gov.ua/uk/tender/UA-2025-11-14-008243-a" TargetMode="External"/><Relationship Id="rId783" Type="http://schemas.openxmlformats.org/officeDocument/2006/relationships/hyperlink" Target="https://prozorro.gov.ua/uk/tender/UA-2025-11-26-019443-a" TargetMode="External"/><Relationship Id="rId839" Type="http://schemas.openxmlformats.org/officeDocument/2006/relationships/hyperlink" Target="https://prozorro.gov.ua/uk/tender/UA-2025-12-15-012521-a" TargetMode="External"/><Relationship Id="rId173" Type="http://schemas.openxmlformats.org/officeDocument/2006/relationships/hyperlink" Target="https://zakupivli.pro/gov/tenders/ua-2025-04-07-004808-a" TargetMode="External"/><Relationship Id="rId229" Type="http://schemas.openxmlformats.org/officeDocument/2006/relationships/hyperlink" Target="https://zakupivli.pro/gov/tenders/ua-2025-05-19-008253-a" TargetMode="External"/><Relationship Id="rId380" Type="http://schemas.openxmlformats.org/officeDocument/2006/relationships/hyperlink" Target="https://prozorro.gov.ua/tender/UA-2025-02-06-012856-a" TargetMode="External"/><Relationship Id="rId436" Type="http://schemas.openxmlformats.org/officeDocument/2006/relationships/hyperlink" Target="https://prozorro.gov.ua/tender/UA-2025-03-31-010275-a" TargetMode="External"/><Relationship Id="rId601" Type="http://schemas.openxmlformats.org/officeDocument/2006/relationships/hyperlink" Target="https://prozorro.gov.ua/tender/UA-2025-09-03-013903-a?oldVersion=true" TargetMode="External"/><Relationship Id="rId643" Type="http://schemas.openxmlformats.org/officeDocument/2006/relationships/hyperlink" Target="https://prozorro.gov.ua/tender/UA-2025-10-01-006549-a" TargetMode="External"/><Relationship Id="rId240" Type="http://schemas.openxmlformats.org/officeDocument/2006/relationships/hyperlink" Target="https://prozorro.gov.ua/tender/UA-2025-05-23-003580-a" TargetMode="External"/><Relationship Id="rId478" Type="http://schemas.openxmlformats.org/officeDocument/2006/relationships/hyperlink" Target="https://prozorro.gov.ua/tender/UA-2025-05-08-009179-a" TargetMode="External"/><Relationship Id="rId685" Type="http://schemas.openxmlformats.org/officeDocument/2006/relationships/hyperlink" Target="https://prozorro.gov.ua/uk/tender/UA-2025-10-23-000577-a" TargetMode="External"/><Relationship Id="rId850" Type="http://schemas.openxmlformats.org/officeDocument/2006/relationships/hyperlink" Target="https://zakupivli.pro/gov/tenders/ua-2025-12-15-005538-a" TargetMode="External"/><Relationship Id="rId892" Type="http://schemas.openxmlformats.org/officeDocument/2006/relationships/hyperlink" Target="https://prozorro.gov.ua/uk/tender/UA-2025-12-23-020425-a" TargetMode="External"/><Relationship Id="rId35" Type="http://schemas.openxmlformats.org/officeDocument/2006/relationships/hyperlink" Target="https://zakupivli.pro/gov/tenders/ua-2025-01-16-016045-a" TargetMode="External"/><Relationship Id="rId77" Type="http://schemas.openxmlformats.org/officeDocument/2006/relationships/hyperlink" Target="https://prozorro.gov.ua/tender/UA-2025-01-31-006791-a" TargetMode="External"/><Relationship Id="rId100" Type="http://schemas.openxmlformats.org/officeDocument/2006/relationships/hyperlink" Target="https://prozorro.gov.ua/tender/UA-2025-01-14-010958-a" TargetMode="External"/><Relationship Id="rId282" Type="http://schemas.openxmlformats.org/officeDocument/2006/relationships/hyperlink" Target="https://zakupivli.pro/gov/tenders/ua-2025-06-16-006291-a/lot-7b4c8a43ef84460a9032ebb217dd5953" TargetMode="External"/><Relationship Id="rId338" Type="http://schemas.openxmlformats.org/officeDocument/2006/relationships/hyperlink" Target="https://prozorro.gov.ua/tender/UA-2025-01-14-009667-a" TargetMode="External"/><Relationship Id="rId503" Type="http://schemas.openxmlformats.org/officeDocument/2006/relationships/hyperlink" Target="https://prozorro.gov.ua/uk/tender/UA-2025-06-19-013830-a" TargetMode="External"/><Relationship Id="rId545" Type="http://schemas.openxmlformats.org/officeDocument/2006/relationships/hyperlink" Target="https://zakupivli.pro/gov/tenders/ua-2025-08-08-005348-a" TargetMode="External"/><Relationship Id="rId587" Type="http://schemas.openxmlformats.org/officeDocument/2006/relationships/hyperlink" Target="https://prozorro.gov.ua/uk/tender/UA-2025-08-28-001135-a" TargetMode="External"/><Relationship Id="rId710" Type="http://schemas.openxmlformats.org/officeDocument/2006/relationships/hyperlink" Target="https://prozorro.gov.ua/uk/tender/UA-2025-11-11-012810-a" TargetMode="External"/><Relationship Id="rId752" Type="http://schemas.openxmlformats.org/officeDocument/2006/relationships/hyperlink" Target="https://prozorro.gov.ua/uk/tender/UA-2025-11-24-012794-a" TargetMode="External"/><Relationship Id="rId808" Type="http://schemas.openxmlformats.org/officeDocument/2006/relationships/hyperlink" Target="https://prozorro.gov.ua/uk/tender/UA-2025-12-05-018219-a" TargetMode="External"/><Relationship Id="rId8" Type="http://schemas.openxmlformats.org/officeDocument/2006/relationships/hyperlink" Target="https://prozorro.gov.ua/tender/UA-2025-01-08-003637-a" TargetMode="External"/><Relationship Id="rId142" Type="http://schemas.openxmlformats.org/officeDocument/2006/relationships/hyperlink" Target="https://prozorro.gov.ua/tender/UA-2025-03-11-014485-a" TargetMode="External"/><Relationship Id="rId184" Type="http://schemas.openxmlformats.org/officeDocument/2006/relationships/hyperlink" Target="https://prozorro.gov.ua/tender/UA-2025-04-17-010056-a" TargetMode="External"/><Relationship Id="rId391" Type="http://schemas.openxmlformats.org/officeDocument/2006/relationships/hyperlink" Target="https://prozorro.gov.ua/tender/UA-2025-01-29-015036-a" TargetMode="External"/><Relationship Id="rId405" Type="http://schemas.openxmlformats.org/officeDocument/2006/relationships/hyperlink" Target="https://prozorro.gov.ua/tender/UA-2025-02-27-003968-a" TargetMode="External"/><Relationship Id="rId447" Type="http://schemas.openxmlformats.org/officeDocument/2006/relationships/hyperlink" Target="https://prozorro.gov.ua/tender/UA-2025-04-11-007848-a" TargetMode="External"/><Relationship Id="rId612" Type="http://schemas.openxmlformats.org/officeDocument/2006/relationships/hyperlink" Target="https://prozorro.gov.ua/tender/UA-2025-09-16-002010-a?oldVersion=true" TargetMode="External"/><Relationship Id="rId794" Type="http://schemas.openxmlformats.org/officeDocument/2006/relationships/hyperlink" Target="https://prozorro.gov.ua/uk/tender/UA-2025-12-03-014276-a" TargetMode="External"/><Relationship Id="rId251" Type="http://schemas.openxmlformats.org/officeDocument/2006/relationships/hyperlink" Target="https://prozorro.gov.ua/tender/UA-2025-05-27-003943-a" TargetMode="External"/><Relationship Id="rId489" Type="http://schemas.openxmlformats.org/officeDocument/2006/relationships/hyperlink" Target="https://prozorro.gov.ua/tender/UA-2025-05-30-004657-a" TargetMode="External"/><Relationship Id="rId654" Type="http://schemas.openxmlformats.org/officeDocument/2006/relationships/hyperlink" Target="https://zakupivli.pro/gov/tenders/ua-2025-10-06-006910-a/lot-9d80bc943a6b45ff8a0c8a7bd8c487fe" TargetMode="External"/><Relationship Id="rId696" Type="http://schemas.openxmlformats.org/officeDocument/2006/relationships/hyperlink" Target="https://prozorro.gov.ua/uk/contract/UA-2025-05-29-012097-a-c1" TargetMode="External"/><Relationship Id="rId861" Type="http://schemas.openxmlformats.org/officeDocument/2006/relationships/hyperlink" Target="https://www.dzo.com.ua/tenders/29786097" TargetMode="External"/><Relationship Id="rId46" Type="http://schemas.openxmlformats.org/officeDocument/2006/relationships/hyperlink" Target="https://prozorro.gov.ua/tender/UA-2025-01-21-008000-a" TargetMode="External"/><Relationship Id="rId293" Type="http://schemas.openxmlformats.org/officeDocument/2006/relationships/hyperlink" Target="https://prozorro.gov.ua/tender/UA-2025-06-26-006367-a?oldVersion=true" TargetMode="External"/><Relationship Id="rId307" Type="http://schemas.openxmlformats.org/officeDocument/2006/relationships/hyperlink" Target="https://zakupivli.pro/gov/tenders/ua-2025-06-27-007185-a" TargetMode="External"/><Relationship Id="rId349" Type="http://schemas.openxmlformats.org/officeDocument/2006/relationships/hyperlink" Target="https://prozorro.gov.ua/tender/UA-2025-01-22-001484-a" TargetMode="External"/><Relationship Id="rId514" Type="http://schemas.openxmlformats.org/officeDocument/2006/relationships/hyperlink" Target="https://prozorro.gov.ua/tender/UA-2025-07-07-005972-a?oldVersion=true" TargetMode="External"/><Relationship Id="rId556" Type="http://schemas.openxmlformats.org/officeDocument/2006/relationships/hyperlink" Target="https://prozorro.gov.ua/uk/tender/UA-2025-08-18-011688-a" TargetMode="External"/><Relationship Id="rId721" Type="http://schemas.openxmlformats.org/officeDocument/2006/relationships/hyperlink" Target="https://prozorro.gov.ua/tender/UA-2025-11-12-007354-a" TargetMode="External"/><Relationship Id="rId763" Type="http://schemas.openxmlformats.org/officeDocument/2006/relationships/hyperlink" Target="https://prozorro.gov.ua/uk/tender/UA-2025-12-01-004840-a" TargetMode="External"/><Relationship Id="rId88" Type="http://schemas.openxmlformats.org/officeDocument/2006/relationships/hyperlink" Target="https://prozorro.gov.ua/tender/UA-2025-02-07-004665-a" TargetMode="External"/><Relationship Id="rId111" Type="http://schemas.openxmlformats.org/officeDocument/2006/relationships/hyperlink" Target="https://prozorro.gov.ua/tender/UA-2025-02-18-013268-a" TargetMode="External"/><Relationship Id="rId153" Type="http://schemas.openxmlformats.org/officeDocument/2006/relationships/hyperlink" Target="https://prozorro.gov.ua/tender/UA-2025-03-25-009697-a" TargetMode="External"/><Relationship Id="rId195" Type="http://schemas.openxmlformats.org/officeDocument/2006/relationships/hyperlink" Target="https://prozorro.gov.ua/tender/UA-2025-04-25-010941-a" TargetMode="External"/><Relationship Id="rId209" Type="http://schemas.openxmlformats.org/officeDocument/2006/relationships/hyperlink" Target="https://prozorro.gov.ua/tender/UA-2025-05-05-001842-a" TargetMode="External"/><Relationship Id="rId360" Type="http://schemas.openxmlformats.org/officeDocument/2006/relationships/hyperlink" Target="https://prozorro.gov.ua/tender/UA-2025-01-22-009643-a" TargetMode="External"/><Relationship Id="rId416" Type="http://schemas.openxmlformats.org/officeDocument/2006/relationships/hyperlink" Target="https://prozorro.gov.ua/tender/UA-2025-03-18-007699-a" TargetMode="External"/><Relationship Id="rId598" Type="http://schemas.openxmlformats.org/officeDocument/2006/relationships/hyperlink" Target="https://prozorro.gov.ua/uk/plan/UA-P-2025-08-28-006886-a" TargetMode="External"/><Relationship Id="rId819" Type="http://schemas.openxmlformats.org/officeDocument/2006/relationships/hyperlink" Target="https://prozorro.gov.ua/uk/tender/UA-2025-12-11-008014-a" TargetMode="External"/><Relationship Id="rId220" Type="http://schemas.openxmlformats.org/officeDocument/2006/relationships/hyperlink" Target="https://prozorro.gov.ua/tender/UA-2025-05-07-005197-a" TargetMode="External"/><Relationship Id="rId458" Type="http://schemas.openxmlformats.org/officeDocument/2006/relationships/hyperlink" Target="https://prozorro.gov.ua/tender/UA-2025-04-25-002851-a" TargetMode="External"/><Relationship Id="rId623" Type="http://schemas.openxmlformats.org/officeDocument/2006/relationships/hyperlink" Target="https://prozorro.gov.ua/uk/tender/UA-2025-09-18-009443-a" TargetMode="External"/><Relationship Id="rId665" Type="http://schemas.openxmlformats.org/officeDocument/2006/relationships/hyperlink" Target="https://prozorro.gov.ua/uk/tender/UA-2025-10-17-011693-a" TargetMode="External"/><Relationship Id="rId830" Type="http://schemas.openxmlformats.org/officeDocument/2006/relationships/hyperlink" Target="https://zakupivli.pro/gov/tenders/ua-2025-12-09-021090-a/lot-10ade0c892d040248e0c33e5431bc221" TargetMode="External"/><Relationship Id="rId872" Type="http://schemas.openxmlformats.org/officeDocument/2006/relationships/hyperlink" Target="https://prozorro.gov.ua/tender/UA-2025-12-19-006175-a" TargetMode="External"/><Relationship Id="rId15" Type="http://schemas.openxmlformats.org/officeDocument/2006/relationships/hyperlink" Target="https://www.dzo.com.ua/tenders/25727944" TargetMode="External"/><Relationship Id="rId57" Type="http://schemas.openxmlformats.org/officeDocument/2006/relationships/hyperlink" Target="https://prozorro.gov.ua/tender/UA-2025-01-27-010630-a" TargetMode="External"/><Relationship Id="rId262" Type="http://schemas.openxmlformats.org/officeDocument/2006/relationships/hyperlink" Target="https://zakupivli.pro/gov/tenders/ua-2025-06-09-006485-a/lot-111a894884f44814b97a72a2d5da2607" TargetMode="External"/><Relationship Id="rId318" Type="http://schemas.openxmlformats.org/officeDocument/2006/relationships/hyperlink" Target="https://prozorro.gov.ua/uk/tender/UA-2025-06-25-006218-a" TargetMode="External"/><Relationship Id="rId525" Type="http://schemas.openxmlformats.org/officeDocument/2006/relationships/hyperlink" Target="https://prozorro.gov.ua/uk/tender/UA-2025-08-05-000652-a" TargetMode="External"/><Relationship Id="rId567" Type="http://schemas.openxmlformats.org/officeDocument/2006/relationships/hyperlink" Target="https://prozorro.gov.ua/uk/tender/UA-2025-08-20-008777-a" TargetMode="External"/><Relationship Id="rId732" Type="http://schemas.openxmlformats.org/officeDocument/2006/relationships/hyperlink" Target="https://prozorro.gov.ua/uk/tender/UA-2025-11-15-000881-a" TargetMode="External"/><Relationship Id="rId99" Type="http://schemas.openxmlformats.org/officeDocument/2006/relationships/hyperlink" Target="https://prozorro.gov.ua/tender/UA-2025-02-04-006717-a" TargetMode="External"/><Relationship Id="rId122" Type="http://schemas.openxmlformats.org/officeDocument/2006/relationships/hyperlink" Target="https://prozorro.gov.ua/tender/UA-2025-02-21-010922-a" TargetMode="External"/><Relationship Id="rId164" Type="http://schemas.openxmlformats.org/officeDocument/2006/relationships/hyperlink" Target="https://prozorro.gov.ua/tender/UA-2025-03-24-010358-a" TargetMode="External"/><Relationship Id="rId371" Type="http://schemas.openxmlformats.org/officeDocument/2006/relationships/hyperlink" Target="https://prozorro.gov.ua/tender/UA-2025-02-03-006813-a" TargetMode="External"/><Relationship Id="rId774" Type="http://schemas.openxmlformats.org/officeDocument/2006/relationships/hyperlink" Target="https://prozorro.gov.ua/uk/tender/UA-2025-12-02-016027-a" TargetMode="External"/><Relationship Id="rId427" Type="http://schemas.openxmlformats.org/officeDocument/2006/relationships/hyperlink" Target="https://prozorro.gov.ua/tender/UA-2025-03-21-010138-a" TargetMode="External"/><Relationship Id="rId469" Type="http://schemas.openxmlformats.org/officeDocument/2006/relationships/hyperlink" Target="https://prozorro.gov.ua/tender/UA-2025-05-05-006608-a" TargetMode="External"/><Relationship Id="rId634" Type="http://schemas.openxmlformats.org/officeDocument/2006/relationships/hyperlink" Target="https://prozorro.gov.ua/uk/tender/UA-2025-09-30-000968-a" TargetMode="External"/><Relationship Id="rId676" Type="http://schemas.openxmlformats.org/officeDocument/2006/relationships/hyperlink" Target="https://prozorro.gov.ua/uk/tender/UA-2025-10-21-013612-a" TargetMode="External"/><Relationship Id="rId841" Type="http://schemas.openxmlformats.org/officeDocument/2006/relationships/hyperlink" Target="https://prozorro.gov.ua/tender/UA-2025-12-15-008588-a" TargetMode="External"/><Relationship Id="rId883" Type="http://schemas.openxmlformats.org/officeDocument/2006/relationships/hyperlink" Target="https://prozorro.gov.ua/tender/UA-2025-06-13-006223-a" TargetMode="External"/><Relationship Id="rId26" Type="http://schemas.openxmlformats.org/officeDocument/2006/relationships/hyperlink" Target="https://prozorro.gov.ua/tender/UA-2025-01-13-010393-a" TargetMode="External"/><Relationship Id="rId231" Type="http://schemas.openxmlformats.org/officeDocument/2006/relationships/hyperlink" Target="https://zakupivli.pro/gov/tenders/ua-2025-05-14-009131-a&#160;" TargetMode="External"/><Relationship Id="rId273" Type="http://schemas.openxmlformats.org/officeDocument/2006/relationships/hyperlink" Target="https://prozorro.gov.ua/uk/tender/UA-2025-06-24-012736-a" TargetMode="External"/><Relationship Id="rId329" Type="http://schemas.openxmlformats.org/officeDocument/2006/relationships/hyperlink" Target="https://prozorro.gov.ua/uk/tender/UA-2025-07-29-009552-a" TargetMode="External"/><Relationship Id="rId480" Type="http://schemas.openxmlformats.org/officeDocument/2006/relationships/hyperlink" Target="https://prozorro.gov.ua/tender/UA-2025-05-13-014326-a" TargetMode="External"/><Relationship Id="rId536" Type="http://schemas.openxmlformats.org/officeDocument/2006/relationships/hyperlink" Target="https://prozorro.gov.ua/uk/tender/UA-2025-08-07-005918-a" TargetMode="External"/><Relationship Id="rId701" Type="http://schemas.openxmlformats.org/officeDocument/2006/relationships/hyperlink" Target="https://prozorro.gov.ua/uk/tender/UA-2025-10-29-002232-a" TargetMode="External"/><Relationship Id="rId68" Type="http://schemas.openxmlformats.org/officeDocument/2006/relationships/hyperlink" Target="https://zakupivli.pro/gov/tenders/ua-2025-01-28-000924-a" TargetMode="External"/><Relationship Id="rId133" Type="http://schemas.openxmlformats.org/officeDocument/2006/relationships/hyperlink" Target="https://prozorro.gov.ua/tender/UA-2025-02-26-002906-a" TargetMode="External"/><Relationship Id="rId175" Type="http://schemas.openxmlformats.org/officeDocument/2006/relationships/hyperlink" Target="https://prozorro.gov.ua/tender/UA-2025-04-04-003305-a" TargetMode="External"/><Relationship Id="rId340" Type="http://schemas.openxmlformats.org/officeDocument/2006/relationships/hyperlink" Target="https://prozorro.gov.ua/tender/UA-2025-01-10-009403-a" TargetMode="External"/><Relationship Id="rId578" Type="http://schemas.openxmlformats.org/officeDocument/2006/relationships/hyperlink" Target="https://zakupivli.pro/gov/tenders/ua-2025-08-21-000610-a" TargetMode="External"/><Relationship Id="rId743" Type="http://schemas.openxmlformats.org/officeDocument/2006/relationships/hyperlink" Target="https://prozorro.gov.ua/tender/UA-2025-02-12-007270-a" TargetMode="External"/><Relationship Id="rId785" Type="http://schemas.openxmlformats.org/officeDocument/2006/relationships/hyperlink" Target="https://zakupivli.pro/gov/tenders/ua-2025-11-24-011119-a/lot-c9ee96b0c6534a12b2aa5f18cdc6be81" TargetMode="External"/><Relationship Id="rId200" Type="http://schemas.openxmlformats.org/officeDocument/2006/relationships/hyperlink" Target="https://prozorro.gov.ua/tender/UA-2025-04-23-012491-a" TargetMode="External"/><Relationship Id="rId382" Type="http://schemas.openxmlformats.org/officeDocument/2006/relationships/hyperlink" Target="https://prozorro.gov.ua/tender/UA-2025-02-07-010217-a" TargetMode="External"/><Relationship Id="rId438" Type="http://schemas.openxmlformats.org/officeDocument/2006/relationships/hyperlink" Target="https://prozorro.gov.ua/tender/UA-2025-04-03-010080-a" TargetMode="External"/><Relationship Id="rId603" Type="http://schemas.openxmlformats.org/officeDocument/2006/relationships/hyperlink" Target="https://prozorro.gov.ua/tender/UA-2025-09-08-008645-a" TargetMode="External"/><Relationship Id="rId645" Type="http://schemas.openxmlformats.org/officeDocument/2006/relationships/hyperlink" Target="https://prozorro.gov.ua/uk/tender/UA-2025-10-01-009421-a" TargetMode="External"/><Relationship Id="rId687" Type="http://schemas.openxmlformats.org/officeDocument/2006/relationships/hyperlink" Target="https://prozorro.gov.ua/tender/UA-2025-03-31-008697-a" TargetMode="External"/><Relationship Id="rId810" Type="http://schemas.openxmlformats.org/officeDocument/2006/relationships/hyperlink" Target="https://prozorro.gov.ua/uk/tender/UA-2025-12-05-005208-a" TargetMode="External"/><Relationship Id="rId852" Type="http://schemas.openxmlformats.org/officeDocument/2006/relationships/hyperlink" Target="https://prozorro.gov.ua/uk/tender/UA-2025-12-17-000257-a" TargetMode="External"/><Relationship Id="rId242" Type="http://schemas.openxmlformats.org/officeDocument/2006/relationships/hyperlink" Target="https://prozorro.gov.ua/tender/UA-2025-05-27-012758-a" TargetMode="External"/><Relationship Id="rId284" Type="http://schemas.openxmlformats.org/officeDocument/2006/relationships/hyperlink" Target="https://public-api.prozorro.gov.ua/api/2.5/tenders/321e3f7213dd465dbbdf73ffe12ad809" TargetMode="External"/><Relationship Id="rId491" Type="http://schemas.openxmlformats.org/officeDocument/2006/relationships/hyperlink" Target="https://prozorro.gov.ua/tender/UA-2025-06-11-002153-a?oldVersion=true" TargetMode="External"/><Relationship Id="rId505" Type="http://schemas.openxmlformats.org/officeDocument/2006/relationships/hyperlink" Target="https://prozorro.gov.ua/uk/tender/UA-2025-06-20-007024-a" TargetMode="External"/><Relationship Id="rId712" Type="http://schemas.openxmlformats.org/officeDocument/2006/relationships/hyperlink" Target="https://prozorro.gov.ua/uk/tender/UA-2025-10-31-010639-a" TargetMode="External"/><Relationship Id="rId894" Type="http://schemas.openxmlformats.org/officeDocument/2006/relationships/hyperlink" Target="https://zakupivli.pro/gov/tenders/ua-2025-12-22-006228-a" TargetMode="External"/><Relationship Id="rId37" Type="http://schemas.openxmlformats.org/officeDocument/2006/relationships/hyperlink" Target="https://prozorro.gov.ua/tender/UA-2025-01-21-000186-a" TargetMode="External"/><Relationship Id="rId79" Type="http://schemas.openxmlformats.org/officeDocument/2006/relationships/hyperlink" Target="https://prozorro.gov.ua/tender/UA-2025-02-03-002067-a" TargetMode="External"/><Relationship Id="rId102" Type="http://schemas.openxmlformats.org/officeDocument/2006/relationships/hyperlink" Target="https://prozorro.gov.ua/tender/UA-2025-02-10-010765-a" TargetMode="External"/><Relationship Id="rId144" Type="http://schemas.openxmlformats.org/officeDocument/2006/relationships/hyperlink" Target="https://prozorro.gov.ua/tender/UA-2025-03-11-013629-a" TargetMode="External"/><Relationship Id="rId547" Type="http://schemas.openxmlformats.org/officeDocument/2006/relationships/hyperlink" Target="https://zakupivli.pro/gov/tenders/ua-2025-07-31-005192-a" TargetMode="External"/><Relationship Id="rId589" Type="http://schemas.openxmlformats.org/officeDocument/2006/relationships/hyperlink" Target="https://prozorro.gov.ua/uk/tender/UA-2025-08-31-000419-a" TargetMode="External"/><Relationship Id="rId754" Type="http://schemas.openxmlformats.org/officeDocument/2006/relationships/hyperlink" Target="https://prozorro.gov.ua/uk/tender/UA-2025-11-24-015263-a" TargetMode="External"/><Relationship Id="rId796" Type="http://schemas.openxmlformats.org/officeDocument/2006/relationships/hyperlink" Target="https://prozorro.gov.ua/uk/tender/UA-2025-12-05-010852-a" TargetMode="External"/><Relationship Id="rId90" Type="http://schemas.openxmlformats.org/officeDocument/2006/relationships/hyperlink" Target="mailto:mailtohttps://prozorro.gov.ua/tender/UA-2025-02-05-017311-a" TargetMode="External"/><Relationship Id="rId186" Type="http://schemas.openxmlformats.org/officeDocument/2006/relationships/hyperlink" Target="https://prozorro.gov.ua/tender/UA-2025-04-28-000170-a" TargetMode="External"/><Relationship Id="rId351" Type="http://schemas.openxmlformats.org/officeDocument/2006/relationships/hyperlink" Target="https://prozorro.gov.ua/tender/UA-2025-01-20-014439-a" TargetMode="External"/><Relationship Id="rId393" Type="http://schemas.openxmlformats.org/officeDocument/2006/relationships/hyperlink" Target="https://prozorro.gov.ua/tender/UA-2025-02-17-006863-a" TargetMode="External"/><Relationship Id="rId407" Type="http://schemas.openxmlformats.org/officeDocument/2006/relationships/hyperlink" Target="https://prozorro.gov.ua/tender/UA-2025-02-27-007363-a" TargetMode="External"/><Relationship Id="rId449" Type="http://schemas.openxmlformats.org/officeDocument/2006/relationships/hyperlink" Target="https://prozorro.gov.ua/tender/UA-2025-04-09-008410-a" TargetMode="External"/><Relationship Id="rId614" Type="http://schemas.openxmlformats.org/officeDocument/2006/relationships/hyperlink" Target="https://prozorro.gov.ua/tender/UA-2025-09-16-010845-a?oldVersion=true" TargetMode="External"/><Relationship Id="rId656" Type="http://schemas.openxmlformats.org/officeDocument/2006/relationships/hyperlink" Target="https://zakupivli.pro/gov/tenders/ua-2025-10-06-001795-a/lot-137bb691caa14b29bbda0a5ef5243927" TargetMode="External"/><Relationship Id="rId821" Type="http://schemas.openxmlformats.org/officeDocument/2006/relationships/hyperlink" Target="https://prozorro.gov.ua/uk/tender/UA-2025-12-11-015846-a" TargetMode="External"/><Relationship Id="rId863" Type="http://schemas.openxmlformats.org/officeDocument/2006/relationships/hyperlink" Target="https://prozorro.gov.ua/uk/tender/UA-2025-12-24-000238-a" TargetMode="External"/><Relationship Id="rId211" Type="http://schemas.openxmlformats.org/officeDocument/2006/relationships/hyperlink" Target="https://prozorro.gov.ua/tender/UA-2025-05-02-012825-a" TargetMode="External"/><Relationship Id="rId253" Type="http://schemas.openxmlformats.org/officeDocument/2006/relationships/hyperlink" Target="https://prozorro.gov.ua/tender/UA-2025-06-02-009060-a" TargetMode="External"/><Relationship Id="rId295" Type="http://schemas.openxmlformats.org/officeDocument/2006/relationships/hyperlink" Target="https://prozorro.gov.ua/tender/UA-2025-06-26-004603-a" TargetMode="External"/><Relationship Id="rId309" Type="http://schemas.openxmlformats.org/officeDocument/2006/relationships/hyperlink" Target="https://prozorro.gov.ua/uk/tender/UA-2025-04-24-004283-a" TargetMode="External"/><Relationship Id="rId460" Type="http://schemas.openxmlformats.org/officeDocument/2006/relationships/hyperlink" Target="https://prozorro.gov.ua/tender/UA-2025-04-28-004733-a" TargetMode="External"/><Relationship Id="rId516" Type="http://schemas.openxmlformats.org/officeDocument/2006/relationships/hyperlink" Target="https://prozorro.gov.ua/uk/tender/UA-2025-07-11-002240-a" TargetMode="External"/><Relationship Id="rId698" Type="http://schemas.openxmlformats.org/officeDocument/2006/relationships/hyperlink" Target="https://prozorro.gov.ua/uk/tender/UA-2025-04-24-005481-a?lot_id=73aa87fb37544cdbae02f282587db9c4" TargetMode="External"/><Relationship Id="rId48" Type="http://schemas.openxmlformats.org/officeDocument/2006/relationships/hyperlink" Target="https://prozorro.gov.ua/tender/UA-2025-01-15-013147-a" TargetMode="External"/><Relationship Id="rId113" Type="http://schemas.openxmlformats.org/officeDocument/2006/relationships/hyperlink" Target="https://zakupivli.pro/gov/tenders/ua-2025-02-13-005986-a" TargetMode="External"/><Relationship Id="rId320" Type="http://schemas.openxmlformats.org/officeDocument/2006/relationships/hyperlink" Target="https://zakupivli.pro/gov/tenders/UA-2025-02-18-012066-a" TargetMode="External"/><Relationship Id="rId558" Type="http://schemas.openxmlformats.org/officeDocument/2006/relationships/hyperlink" Target="https://prozorro.gov.ua/uk/tender/UA-2025-08-15-008168-a" TargetMode="External"/><Relationship Id="rId723" Type="http://schemas.openxmlformats.org/officeDocument/2006/relationships/hyperlink" Target="https://zakupivli.pro/gov/tenders/ua-2025-11-10-014024-a" TargetMode="External"/><Relationship Id="rId765" Type="http://schemas.openxmlformats.org/officeDocument/2006/relationships/hyperlink" Target="https://prozorro.gov.ua/uk/tender/UA-2025-12-02-014908-a" TargetMode="External"/><Relationship Id="rId155" Type="http://schemas.openxmlformats.org/officeDocument/2006/relationships/hyperlink" Target="https://zakupivli.pro/gov/tenders/ua-2025-03-19-013037-a/lot-e0fb91ef75d24748bfb359cd85b037e8" TargetMode="External"/><Relationship Id="rId197" Type="http://schemas.openxmlformats.org/officeDocument/2006/relationships/hyperlink" Target="https://zakupivli.pro/gov/tenders/ua-2025-04-30-008969-a/lot-5cc06092db534ecea49d5f87b0379719" TargetMode="External"/><Relationship Id="rId362" Type="http://schemas.openxmlformats.org/officeDocument/2006/relationships/hyperlink" Target="https://prozorro.gov.ua/tender/UA-2025-01-27-006614-a" TargetMode="External"/><Relationship Id="rId418" Type="http://schemas.openxmlformats.org/officeDocument/2006/relationships/hyperlink" Target="https://prozorro.gov.ua/tender/UA-2025-03-12-014344-a" TargetMode="External"/><Relationship Id="rId625" Type="http://schemas.openxmlformats.org/officeDocument/2006/relationships/hyperlink" Target="https://prozorro.gov.ua/tender/UA-2025-09-17-003950-a" TargetMode="External"/><Relationship Id="rId832" Type="http://schemas.openxmlformats.org/officeDocument/2006/relationships/hyperlink" Target="https://zakupivli.pro/gov/tenders/ua-2025-12-12-012498-a" TargetMode="External"/><Relationship Id="rId222" Type="http://schemas.openxmlformats.org/officeDocument/2006/relationships/hyperlink" Target="https://prozorro.gov.ua/tender/UA-2025-05-05-005210-a" TargetMode="External"/><Relationship Id="rId264" Type="http://schemas.openxmlformats.org/officeDocument/2006/relationships/hyperlink" Target="https://prozorro.gov.ua/tender/UA-2025-06-12-012193-a" TargetMode="External"/><Relationship Id="rId471" Type="http://schemas.openxmlformats.org/officeDocument/2006/relationships/hyperlink" Target="https://prozorro.gov.ua/tender/UA-2025-04-30-007691-a" TargetMode="External"/><Relationship Id="rId667" Type="http://schemas.openxmlformats.org/officeDocument/2006/relationships/hyperlink" Target="https://prozorro.gov.ua/uk/tender/UA-2025-10-20-008273-a" TargetMode="External"/><Relationship Id="rId874" Type="http://schemas.openxmlformats.org/officeDocument/2006/relationships/hyperlink" Target="https://prozorro.gov.ua/uk/tender/UA-2025-12-22-007155-a" TargetMode="External"/><Relationship Id="rId17" Type="http://schemas.openxmlformats.org/officeDocument/2006/relationships/hyperlink" Target="https://prozorro.gov.ua/tender/UA-2025-01-10-009081-a" TargetMode="External"/><Relationship Id="rId59" Type="http://schemas.openxmlformats.org/officeDocument/2006/relationships/hyperlink" Target="https://prozorro.gov.ua/tender/UA-2025-01-28-012433-a" TargetMode="External"/><Relationship Id="rId124" Type="http://schemas.openxmlformats.org/officeDocument/2006/relationships/hyperlink" Target="https://zakupivli.pro/gov/tenders/ua-2025-02-12-010467-a/lot-18c71da9e672449bb379c6c679776899" TargetMode="External"/><Relationship Id="rId527" Type="http://schemas.openxmlformats.org/officeDocument/2006/relationships/hyperlink" Target="https://prozorro.gov.ua/uk/tender/UA-2025-07-30-009262-a" TargetMode="External"/><Relationship Id="rId569" Type="http://schemas.openxmlformats.org/officeDocument/2006/relationships/hyperlink" Target="https://prozorro.gov.ua/uk/tender/UA-2025-08-27-001652-a" TargetMode="External"/><Relationship Id="rId734" Type="http://schemas.openxmlformats.org/officeDocument/2006/relationships/hyperlink" Target="https://prozorro.gov.ua/uk/tender/UA-2025-11-17-017434-a" TargetMode="External"/><Relationship Id="rId776" Type="http://schemas.openxmlformats.org/officeDocument/2006/relationships/hyperlink" Target="https://zakupivli.pro/gov/tenders/ua-2025-11-27-017869-a" TargetMode="External"/><Relationship Id="rId70" Type="http://schemas.openxmlformats.org/officeDocument/2006/relationships/hyperlink" Target="https://zakupivli.pro/gov/tenders/ua-2025-01-17-000340-a" TargetMode="External"/><Relationship Id="rId166" Type="http://schemas.openxmlformats.org/officeDocument/2006/relationships/hyperlink" Target="https://prozorro.gov.ua/tender/UA-2025-03-26-012243-a" TargetMode="External"/><Relationship Id="rId331" Type="http://schemas.openxmlformats.org/officeDocument/2006/relationships/hyperlink" Target="https://prozorro.gov.ua/tender/UA-2025-01-03-002350-a" TargetMode="External"/><Relationship Id="rId373" Type="http://schemas.openxmlformats.org/officeDocument/2006/relationships/hyperlink" Target="https://prozorro.gov.ua/tender/UA-2025-02-04-006500-a" TargetMode="External"/><Relationship Id="rId429" Type="http://schemas.openxmlformats.org/officeDocument/2006/relationships/hyperlink" Target="https://prozorro.gov.ua/tender/UA-2025-03-25-006418-a" TargetMode="External"/><Relationship Id="rId580" Type="http://schemas.openxmlformats.org/officeDocument/2006/relationships/hyperlink" Target="https://zakupivli.pro/gov/tenders/UA-2025-09-02-002319-a" TargetMode="External"/><Relationship Id="rId636" Type="http://schemas.openxmlformats.org/officeDocument/2006/relationships/hyperlink" Target="https://prozorro.gov.ua/uk/tender/UA-2025-09-29-008039-a" TargetMode="External"/><Relationship Id="rId801" Type="http://schemas.openxmlformats.org/officeDocument/2006/relationships/hyperlink" Target="https://prozorro.gov.ua/uk/plan/UA-P-2025-12-06-001095-a" TargetMode="External"/><Relationship Id="rId1" Type="http://schemas.openxmlformats.org/officeDocument/2006/relationships/hyperlink" Target="https://prozorro.gov.ua/tender/UA-2025-01-06-001462-a" TargetMode="External"/><Relationship Id="rId233" Type="http://schemas.openxmlformats.org/officeDocument/2006/relationships/hyperlink" Target="https://prozorro.gov.ua/tender/UA-2025-05-19-004329-a" TargetMode="External"/><Relationship Id="rId440" Type="http://schemas.openxmlformats.org/officeDocument/2006/relationships/hyperlink" Target="https://prozorro.gov.ua/tender/UA-2025-04-02-005577-a" TargetMode="External"/><Relationship Id="rId678" Type="http://schemas.openxmlformats.org/officeDocument/2006/relationships/hyperlink" Target="https://prozorro.gov.ua/uk/tender/UA-2025-10-22-007375-a" TargetMode="External"/><Relationship Id="rId843" Type="http://schemas.openxmlformats.org/officeDocument/2006/relationships/hyperlink" Target="https://prozorro.gov.ua/uk/tender/UA-2025-12-11-002616-a" TargetMode="External"/><Relationship Id="rId885" Type="http://schemas.openxmlformats.org/officeDocument/2006/relationships/hyperlink" Target="https://zakupivli.pro/gov/tenders/ua-2025-05-01-013120-a" TargetMode="External"/><Relationship Id="rId28" Type="http://schemas.openxmlformats.org/officeDocument/2006/relationships/hyperlink" Target="https://prozorro.gov.ua/tender/UA-2025-01-17-012806-a" TargetMode="External"/><Relationship Id="rId275" Type="http://schemas.openxmlformats.org/officeDocument/2006/relationships/hyperlink" Target="https://prozorro.gov.ua/uk/tender/UA-2025-06-24-013001-a" TargetMode="External"/><Relationship Id="rId300" Type="http://schemas.openxmlformats.org/officeDocument/2006/relationships/hyperlink" Target="https://prozorro.gov.ua/tender/UA-2025-06-23-010613-a" TargetMode="External"/><Relationship Id="rId482" Type="http://schemas.openxmlformats.org/officeDocument/2006/relationships/hyperlink" Target="https://prozorro.gov.ua/tender/UA-2025-05-19-004843-a" TargetMode="External"/><Relationship Id="rId538" Type="http://schemas.openxmlformats.org/officeDocument/2006/relationships/hyperlink" Target="https://prozorro.gov.ua/uk/tender/UA-2025-08-11-011172-a" TargetMode="External"/><Relationship Id="rId703" Type="http://schemas.openxmlformats.org/officeDocument/2006/relationships/hyperlink" Target="https://prozorro.gov.ua/uk/tender/UA-2025-10-30-012186-a" TargetMode="External"/><Relationship Id="rId745" Type="http://schemas.openxmlformats.org/officeDocument/2006/relationships/hyperlink" Target="https://prozorro.gov.ua/tender/UA-2025-11-15-000269-a?lot_id=51b084e1407bb41ccf7a52d8bc959209" TargetMode="External"/><Relationship Id="rId81" Type="http://schemas.openxmlformats.org/officeDocument/2006/relationships/hyperlink" Target="https://zakupivli.pro/gov/tenders/ua-2025-01-30-005961-a" TargetMode="External"/><Relationship Id="rId135" Type="http://schemas.openxmlformats.org/officeDocument/2006/relationships/hyperlink" Target="https://prozorro.gov.ua/tender/UA-2025-02-27-007533-a" TargetMode="External"/><Relationship Id="rId177" Type="http://schemas.openxmlformats.org/officeDocument/2006/relationships/hyperlink" Target="https://my.zakupivli.pro/cabinet/purchases/state_purchase/view/58223709" TargetMode="External"/><Relationship Id="rId342" Type="http://schemas.openxmlformats.org/officeDocument/2006/relationships/hyperlink" Target="https://prozorro.gov.ua/tender/UA-2025-01-14-009884-a" TargetMode="External"/><Relationship Id="rId384" Type="http://schemas.openxmlformats.org/officeDocument/2006/relationships/hyperlink" Target="https://prozorro.gov.ua/tender/UA-2025-02-06-016783-a" TargetMode="External"/><Relationship Id="rId591" Type="http://schemas.openxmlformats.org/officeDocument/2006/relationships/hyperlink" Target="https://zakupivli.pro/gov/plans/ua-p-2025-08-27-002520-a" TargetMode="External"/><Relationship Id="rId605" Type="http://schemas.openxmlformats.org/officeDocument/2006/relationships/hyperlink" Target="https://prozorro.gov.ua/uk/tender/UA-2025-08-28-010649-a" TargetMode="External"/><Relationship Id="rId787" Type="http://schemas.openxmlformats.org/officeDocument/2006/relationships/hyperlink" Target="https://prozorro.gov.ua/uk/tender/UA-2025-11-27-015073-a" TargetMode="External"/><Relationship Id="rId812" Type="http://schemas.openxmlformats.org/officeDocument/2006/relationships/hyperlink" Target="https://prozorro.gov.ua/uk/tender/UA-2025-12-11-009386-a" TargetMode="External"/><Relationship Id="rId202" Type="http://schemas.openxmlformats.org/officeDocument/2006/relationships/hyperlink" Target="https://prozorro.gov.ua/tender/UA-2025-04-29-000167-a" TargetMode="External"/><Relationship Id="rId244" Type="http://schemas.openxmlformats.org/officeDocument/2006/relationships/hyperlink" Target="https://prozorro.gov.ua/tender/UA-2025-06-02-006301-a" TargetMode="External"/><Relationship Id="rId647" Type="http://schemas.openxmlformats.org/officeDocument/2006/relationships/hyperlink" Target="https://zakupivli.pro/gov/tenders/ua-2025-10-01-011942-a" TargetMode="External"/><Relationship Id="rId689" Type="http://schemas.openxmlformats.org/officeDocument/2006/relationships/hyperlink" Target="https://prozorro.gov.ua/uk/tender/UA-2025-05-14-002579-a" TargetMode="External"/><Relationship Id="rId854" Type="http://schemas.openxmlformats.org/officeDocument/2006/relationships/hyperlink" Target="https://prozorro.gov.ua/uk/tender/UA-2025-12-18-001858-a" TargetMode="External"/><Relationship Id="rId896" Type="http://schemas.openxmlformats.org/officeDocument/2006/relationships/printerSettings" Target="../printerSettings/printerSettings1.bin"/><Relationship Id="rId39" Type="http://schemas.openxmlformats.org/officeDocument/2006/relationships/hyperlink" Target="https://prozorro.gov.ua/tender/UA-2025-01-13-004526-a" TargetMode="External"/><Relationship Id="rId286" Type="http://schemas.openxmlformats.org/officeDocument/2006/relationships/hyperlink" Target="https://prozorro.gov.ua/tender/UA-2025-06-24-005724-a" TargetMode="External"/><Relationship Id="rId451" Type="http://schemas.openxmlformats.org/officeDocument/2006/relationships/hyperlink" Target="https://prozorro.gov.ua/tender/UA-2025-04-14-007115-a" TargetMode="External"/><Relationship Id="rId493" Type="http://schemas.openxmlformats.org/officeDocument/2006/relationships/hyperlink" Target="https://prozorro.gov.ua/tender/UA-2025-06-09-005939-a?oldVersion=true" TargetMode="External"/><Relationship Id="rId507" Type="http://schemas.openxmlformats.org/officeDocument/2006/relationships/hyperlink" Target="https://prozorro.gov.ua/uk/tender/UA-2025-06-20-007706-a" TargetMode="External"/><Relationship Id="rId549" Type="http://schemas.openxmlformats.org/officeDocument/2006/relationships/hyperlink" Target="https://prozorro.gov.ua/uk/tender/UA-2025-08-18-011751-a" TargetMode="External"/><Relationship Id="rId714" Type="http://schemas.openxmlformats.org/officeDocument/2006/relationships/hyperlink" Target="https://prozorro.gov.ua/uk/tender/UA-2025-11-05-001015-a" TargetMode="External"/><Relationship Id="rId756" Type="http://schemas.openxmlformats.org/officeDocument/2006/relationships/hyperlink" Target="https://zakupivli.pro/gov/tenders/ua-2025-11-25-000162-a" TargetMode="External"/><Relationship Id="rId50" Type="http://schemas.openxmlformats.org/officeDocument/2006/relationships/hyperlink" Target="https://prozorro.gov.ua/tender/UA-2025-01-16-010737-a" TargetMode="External"/><Relationship Id="rId104" Type="http://schemas.openxmlformats.org/officeDocument/2006/relationships/hyperlink" Target="https://zakupivli.pro/gov/tenders/ua-2025-02-10-010965-a&#160;" TargetMode="External"/><Relationship Id="rId146" Type="http://schemas.openxmlformats.org/officeDocument/2006/relationships/hyperlink" Target="https://prozorro.gov.ua/tender/UA-2025-03-18-001200-a" TargetMode="External"/><Relationship Id="rId188" Type="http://schemas.openxmlformats.org/officeDocument/2006/relationships/hyperlink" Target="https://prozorro.gov.ua/tender/UA-2025-04-25-011538-a" TargetMode="External"/><Relationship Id="rId311" Type="http://schemas.openxmlformats.org/officeDocument/2006/relationships/hyperlink" Target="https://prozorro.gov.ua/uk/tender/UA-2025-07-11-000146-a" TargetMode="External"/><Relationship Id="rId353" Type="http://schemas.openxmlformats.org/officeDocument/2006/relationships/hyperlink" Target="https://prozorro.gov.ua/tender/UA-2025-01-16-009204-a" TargetMode="External"/><Relationship Id="rId395" Type="http://schemas.openxmlformats.org/officeDocument/2006/relationships/hyperlink" Target="https://prozorro.gov.ua/tender/UA-2025-02-18-010956-a" TargetMode="External"/><Relationship Id="rId409" Type="http://schemas.openxmlformats.org/officeDocument/2006/relationships/hyperlink" Target="https://prozorro.gov.ua/tender/UA-2025-02-26-010425-a" TargetMode="External"/><Relationship Id="rId560" Type="http://schemas.openxmlformats.org/officeDocument/2006/relationships/hyperlink" Target="https://prozorro.gov.ua/uk/tender/UA-2025-08-19-005603-a" TargetMode="External"/><Relationship Id="rId798" Type="http://schemas.openxmlformats.org/officeDocument/2006/relationships/hyperlink" Target="https://prozorro.gov.ua/uk/tender/UA-2025-12-05-010108-a" TargetMode="External"/><Relationship Id="rId92" Type="http://schemas.openxmlformats.org/officeDocument/2006/relationships/hyperlink" Target="mailto:https://prozorro.gov.ua/tender/UA-2025-02-07-003955-a" TargetMode="External"/><Relationship Id="rId213" Type="http://schemas.openxmlformats.org/officeDocument/2006/relationships/hyperlink" Target="https://zakupivli.pro/gov/tenders/UA-2025-05-09-004225-a" TargetMode="External"/><Relationship Id="rId420" Type="http://schemas.openxmlformats.org/officeDocument/2006/relationships/hyperlink" Target="https://prozorro.gov.ua/tender/UA-2025-03-12-009672-a" TargetMode="External"/><Relationship Id="rId616" Type="http://schemas.openxmlformats.org/officeDocument/2006/relationships/hyperlink" Target="https://prozorro.gov.ua/uk/tender/UA-2025-09-10-009019-a" TargetMode="External"/><Relationship Id="rId658" Type="http://schemas.openxmlformats.org/officeDocument/2006/relationships/hyperlink" Target="https://prozorro.gov.ua/uk/tender/UA-2025-10-14-012690-a" TargetMode="External"/><Relationship Id="rId823" Type="http://schemas.openxmlformats.org/officeDocument/2006/relationships/hyperlink" Target="https://zakupivli.pro/gov/tenders/UA-2025-10-23-007508-a" TargetMode="External"/><Relationship Id="rId865" Type="http://schemas.openxmlformats.org/officeDocument/2006/relationships/hyperlink" Target="https://prozorro.gov.ua/uk/tender/UA-2025-12-24-000295-a" TargetMode="External"/><Relationship Id="rId255" Type="http://schemas.openxmlformats.org/officeDocument/2006/relationships/hyperlink" Target="https://zakupivli.pro/gov/tenders/ua-2025-06-06-005439-a/lot-fa91d07137504d779439fac8b24dba76" TargetMode="External"/><Relationship Id="rId297" Type="http://schemas.openxmlformats.org/officeDocument/2006/relationships/hyperlink" Target="https://prozorro.gov.ua/tender/UA-2025-06-26-012196-a" TargetMode="External"/><Relationship Id="rId462" Type="http://schemas.openxmlformats.org/officeDocument/2006/relationships/hyperlink" Target="https://prozorro.gov.ua/tender/UA-2025-04-29-000109-a" TargetMode="External"/><Relationship Id="rId518" Type="http://schemas.openxmlformats.org/officeDocument/2006/relationships/hyperlink" Target="https://prozorro.gov.ua/uk/tender/UA-2025-07-11-010698-a" TargetMode="External"/><Relationship Id="rId725" Type="http://schemas.openxmlformats.org/officeDocument/2006/relationships/hyperlink" Target="https://prozorro.gov.ua/uk/tender/UA-2025-11-07-011817-a" TargetMode="External"/><Relationship Id="rId115" Type="http://schemas.openxmlformats.org/officeDocument/2006/relationships/hyperlink" Target="https://prozorro.gov.ua/tender/UA-2025-02-24-012780-a" TargetMode="External"/><Relationship Id="rId157" Type="http://schemas.openxmlformats.org/officeDocument/2006/relationships/hyperlink" Target="https://prozorro.gov.ua/tender/UA-2025-03-20-008711-a" TargetMode="External"/><Relationship Id="rId322" Type="http://schemas.openxmlformats.org/officeDocument/2006/relationships/hyperlink" Target="https://prozorro.gov.ua/uk/tender/UA-2025-07-25-001834-a" TargetMode="External"/><Relationship Id="rId364" Type="http://schemas.openxmlformats.org/officeDocument/2006/relationships/hyperlink" Target="https://prozorro.gov.ua/tender/UA-2025-01-24-008222-a" TargetMode="External"/><Relationship Id="rId767" Type="http://schemas.openxmlformats.org/officeDocument/2006/relationships/hyperlink" Target="https://prozorro.gov.ua/uk/tender/UA-2025-11-26-006771-a" TargetMode="External"/><Relationship Id="rId61" Type="http://schemas.openxmlformats.org/officeDocument/2006/relationships/hyperlink" Target="https://prozorro.gov.ua/tender/UA-2025-01-23-019433-a" TargetMode="External"/><Relationship Id="rId199" Type="http://schemas.openxmlformats.org/officeDocument/2006/relationships/hyperlink" Target="https://zakupivli.pro/gov/tenders/ua-2025-04-23-002715-a/lot-8f7ea3b4c67a4550848a5f631d57244a" TargetMode="External"/><Relationship Id="rId571" Type="http://schemas.openxmlformats.org/officeDocument/2006/relationships/hyperlink" Target="https://zakupivli.pro/gov/tenders/ua-2025-08-23-000487-a" TargetMode="External"/><Relationship Id="rId627" Type="http://schemas.openxmlformats.org/officeDocument/2006/relationships/hyperlink" Target="https://prozorro.gov.ua/tender/UA-2025-09-19-002740-a?oldVersion=true" TargetMode="External"/><Relationship Id="rId669" Type="http://schemas.openxmlformats.org/officeDocument/2006/relationships/hyperlink" Target="https://prozorro.gov.ua/uk/tender/UA-2025-10-21-010109-a" TargetMode="External"/><Relationship Id="rId834" Type="http://schemas.openxmlformats.org/officeDocument/2006/relationships/hyperlink" Target="https://prozorro.gov.ua/uk/tender/UA-2025-11-27-000054-a" TargetMode="External"/><Relationship Id="rId876" Type="http://schemas.openxmlformats.org/officeDocument/2006/relationships/hyperlink" Target="https://prozorro.gov.ua/uk/tender/UA-2025-12-22-007155-a" TargetMode="External"/><Relationship Id="rId19" Type="http://schemas.openxmlformats.org/officeDocument/2006/relationships/hyperlink" Target="https://prozorro.gov.ua/tender/UA-2025-01-10-009772-a" TargetMode="External"/><Relationship Id="rId224" Type="http://schemas.openxmlformats.org/officeDocument/2006/relationships/hyperlink" Target="https://prozorro.gov.ua/tender/UA-2025-05-20-003966-a" TargetMode="External"/><Relationship Id="rId266" Type="http://schemas.openxmlformats.org/officeDocument/2006/relationships/hyperlink" Target="https://prozorro.gov.ua/uk/tender/UA-2025-06-16-005526-a" TargetMode="External"/><Relationship Id="rId431" Type="http://schemas.openxmlformats.org/officeDocument/2006/relationships/hyperlink" Target="https://prozorro.gov.ua/tender/UA-2025-03-24-007272-a" TargetMode="External"/><Relationship Id="rId473" Type="http://schemas.openxmlformats.org/officeDocument/2006/relationships/hyperlink" Target="https://prozorro.gov.ua/tender/UA-2025-05-05-008374-a" TargetMode="External"/><Relationship Id="rId529" Type="http://schemas.openxmlformats.org/officeDocument/2006/relationships/hyperlink" Target="https://prozorro.gov.ua/uk/tender/UA-2025-08-04-010264-a" TargetMode="External"/><Relationship Id="rId680" Type="http://schemas.openxmlformats.org/officeDocument/2006/relationships/hyperlink" Target="https://prozorro.gov.ua/tender/UA-2025-10-22-014028-a?oldVersion=true" TargetMode="External"/><Relationship Id="rId736" Type="http://schemas.openxmlformats.org/officeDocument/2006/relationships/hyperlink" Target="https://zakupivli.pro/gov/tenders/ua-2025-11-17-016931-a" TargetMode="External"/><Relationship Id="rId30" Type="http://schemas.openxmlformats.org/officeDocument/2006/relationships/hyperlink" Target="https://prozorro.gov.ua/tender/UA-2025-01-20-009651-a" TargetMode="External"/><Relationship Id="rId126" Type="http://schemas.openxmlformats.org/officeDocument/2006/relationships/hyperlink" Target="https://prozorro.gov.ua/tender/UA-2025-02-20-007675-a" TargetMode="External"/><Relationship Id="rId168" Type="http://schemas.openxmlformats.org/officeDocument/2006/relationships/hyperlink" Target="https://prozorro.gov.ua/tender/UA-2025-04-03-005186-a" TargetMode="External"/><Relationship Id="rId333" Type="http://schemas.openxmlformats.org/officeDocument/2006/relationships/hyperlink" Target="https://prozorro.gov.ua/tender/UA-2025-01-03-001618-a" TargetMode="External"/><Relationship Id="rId540" Type="http://schemas.openxmlformats.org/officeDocument/2006/relationships/hyperlink" Target="https://prozorro.gov.ua/uk/tender/UA-2025-08-06-008418-a" TargetMode="External"/><Relationship Id="rId778" Type="http://schemas.openxmlformats.org/officeDocument/2006/relationships/hyperlink" Target="https://zakupivli.pro/gov/tenders/ua-2025-11-28-001583-a/lot-d39b4a3120564dac98f7abb1af313a3b" TargetMode="External"/><Relationship Id="rId72" Type="http://schemas.openxmlformats.org/officeDocument/2006/relationships/hyperlink" Target="https://prozorro.gov.ua/plan/UA-P-2025-01-29-012970-a" TargetMode="External"/><Relationship Id="rId375" Type="http://schemas.openxmlformats.org/officeDocument/2006/relationships/hyperlink" Target="https://prozorro.gov.ua/tender/UA-2025-02-03-011210-a" TargetMode="External"/><Relationship Id="rId582" Type="http://schemas.openxmlformats.org/officeDocument/2006/relationships/hyperlink" Target="https://zakupivli.pro/gov/tenders?q=ua-2025-08-27-010077-a" TargetMode="External"/><Relationship Id="rId638" Type="http://schemas.openxmlformats.org/officeDocument/2006/relationships/hyperlink" Target="https://zakupivli.pro/gov/tenders/ua-2025-09-26-012428-a/lot-61d0b491ebe94ece8f48ba09e1a2b71b" TargetMode="External"/><Relationship Id="rId803" Type="http://schemas.openxmlformats.org/officeDocument/2006/relationships/hyperlink" Target="https://zakupivli.pro/gov/tenders/ua-2025-12-04-006133-a" TargetMode="External"/><Relationship Id="rId845" Type="http://schemas.openxmlformats.org/officeDocument/2006/relationships/hyperlink" Target="https://prozorro.gov.ua/uk/tender/UA-2025-12-15-003675-a" TargetMode="External"/><Relationship Id="rId3" Type="http://schemas.openxmlformats.org/officeDocument/2006/relationships/hyperlink" Target="https://zakupivli.pro/gov/tenders/ua-2025-01-06-005726-a/lot-fb4664efe52c4bcf8f4a190216e92168" TargetMode="External"/><Relationship Id="rId235" Type="http://schemas.openxmlformats.org/officeDocument/2006/relationships/hyperlink" Target="https://prozorro.gov.ua/tender/UA-2025-05-14-014083-a" TargetMode="External"/><Relationship Id="rId277" Type="http://schemas.openxmlformats.org/officeDocument/2006/relationships/hyperlink" Target="https://prozorro.gov.ua/uk/tender/UA-2025-06-20-004762-a" TargetMode="External"/><Relationship Id="rId400" Type="http://schemas.openxmlformats.org/officeDocument/2006/relationships/hyperlink" Target="https://prozorro.gov.ua/tender/UA-2025-02-24-002374-a" TargetMode="External"/><Relationship Id="rId442" Type="http://schemas.openxmlformats.org/officeDocument/2006/relationships/hyperlink" Target="https://prozorro.gov.ua/tender/UA-2025-04-11-005567-a" TargetMode="External"/><Relationship Id="rId484" Type="http://schemas.openxmlformats.org/officeDocument/2006/relationships/hyperlink" Target="https://prozorro.gov.ua/tender/UA-2025-05-21-008564-a" TargetMode="External"/><Relationship Id="rId705" Type="http://schemas.openxmlformats.org/officeDocument/2006/relationships/hyperlink" Target="https://prozorro.gov.ua/uk/tender/UA-2025-10-30-006466-a" TargetMode="External"/><Relationship Id="rId887" Type="http://schemas.openxmlformats.org/officeDocument/2006/relationships/hyperlink" Target="https://prozorro.gov.ua/uk/tender/UA-2025-12-24-013798-a" TargetMode="External"/><Relationship Id="rId137" Type="http://schemas.openxmlformats.org/officeDocument/2006/relationships/hyperlink" Target="https://prozorro.gov.ua/tender/UA-2025-03-01-000346-a" TargetMode="External"/><Relationship Id="rId302" Type="http://schemas.openxmlformats.org/officeDocument/2006/relationships/hyperlink" Target="https://prozorro.gov.ua/uk/tender/UA-2025-07-03-000538-a" TargetMode="External"/><Relationship Id="rId344" Type="http://schemas.openxmlformats.org/officeDocument/2006/relationships/hyperlink" Target="https://prozorro.gov.ua/tender/UA-2025-01-10-004506-a" TargetMode="External"/><Relationship Id="rId691" Type="http://schemas.openxmlformats.org/officeDocument/2006/relationships/hyperlink" Target="https://my.zakupivli.pro/cabinet/purchases/state_purchase/view/59404535" TargetMode="External"/><Relationship Id="rId747" Type="http://schemas.openxmlformats.org/officeDocument/2006/relationships/hyperlink" Target="https://zakupivli.pro/gov/tenders/ua-2025-11-14-014519-a/lot-0794a20761a04a5f836c3b306e4e121b" TargetMode="External"/><Relationship Id="rId789" Type="http://schemas.openxmlformats.org/officeDocument/2006/relationships/hyperlink" Target="https://prozorro.gov.ua/uk/tender/UA-2025-12-03-006866-a" TargetMode="External"/><Relationship Id="rId41" Type="http://schemas.openxmlformats.org/officeDocument/2006/relationships/hyperlink" Target="https://zakupivli.pro/gov/tenders/ua-2025-01-21-017587-a" TargetMode="External"/><Relationship Id="rId83" Type="http://schemas.openxmlformats.org/officeDocument/2006/relationships/hyperlink" Target="https://prozorro.gov.ua/tender/UA-2025-01-29-017471-a" TargetMode="External"/><Relationship Id="rId179" Type="http://schemas.openxmlformats.org/officeDocument/2006/relationships/hyperlink" Target="https://prozorro.gov.ua/tender/UA-2025-04-11-008656-a" TargetMode="External"/><Relationship Id="rId386" Type="http://schemas.openxmlformats.org/officeDocument/2006/relationships/hyperlink" Target="https://prozorro.gov.ua/tender/UA-2025-02-06-012070-a" TargetMode="External"/><Relationship Id="rId551" Type="http://schemas.openxmlformats.org/officeDocument/2006/relationships/hyperlink" Target="https://prozorro.gov.ua/uk/tender/UA-2025-07-22-002983-a" TargetMode="External"/><Relationship Id="rId593" Type="http://schemas.openxmlformats.org/officeDocument/2006/relationships/hyperlink" Target="https://prozorro.gov.ua/uk/tender/UA-2025-09-02-012660-a" TargetMode="External"/><Relationship Id="rId607" Type="http://schemas.openxmlformats.org/officeDocument/2006/relationships/hyperlink" Target="https://prozorro.gov.ua/uk/tender/UA-2025-09-04-011239-a" TargetMode="External"/><Relationship Id="rId649" Type="http://schemas.openxmlformats.org/officeDocument/2006/relationships/hyperlink" Target="https://prozorro.gov.ua/tender/UA-2025-10-01-012514-a?oldVersion=true" TargetMode="External"/><Relationship Id="rId814" Type="http://schemas.openxmlformats.org/officeDocument/2006/relationships/hyperlink" Target="https://prozorro.gov.ua/uk/tender/UA-2025-12-15-024472-a" TargetMode="External"/><Relationship Id="rId856" Type="http://schemas.openxmlformats.org/officeDocument/2006/relationships/hyperlink" Target="https://prozorro.gov.ua/uk/tender/UA-2025-12-19-003052-a" TargetMode="External"/><Relationship Id="rId190" Type="http://schemas.openxmlformats.org/officeDocument/2006/relationships/hyperlink" Target="https://prozorro.gov.ua/tender/UA-2025-04-25-011632-a" TargetMode="External"/><Relationship Id="rId204" Type="http://schemas.openxmlformats.org/officeDocument/2006/relationships/hyperlink" Target="https://zakupivli.pro/gov/tenders/ua-2025-05-02-011073-a/lot-78ad18b2c1024d9988e23a94d43faf01" TargetMode="External"/><Relationship Id="rId246" Type="http://schemas.openxmlformats.org/officeDocument/2006/relationships/hyperlink" Target="https://prozorro.gov.ua/tender/UA-2025-06-04-002210-a" TargetMode="External"/><Relationship Id="rId288" Type="http://schemas.openxmlformats.org/officeDocument/2006/relationships/hyperlink" Target="https://prozorro.gov.ua/uk/contract/UA-2025-06-18-007299-a-a1" TargetMode="External"/><Relationship Id="rId411" Type="http://schemas.openxmlformats.org/officeDocument/2006/relationships/hyperlink" Target="https://prozorro.gov.ua/tender/UA-2025-02-21-011001-a" TargetMode="External"/><Relationship Id="rId453" Type="http://schemas.openxmlformats.org/officeDocument/2006/relationships/hyperlink" Target="https://prozorro.gov.ua/tender/UA-2025-04-17-003694-a" TargetMode="External"/><Relationship Id="rId509" Type="http://schemas.openxmlformats.org/officeDocument/2006/relationships/hyperlink" Target="https://prozorro.gov.ua/tender/UA-2025-07-03-004489-a?oldVersion=true" TargetMode="External"/><Relationship Id="rId660" Type="http://schemas.openxmlformats.org/officeDocument/2006/relationships/hyperlink" Target="https://zakupivli.pro/gov/tenders/ua-2025-10-20-014709-a" TargetMode="External"/><Relationship Id="rId106" Type="http://schemas.openxmlformats.org/officeDocument/2006/relationships/hyperlink" Target="https://zakupivli.pro/gov/tenders/ua-2025-01-14-010987-a" TargetMode="External"/><Relationship Id="rId313" Type="http://schemas.openxmlformats.org/officeDocument/2006/relationships/hyperlink" Target="https://prozorro.gov.ua/uk/tender/UA-2025-07-03-009387-a" TargetMode="External"/><Relationship Id="rId495" Type="http://schemas.openxmlformats.org/officeDocument/2006/relationships/hyperlink" Target="https://prozorro.gov.ua/uk/tender/UA-2025-06-23-002282-a" TargetMode="External"/><Relationship Id="rId716" Type="http://schemas.openxmlformats.org/officeDocument/2006/relationships/hyperlink" Target="https://prozorro.gov.ua/uk/tender/UA-2025-11-07-003593-a" TargetMode="External"/><Relationship Id="rId758" Type="http://schemas.openxmlformats.org/officeDocument/2006/relationships/hyperlink" Target="https://prozorro.gov.ua/uk/tender/UA-2025-11-25-009643-a" TargetMode="External"/><Relationship Id="rId10" Type="http://schemas.openxmlformats.org/officeDocument/2006/relationships/hyperlink" Target="https://prozorro.gov.ua/uk/search/tender?text=UA-2025-01-02-002986-a" TargetMode="External"/><Relationship Id="rId52" Type="http://schemas.openxmlformats.org/officeDocument/2006/relationships/hyperlink" Target="https://prozorro.gov.ua/tender/UA-2025-01-24-012546-a" TargetMode="External"/><Relationship Id="rId94" Type="http://schemas.openxmlformats.org/officeDocument/2006/relationships/hyperlink" Target="https://prozorro.gov.ua/tender/UA-2025-02-07-007870-a" TargetMode="External"/><Relationship Id="rId148" Type="http://schemas.openxmlformats.org/officeDocument/2006/relationships/hyperlink" Target="https://prozorro.gov.ua/tender/UA-2025-03-18-002211-a" TargetMode="External"/><Relationship Id="rId355" Type="http://schemas.openxmlformats.org/officeDocument/2006/relationships/hyperlink" Target="https://prozorro.gov.ua/tender/UA-2025-01-21-009526-a" TargetMode="External"/><Relationship Id="rId397" Type="http://schemas.openxmlformats.org/officeDocument/2006/relationships/hyperlink" Target="https://prozorro.gov.ua/tender/UA-2025-02-14-010762-a" TargetMode="External"/><Relationship Id="rId520" Type="http://schemas.openxmlformats.org/officeDocument/2006/relationships/hyperlink" Target="https://prozorro.gov.ua/uk/tender/UA-2025-07-22-007906-a" TargetMode="External"/><Relationship Id="rId562" Type="http://schemas.openxmlformats.org/officeDocument/2006/relationships/hyperlink" Target="https://prozorro.gov.ua/tender/UA-2025-08-11-008678-a" TargetMode="External"/><Relationship Id="rId618" Type="http://schemas.openxmlformats.org/officeDocument/2006/relationships/hyperlink" Target="https://prozorro.gov.ua/tender/UA-2025-09-12-005840-a?oldVersion=true" TargetMode="External"/><Relationship Id="rId825" Type="http://schemas.openxmlformats.org/officeDocument/2006/relationships/hyperlink" Target="https://www.dzo.com.ua/tenders/27204956/bid/cfcd208495d565ef66e7dff9f98764da/info" TargetMode="External"/><Relationship Id="rId215" Type="http://schemas.openxmlformats.org/officeDocument/2006/relationships/hyperlink" Target="https://prozorro.gov.ua/tender/UA-2025-05-09-008584-a" TargetMode="External"/><Relationship Id="rId257" Type="http://schemas.openxmlformats.org/officeDocument/2006/relationships/hyperlink" Target="https://zakupivli.pro/gov/tenders/ua-2025-06-09-000490-a" TargetMode="External"/><Relationship Id="rId422" Type="http://schemas.openxmlformats.org/officeDocument/2006/relationships/hyperlink" Target="https://prozorro.gov.ua/tender/UA-2025-03-14-006233-a" TargetMode="External"/><Relationship Id="rId464" Type="http://schemas.openxmlformats.org/officeDocument/2006/relationships/hyperlink" Target="https://prozorro.gov.ua/tender/UA-2025-05-02-001842-a" TargetMode="External"/><Relationship Id="rId867" Type="http://schemas.openxmlformats.org/officeDocument/2006/relationships/hyperlink" Target="https://prozorro.gov.ua/uk/tender/UA-2025-12-23-018052-a" TargetMode="External"/><Relationship Id="rId299" Type="http://schemas.openxmlformats.org/officeDocument/2006/relationships/hyperlink" Target="https://prozorro.gov.ua/uk/tender/UA-2025-06-27-010564-a" TargetMode="External"/><Relationship Id="rId727" Type="http://schemas.openxmlformats.org/officeDocument/2006/relationships/hyperlink" Target="https://prozorro.gov.ua/uk/tender/UA-2025-11-10-012980-a" TargetMode="External"/><Relationship Id="rId63" Type="http://schemas.openxmlformats.org/officeDocument/2006/relationships/hyperlink" Target="https://zakupivli.pro/gov/tenders/ua-2025-01-21-019970-a" TargetMode="External"/><Relationship Id="rId159" Type="http://schemas.openxmlformats.org/officeDocument/2006/relationships/hyperlink" Target="https://prozorro.gov.ua/tender/UA-2025-03-17-008974-a" TargetMode="External"/><Relationship Id="rId366" Type="http://schemas.openxmlformats.org/officeDocument/2006/relationships/hyperlink" Target="https://prozorro.gov.ua/tender/UA-2025-01-24-010202-a" TargetMode="External"/><Relationship Id="rId573" Type="http://schemas.openxmlformats.org/officeDocument/2006/relationships/hyperlink" Target="https://zakupivli.pro/gov/tenders/ua-2025-08-25-000240-a" TargetMode="External"/><Relationship Id="rId780" Type="http://schemas.openxmlformats.org/officeDocument/2006/relationships/hyperlink" Target="https://prozorro.gov.ua/uk/tender/UA-2025-11-28-016018-a" TargetMode="External"/><Relationship Id="rId226" Type="http://schemas.openxmlformats.org/officeDocument/2006/relationships/hyperlink" Target="https://prozorro.gov.ua/tender/UA-2025-05-20-004723-a" TargetMode="External"/><Relationship Id="rId433" Type="http://schemas.openxmlformats.org/officeDocument/2006/relationships/hyperlink" Target="https://prozorro.gov.ua/tender/UA-2025-03-26-000461-a" TargetMode="External"/><Relationship Id="rId878" Type="http://schemas.openxmlformats.org/officeDocument/2006/relationships/hyperlink" Target="https://prozorro.gov.ua/uk/tender/UA-2025-12-17-019727-a" TargetMode="External"/><Relationship Id="rId640" Type="http://schemas.openxmlformats.org/officeDocument/2006/relationships/hyperlink" Target="https://prozorro.gov.ua/tender/UA-2025-04-17-002661-a" TargetMode="External"/><Relationship Id="rId738" Type="http://schemas.openxmlformats.org/officeDocument/2006/relationships/hyperlink" Target="https://prozorro.gov.ua/tender/UA-2025-05-23-003750-a?oldVersion=true" TargetMode="External"/><Relationship Id="rId74" Type="http://schemas.openxmlformats.org/officeDocument/2006/relationships/hyperlink" Target="https://prozorro.gov.ua/tender/UA-2025-02-02-000491-a" TargetMode="External"/><Relationship Id="rId377" Type="http://schemas.openxmlformats.org/officeDocument/2006/relationships/hyperlink" Target="https://prozorro.gov.ua/tender/UA-2025-01-29-004432-a" TargetMode="External"/><Relationship Id="rId500" Type="http://schemas.openxmlformats.org/officeDocument/2006/relationships/hyperlink" Target="https://prozorro.gov.ua/uk/tender/UA-2025-06-11-011043-a/lots" TargetMode="External"/><Relationship Id="rId584" Type="http://schemas.openxmlformats.org/officeDocument/2006/relationships/hyperlink" Target="https://prozorro.gov.ua/tender/UA-2025-08-29-004998-a?oldVersion=true" TargetMode="External"/><Relationship Id="rId805" Type="http://schemas.openxmlformats.org/officeDocument/2006/relationships/hyperlink" Target="https://zakupivli.pro/gov/tenders/ua-2025-12-04-011506-a" TargetMode="External"/><Relationship Id="rId5" Type="http://schemas.openxmlformats.org/officeDocument/2006/relationships/hyperlink" Target="https://www.dzo.com.ua/tenders/25674158" TargetMode="External"/><Relationship Id="rId237" Type="http://schemas.openxmlformats.org/officeDocument/2006/relationships/hyperlink" Target="mailto:mailtohttps://prozorro.gov.ua/tender/UA-2025-05-19-012082-a" TargetMode="External"/><Relationship Id="rId791" Type="http://schemas.openxmlformats.org/officeDocument/2006/relationships/hyperlink" Target="https://prozorro.gov.ua/uk/tender/UA-2025-11-28-009010-a" TargetMode="External"/><Relationship Id="rId889" Type="http://schemas.openxmlformats.org/officeDocument/2006/relationships/hyperlink" Target="https://prozorro.gov.ua/uk/tender/UA-2025-12-30-000308-a" TargetMode="External"/><Relationship Id="rId444" Type="http://schemas.openxmlformats.org/officeDocument/2006/relationships/hyperlink" Target="https://prozorro.gov.ua/tender/UA-2025-04-11-006516-a" TargetMode="External"/><Relationship Id="rId651" Type="http://schemas.openxmlformats.org/officeDocument/2006/relationships/hyperlink" Target="https://prozorro.gov.ua/uk/tender/UA-2025-10-09-003179-a" TargetMode="External"/><Relationship Id="rId749" Type="http://schemas.openxmlformats.org/officeDocument/2006/relationships/hyperlink" Target="https://prozorro.gov.ua/uk/tender/UA-2025-11-19-011646-a" TargetMode="External"/><Relationship Id="rId290" Type="http://schemas.openxmlformats.org/officeDocument/2006/relationships/hyperlink" Target="https://prozorro.gov.ua/uk/tender/UA-2025-06-23-008508-a" TargetMode="External"/><Relationship Id="rId304" Type="http://schemas.openxmlformats.org/officeDocument/2006/relationships/hyperlink" Target="https://prozorro.gov.ua/uk/tender/UA-2025-07-07-002002-a" TargetMode="External"/><Relationship Id="rId388" Type="http://schemas.openxmlformats.org/officeDocument/2006/relationships/hyperlink" Target="https://prozorro.gov.ua/tender/UA-2025-02-07-013691-a" TargetMode="External"/><Relationship Id="rId511" Type="http://schemas.openxmlformats.org/officeDocument/2006/relationships/hyperlink" Target="https://prozorro.gov.ua/tender/UA-2025-07-07-002380-a?oldVersion=true" TargetMode="External"/><Relationship Id="rId609" Type="http://schemas.openxmlformats.org/officeDocument/2006/relationships/hyperlink" Target="https://prozorro.gov.ua/uk/tender/UA-2025-09-05-006171-a" TargetMode="External"/><Relationship Id="rId85" Type="http://schemas.openxmlformats.org/officeDocument/2006/relationships/hyperlink" Target="https://prozorro.gov.ua/tender/UA-2025-02-04-015876-a" TargetMode="External"/><Relationship Id="rId150" Type="http://schemas.openxmlformats.org/officeDocument/2006/relationships/hyperlink" Target="https://prozorro.gov.ua/tender/UA-2025-03-11-008661-a" TargetMode="External"/><Relationship Id="rId595" Type="http://schemas.openxmlformats.org/officeDocument/2006/relationships/hyperlink" Target="https://prozorro.gov.ua/uk/plan/UA-P-2025-09-03-002921-a" TargetMode="External"/><Relationship Id="rId816" Type="http://schemas.openxmlformats.org/officeDocument/2006/relationships/hyperlink" Target="https://prozorro.gov.ua/uk/tender/UA-2025-12-16-015738-a" TargetMode="External"/><Relationship Id="rId248" Type="http://schemas.openxmlformats.org/officeDocument/2006/relationships/hyperlink" Target="https://prozorro.gov.ua/tender/UA-2025-05-28-008897-a" TargetMode="External"/><Relationship Id="rId455" Type="http://schemas.openxmlformats.org/officeDocument/2006/relationships/hyperlink" Target="https://prozorro.gov.ua/tender/UA-2025-04-18-004995-a" TargetMode="External"/><Relationship Id="rId662" Type="http://schemas.openxmlformats.org/officeDocument/2006/relationships/hyperlink" Target="https://prozorro.gov.ua/uk/tender/UA-2025-10-15-013422-a" TargetMode="External"/><Relationship Id="rId12" Type="http://schemas.openxmlformats.org/officeDocument/2006/relationships/hyperlink" Target="https://zakupivli.pro/gov/tenders/ua-2025-01-03-000794-a" TargetMode="External"/><Relationship Id="rId108" Type="http://schemas.openxmlformats.org/officeDocument/2006/relationships/hyperlink" Target="https://prozorro.gov.ua/tender/UA-2025-02-17-000602-a" TargetMode="External"/><Relationship Id="rId315" Type="http://schemas.openxmlformats.org/officeDocument/2006/relationships/hyperlink" Target="https://prozorro.gov.ua/uk/tender/UA-2025-07-16-005041-a" TargetMode="External"/><Relationship Id="rId522" Type="http://schemas.openxmlformats.org/officeDocument/2006/relationships/hyperlink" Target="https://prozorro.gov.ua/uk/tender/UA-2025-07-18-000391-a" TargetMode="External"/><Relationship Id="rId96" Type="http://schemas.openxmlformats.org/officeDocument/2006/relationships/hyperlink" Target="https://zakupivli.pro/gov/tenders/ua-2025-01-30-010033-a" TargetMode="External"/><Relationship Id="rId161" Type="http://schemas.openxmlformats.org/officeDocument/2006/relationships/hyperlink" Target="https://prozorro.gov.ua/tender/UA-2025-03-20-005240-a" TargetMode="External"/><Relationship Id="rId399" Type="http://schemas.openxmlformats.org/officeDocument/2006/relationships/hyperlink" Target="https://prozorro.gov.ua/tender/UA-2025-02-21-009830-a" TargetMode="External"/><Relationship Id="rId827" Type="http://schemas.openxmlformats.org/officeDocument/2006/relationships/hyperlink" Target="https://zakupivli.pro/gov/tenders/ua-2025-12-08-013584-a/lot-a2e9a83592e4441cb660a927357622cc" TargetMode="External"/><Relationship Id="rId259" Type="http://schemas.openxmlformats.org/officeDocument/2006/relationships/hyperlink" Target="https://prozorro.gov.ua/uk/tender/UA-2025-06-11-007709-a" TargetMode="External"/><Relationship Id="rId466" Type="http://schemas.openxmlformats.org/officeDocument/2006/relationships/hyperlink" Target="https://prozorro.gov.ua/tender/UA-2025-05-05-007556-a" TargetMode="External"/><Relationship Id="rId673" Type="http://schemas.openxmlformats.org/officeDocument/2006/relationships/hyperlink" Target="https://prozorro.gov.ua/uk/tender/UA-2025-10-13-009800-a" TargetMode="External"/><Relationship Id="rId880" Type="http://schemas.openxmlformats.org/officeDocument/2006/relationships/hyperlink" Target="https://zakupivli.pro/gov/tenders/ua-2025-12-19-007316-a" TargetMode="External"/><Relationship Id="rId23" Type="http://schemas.openxmlformats.org/officeDocument/2006/relationships/hyperlink" Target="https://prozorro.gov.ua/tender/UA-2025-01-10-001761-a" TargetMode="External"/><Relationship Id="rId119" Type="http://schemas.openxmlformats.org/officeDocument/2006/relationships/hyperlink" Target="https://prozorro.gov.ua/tender/UA-2025-02-20-006437-a" TargetMode="External"/><Relationship Id="rId326" Type="http://schemas.openxmlformats.org/officeDocument/2006/relationships/hyperlink" Target="https://prozorro.gov.ua/uk/tender/UA-2025-07-16-010447-a" TargetMode="External"/><Relationship Id="rId533" Type="http://schemas.openxmlformats.org/officeDocument/2006/relationships/hyperlink" Target="https://prozorro.gov.ua/uk/tender/UA-2025-08-01-010167-a" TargetMode="External"/><Relationship Id="rId740" Type="http://schemas.openxmlformats.org/officeDocument/2006/relationships/hyperlink" Target="https://prozorro.gov.ua/tender/UA-2025-11-17-000719-a" TargetMode="External"/><Relationship Id="rId838" Type="http://schemas.openxmlformats.org/officeDocument/2006/relationships/hyperlink" Target="https://prozorro.gov.ua/uk/tender/UA-2025-12-17-005150-a" TargetMode="External"/><Relationship Id="rId172" Type="http://schemas.openxmlformats.org/officeDocument/2006/relationships/hyperlink" Target="https://prozorro.gov.ua/tender/UA-2025-04-03-010959-a" TargetMode="External"/><Relationship Id="rId477" Type="http://schemas.openxmlformats.org/officeDocument/2006/relationships/hyperlink" Target="https://prozorro.gov.ua/tender/UA-2025-05-07-005521-a" TargetMode="External"/><Relationship Id="rId600" Type="http://schemas.openxmlformats.org/officeDocument/2006/relationships/hyperlink" Target="https://prozorro.gov.ua/tender/UA-2025-09-10-002724-a?oldVersion=true" TargetMode="External"/><Relationship Id="rId684" Type="http://schemas.openxmlformats.org/officeDocument/2006/relationships/hyperlink" Target="https://prozorro.gov.ua/uk/tender/UA-2025-10-22-012176-a" TargetMode="External"/><Relationship Id="rId337" Type="http://schemas.openxmlformats.org/officeDocument/2006/relationships/hyperlink" Target="https://prozorro.gov.ua/tender/UA-2025-01-14-008974-a" TargetMode="External"/><Relationship Id="rId891" Type="http://schemas.openxmlformats.org/officeDocument/2006/relationships/hyperlink" Target="https://prozorro.gov.ua/uk/tender/UA-2025-12-24-018694-a" TargetMode="External"/><Relationship Id="rId34" Type="http://schemas.openxmlformats.org/officeDocument/2006/relationships/hyperlink" Target="https://zakupivli.pro/gov/tenders/ua-2025-01-16-003389-a" TargetMode="External"/><Relationship Id="rId544" Type="http://schemas.openxmlformats.org/officeDocument/2006/relationships/hyperlink" Target="https://zakupivli.pro/gov/tenders/ua-2025-07-21-009518-a" TargetMode="External"/><Relationship Id="rId751" Type="http://schemas.openxmlformats.org/officeDocument/2006/relationships/hyperlink" Target="https://prozorro.gov.ua/uk/tender/UA-2025-11-25-010089-a" TargetMode="External"/><Relationship Id="rId849" Type="http://schemas.openxmlformats.org/officeDocument/2006/relationships/hyperlink" Target="https://prozorro.gov.ua/uk/tender/UA-2025-12-12-021823-a" TargetMode="External"/><Relationship Id="rId183" Type="http://schemas.openxmlformats.org/officeDocument/2006/relationships/hyperlink" Target="https://prozorro.gov.ua/tender/UA-2025-04-18-008775-a" TargetMode="External"/><Relationship Id="rId390" Type="http://schemas.openxmlformats.org/officeDocument/2006/relationships/hyperlink" Target="https://prozorro.gov.ua/tender/UA-2025-02-05-008023-a" TargetMode="External"/><Relationship Id="rId404" Type="http://schemas.openxmlformats.org/officeDocument/2006/relationships/hyperlink" Target="https://prozorro.gov.ua/tender/UA-2025-03-03-002220-a" TargetMode="External"/><Relationship Id="rId611" Type="http://schemas.openxmlformats.org/officeDocument/2006/relationships/hyperlink" Target="https://prozorro.gov.ua/tender/UA-2025-09-16-000970-a?oldVersion=true" TargetMode="External"/><Relationship Id="rId250" Type="http://schemas.openxmlformats.org/officeDocument/2006/relationships/hyperlink" Target="https://prozorro.gov.ua/tender/UA-2025-05-30-007100-a" TargetMode="External"/><Relationship Id="rId488" Type="http://schemas.openxmlformats.org/officeDocument/2006/relationships/hyperlink" Target="https://prozorro.gov.ua/tender/UA-2025-05-28-003443-a" TargetMode="External"/><Relationship Id="rId695" Type="http://schemas.openxmlformats.org/officeDocument/2006/relationships/hyperlink" Target="https://prozorro.gov.ua/uk/tender/UA-2025-10-28-012141-a?lot_id=6a6af3462f7a4592a3dc52999cd640fc" TargetMode="External"/><Relationship Id="rId709" Type="http://schemas.openxmlformats.org/officeDocument/2006/relationships/hyperlink" Target="https://prozorro.gov.ua/uk/tender/UA-2025-11-07-012402-a" TargetMode="External"/><Relationship Id="rId45" Type="http://schemas.openxmlformats.org/officeDocument/2006/relationships/hyperlink" Target="https://prozorro.gov.ua/tender/UA-2025-01-14-002496-a" TargetMode="External"/><Relationship Id="rId110" Type="http://schemas.openxmlformats.org/officeDocument/2006/relationships/hyperlink" Target="mailto:https://prozorro.gov.ua/tender/UA-2025-02-17-004587-a" TargetMode="External"/><Relationship Id="rId348" Type="http://schemas.openxmlformats.org/officeDocument/2006/relationships/hyperlink" Target="https://prozorro.gov.ua/tender/UA-2025-01-17-009004-a" TargetMode="External"/><Relationship Id="rId555" Type="http://schemas.openxmlformats.org/officeDocument/2006/relationships/hyperlink" Target="https://prozorro.gov.ua/tender/UA-2025-04-23-001722-a" TargetMode="External"/><Relationship Id="rId762" Type="http://schemas.openxmlformats.org/officeDocument/2006/relationships/hyperlink" Target="https://prozorro.gov.ua/uk/tender/UA-2025-11-22-000905-a" TargetMode="External"/><Relationship Id="rId194" Type="http://schemas.openxmlformats.org/officeDocument/2006/relationships/hyperlink" Target="https://prozorro.gov.ua/tender/UA-2025-04-24-009583-a" TargetMode="External"/><Relationship Id="rId208" Type="http://schemas.openxmlformats.org/officeDocument/2006/relationships/hyperlink" Target="https://prozorro.gov.ua/tender/UA-2025-05-07-001062-a" TargetMode="External"/><Relationship Id="rId415" Type="http://schemas.openxmlformats.org/officeDocument/2006/relationships/hyperlink" Target="https://prozorro.gov.ua/tender/UA-2025-03-14-006254-a" TargetMode="External"/><Relationship Id="rId622" Type="http://schemas.openxmlformats.org/officeDocument/2006/relationships/hyperlink" Target="https://prozorro.gov.ua/uk/tender/UA-2025-09-17-011222-a"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prozorro.gov.ua/tender/UA-2025-04-10-006910-a" TargetMode="External"/><Relationship Id="rId117" Type="http://schemas.openxmlformats.org/officeDocument/2006/relationships/hyperlink" Target="https://prozorro.gov.ua/uk/tender/UA-2025-08-05-000652-a" TargetMode="External"/><Relationship Id="rId21" Type="http://schemas.openxmlformats.org/officeDocument/2006/relationships/hyperlink" Target="https://prozorro.gov.ua/tender/UA-2025-02-03-011210-a" TargetMode="External"/><Relationship Id="rId42" Type="http://schemas.openxmlformats.org/officeDocument/2006/relationships/hyperlink" Target="https://prozorro.gov.ua/uk/tender/UA-2025-06-19-013830-a" TargetMode="External"/><Relationship Id="rId47" Type="http://schemas.openxmlformats.org/officeDocument/2006/relationships/hyperlink" Target="https://prozorro.gov.ua/tender/UA-2025-09-03-013903-a?oldVersion=true" TargetMode="External"/><Relationship Id="rId63" Type="http://schemas.openxmlformats.org/officeDocument/2006/relationships/hyperlink" Target="mailto:https://prozorro.gov.ua/tender/UA-2025-02-07-006955-a" TargetMode="External"/><Relationship Id="rId68" Type="http://schemas.openxmlformats.org/officeDocument/2006/relationships/hyperlink" Target="https://prozorro.gov.ua/tender/UA-2025-05-09-008584-a" TargetMode="External"/><Relationship Id="rId84" Type="http://schemas.openxmlformats.org/officeDocument/2006/relationships/hyperlink" Target="https://prozorro.gov.ua/tender/UA-2025-11-12-007354-a" TargetMode="External"/><Relationship Id="rId89" Type="http://schemas.openxmlformats.org/officeDocument/2006/relationships/hyperlink" Target="https://my.zakupivli.pro/cabinet/purchases/state_purchase/view/59404535" TargetMode="External"/><Relationship Id="rId112" Type="http://schemas.openxmlformats.org/officeDocument/2006/relationships/hyperlink" Target="https://prozorro.gov.ua/tender/UA-2025-04-03-003113-a" TargetMode="External"/><Relationship Id="rId133" Type="http://schemas.openxmlformats.org/officeDocument/2006/relationships/hyperlink" Target="https://prozorro.gov.ua/uk/plan/UA-P-2025-08-28-014043-a" TargetMode="External"/><Relationship Id="rId138" Type="http://schemas.openxmlformats.org/officeDocument/2006/relationships/hyperlink" Target="https://prozorro.gov.ua/tender/UA-2025-02-02-000491-a" TargetMode="External"/><Relationship Id="rId154" Type="http://schemas.openxmlformats.org/officeDocument/2006/relationships/hyperlink" Target="https://prozorro.gov.ua/uk/tender/UA-2025-06-03-012639-a" TargetMode="External"/><Relationship Id="rId159" Type="http://schemas.openxmlformats.org/officeDocument/2006/relationships/hyperlink" Target="https://prozorro.gov.ua/uk/tender/UA-2025-12-17-019727-a" TargetMode="External"/><Relationship Id="rId16" Type="http://schemas.openxmlformats.org/officeDocument/2006/relationships/hyperlink" Target="https://prozorro.gov.ua/uk/tender/UA-2025-07-22-002983-a" TargetMode="External"/><Relationship Id="rId107" Type="http://schemas.openxmlformats.org/officeDocument/2006/relationships/hyperlink" Target="https://prozorro.gov.ua/tender/UA-2025-01-14-008573-a" TargetMode="External"/><Relationship Id="rId11" Type="http://schemas.openxmlformats.org/officeDocument/2006/relationships/hyperlink" Target="https://prozorro.gov.ua/plan/UA-P-2025-09-01-012897-a" TargetMode="External"/><Relationship Id="rId32" Type="http://schemas.openxmlformats.org/officeDocument/2006/relationships/hyperlink" Target="https://prozorro.gov.ua/tender/UA-2025-01-29-004432-a" TargetMode="External"/><Relationship Id="rId37" Type="http://schemas.openxmlformats.org/officeDocument/2006/relationships/hyperlink" Target="https://prozorro.gov.ua/tender/UA-2025-03-14-006998-a" TargetMode="External"/><Relationship Id="rId53" Type="http://schemas.openxmlformats.org/officeDocument/2006/relationships/hyperlink" Target="https://prozorro.gov.ua/uk/tender/UA-2025-12-15-015610-a" TargetMode="External"/><Relationship Id="rId58" Type="http://schemas.openxmlformats.org/officeDocument/2006/relationships/hyperlink" Target="https://prozorro.gov.ua/uk/tender/UA-2025-06-16-005628-a" TargetMode="External"/><Relationship Id="rId74" Type="http://schemas.openxmlformats.org/officeDocument/2006/relationships/hyperlink" Target="mailto:https://prozorro.gov.ua/tender/UA-2025-06-24-005523-a" TargetMode="External"/><Relationship Id="rId79" Type="http://schemas.openxmlformats.org/officeDocument/2006/relationships/hyperlink" Target="https://prozorro.gov.ua/tender/UA-2025-07-22-002267-a" TargetMode="External"/><Relationship Id="rId102" Type="http://schemas.openxmlformats.org/officeDocument/2006/relationships/hyperlink" Target="https://prozorro.gov.ua/uk/tender/UA-2025-10-06-005864-a" TargetMode="External"/><Relationship Id="rId123" Type="http://schemas.openxmlformats.org/officeDocument/2006/relationships/hyperlink" Target="https://prozorro.gov.ua/uk/tender/UA-2025-12-23-018052-a" TargetMode="External"/><Relationship Id="rId128" Type="http://schemas.openxmlformats.org/officeDocument/2006/relationships/hyperlink" Target="https://prozorro.gov.ua/uk/tender/UA-2025-11-11-006195-a" TargetMode="External"/><Relationship Id="rId144" Type="http://schemas.openxmlformats.org/officeDocument/2006/relationships/hyperlink" Target="https://prozorro.gov.ua/tender/UA-2025-01-28-012433-a" TargetMode="External"/><Relationship Id="rId149" Type="http://schemas.openxmlformats.org/officeDocument/2006/relationships/hyperlink" Target="https://prozorro.gov.ua/tender/UA-2025-02-20-006437-a" TargetMode="External"/><Relationship Id="rId5" Type="http://schemas.openxmlformats.org/officeDocument/2006/relationships/hyperlink" Target="https://prozorro.gov.ua/tender/UA-2025-03-24-010358-a" TargetMode="External"/><Relationship Id="rId90" Type="http://schemas.openxmlformats.org/officeDocument/2006/relationships/hyperlink" Target="https://prozorro.gov.ua/tender/UA-2025-09-17-003950-a" TargetMode="External"/><Relationship Id="rId95" Type="http://schemas.openxmlformats.org/officeDocument/2006/relationships/hyperlink" Target="https://prozorro.gov.ua/tender/UA-2025-05-20-003966-a" TargetMode="External"/><Relationship Id="rId160" Type="http://schemas.openxmlformats.org/officeDocument/2006/relationships/hyperlink" Target="https://prozorro.gov.ua/tender/UA-2025-05-01-009080-a" TargetMode="External"/><Relationship Id="rId22" Type="http://schemas.openxmlformats.org/officeDocument/2006/relationships/hyperlink" Target="https://prozorro.gov.ua/tender/UA-2025-02-18-006799-a" TargetMode="External"/><Relationship Id="rId27" Type="http://schemas.openxmlformats.org/officeDocument/2006/relationships/hyperlink" Target="https://prozorro.gov.ua/tender/UA-2025-04-28-004733-a" TargetMode="External"/><Relationship Id="rId43" Type="http://schemas.openxmlformats.org/officeDocument/2006/relationships/hyperlink" Target="https://prozorro.gov.ua/uk/tender/UA-2025-07-17-008236-a" TargetMode="External"/><Relationship Id="rId48" Type="http://schemas.openxmlformats.org/officeDocument/2006/relationships/hyperlink" Target="https://prozorro.gov.ua/tender/UA-2025-09-12-005840-a?oldVersion=true" TargetMode="External"/><Relationship Id="rId64" Type="http://schemas.openxmlformats.org/officeDocument/2006/relationships/hyperlink" Target="https://prozorro.gov.ua/tender/UA-2025-02-07-007870-a" TargetMode="External"/><Relationship Id="rId69" Type="http://schemas.openxmlformats.org/officeDocument/2006/relationships/hyperlink" Target="https://prozorro.gov.ua/tender/UA-2025-05-09-009503-a" TargetMode="External"/><Relationship Id="rId113" Type="http://schemas.openxmlformats.org/officeDocument/2006/relationships/hyperlink" Target="https://prozorro.gov.ua/tender/UA-2025-05-23-003580-a" TargetMode="External"/><Relationship Id="rId118" Type="http://schemas.openxmlformats.org/officeDocument/2006/relationships/hyperlink" Target="https://prozorro.gov.ua/uk/tender/UA-2025-08-13-000704-a" TargetMode="External"/><Relationship Id="rId134" Type="http://schemas.openxmlformats.org/officeDocument/2006/relationships/hyperlink" Target="https://prozorro.gov.ua/uk/plan/UA-P-2025-09-03-002921-a" TargetMode="External"/><Relationship Id="rId139" Type="http://schemas.openxmlformats.org/officeDocument/2006/relationships/hyperlink" Target="https://prozorro.gov.ua/tender/UA-2025-02-02-000562-a" TargetMode="External"/><Relationship Id="rId80" Type="http://schemas.openxmlformats.org/officeDocument/2006/relationships/hyperlink" Target="https://prozorro.gov.ua/tender/UA-2025-08-04-003759-a" TargetMode="External"/><Relationship Id="rId85" Type="http://schemas.openxmlformats.org/officeDocument/2006/relationships/hyperlink" Target="https://prozorro.gov.ua/tender/UA-2025-12-15-008588-a" TargetMode="External"/><Relationship Id="rId150" Type="http://schemas.openxmlformats.org/officeDocument/2006/relationships/hyperlink" Target="https://prozorro.gov.ua/tender/UA-2025-02-20-005525-a" TargetMode="External"/><Relationship Id="rId155" Type="http://schemas.openxmlformats.org/officeDocument/2006/relationships/hyperlink" Target="https://prozorro.gov.ua/uk/tender/UA-2025-06-27-010564-a" TargetMode="External"/><Relationship Id="rId12" Type="http://schemas.openxmlformats.org/officeDocument/2006/relationships/hyperlink" Target="https://zakupivli.pro/gov/tenders/UA-2025-02-18-012066-a" TargetMode="External"/><Relationship Id="rId17" Type="http://schemas.openxmlformats.org/officeDocument/2006/relationships/hyperlink" Target="https://prozorro.gov.ua/uk/tender/UA-2025-07-15-006058-a" TargetMode="External"/><Relationship Id="rId33" Type="http://schemas.openxmlformats.org/officeDocument/2006/relationships/hyperlink" Target="https://prozorro.gov.ua/tender/UA-2025-02-17-006640-a" TargetMode="External"/><Relationship Id="rId38" Type="http://schemas.openxmlformats.org/officeDocument/2006/relationships/hyperlink" Target="https://prozorro.gov.ua/tender/UA-2025-04-11-005567-a" TargetMode="External"/><Relationship Id="rId59" Type="http://schemas.openxmlformats.org/officeDocument/2006/relationships/hyperlink" Target="https://prozorro.gov.ua/tender/UA-2025-02-05-002058-a" TargetMode="External"/><Relationship Id="rId103" Type="http://schemas.openxmlformats.org/officeDocument/2006/relationships/hyperlink" Target="https://prozorro.gov.ua/uk/tender/UA-2025-11-15-000881-a" TargetMode="External"/><Relationship Id="rId108" Type="http://schemas.openxmlformats.org/officeDocument/2006/relationships/hyperlink" Target="https://prozorro.gov.ua/tender/UA-2025-01-24-007723-a" TargetMode="External"/><Relationship Id="rId124" Type="http://schemas.openxmlformats.org/officeDocument/2006/relationships/hyperlink" Target="https://prozorro.gov.ua/tender/UA-2025-02-26-006408-a" TargetMode="External"/><Relationship Id="rId129" Type="http://schemas.openxmlformats.org/officeDocument/2006/relationships/hyperlink" Target="https://prozorro.gov.ua/uk/tender/UA-2025-09-02-012660-a" TargetMode="External"/><Relationship Id="rId20" Type="http://schemas.openxmlformats.org/officeDocument/2006/relationships/hyperlink" Target="https://prozorro.gov.ua/tender/UA-2025-01-21-010291-a" TargetMode="External"/><Relationship Id="rId41" Type="http://schemas.openxmlformats.org/officeDocument/2006/relationships/hyperlink" Target="https://prozorro.gov.ua/tender/UA-2025-05-22-002712-a" TargetMode="External"/><Relationship Id="rId54" Type="http://schemas.openxmlformats.org/officeDocument/2006/relationships/hyperlink" Target="https://prozorro.gov.ua/tender/UA-2025-04-29-000167-a" TargetMode="External"/><Relationship Id="rId62" Type="http://schemas.openxmlformats.org/officeDocument/2006/relationships/hyperlink" Target="mailto:https://prozorro.gov.ua/tender/UA-2025-02-07-003955-a" TargetMode="External"/><Relationship Id="rId70" Type="http://schemas.openxmlformats.org/officeDocument/2006/relationships/hyperlink" Target="mailto:mailtohttps://prozorro.gov.ua/tender/UA-2025-05-19-012082-a" TargetMode="External"/><Relationship Id="rId75" Type="http://schemas.openxmlformats.org/officeDocument/2006/relationships/hyperlink" Target="https://prozorro.gov.ua/tender/UA-2025-06-25-013536-a" TargetMode="External"/><Relationship Id="rId83" Type="http://schemas.openxmlformats.org/officeDocument/2006/relationships/hyperlink" Target="https://prozorro.gov.ua/tender/UA-2025-10-01-006549-a" TargetMode="External"/><Relationship Id="rId88" Type="http://schemas.openxmlformats.org/officeDocument/2006/relationships/hyperlink" Target="https://prozorro.gov.ua/uk/tender/UA-2025-05-12-007533-a" TargetMode="External"/><Relationship Id="rId91" Type="http://schemas.openxmlformats.org/officeDocument/2006/relationships/hyperlink" Target="https://prozorro.gov.ua/tender/UA-2025-02-27-007533-a" TargetMode="External"/><Relationship Id="rId96" Type="http://schemas.openxmlformats.org/officeDocument/2006/relationships/hyperlink" Target="https://prozorro.gov.ua/tender/UA-2025-05-20-004281-a" TargetMode="External"/><Relationship Id="rId111" Type="http://schemas.openxmlformats.org/officeDocument/2006/relationships/hyperlink" Target="https://prozorro.gov.ua/tender/UA-2025-01-29-015152-a" TargetMode="External"/><Relationship Id="rId132" Type="http://schemas.openxmlformats.org/officeDocument/2006/relationships/hyperlink" Target="https://prozorro.gov.ua/uk/tender/UA-2025-08-07-005918-a" TargetMode="External"/><Relationship Id="rId140" Type="http://schemas.openxmlformats.org/officeDocument/2006/relationships/hyperlink" Target="https://prozorro.gov.ua/tender/UA-2025-02-04-017623-a" TargetMode="External"/><Relationship Id="rId145" Type="http://schemas.openxmlformats.org/officeDocument/2006/relationships/hyperlink" Target="https://prozorro.gov.ua/tender/UA-2025-01-28-015725-a" TargetMode="External"/><Relationship Id="rId153" Type="http://schemas.openxmlformats.org/officeDocument/2006/relationships/hyperlink" Target="https://prozorro.gov.ua/tender/UA-2025-03-14-003733-a" TargetMode="External"/><Relationship Id="rId161" Type="http://schemas.openxmlformats.org/officeDocument/2006/relationships/printerSettings" Target="../printerSettings/printerSettings2.bin"/><Relationship Id="rId1" Type="http://schemas.openxmlformats.org/officeDocument/2006/relationships/hyperlink" Target="https://www.dzo.com.ua/tenders/27204956/bid/cfcd208495d565ef66e7dff9f98764da/info" TargetMode="External"/><Relationship Id="rId6" Type="http://schemas.openxmlformats.org/officeDocument/2006/relationships/hyperlink" Target="https://my.zakupivli.pro/cabinet/purchases/state_purchase/view/58223709" TargetMode="External"/><Relationship Id="rId15" Type="http://schemas.openxmlformats.org/officeDocument/2006/relationships/hyperlink" Target="https://prozorro.gov.ua/uk/tender/UA-2025-07-22-007906-a" TargetMode="External"/><Relationship Id="rId23" Type="http://schemas.openxmlformats.org/officeDocument/2006/relationships/hyperlink" Target="https://prozorro.gov.ua/tender/UA-2025-02-21-004623-a" TargetMode="External"/><Relationship Id="rId28" Type="http://schemas.openxmlformats.org/officeDocument/2006/relationships/hyperlink" Target="https://prozorro.gov.ua/tender/UA-2025-05-22-006226-a" TargetMode="External"/><Relationship Id="rId36" Type="http://schemas.openxmlformats.org/officeDocument/2006/relationships/hyperlink" Target="https://prozorro.gov.ua/tender/UA-2025-03-14-006233-a" TargetMode="External"/><Relationship Id="rId49" Type="http://schemas.openxmlformats.org/officeDocument/2006/relationships/hyperlink" Target="https://prozorro.gov.ua/tender/UA-2025-09-19-007042-a?oldVersion=true" TargetMode="External"/><Relationship Id="rId57" Type="http://schemas.openxmlformats.org/officeDocument/2006/relationships/hyperlink" Target="https://prozorro.gov.ua/uk/tender/UA-2025-06-16-005526-a" TargetMode="External"/><Relationship Id="rId106" Type="http://schemas.openxmlformats.org/officeDocument/2006/relationships/hyperlink" Target="https://prozorro.gov.ua/uk/tender/UA-2025-12-02-012236-a" TargetMode="External"/><Relationship Id="rId114" Type="http://schemas.openxmlformats.org/officeDocument/2006/relationships/hyperlink" Target="https://prozorro.gov.ua/tender/UA-2025-05-26-008155-a" TargetMode="External"/><Relationship Id="rId119" Type="http://schemas.openxmlformats.org/officeDocument/2006/relationships/hyperlink" Target="https://prozorro.gov.ua/uk/tender/UA-2025-08-13-004509-a" TargetMode="External"/><Relationship Id="rId127" Type="http://schemas.openxmlformats.org/officeDocument/2006/relationships/hyperlink" Target="https://prozorro.gov.ua/uk/tender/UA-2025-07-17-011248-a" TargetMode="External"/><Relationship Id="rId10" Type="http://schemas.openxmlformats.org/officeDocument/2006/relationships/hyperlink" Target="https://prozorro.gov.ua/uk/tender/UA-2025-06-26-007580-a" TargetMode="External"/><Relationship Id="rId31" Type="http://schemas.openxmlformats.org/officeDocument/2006/relationships/hyperlink" Target="https://prozorro.gov.ua/tender/UA-2025-02-04-007957-a" TargetMode="External"/><Relationship Id="rId44" Type="http://schemas.openxmlformats.org/officeDocument/2006/relationships/hyperlink" Target="https://prozorro.gov.ua/tender/UA-2025-07-23-005577-a?oldVersion=true" TargetMode="External"/><Relationship Id="rId52" Type="http://schemas.openxmlformats.org/officeDocument/2006/relationships/hyperlink" Target="https://prozorro.gov.ua/uk/tender/UA-2025-11-26-007410-a" TargetMode="External"/><Relationship Id="rId60" Type="http://schemas.openxmlformats.org/officeDocument/2006/relationships/hyperlink" Target="mailto:mailtohttps://prozorro.gov.ua/tender/UA-2025-02-05-017311-a" TargetMode="External"/><Relationship Id="rId65" Type="http://schemas.openxmlformats.org/officeDocument/2006/relationships/hyperlink" Target="https://prozorro.gov.ua/tender/UA-2025-02-19-002778-a" TargetMode="External"/><Relationship Id="rId73" Type="http://schemas.openxmlformats.org/officeDocument/2006/relationships/hyperlink" Target="https://prozorro.gov.ua/tender/UA-2025-06-12-003267-a" TargetMode="External"/><Relationship Id="rId78" Type="http://schemas.openxmlformats.org/officeDocument/2006/relationships/hyperlink" Target="https://prozorro.gov.ua/tender/UA-2025-06-26-012196-a" TargetMode="External"/><Relationship Id="rId81" Type="http://schemas.openxmlformats.org/officeDocument/2006/relationships/hyperlink" Target="https://prozorro.gov.ua/tender/UA-2025-09-03-011212-a" TargetMode="External"/><Relationship Id="rId86" Type="http://schemas.openxmlformats.org/officeDocument/2006/relationships/hyperlink" Target="https://prozorro.gov.ua/tender/UA-2025-03-18-000534-a" TargetMode="External"/><Relationship Id="rId94" Type="http://schemas.openxmlformats.org/officeDocument/2006/relationships/hyperlink" Target="https://zakupivli.pro/gov/plans/ua-p-2025-04-18-001942-a" TargetMode="External"/><Relationship Id="rId99" Type="http://schemas.openxmlformats.org/officeDocument/2006/relationships/hyperlink" Target="https://prozorro.gov.ua/uk/tender/UA-2025-07-16-005041-a" TargetMode="External"/><Relationship Id="rId101" Type="http://schemas.openxmlformats.org/officeDocument/2006/relationships/hyperlink" Target="https://prozorro.gov.ua/uk/tender/UA-2025-09-05-006609-a" TargetMode="External"/><Relationship Id="rId122" Type="http://schemas.openxmlformats.org/officeDocument/2006/relationships/hyperlink" Target="https://prozorro.gov.ua/uk/tender/UA-2025-06-25-006218-a" TargetMode="External"/><Relationship Id="rId130" Type="http://schemas.openxmlformats.org/officeDocument/2006/relationships/hyperlink" Target="https://prozorro.gov.ua/uk/tender/UA-2025-07-07-002002-a" TargetMode="External"/><Relationship Id="rId135" Type="http://schemas.openxmlformats.org/officeDocument/2006/relationships/hyperlink" Target="https://prozorro.gov.ua/uk/plan/UA-P-2025-09-03-003192-a" TargetMode="External"/><Relationship Id="rId143" Type="http://schemas.openxmlformats.org/officeDocument/2006/relationships/hyperlink" Target="https://prozorro.gov.ua/tender/UA-2025-01-22-018397-a" TargetMode="External"/><Relationship Id="rId148" Type="http://schemas.openxmlformats.org/officeDocument/2006/relationships/hyperlink" Target="https://prozorro.gov.ua/tender/UA-2025-02-20-009024-a" TargetMode="External"/><Relationship Id="rId151" Type="http://schemas.openxmlformats.org/officeDocument/2006/relationships/hyperlink" Target="https://prozorro.gov.ua/tender/UA-2025-02-20-004601-a" TargetMode="External"/><Relationship Id="rId156" Type="http://schemas.openxmlformats.org/officeDocument/2006/relationships/hyperlink" Target="https://prozorro.gov.ua/uk/tender/UA-2025-08-18-011256-a" TargetMode="External"/><Relationship Id="rId4" Type="http://schemas.openxmlformats.org/officeDocument/2006/relationships/hyperlink" Target="https://my.zakupivli.pro/cabinet/purchases/state_purchase/view/58181641" TargetMode="External"/><Relationship Id="rId9" Type="http://schemas.openxmlformats.org/officeDocument/2006/relationships/hyperlink" Target="https://public-api.prozorro.gov.ua/api/2.5/tenders/798f1e0ebe08462bb336050776993c52" TargetMode="External"/><Relationship Id="rId13" Type="http://schemas.openxmlformats.org/officeDocument/2006/relationships/hyperlink" Target="https://zakupivli.pro/gov/tenders/ua-2025-02-04-014589-a" TargetMode="External"/><Relationship Id="rId18" Type="http://schemas.openxmlformats.org/officeDocument/2006/relationships/hyperlink" Target="https://prozorro.gov.ua/uk/tender/UA-2025-08-19-008222-a" TargetMode="External"/><Relationship Id="rId39" Type="http://schemas.openxmlformats.org/officeDocument/2006/relationships/hyperlink" Target="https://prozorro.gov.ua/tender/UA-2025-04-28-004074-a" TargetMode="External"/><Relationship Id="rId109" Type="http://schemas.openxmlformats.org/officeDocument/2006/relationships/hyperlink" Target="https://prozorro.gov.ua/tender/UA-2025-01-28-011119-a" TargetMode="External"/><Relationship Id="rId34" Type="http://schemas.openxmlformats.org/officeDocument/2006/relationships/hyperlink" Target="https://prozorro.gov.ua/tender/UA-2025-02-24-000949-a" TargetMode="External"/><Relationship Id="rId50" Type="http://schemas.openxmlformats.org/officeDocument/2006/relationships/hyperlink" Target="https://prozorro.gov.ua/uk/tender/UA-2025-11-07-003593-a" TargetMode="External"/><Relationship Id="rId55" Type="http://schemas.openxmlformats.org/officeDocument/2006/relationships/hyperlink" Target="https://prozorro.gov.ua/tender/UA-2025-04-29-000167-a" TargetMode="External"/><Relationship Id="rId76" Type="http://schemas.openxmlformats.org/officeDocument/2006/relationships/hyperlink" Target="https://prozorro.gov.ua/tender/UA-2025-06-26-004603-a" TargetMode="External"/><Relationship Id="rId97" Type="http://schemas.openxmlformats.org/officeDocument/2006/relationships/hyperlink" Target="https://prozorro.gov.ua/tender/UA-2025-05-20-004723-a" TargetMode="External"/><Relationship Id="rId104" Type="http://schemas.openxmlformats.org/officeDocument/2006/relationships/hyperlink" Target="https://prozorro.gov.ua/uk/tender/UA-2025-11-15-000887-a" TargetMode="External"/><Relationship Id="rId120" Type="http://schemas.openxmlformats.org/officeDocument/2006/relationships/hyperlink" Target="https://prozorro.gov.ua/tender/UA-2025-05-27-003943-a" TargetMode="External"/><Relationship Id="rId125" Type="http://schemas.openxmlformats.org/officeDocument/2006/relationships/hyperlink" Target="https://prozorro.gov.ua/tender/UA-2025-03-27-004388-a" TargetMode="External"/><Relationship Id="rId141" Type="http://schemas.openxmlformats.org/officeDocument/2006/relationships/hyperlink" Target="https://prozorro.gov.ua/tender/UA-2025-04-04-003305-a" TargetMode="External"/><Relationship Id="rId146" Type="http://schemas.openxmlformats.org/officeDocument/2006/relationships/hyperlink" Target="https://prozorro.gov.ua/tender/UA-2025-02-20-012846-a" TargetMode="External"/><Relationship Id="rId7" Type="http://schemas.openxmlformats.org/officeDocument/2006/relationships/hyperlink" Target="https://prozorro.gov.ua/tender/UA-2025-04-10-014876-a" TargetMode="External"/><Relationship Id="rId71" Type="http://schemas.openxmlformats.org/officeDocument/2006/relationships/hyperlink" Target="https://prozorro.gov.ua/tender/UA-2025-06-02-009060-a" TargetMode="External"/><Relationship Id="rId92" Type="http://schemas.openxmlformats.org/officeDocument/2006/relationships/hyperlink" Target="https://prozorro.gov.ua/tender/UA-2025-02-27-008387-a" TargetMode="External"/><Relationship Id="rId2" Type="http://schemas.openxmlformats.org/officeDocument/2006/relationships/hyperlink" Target="https://prozorro.gov.ua/tender/UA-2025-02-20-003806-a" TargetMode="External"/><Relationship Id="rId29" Type="http://schemas.openxmlformats.org/officeDocument/2006/relationships/hyperlink" Target="https://prozorro.gov.ua/uk/tender/UA-2025-06-20-001863-a" TargetMode="External"/><Relationship Id="rId24" Type="http://schemas.openxmlformats.org/officeDocument/2006/relationships/hyperlink" Target="https://prozorro.gov.ua/tender/UA-2025-03-17-005513-a" TargetMode="External"/><Relationship Id="rId40" Type="http://schemas.openxmlformats.org/officeDocument/2006/relationships/hyperlink" Target="https://prozorro.gov.ua/tender/UA-2025-04-29-000109-a" TargetMode="External"/><Relationship Id="rId45" Type="http://schemas.openxmlformats.org/officeDocument/2006/relationships/hyperlink" Target="https://prozorro.gov.ua/uk/tender/UA-2025-08-28-001135-a" TargetMode="External"/><Relationship Id="rId66" Type="http://schemas.openxmlformats.org/officeDocument/2006/relationships/hyperlink" Target="https://prozorro.gov.ua/tender/UA-2025-04-02-004452-a" TargetMode="External"/><Relationship Id="rId87" Type="http://schemas.openxmlformats.org/officeDocument/2006/relationships/hyperlink" Target="https://prozorro.gov.ua/uk/tender/UA-2025-05-14-002579-a" TargetMode="External"/><Relationship Id="rId110" Type="http://schemas.openxmlformats.org/officeDocument/2006/relationships/hyperlink" Target="https://prozorro.gov.ua/tender/UA-2025-01-31-006791-a" TargetMode="External"/><Relationship Id="rId115" Type="http://schemas.openxmlformats.org/officeDocument/2006/relationships/hyperlink" Target="https://prozorro.gov.ua/tender/UA-2025-05-30-007100-a" TargetMode="External"/><Relationship Id="rId131" Type="http://schemas.openxmlformats.org/officeDocument/2006/relationships/hyperlink" Target="https://prozorro.gov.ua/uk/tender/UA-2025-07-07-005671-a" TargetMode="External"/><Relationship Id="rId136" Type="http://schemas.openxmlformats.org/officeDocument/2006/relationships/hyperlink" Target="https://prozorro.gov.ua/tender/UA-2025-04-18-008775-a" TargetMode="External"/><Relationship Id="rId157" Type="http://schemas.openxmlformats.org/officeDocument/2006/relationships/hyperlink" Target="https://prozorro.gov.ua/tender/UA-2025-11-10-012980-a" TargetMode="External"/><Relationship Id="rId61" Type="http://schemas.openxmlformats.org/officeDocument/2006/relationships/hyperlink" Target="mailto:https://prozorro.gov.ua/tender/UA-2025-02-05-017933-a" TargetMode="External"/><Relationship Id="rId82" Type="http://schemas.openxmlformats.org/officeDocument/2006/relationships/hyperlink" Target="https://prozorro.gov.ua/tender/UA-2025-09-24-007674-a" TargetMode="External"/><Relationship Id="rId152" Type="http://schemas.openxmlformats.org/officeDocument/2006/relationships/hyperlink" Target="https://prozorro.gov.ua/tender/UA-2025-03-11-013629-a" TargetMode="External"/><Relationship Id="rId19" Type="http://schemas.openxmlformats.org/officeDocument/2006/relationships/hyperlink" Target="https://prozorro.gov.ua/uk/tender/UA-2025-10-21-010109-a" TargetMode="External"/><Relationship Id="rId14" Type="http://schemas.openxmlformats.org/officeDocument/2006/relationships/hyperlink" Target="https://prozorro.gov.ua/uk/tender/UA-2025-06-23-002282-a" TargetMode="External"/><Relationship Id="rId30" Type="http://schemas.openxmlformats.org/officeDocument/2006/relationships/hyperlink" Target="https://prozorro.gov.ua/tender/UA-2025-01-18-000221-a" TargetMode="External"/><Relationship Id="rId35" Type="http://schemas.openxmlformats.org/officeDocument/2006/relationships/hyperlink" Target="https://prozorro.gov.ua/tender/UA-2025-02-26-005819-a" TargetMode="External"/><Relationship Id="rId56" Type="http://schemas.openxmlformats.org/officeDocument/2006/relationships/hyperlink" Target="https://prozorro.gov.ua/tender/UA-2025-05-01-008363-a" TargetMode="External"/><Relationship Id="rId77" Type="http://schemas.openxmlformats.org/officeDocument/2006/relationships/hyperlink" Target="https://prozorro.gov.ua/tender/UA-2025-06-26-005188-a" TargetMode="External"/><Relationship Id="rId100" Type="http://schemas.openxmlformats.org/officeDocument/2006/relationships/hyperlink" Target="https://prozorro.gov.ua/uk/tender/UA-2025-07-24-005161-a" TargetMode="External"/><Relationship Id="rId105" Type="http://schemas.openxmlformats.org/officeDocument/2006/relationships/hyperlink" Target="https://prozorro.gov.ua/uk/tender/UA-2025-11-17-017434-a" TargetMode="External"/><Relationship Id="rId126" Type="http://schemas.openxmlformats.org/officeDocument/2006/relationships/hyperlink" Target="https://prozorro.gov.ua/uk/tender/UA-2025-06-23-013278-a" TargetMode="External"/><Relationship Id="rId147" Type="http://schemas.openxmlformats.org/officeDocument/2006/relationships/hyperlink" Target="https://prozorro.gov.ua/tender/UA-2025-02-20-012622-a" TargetMode="External"/><Relationship Id="rId8" Type="http://schemas.openxmlformats.org/officeDocument/2006/relationships/hyperlink" Target="https://public-api.prozorro.gov.ua/api/2.5/tenders/321e3f7213dd465dbbdf73ffe12ad809" TargetMode="External"/><Relationship Id="rId51" Type="http://schemas.openxmlformats.org/officeDocument/2006/relationships/hyperlink" Target="https://prozorro.gov.ua/uk/tender/UA-2025-11-26-006771-a" TargetMode="External"/><Relationship Id="rId72" Type="http://schemas.openxmlformats.org/officeDocument/2006/relationships/hyperlink" Target="https://prozorro.gov.ua/tender/UA-2025-06-11-006534-a" TargetMode="External"/><Relationship Id="rId93" Type="http://schemas.openxmlformats.org/officeDocument/2006/relationships/hyperlink" Target="https://prozorro.gov.ua/plan/UA-P-2024-12-27-008866-a" TargetMode="External"/><Relationship Id="rId98" Type="http://schemas.openxmlformats.org/officeDocument/2006/relationships/hyperlink" Target="https://prozorro.gov.ua/tender/UA-2025-05-20-005518-a" TargetMode="External"/><Relationship Id="rId121" Type="http://schemas.openxmlformats.org/officeDocument/2006/relationships/hyperlink" Target="https://prozorro.gov.ua/tender/UA-2025-11-17-000719-a" TargetMode="External"/><Relationship Id="rId142" Type="http://schemas.openxmlformats.org/officeDocument/2006/relationships/hyperlink" Target="https://prozorro.gov.ua/tender/UA-2025-02-07-006375-a" TargetMode="External"/><Relationship Id="rId3" Type="http://schemas.openxmlformats.org/officeDocument/2006/relationships/hyperlink" Target="https://prozorro.gov.ua/tender/UA-2025-02-07-004665-a" TargetMode="External"/><Relationship Id="rId25" Type="http://schemas.openxmlformats.org/officeDocument/2006/relationships/hyperlink" Target="https://prozorro.gov.ua/tender/UA-2025-04-02-005577-a" TargetMode="External"/><Relationship Id="rId46" Type="http://schemas.openxmlformats.org/officeDocument/2006/relationships/hyperlink" Target="https://prozorro.gov.ua/uk/tender/UA-2025-08-31-000419-a" TargetMode="External"/><Relationship Id="rId67" Type="http://schemas.openxmlformats.org/officeDocument/2006/relationships/hyperlink" Target="https://prozorro.gov.ua/tender/UA-2025-05-06-015039-a" TargetMode="External"/><Relationship Id="rId116" Type="http://schemas.openxmlformats.org/officeDocument/2006/relationships/hyperlink" Target="https://prozorro.gov.ua/uk/search/tender?text=UA-2025-07-29-006489-a" TargetMode="External"/><Relationship Id="rId137" Type="http://schemas.openxmlformats.org/officeDocument/2006/relationships/hyperlink" Target="https://prozorro.gov.ua/tender/UA-2025-02-13-010421-a" TargetMode="External"/><Relationship Id="rId158" Type="http://schemas.openxmlformats.org/officeDocument/2006/relationships/hyperlink" Target="https://prozorro.gov.ua/uk/tender/UA-2025-11-10-012980-a"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33"/>
  <sheetViews>
    <sheetView tabSelected="1" view="pageBreakPreview" zoomScale="52" zoomScaleNormal="52" zoomScaleSheetLayoutView="52" workbookViewId="0">
      <selection activeCell="H3" sqref="H3:I3"/>
    </sheetView>
  </sheetViews>
  <sheetFormatPr defaultColWidth="8.85546875" defaultRowHeight="15.75" x14ac:dyDescent="0.25"/>
  <cols>
    <col min="1" max="1" width="5.28515625" style="30" customWidth="1"/>
    <col min="2" max="2" width="26.85546875" style="83" customWidth="1"/>
    <col min="3" max="3" width="20.7109375" style="30" customWidth="1"/>
    <col min="4" max="4" width="11" style="30" customWidth="1"/>
    <col min="5" max="5" width="52" style="83" customWidth="1"/>
    <col min="6" max="6" width="14" style="30" customWidth="1"/>
    <col min="7" max="7" width="15.85546875" style="31" customWidth="1"/>
    <col min="8" max="8" width="14" style="30" customWidth="1"/>
    <col min="9" max="9" width="26.42578125" style="30" customWidth="1"/>
    <col min="10" max="10" width="16.85546875" style="30" customWidth="1"/>
    <col min="11" max="11" width="13.28515625" style="30" customWidth="1"/>
    <col min="12" max="12" width="11.28515625" style="30" customWidth="1"/>
    <col min="13" max="13" width="16.42578125" style="30" customWidth="1"/>
    <col min="14" max="14" width="68" style="83" customWidth="1"/>
    <col min="15" max="15" width="51.140625" style="83" customWidth="1"/>
    <col min="16" max="16" width="8.85546875" style="32" customWidth="1"/>
    <col min="17" max="16384" width="8.85546875" style="32"/>
  </cols>
  <sheetData>
    <row r="1" spans="1:16" x14ac:dyDescent="0.25">
      <c r="H1" s="111" t="s">
        <v>68</v>
      </c>
      <c r="I1" s="111"/>
    </row>
    <row r="2" spans="1:16" ht="31.9" customHeight="1" x14ac:dyDescent="0.25">
      <c r="H2" s="111" t="s">
        <v>4</v>
      </c>
      <c r="I2" s="111"/>
    </row>
    <row r="3" spans="1:16" x14ac:dyDescent="0.25">
      <c r="H3" s="111" t="s">
        <v>5148</v>
      </c>
      <c r="I3" s="111"/>
    </row>
    <row r="4" spans="1:16" ht="39" customHeight="1" x14ac:dyDescent="0.25">
      <c r="A4" s="112" t="s">
        <v>74</v>
      </c>
      <c r="B4" s="112"/>
      <c r="C4" s="112"/>
      <c r="D4" s="112"/>
      <c r="E4" s="112"/>
      <c r="F4" s="112"/>
      <c r="G4" s="112"/>
      <c r="H4" s="112"/>
      <c r="I4" s="112"/>
    </row>
    <row r="5" spans="1:16" x14ac:dyDescent="0.25">
      <c r="A5" s="33"/>
      <c r="B5" s="34"/>
      <c r="C5" s="33"/>
      <c r="D5" s="33"/>
      <c r="E5" s="34"/>
      <c r="F5" s="33"/>
      <c r="G5" s="35"/>
      <c r="H5" s="113" t="s">
        <v>5066</v>
      </c>
      <c r="I5" s="113"/>
    </row>
    <row r="6" spans="1:16" ht="34.9" customHeight="1" x14ac:dyDescent="0.25">
      <c r="A6" s="109" t="s">
        <v>0</v>
      </c>
      <c r="B6" s="109" t="s">
        <v>60</v>
      </c>
      <c r="C6" s="109" t="s">
        <v>61</v>
      </c>
      <c r="D6" s="109" t="s">
        <v>98</v>
      </c>
      <c r="E6" s="109" t="s">
        <v>1</v>
      </c>
      <c r="F6" s="109" t="s">
        <v>62</v>
      </c>
      <c r="G6" s="110" t="s">
        <v>53</v>
      </c>
      <c r="H6" s="109" t="s">
        <v>3</v>
      </c>
      <c r="I6" s="109" t="s">
        <v>99</v>
      </c>
      <c r="J6" s="108" t="s">
        <v>109</v>
      </c>
      <c r="K6" s="108" t="s">
        <v>110</v>
      </c>
      <c r="L6" s="108"/>
      <c r="M6" s="108"/>
      <c r="N6" s="108"/>
      <c r="O6" s="108" t="s">
        <v>111</v>
      </c>
      <c r="P6" s="108" t="s">
        <v>4808</v>
      </c>
    </row>
    <row r="7" spans="1:16" ht="16.149999999999999" customHeight="1" x14ac:dyDescent="0.25">
      <c r="A7" s="109"/>
      <c r="B7" s="109"/>
      <c r="C7" s="109"/>
      <c r="D7" s="109"/>
      <c r="E7" s="109"/>
      <c r="F7" s="109"/>
      <c r="G7" s="110"/>
      <c r="H7" s="109"/>
      <c r="I7" s="109"/>
      <c r="J7" s="108"/>
      <c r="K7" s="108" t="s">
        <v>4809</v>
      </c>
      <c r="L7" s="108" t="s">
        <v>113</v>
      </c>
      <c r="M7" s="108" t="s">
        <v>4810</v>
      </c>
      <c r="N7" s="108" t="s">
        <v>115</v>
      </c>
      <c r="O7" s="108"/>
      <c r="P7" s="108"/>
    </row>
    <row r="8" spans="1:16" ht="51" customHeight="1" x14ac:dyDescent="0.25">
      <c r="A8" s="109"/>
      <c r="B8" s="109"/>
      <c r="C8" s="109"/>
      <c r="D8" s="109"/>
      <c r="E8" s="36" t="s">
        <v>2</v>
      </c>
      <c r="F8" s="109"/>
      <c r="G8" s="37" t="s">
        <v>5</v>
      </c>
      <c r="H8" s="109"/>
      <c r="I8" s="109"/>
      <c r="J8" s="108"/>
      <c r="K8" s="108"/>
      <c r="L8" s="108"/>
      <c r="M8" s="108"/>
      <c r="N8" s="108"/>
      <c r="O8" s="108"/>
      <c r="P8" s="108"/>
    </row>
    <row r="9" spans="1:16" x14ac:dyDescent="0.25">
      <c r="A9" s="82">
        <v>1</v>
      </c>
      <c r="B9" s="82">
        <v>2</v>
      </c>
      <c r="C9" s="82">
        <v>3</v>
      </c>
      <c r="D9" s="82">
        <v>4</v>
      </c>
      <c r="E9" s="82">
        <v>5</v>
      </c>
      <c r="F9" s="82">
        <v>6</v>
      </c>
      <c r="G9" s="38">
        <v>7</v>
      </c>
      <c r="H9" s="82">
        <v>8</v>
      </c>
      <c r="I9" s="82">
        <v>9</v>
      </c>
      <c r="J9" s="82">
        <v>10</v>
      </c>
      <c r="K9" s="82">
        <v>11</v>
      </c>
      <c r="L9" s="82">
        <v>12</v>
      </c>
      <c r="M9" s="82">
        <v>13</v>
      </c>
      <c r="N9" s="82">
        <v>14</v>
      </c>
      <c r="O9" s="82">
        <v>15</v>
      </c>
      <c r="P9" s="81">
        <v>16</v>
      </c>
    </row>
    <row r="10" spans="1:16" ht="19.899999999999999" customHeight="1" x14ac:dyDescent="0.25">
      <c r="A10" s="29"/>
      <c r="B10" s="39" t="s">
        <v>52</v>
      </c>
      <c r="C10" s="40"/>
      <c r="D10" s="40"/>
      <c r="E10" s="41"/>
      <c r="F10" s="29"/>
      <c r="G10" s="42">
        <f>SUM(G13:G1633)</f>
        <v>3598194.4265899975</v>
      </c>
      <c r="H10" s="43"/>
      <c r="I10" s="43"/>
      <c r="J10" s="43"/>
      <c r="K10" s="43"/>
      <c r="L10" s="43"/>
      <c r="M10" s="43"/>
      <c r="N10" s="68"/>
      <c r="O10" s="68"/>
      <c r="P10" s="68"/>
    </row>
    <row r="11" spans="1:16" x14ac:dyDescent="0.25">
      <c r="A11" s="44"/>
      <c r="B11" s="45" t="s">
        <v>54</v>
      </c>
      <c r="C11" s="46"/>
      <c r="D11" s="46"/>
      <c r="E11" s="47"/>
      <c r="F11" s="44"/>
      <c r="G11" s="48"/>
      <c r="H11" s="49"/>
      <c r="I11" s="49"/>
      <c r="J11" s="49"/>
      <c r="K11" s="49"/>
      <c r="L11" s="49"/>
      <c r="M11" s="49"/>
      <c r="N11" s="67"/>
      <c r="O11" s="67"/>
      <c r="P11" s="67"/>
    </row>
    <row r="12" spans="1:16" x14ac:dyDescent="0.25">
      <c r="A12" s="50"/>
      <c r="B12" s="51" t="s">
        <v>11</v>
      </c>
      <c r="C12" s="52"/>
      <c r="D12" s="52"/>
      <c r="E12" s="53"/>
      <c r="F12" s="50"/>
      <c r="G12" s="54"/>
      <c r="H12" s="50"/>
      <c r="I12" s="50"/>
      <c r="J12" s="50"/>
      <c r="K12" s="50"/>
      <c r="L12" s="50"/>
      <c r="M12" s="50"/>
      <c r="N12" s="53"/>
      <c r="O12" s="53"/>
      <c r="P12" s="53"/>
    </row>
    <row r="13" spans="1:16" s="60" customFormat="1" ht="94.5" x14ac:dyDescent="0.25">
      <c r="A13" s="55">
        <v>1</v>
      </c>
      <c r="B13" s="56" t="s">
        <v>104</v>
      </c>
      <c r="C13" s="55" t="s">
        <v>66</v>
      </c>
      <c r="D13" s="55" t="s">
        <v>64</v>
      </c>
      <c r="E13" s="56" t="s">
        <v>106</v>
      </c>
      <c r="F13" s="57">
        <v>45660</v>
      </c>
      <c r="G13" s="19">
        <v>497.31700000000001</v>
      </c>
      <c r="H13" s="55" t="s">
        <v>6</v>
      </c>
      <c r="I13" s="55" t="s">
        <v>213</v>
      </c>
      <c r="J13" s="55">
        <v>44809688</v>
      </c>
      <c r="K13" s="55" t="s">
        <v>145</v>
      </c>
      <c r="L13" s="55">
        <v>46600</v>
      </c>
      <c r="M13" s="69">
        <v>10.67</v>
      </c>
      <c r="N13" s="56" t="s">
        <v>94</v>
      </c>
      <c r="O13" s="56" t="s">
        <v>212</v>
      </c>
      <c r="P13" s="63"/>
    </row>
    <row r="14" spans="1:16" s="60" customFormat="1" ht="94.5" x14ac:dyDescent="0.25">
      <c r="A14" s="55">
        <v>2</v>
      </c>
      <c r="B14" s="56" t="s">
        <v>104</v>
      </c>
      <c r="C14" s="55" t="s">
        <v>83</v>
      </c>
      <c r="D14" s="55" t="s">
        <v>63</v>
      </c>
      <c r="E14" s="56" t="s">
        <v>336</v>
      </c>
      <c r="F14" s="57">
        <v>45663</v>
      </c>
      <c r="G14" s="19">
        <v>359.14</v>
      </c>
      <c r="H14" s="55" t="s">
        <v>341</v>
      </c>
      <c r="I14" s="55" t="s">
        <v>423</v>
      </c>
      <c r="J14" s="55">
        <v>41065510</v>
      </c>
      <c r="K14" s="55" t="s">
        <v>117</v>
      </c>
      <c r="L14" s="55">
        <v>9515</v>
      </c>
      <c r="M14" s="69"/>
      <c r="N14" s="56" t="s">
        <v>337</v>
      </c>
      <c r="O14" s="56" t="s">
        <v>338</v>
      </c>
      <c r="P14" s="63"/>
    </row>
    <row r="15" spans="1:16" s="60" customFormat="1" ht="94.5" x14ac:dyDescent="0.25">
      <c r="A15" s="55">
        <v>3</v>
      </c>
      <c r="B15" s="56" t="s">
        <v>104</v>
      </c>
      <c r="C15" s="55" t="s">
        <v>741</v>
      </c>
      <c r="D15" s="55" t="s">
        <v>64</v>
      </c>
      <c r="E15" s="56" t="s">
        <v>339</v>
      </c>
      <c r="F15" s="57">
        <v>45665</v>
      </c>
      <c r="G15" s="19">
        <v>261.14999999999998</v>
      </c>
      <c r="H15" s="55" t="s">
        <v>51</v>
      </c>
      <c r="I15" s="55" t="s">
        <v>603</v>
      </c>
      <c r="J15" s="55">
        <v>39624900</v>
      </c>
      <c r="K15" s="55" t="s">
        <v>372</v>
      </c>
      <c r="L15" s="55" t="s">
        <v>373</v>
      </c>
      <c r="M15" s="69"/>
      <c r="N15" s="56" t="s">
        <v>340</v>
      </c>
      <c r="O15" s="56" t="s">
        <v>1064</v>
      </c>
      <c r="P15" s="63"/>
    </row>
    <row r="16" spans="1:16" s="60" customFormat="1" ht="94.5" x14ac:dyDescent="0.25">
      <c r="A16" s="55">
        <v>4</v>
      </c>
      <c r="B16" s="56" t="s">
        <v>104</v>
      </c>
      <c r="C16" s="55" t="s">
        <v>83</v>
      </c>
      <c r="D16" s="55" t="s">
        <v>63</v>
      </c>
      <c r="E16" s="56" t="s">
        <v>604</v>
      </c>
      <c r="F16" s="57">
        <v>45671</v>
      </c>
      <c r="G16" s="19">
        <v>885.05</v>
      </c>
      <c r="H16" s="55" t="s">
        <v>51</v>
      </c>
      <c r="I16" s="55" t="s">
        <v>932</v>
      </c>
      <c r="J16" s="55">
        <v>44990084</v>
      </c>
      <c r="K16" s="55" t="s">
        <v>117</v>
      </c>
      <c r="L16" s="55">
        <v>17870</v>
      </c>
      <c r="M16" s="69"/>
      <c r="N16" s="56" t="s">
        <v>605</v>
      </c>
      <c r="O16" s="56" t="s">
        <v>606</v>
      </c>
      <c r="P16" s="63"/>
    </row>
    <row r="17" spans="1:16" s="60" customFormat="1" ht="94.9" customHeight="1" x14ac:dyDescent="0.25">
      <c r="A17" s="55">
        <v>5</v>
      </c>
      <c r="B17" s="56" t="s">
        <v>104</v>
      </c>
      <c r="C17" s="55" t="s">
        <v>83</v>
      </c>
      <c r="D17" s="55" t="s">
        <v>63</v>
      </c>
      <c r="E17" s="56" t="s">
        <v>783</v>
      </c>
      <c r="F17" s="57">
        <v>45674</v>
      </c>
      <c r="G17" s="19">
        <v>1480</v>
      </c>
      <c r="H17" s="55" t="s">
        <v>341</v>
      </c>
      <c r="I17" s="55" t="s">
        <v>799</v>
      </c>
      <c r="J17" s="55">
        <v>45379379</v>
      </c>
      <c r="K17" s="55" t="s">
        <v>797</v>
      </c>
      <c r="L17" s="55" t="s">
        <v>798</v>
      </c>
      <c r="M17" s="55"/>
      <c r="N17" s="56" t="s">
        <v>784</v>
      </c>
      <c r="O17" s="56" t="s">
        <v>785</v>
      </c>
      <c r="P17" s="63"/>
    </row>
    <row r="18" spans="1:16" s="60" customFormat="1" ht="94.5" x14ac:dyDescent="0.25">
      <c r="A18" s="55">
        <v>6</v>
      </c>
      <c r="B18" s="56" t="s">
        <v>104</v>
      </c>
      <c r="C18" s="55" t="s">
        <v>83</v>
      </c>
      <c r="D18" s="55" t="s">
        <v>63</v>
      </c>
      <c r="E18" s="56" t="s">
        <v>1065</v>
      </c>
      <c r="F18" s="57">
        <v>45688</v>
      </c>
      <c r="G18" s="19">
        <v>325.60000000000002</v>
      </c>
      <c r="H18" s="55" t="s">
        <v>51</v>
      </c>
      <c r="I18" s="55" t="s">
        <v>1260</v>
      </c>
      <c r="J18" s="55">
        <v>3446801939</v>
      </c>
      <c r="K18" s="55" t="s">
        <v>117</v>
      </c>
      <c r="L18" s="55">
        <v>61</v>
      </c>
      <c r="M18" s="55"/>
      <c r="N18" s="56" t="s">
        <v>1066</v>
      </c>
      <c r="O18" s="56" t="s">
        <v>1067</v>
      </c>
      <c r="P18" s="63"/>
    </row>
    <row r="19" spans="1:16" s="60" customFormat="1" ht="80.45" customHeight="1" x14ac:dyDescent="0.25">
      <c r="A19" s="55">
        <v>7</v>
      </c>
      <c r="B19" s="56" t="s">
        <v>104</v>
      </c>
      <c r="C19" s="55" t="s">
        <v>83</v>
      </c>
      <c r="D19" s="55" t="s">
        <v>63</v>
      </c>
      <c r="E19" s="56" t="s">
        <v>1105</v>
      </c>
      <c r="F19" s="57">
        <v>45694</v>
      </c>
      <c r="G19" s="19">
        <v>214.642</v>
      </c>
      <c r="H19" s="55" t="s">
        <v>51</v>
      </c>
      <c r="I19" s="55" t="s">
        <v>1363</v>
      </c>
      <c r="J19" s="55">
        <v>38406011</v>
      </c>
      <c r="K19" s="55" t="s">
        <v>117</v>
      </c>
      <c r="L19" s="55">
        <v>2</v>
      </c>
      <c r="M19" s="55"/>
      <c r="N19" s="56" t="s">
        <v>1106</v>
      </c>
      <c r="O19" s="56" t="s">
        <v>1107</v>
      </c>
      <c r="P19" s="63"/>
    </row>
    <row r="20" spans="1:16" s="60" customFormat="1" ht="94.5" x14ac:dyDescent="0.25">
      <c r="A20" s="55">
        <v>8</v>
      </c>
      <c r="B20" s="56" t="s">
        <v>104</v>
      </c>
      <c r="C20" s="55" t="s">
        <v>83</v>
      </c>
      <c r="D20" s="55" t="s">
        <v>63</v>
      </c>
      <c r="E20" s="56" t="s">
        <v>1108</v>
      </c>
      <c r="F20" s="57">
        <v>45712</v>
      </c>
      <c r="G20" s="19">
        <v>206.54</v>
      </c>
      <c r="H20" s="55" t="s">
        <v>51</v>
      </c>
      <c r="I20" s="55" t="s">
        <v>1484</v>
      </c>
      <c r="J20" s="55">
        <v>1813611143</v>
      </c>
      <c r="K20" s="55" t="s">
        <v>117</v>
      </c>
      <c r="L20" s="55">
        <v>66</v>
      </c>
      <c r="M20" s="55"/>
      <c r="N20" s="56" t="s">
        <v>1109</v>
      </c>
      <c r="O20" s="56" t="s">
        <v>1483</v>
      </c>
      <c r="P20" s="63"/>
    </row>
    <row r="21" spans="1:16" s="60" customFormat="1" ht="94.5" x14ac:dyDescent="0.25">
      <c r="A21" s="55">
        <v>9</v>
      </c>
      <c r="B21" s="56" t="s">
        <v>104</v>
      </c>
      <c r="C21" s="55" t="s">
        <v>83</v>
      </c>
      <c r="D21" s="55" t="s">
        <v>63</v>
      </c>
      <c r="E21" s="56" t="s">
        <v>1110</v>
      </c>
      <c r="F21" s="57">
        <v>45698</v>
      </c>
      <c r="G21" s="19">
        <v>454.53</v>
      </c>
      <c r="H21" s="55" t="s">
        <v>51</v>
      </c>
      <c r="I21" s="55" t="s">
        <v>1482</v>
      </c>
      <c r="J21" s="55">
        <v>2598218244</v>
      </c>
      <c r="K21" s="55" t="s">
        <v>1111</v>
      </c>
      <c r="L21" s="55">
        <v>336</v>
      </c>
      <c r="M21" s="55"/>
      <c r="N21" s="56" t="s">
        <v>1112</v>
      </c>
      <c r="O21" s="56" t="s">
        <v>1113</v>
      </c>
      <c r="P21" s="63"/>
    </row>
    <row r="22" spans="1:16" s="60" customFormat="1" ht="98.45" customHeight="1" x14ac:dyDescent="0.25">
      <c r="A22" s="55">
        <v>10</v>
      </c>
      <c r="B22" s="56" t="s">
        <v>104</v>
      </c>
      <c r="C22" s="55" t="s">
        <v>83</v>
      </c>
      <c r="D22" s="55" t="s">
        <v>63</v>
      </c>
      <c r="E22" s="56" t="s">
        <v>1652</v>
      </c>
      <c r="F22" s="57">
        <v>45734</v>
      </c>
      <c r="G22" s="19">
        <v>660</v>
      </c>
      <c r="H22" s="55" t="s">
        <v>6</v>
      </c>
      <c r="I22" s="55" t="s">
        <v>2174</v>
      </c>
      <c r="J22" s="55" t="s">
        <v>2175</v>
      </c>
      <c r="K22" s="55" t="s">
        <v>117</v>
      </c>
      <c r="L22" s="55">
        <v>8</v>
      </c>
      <c r="M22" s="55"/>
      <c r="N22" s="56" t="s">
        <v>1653</v>
      </c>
      <c r="O22" s="56" t="s">
        <v>1654</v>
      </c>
      <c r="P22" s="63"/>
    </row>
    <row r="23" spans="1:16" s="60" customFormat="1" ht="100.15" customHeight="1" x14ac:dyDescent="0.25">
      <c r="A23" s="55">
        <v>11</v>
      </c>
      <c r="B23" s="56" t="s">
        <v>104</v>
      </c>
      <c r="C23" s="55" t="s">
        <v>83</v>
      </c>
      <c r="D23" s="55" t="s">
        <v>63</v>
      </c>
      <c r="E23" s="56" t="s">
        <v>1655</v>
      </c>
      <c r="F23" s="57">
        <v>45735</v>
      </c>
      <c r="G23" s="19">
        <v>630</v>
      </c>
      <c r="H23" s="55" t="s">
        <v>51</v>
      </c>
      <c r="I23" s="55" t="s">
        <v>1873</v>
      </c>
      <c r="J23" s="55">
        <v>3204322133</v>
      </c>
      <c r="K23" s="55" t="s">
        <v>117</v>
      </c>
      <c r="L23" s="55">
        <v>2</v>
      </c>
      <c r="M23" s="55"/>
      <c r="N23" s="56" t="s">
        <v>1656</v>
      </c>
      <c r="O23" s="56" t="s">
        <v>1657</v>
      </c>
      <c r="P23" s="63"/>
    </row>
    <row r="24" spans="1:16" s="60" customFormat="1" ht="94.15" customHeight="1" x14ac:dyDescent="0.25">
      <c r="A24" s="55">
        <v>12</v>
      </c>
      <c r="B24" s="56" t="s">
        <v>104</v>
      </c>
      <c r="C24" s="55" t="s">
        <v>83</v>
      </c>
      <c r="D24" s="55" t="s">
        <v>63</v>
      </c>
      <c r="E24" s="56" t="s">
        <v>1949</v>
      </c>
      <c r="F24" s="57">
        <v>45757</v>
      </c>
      <c r="G24" s="19">
        <v>7604.9</v>
      </c>
      <c r="H24" s="55" t="s">
        <v>6</v>
      </c>
      <c r="I24" s="55" t="s">
        <v>2176</v>
      </c>
      <c r="J24" s="55">
        <v>45354947</v>
      </c>
      <c r="K24" s="55" t="s">
        <v>1472</v>
      </c>
      <c r="L24" s="55">
        <v>7</v>
      </c>
      <c r="M24" s="69"/>
      <c r="N24" s="56" t="s">
        <v>1950</v>
      </c>
      <c r="O24" s="56" t="s">
        <v>1951</v>
      </c>
      <c r="P24" s="63"/>
    </row>
    <row r="25" spans="1:16" s="60" customFormat="1" ht="69" customHeight="1" x14ac:dyDescent="0.25">
      <c r="A25" s="55">
        <v>13</v>
      </c>
      <c r="B25" s="56" t="s">
        <v>2173</v>
      </c>
      <c r="C25" s="55" t="s">
        <v>83</v>
      </c>
      <c r="D25" s="55" t="s">
        <v>63</v>
      </c>
      <c r="E25" s="56" t="s">
        <v>1952</v>
      </c>
      <c r="F25" s="57">
        <v>45756</v>
      </c>
      <c r="G25" s="19">
        <v>244.6</v>
      </c>
      <c r="H25" s="55" t="s">
        <v>6</v>
      </c>
      <c r="I25" s="55" t="s">
        <v>2305</v>
      </c>
      <c r="J25" s="55">
        <v>42648365</v>
      </c>
      <c r="K25" s="55" t="s">
        <v>117</v>
      </c>
      <c r="L25" s="55">
        <v>9720</v>
      </c>
      <c r="M25" s="69">
        <v>20.149999999999999</v>
      </c>
      <c r="N25" s="56" t="s">
        <v>1953</v>
      </c>
      <c r="O25" s="56" t="s">
        <v>1954</v>
      </c>
      <c r="P25" s="63"/>
    </row>
    <row r="26" spans="1:16" s="60" customFormat="1" ht="94.5" x14ac:dyDescent="0.25">
      <c r="A26" s="55">
        <v>14</v>
      </c>
      <c r="B26" s="56" t="s">
        <v>104</v>
      </c>
      <c r="C26" s="55" t="s">
        <v>83</v>
      </c>
      <c r="D26" s="55" t="s">
        <v>63</v>
      </c>
      <c r="E26" s="56" t="s">
        <v>2150</v>
      </c>
      <c r="F26" s="57">
        <v>45769</v>
      </c>
      <c r="G26" s="19">
        <v>396.9</v>
      </c>
      <c r="H26" s="55" t="s">
        <v>51</v>
      </c>
      <c r="I26" s="55" t="s">
        <v>2177</v>
      </c>
      <c r="J26" s="55">
        <v>1813611143</v>
      </c>
      <c r="K26" s="55" t="s">
        <v>2166</v>
      </c>
      <c r="L26" s="55">
        <v>1</v>
      </c>
      <c r="M26" s="69">
        <v>396900</v>
      </c>
      <c r="N26" s="56" t="s">
        <v>2151</v>
      </c>
      <c r="O26" s="56" t="s">
        <v>2152</v>
      </c>
      <c r="P26" s="56"/>
    </row>
    <row r="27" spans="1:16" s="60" customFormat="1" ht="94.5" x14ac:dyDescent="0.25">
      <c r="A27" s="55">
        <v>15</v>
      </c>
      <c r="B27" s="56" t="s">
        <v>104</v>
      </c>
      <c r="C27" s="55" t="s">
        <v>83</v>
      </c>
      <c r="D27" s="55" t="s">
        <v>64</v>
      </c>
      <c r="E27" s="56" t="s">
        <v>2178</v>
      </c>
      <c r="F27" s="57">
        <v>45779</v>
      </c>
      <c r="G27" s="19">
        <v>294</v>
      </c>
      <c r="H27" s="55" t="s">
        <v>51</v>
      </c>
      <c r="I27" s="55" t="s">
        <v>603</v>
      </c>
      <c r="J27" s="55">
        <v>39624900</v>
      </c>
      <c r="K27" s="55" t="s">
        <v>509</v>
      </c>
      <c r="L27" s="55">
        <v>5500</v>
      </c>
      <c r="M27" s="55"/>
      <c r="N27" s="56" t="s">
        <v>2179</v>
      </c>
      <c r="O27" s="56" t="s">
        <v>2180</v>
      </c>
      <c r="P27" s="56"/>
    </row>
    <row r="28" spans="1:16" s="60" customFormat="1" ht="94.5" x14ac:dyDescent="0.25">
      <c r="A28" s="55">
        <v>16</v>
      </c>
      <c r="B28" s="56" t="s">
        <v>104</v>
      </c>
      <c r="C28" s="55" t="s">
        <v>83</v>
      </c>
      <c r="D28" s="55" t="s">
        <v>63</v>
      </c>
      <c r="E28" s="56" t="s">
        <v>779</v>
      </c>
      <c r="F28" s="57">
        <v>45791</v>
      </c>
      <c r="G28" s="19">
        <v>362.33600000000001</v>
      </c>
      <c r="H28" s="55" t="s">
        <v>51</v>
      </c>
      <c r="I28" s="55" t="s">
        <v>932</v>
      </c>
      <c r="J28" s="55">
        <v>44990084</v>
      </c>
      <c r="K28" s="55" t="s">
        <v>2489</v>
      </c>
      <c r="L28" s="55">
        <v>7029</v>
      </c>
      <c r="M28" s="55"/>
      <c r="N28" s="56" t="s">
        <v>2355</v>
      </c>
      <c r="O28" s="56" t="s">
        <v>2356</v>
      </c>
      <c r="P28" s="56"/>
    </row>
    <row r="29" spans="1:16" s="60" customFormat="1" ht="94.5" x14ac:dyDescent="0.25">
      <c r="A29" s="55">
        <v>17</v>
      </c>
      <c r="B29" s="56" t="s">
        <v>104</v>
      </c>
      <c r="C29" s="55" t="s">
        <v>83</v>
      </c>
      <c r="D29" s="55" t="s">
        <v>63</v>
      </c>
      <c r="E29" s="56" t="s">
        <v>783</v>
      </c>
      <c r="F29" s="57">
        <v>45791</v>
      </c>
      <c r="G29" s="19">
        <v>237</v>
      </c>
      <c r="H29" s="55" t="s">
        <v>51</v>
      </c>
      <c r="I29" s="55" t="s">
        <v>799</v>
      </c>
      <c r="J29" s="55">
        <v>45379379</v>
      </c>
      <c r="K29" s="55" t="s">
        <v>117</v>
      </c>
      <c r="L29" s="55">
        <v>24210</v>
      </c>
      <c r="M29" s="55"/>
      <c r="N29" s="56" t="s">
        <v>2357</v>
      </c>
      <c r="O29" s="56" t="s">
        <v>2358</v>
      </c>
      <c r="P29" s="56"/>
    </row>
    <row r="30" spans="1:16" s="60" customFormat="1" ht="94.5" x14ac:dyDescent="0.25">
      <c r="A30" s="55">
        <v>18</v>
      </c>
      <c r="B30" s="56" t="s">
        <v>104</v>
      </c>
      <c r="C30" s="55" t="s">
        <v>83</v>
      </c>
      <c r="D30" s="55" t="s">
        <v>63</v>
      </c>
      <c r="E30" s="56" t="s">
        <v>2471</v>
      </c>
      <c r="F30" s="57">
        <v>45796</v>
      </c>
      <c r="G30" s="19">
        <v>627.94200000000001</v>
      </c>
      <c r="H30" s="55" t="s">
        <v>51</v>
      </c>
      <c r="I30" s="55" t="s">
        <v>2565</v>
      </c>
      <c r="J30" s="55">
        <v>43808856</v>
      </c>
      <c r="K30" s="55" t="s">
        <v>117</v>
      </c>
      <c r="L30" s="55">
        <v>3340</v>
      </c>
      <c r="M30" s="55"/>
      <c r="N30" s="56" t="s">
        <v>2472</v>
      </c>
      <c r="O30" s="56" t="s">
        <v>2473</v>
      </c>
      <c r="P30" s="56"/>
    </row>
    <row r="31" spans="1:16" s="60" customFormat="1" ht="94.5" x14ac:dyDescent="0.25">
      <c r="A31" s="55">
        <v>19</v>
      </c>
      <c r="B31" s="56" t="s">
        <v>104</v>
      </c>
      <c r="C31" s="55" t="s">
        <v>83</v>
      </c>
      <c r="D31" s="55" t="s">
        <v>63</v>
      </c>
      <c r="E31" s="56" t="s">
        <v>2566</v>
      </c>
      <c r="F31" s="57">
        <v>45803</v>
      </c>
      <c r="G31" s="19">
        <v>345</v>
      </c>
      <c r="H31" s="55" t="s">
        <v>51</v>
      </c>
      <c r="I31" s="55" t="s">
        <v>2588</v>
      </c>
      <c r="J31" s="55">
        <v>2665307349</v>
      </c>
      <c r="K31" s="55" t="s">
        <v>1472</v>
      </c>
      <c r="L31" s="55">
        <v>1</v>
      </c>
      <c r="M31" s="69">
        <v>345000</v>
      </c>
      <c r="N31" s="56" t="s">
        <v>2567</v>
      </c>
      <c r="O31" s="56" t="s">
        <v>2568</v>
      </c>
      <c r="P31" s="56"/>
    </row>
    <row r="32" spans="1:16" s="60" customFormat="1" ht="94.5" x14ac:dyDescent="0.25">
      <c r="A32" s="55">
        <v>20</v>
      </c>
      <c r="B32" s="56" t="s">
        <v>104</v>
      </c>
      <c r="C32" s="55" t="s">
        <v>2242</v>
      </c>
      <c r="D32" s="55" t="s">
        <v>64</v>
      </c>
      <c r="E32" s="56" t="s">
        <v>3348</v>
      </c>
      <c r="F32" s="57" t="s">
        <v>2665</v>
      </c>
      <c r="G32" s="19">
        <v>344.75</v>
      </c>
      <c r="H32" s="55" t="s">
        <v>51</v>
      </c>
      <c r="I32" s="55" t="s">
        <v>2816</v>
      </c>
      <c r="J32" s="55">
        <v>39796819</v>
      </c>
      <c r="K32" s="55" t="s">
        <v>64</v>
      </c>
      <c r="L32" s="55">
        <v>1750</v>
      </c>
      <c r="M32" s="55"/>
      <c r="N32" s="56" t="s">
        <v>2666</v>
      </c>
      <c r="O32" s="56" t="s">
        <v>2667</v>
      </c>
      <c r="P32" s="56"/>
    </row>
    <row r="33" spans="1:16" s="60" customFormat="1" ht="94.5" x14ac:dyDescent="0.25">
      <c r="A33" s="55">
        <v>21</v>
      </c>
      <c r="B33" s="56" t="s">
        <v>104</v>
      </c>
      <c r="C33" s="55" t="s">
        <v>83</v>
      </c>
      <c r="D33" s="55" t="s">
        <v>63</v>
      </c>
      <c r="E33" s="56" t="s">
        <v>3349</v>
      </c>
      <c r="F33" s="57" t="s">
        <v>2668</v>
      </c>
      <c r="G33" s="19">
        <v>1249.9449999999999</v>
      </c>
      <c r="H33" s="55" t="s">
        <v>51</v>
      </c>
      <c r="I33" s="55" t="s">
        <v>2588</v>
      </c>
      <c r="J33" s="55">
        <v>2665307349</v>
      </c>
      <c r="K33" s="55" t="s">
        <v>1472</v>
      </c>
      <c r="L33" s="55">
        <v>2</v>
      </c>
      <c r="M33" s="55"/>
      <c r="N33" s="56" t="s">
        <v>2669</v>
      </c>
      <c r="O33" s="56" t="s">
        <v>2670</v>
      </c>
      <c r="P33" s="56"/>
    </row>
    <row r="34" spans="1:16" s="60" customFormat="1" ht="94.5" x14ac:dyDescent="0.25">
      <c r="A34" s="55">
        <v>22</v>
      </c>
      <c r="B34" s="56" t="s">
        <v>104</v>
      </c>
      <c r="C34" s="55" t="s">
        <v>83</v>
      </c>
      <c r="D34" s="55" t="s">
        <v>63</v>
      </c>
      <c r="E34" s="56" t="s">
        <v>779</v>
      </c>
      <c r="F34" s="57" t="s">
        <v>2668</v>
      </c>
      <c r="G34" s="19">
        <v>365.06700000000001</v>
      </c>
      <c r="H34" s="55" t="s">
        <v>51</v>
      </c>
      <c r="I34" s="55" t="s">
        <v>932</v>
      </c>
      <c r="J34" s="55">
        <v>44990084</v>
      </c>
      <c r="K34" s="55" t="s">
        <v>2671</v>
      </c>
      <c r="L34" s="55">
        <v>7755</v>
      </c>
      <c r="M34" s="55"/>
      <c r="N34" s="56" t="s">
        <v>2672</v>
      </c>
      <c r="O34" s="56" t="s">
        <v>2673</v>
      </c>
      <c r="P34" s="56"/>
    </row>
    <row r="35" spans="1:16" s="60" customFormat="1" ht="94.5" x14ac:dyDescent="0.25">
      <c r="A35" s="55">
        <v>23</v>
      </c>
      <c r="B35" s="56" t="s">
        <v>104</v>
      </c>
      <c r="C35" s="55" t="s">
        <v>83</v>
      </c>
      <c r="D35" s="55" t="s">
        <v>63</v>
      </c>
      <c r="E35" s="56" t="s">
        <v>783</v>
      </c>
      <c r="F35" s="57">
        <v>45835</v>
      </c>
      <c r="G35" s="19">
        <v>292.81</v>
      </c>
      <c r="H35" s="55" t="s">
        <v>51</v>
      </c>
      <c r="I35" s="55" t="s">
        <v>3257</v>
      </c>
      <c r="J35" s="55">
        <v>3880108925</v>
      </c>
      <c r="K35" s="55" t="s">
        <v>117</v>
      </c>
      <c r="L35" s="55">
        <v>2130</v>
      </c>
      <c r="M35" s="55"/>
      <c r="N35" s="56" t="s">
        <v>2997</v>
      </c>
      <c r="O35" s="56" t="s">
        <v>2998</v>
      </c>
      <c r="P35" s="56"/>
    </row>
    <row r="36" spans="1:16" s="60" customFormat="1" ht="94.5" x14ac:dyDescent="0.25">
      <c r="A36" s="55">
        <v>24</v>
      </c>
      <c r="B36" s="56" t="s">
        <v>104</v>
      </c>
      <c r="C36" s="55" t="s">
        <v>83</v>
      </c>
      <c r="D36" s="55" t="s">
        <v>63</v>
      </c>
      <c r="E36" s="56" t="s">
        <v>3109</v>
      </c>
      <c r="F36" s="57">
        <v>45853</v>
      </c>
      <c r="G36" s="19">
        <v>540.87400000000002</v>
      </c>
      <c r="H36" s="55" t="s">
        <v>51</v>
      </c>
      <c r="I36" s="55" t="s">
        <v>2588</v>
      </c>
      <c r="J36" s="55">
        <v>2665307349</v>
      </c>
      <c r="K36" s="55" t="s">
        <v>117</v>
      </c>
      <c r="L36" s="55">
        <v>62</v>
      </c>
      <c r="M36" s="55"/>
      <c r="N36" s="56" t="s">
        <v>3110</v>
      </c>
      <c r="O36" s="56" t="s">
        <v>3111</v>
      </c>
      <c r="P36" s="56"/>
    </row>
    <row r="37" spans="1:16" s="60" customFormat="1" ht="94.5" x14ac:dyDescent="0.25">
      <c r="A37" s="55">
        <v>25</v>
      </c>
      <c r="B37" s="56" t="s">
        <v>104</v>
      </c>
      <c r="C37" s="55" t="s">
        <v>83</v>
      </c>
      <c r="D37" s="55" t="s">
        <v>63</v>
      </c>
      <c r="E37" s="56" t="s">
        <v>779</v>
      </c>
      <c r="F37" s="57">
        <v>45859</v>
      </c>
      <c r="G37" s="19">
        <v>452.94900000000001</v>
      </c>
      <c r="H37" s="55" t="s">
        <v>51</v>
      </c>
      <c r="I37" s="55" t="s">
        <v>932</v>
      </c>
      <c r="J37" s="55">
        <v>44990084</v>
      </c>
      <c r="K37" s="55" t="s">
        <v>117</v>
      </c>
      <c r="L37" s="55">
        <v>9430</v>
      </c>
      <c r="M37" s="55"/>
      <c r="N37" s="56" t="s">
        <v>3176</v>
      </c>
      <c r="O37" s="56" t="s">
        <v>3177</v>
      </c>
      <c r="P37" s="56"/>
    </row>
    <row r="38" spans="1:16" s="60" customFormat="1" ht="94.5" x14ac:dyDescent="0.25">
      <c r="A38" s="55">
        <v>26</v>
      </c>
      <c r="B38" s="56" t="s">
        <v>104</v>
      </c>
      <c r="C38" s="55" t="s">
        <v>83</v>
      </c>
      <c r="D38" s="55" t="s">
        <v>63</v>
      </c>
      <c r="E38" s="56" t="s">
        <v>779</v>
      </c>
      <c r="F38" s="57">
        <v>45889</v>
      </c>
      <c r="G38" s="19">
        <v>345.11799999999999</v>
      </c>
      <c r="H38" s="55" t="s">
        <v>51</v>
      </c>
      <c r="I38" s="55" t="s">
        <v>3434</v>
      </c>
      <c r="J38" s="55">
        <v>21642228</v>
      </c>
      <c r="K38" s="55" t="s">
        <v>117</v>
      </c>
      <c r="L38" s="55">
        <v>3970</v>
      </c>
      <c r="M38" s="55"/>
      <c r="N38" s="56" t="s">
        <v>3405</v>
      </c>
      <c r="O38" s="56" t="s">
        <v>3406</v>
      </c>
      <c r="P38" s="56"/>
    </row>
    <row r="39" spans="1:16" s="60" customFormat="1" ht="94.5" x14ac:dyDescent="0.25">
      <c r="A39" s="55">
        <v>27</v>
      </c>
      <c r="B39" s="56" t="s">
        <v>104</v>
      </c>
      <c r="C39" s="55" t="s">
        <v>83</v>
      </c>
      <c r="D39" s="55" t="s">
        <v>63</v>
      </c>
      <c r="E39" s="56" t="s">
        <v>783</v>
      </c>
      <c r="F39" s="57">
        <v>45915</v>
      </c>
      <c r="G39" s="19">
        <v>371.67700000000002</v>
      </c>
      <c r="H39" s="55" t="s">
        <v>341</v>
      </c>
      <c r="I39" s="55" t="s">
        <v>3703</v>
      </c>
      <c r="J39" s="55">
        <v>2240920662</v>
      </c>
      <c r="K39" s="55" t="s">
        <v>117</v>
      </c>
      <c r="L39" s="55">
        <v>37657</v>
      </c>
      <c r="M39" s="55"/>
      <c r="N39" s="56" t="s">
        <v>3671</v>
      </c>
      <c r="O39" s="56" t="s">
        <v>3672</v>
      </c>
      <c r="P39" s="56"/>
    </row>
    <row r="40" spans="1:16" s="60" customFormat="1" ht="94.5" x14ac:dyDescent="0.25">
      <c r="A40" s="55">
        <v>28</v>
      </c>
      <c r="B40" s="56" t="s">
        <v>104</v>
      </c>
      <c r="C40" s="55" t="s">
        <v>83</v>
      </c>
      <c r="D40" s="55" t="s">
        <v>63</v>
      </c>
      <c r="E40" s="56" t="s">
        <v>3806</v>
      </c>
      <c r="F40" s="57">
        <v>45936</v>
      </c>
      <c r="G40" s="19">
        <v>4764</v>
      </c>
      <c r="H40" s="55" t="s">
        <v>6</v>
      </c>
      <c r="I40" s="55" t="s">
        <v>2886</v>
      </c>
      <c r="J40" s="55">
        <v>38517622</v>
      </c>
      <c r="K40" s="55" t="s">
        <v>630</v>
      </c>
      <c r="L40" s="55">
        <v>1</v>
      </c>
      <c r="M40" s="55"/>
      <c r="N40" s="56" t="s">
        <v>3807</v>
      </c>
      <c r="O40" s="56" t="s">
        <v>3808</v>
      </c>
      <c r="P40" s="56"/>
    </row>
    <row r="41" spans="1:16" s="60" customFormat="1" ht="94.5" x14ac:dyDescent="0.25">
      <c r="A41" s="55">
        <v>29</v>
      </c>
      <c r="B41" s="56" t="s">
        <v>104</v>
      </c>
      <c r="C41" s="55" t="s">
        <v>83</v>
      </c>
      <c r="D41" s="55" t="s">
        <v>63</v>
      </c>
      <c r="E41" s="56" t="s">
        <v>3809</v>
      </c>
      <c r="F41" s="57">
        <v>45936</v>
      </c>
      <c r="G41" s="19">
        <v>2339.9830000000002</v>
      </c>
      <c r="H41" s="55" t="s">
        <v>6</v>
      </c>
      <c r="I41" s="55" t="s">
        <v>4082</v>
      </c>
      <c r="J41" s="55">
        <v>43385360</v>
      </c>
      <c r="K41" s="55" t="s">
        <v>1472</v>
      </c>
      <c r="L41" s="55">
        <v>2</v>
      </c>
      <c r="M41" s="55"/>
      <c r="N41" s="56" t="s">
        <v>3810</v>
      </c>
      <c r="O41" s="56" t="s">
        <v>3811</v>
      </c>
      <c r="P41" s="56"/>
    </row>
    <row r="42" spans="1:16" s="60" customFormat="1" ht="94.5" x14ac:dyDescent="0.25">
      <c r="A42" s="55">
        <v>30</v>
      </c>
      <c r="B42" s="56" t="s">
        <v>104</v>
      </c>
      <c r="C42" s="55" t="s">
        <v>83</v>
      </c>
      <c r="D42" s="55" t="s">
        <v>63</v>
      </c>
      <c r="E42" s="56" t="s">
        <v>1108</v>
      </c>
      <c r="F42" s="57">
        <v>45936</v>
      </c>
      <c r="G42" s="19">
        <v>5720.8310000000001</v>
      </c>
      <c r="H42" s="55" t="s">
        <v>6</v>
      </c>
      <c r="I42" s="55" t="s">
        <v>4077</v>
      </c>
      <c r="J42" s="55">
        <v>2664005910</v>
      </c>
      <c r="K42" s="55" t="s">
        <v>1472</v>
      </c>
      <c r="L42" s="55">
        <v>3</v>
      </c>
      <c r="M42" s="55"/>
      <c r="N42" s="56" t="s">
        <v>3812</v>
      </c>
      <c r="O42" s="56" t="s">
        <v>3813</v>
      </c>
      <c r="P42" s="56"/>
    </row>
    <row r="43" spans="1:16" s="60" customFormat="1" ht="94.5" x14ac:dyDescent="0.25">
      <c r="A43" s="55">
        <v>31</v>
      </c>
      <c r="B43" s="56" t="s">
        <v>104</v>
      </c>
      <c r="C43" s="55" t="s">
        <v>83</v>
      </c>
      <c r="D43" s="55" t="s">
        <v>63</v>
      </c>
      <c r="E43" s="56" t="s">
        <v>779</v>
      </c>
      <c r="F43" s="57">
        <v>45953</v>
      </c>
      <c r="G43" s="19">
        <v>202</v>
      </c>
      <c r="H43" s="55" t="s">
        <v>51</v>
      </c>
      <c r="I43" s="55" t="s">
        <v>932</v>
      </c>
      <c r="J43" s="55">
        <v>44990084</v>
      </c>
      <c r="K43" s="55" t="s">
        <v>117</v>
      </c>
      <c r="L43" s="55">
        <v>3150</v>
      </c>
      <c r="M43" s="55"/>
      <c r="N43" s="56" t="s">
        <v>3930</v>
      </c>
      <c r="O43" s="56" t="s">
        <v>3931</v>
      </c>
      <c r="P43" s="56"/>
    </row>
    <row r="44" spans="1:16" s="60" customFormat="1" ht="63" x14ac:dyDescent="0.25">
      <c r="A44" s="55">
        <v>32</v>
      </c>
      <c r="B44" s="56" t="s">
        <v>4949</v>
      </c>
      <c r="C44" s="55" t="s">
        <v>88</v>
      </c>
      <c r="D44" s="55" t="s">
        <v>63</v>
      </c>
      <c r="E44" s="56" t="s">
        <v>4950</v>
      </c>
      <c r="F44" s="57">
        <v>45966.681250000001</v>
      </c>
      <c r="G44" s="19">
        <v>1770</v>
      </c>
      <c r="H44" s="55" t="s">
        <v>6</v>
      </c>
      <c r="I44" s="55" t="s">
        <v>4964</v>
      </c>
      <c r="J44" s="55">
        <v>40876792</v>
      </c>
      <c r="K44" s="55" t="s">
        <v>117</v>
      </c>
      <c r="L44" s="55">
        <v>3821</v>
      </c>
      <c r="M44" s="69">
        <v>431.28</v>
      </c>
      <c r="N44" s="56" t="s">
        <v>4951</v>
      </c>
      <c r="O44" s="56" t="s">
        <v>4952</v>
      </c>
      <c r="P44" s="56"/>
    </row>
    <row r="45" spans="1:16" s="60" customFormat="1" ht="97.9" customHeight="1" x14ac:dyDescent="0.25">
      <c r="A45" s="55">
        <v>33</v>
      </c>
      <c r="B45" s="56" t="s">
        <v>104</v>
      </c>
      <c r="C45" s="55" t="s">
        <v>83</v>
      </c>
      <c r="D45" s="55" t="s">
        <v>64</v>
      </c>
      <c r="E45" s="56" t="s">
        <v>4182</v>
      </c>
      <c r="F45" s="57">
        <v>45968</v>
      </c>
      <c r="G45" s="19">
        <v>213.06</v>
      </c>
      <c r="H45" s="55" t="s">
        <v>51</v>
      </c>
      <c r="I45" s="55" t="s">
        <v>4337</v>
      </c>
      <c r="J45" s="55">
        <v>38888641</v>
      </c>
      <c r="K45" s="55" t="s">
        <v>64</v>
      </c>
      <c r="L45" s="55">
        <v>246</v>
      </c>
      <c r="M45" s="55"/>
      <c r="N45" s="56" t="s">
        <v>4183</v>
      </c>
      <c r="O45" s="56" t="s">
        <v>4184</v>
      </c>
      <c r="P45" s="56"/>
    </row>
    <row r="46" spans="1:16" s="60" customFormat="1" ht="97.9" customHeight="1" x14ac:dyDescent="0.25">
      <c r="A46" s="55">
        <v>34</v>
      </c>
      <c r="B46" s="56" t="s">
        <v>104</v>
      </c>
      <c r="C46" s="55" t="s">
        <v>83</v>
      </c>
      <c r="D46" s="55" t="s">
        <v>63</v>
      </c>
      <c r="E46" s="56" t="s">
        <v>1108</v>
      </c>
      <c r="F46" s="57">
        <v>45975</v>
      </c>
      <c r="G46" s="19">
        <v>248</v>
      </c>
      <c r="H46" s="55" t="s">
        <v>51</v>
      </c>
      <c r="I46" s="55" t="s">
        <v>4077</v>
      </c>
      <c r="J46" s="55">
        <v>2664005910</v>
      </c>
      <c r="K46" s="55" t="s">
        <v>117</v>
      </c>
      <c r="L46" s="55">
        <v>14</v>
      </c>
      <c r="M46" s="55"/>
      <c r="N46" s="56" t="s">
        <v>4275</v>
      </c>
      <c r="O46" s="56" t="s">
        <v>4276</v>
      </c>
      <c r="P46" s="56"/>
    </row>
    <row r="47" spans="1:16" s="60" customFormat="1" ht="97.9" customHeight="1" x14ac:dyDescent="0.25">
      <c r="A47" s="55">
        <v>35</v>
      </c>
      <c r="B47" s="56" t="s">
        <v>104</v>
      </c>
      <c r="C47" s="55" t="s">
        <v>83</v>
      </c>
      <c r="D47" s="55" t="s">
        <v>64</v>
      </c>
      <c r="E47" s="56" t="s">
        <v>4509</v>
      </c>
      <c r="F47" s="57">
        <v>45985</v>
      </c>
      <c r="G47" s="19">
        <v>399.3</v>
      </c>
      <c r="H47" s="55" t="s">
        <v>51</v>
      </c>
      <c r="I47" s="55" t="s">
        <v>4618</v>
      </c>
      <c r="J47" s="55">
        <v>20381731</v>
      </c>
      <c r="K47" s="55" t="s">
        <v>64</v>
      </c>
      <c r="L47" s="55">
        <v>344</v>
      </c>
      <c r="M47" s="55"/>
      <c r="N47" s="56" t="s">
        <v>4510</v>
      </c>
      <c r="O47" s="56" t="s">
        <v>4511</v>
      </c>
      <c r="P47" s="56"/>
    </row>
    <row r="48" spans="1:16" s="60" customFormat="1" ht="97.9" customHeight="1" x14ac:dyDescent="0.25">
      <c r="A48" s="55">
        <v>36</v>
      </c>
      <c r="B48" s="56" t="s">
        <v>104</v>
      </c>
      <c r="C48" s="55" t="s">
        <v>83</v>
      </c>
      <c r="D48" s="55" t="s">
        <v>64</v>
      </c>
      <c r="E48" s="56" t="s">
        <v>4512</v>
      </c>
      <c r="F48" s="57">
        <v>45985</v>
      </c>
      <c r="G48" s="19">
        <v>2630.85</v>
      </c>
      <c r="H48" s="55" t="s">
        <v>51</v>
      </c>
      <c r="I48" s="55" t="s">
        <v>4606</v>
      </c>
      <c r="J48" s="55">
        <v>44024853</v>
      </c>
      <c r="K48" s="55" t="s">
        <v>64</v>
      </c>
      <c r="L48" s="55">
        <v>3189</v>
      </c>
      <c r="M48" s="55"/>
      <c r="N48" s="56" t="s">
        <v>4513</v>
      </c>
      <c r="O48" s="56" t="s">
        <v>4514</v>
      </c>
      <c r="P48" s="56"/>
    </row>
    <row r="49" spans="1:16" s="60" customFormat="1" ht="97.9" customHeight="1" x14ac:dyDescent="0.25">
      <c r="A49" s="55">
        <v>37</v>
      </c>
      <c r="B49" s="56" t="s">
        <v>104</v>
      </c>
      <c r="C49" s="55" t="s">
        <v>83</v>
      </c>
      <c r="D49" s="55" t="s">
        <v>64</v>
      </c>
      <c r="E49" s="56" t="s">
        <v>4512</v>
      </c>
      <c r="F49" s="57">
        <v>45986</v>
      </c>
      <c r="G49" s="19">
        <v>406.9</v>
      </c>
      <c r="H49" s="55" t="s">
        <v>51</v>
      </c>
      <c r="I49" s="55" t="s">
        <v>4607</v>
      </c>
      <c r="J49" s="55">
        <v>42519264</v>
      </c>
      <c r="K49" s="55" t="s">
        <v>64</v>
      </c>
      <c r="L49" s="55">
        <v>622</v>
      </c>
      <c r="M49" s="55"/>
      <c r="N49" s="56" t="s">
        <v>4515</v>
      </c>
      <c r="O49" s="56" t="s">
        <v>4516</v>
      </c>
      <c r="P49" s="56"/>
    </row>
    <row r="50" spans="1:16" s="60" customFormat="1" ht="97.9" customHeight="1" x14ac:dyDescent="0.25">
      <c r="A50" s="55">
        <v>38</v>
      </c>
      <c r="B50" s="56" t="s">
        <v>104</v>
      </c>
      <c r="C50" s="55" t="s">
        <v>83</v>
      </c>
      <c r="D50" s="55" t="s">
        <v>63</v>
      </c>
      <c r="E50" s="56" t="s">
        <v>4517</v>
      </c>
      <c r="F50" s="57">
        <v>45989</v>
      </c>
      <c r="G50" s="19">
        <v>550.25400000000002</v>
      </c>
      <c r="H50" s="55" t="s">
        <v>51</v>
      </c>
      <c r="I50" s="55" t="s">
        <v>4608</v>
      </c>
      <c r="J50" s="55">
        <v>44990084</v>
      </c>
      <c r="K50" s="55" t="s">
        <v>117</v>
      </c>
      <c r="L50" s="55">
        <v>525</v>
      </c>
      <c r="M50" s="55"/>
      <c r="N50" s="56" t="s">
        <v>4518</v>
      </c>
      <c r="O50" s="56" t="s">
        <v>4519</v>
      </c>
      <c r="P50" s="56"/>
    </row>
    <row r="51" spans="1:16" s="60" customFormat="1" ht="97.9" customHeight="1" x14ac:dyDescent="0.25">
      <c r="A51" s="55">
        <v>39</v>
      </c>
      <c r="B51" s="56" t="s">
        <v>104</v>
      </c>
      <c r="C51" s="55" t="s">
        <v>96</v>
      </c>
      <c r="D51" s="55" t="s">
        <v>64</v>
      </c>
      <c r="E51" s="56" t="s">
        <v>4619</v>
      </c>
      <c r="F51" s="57">
        <v>45995</v>
      </c>
      <c r="G51" s="19">
        <v>815.76</v>
      </c>
      <c r="H51" s="55" t="s">
        <v>51</v>
      </c>
      <c r="I51" s="55" t="s">
        <v>4567</v>
      </c>
      <c r="J51" s="55">
        <v>39138976</v>
      </c>
      <c r="K51" s="55" t="s">
        <v>4609</v>
      </c>
      <c r="L51" s="55">
        <v>103</v>
      </c>
      <c r="M51" s="55"/>
      <c r="N51" s="56" t="s">
        <v>4610</v>
      </c>
      <c r="O51" s="56" t="s">
        <v>4611</v>
      </c>
      <c r="P51" s="56"/>
    </row>
    <row r="52" spans="1:16" s="60" customFormat="1" ht="94.5" x14ac:dyDescent="0.25">
      <c r="A52" s="55">
        <v>40</v>
      </c>
      <c r="B52" s="56" t="s">
        <v>104</v>
      </c>
      <c r="C52" s="55" t="s">
        <v>83</v>
      </c>
      <c r="D52" s="55" t="s">
        <v>63</v>
      </c>
      <c r="E52" s="56" t="s">
        <v>4693</v>
      </c>
      <c r="F52" s="57">
        <v>45999</v>
      </c>
      <c r="G52" s="19">
        <v>297.34500000000003</v>
      </c>
      <c r="H52" s="55" t="s">
        <v>51</v>
      </c>
      <c r="I52" s="55" t="s">
        <v>2177</v>
      </c>
      <c r="J52" s="55">
        <v>1813611143</v>
      </c>
      <c r="K52" s="55" t="s">
        <v>117</v>
      </c>
      <c r="L52" s="55">
        <v>79</v>
      </c>
      <c r="M52" s="55"/>
      <c r="N52" s="56" t="s">
        <v>4694</v>
      </c>
      <c r="O52" s="56" t="s">
        <v>4695</v>
      </c>
      <c r="P52" s="56"/>
    </row>
    <row r="53" spans="1:16" s="60" customFormat="1" ht="94.5" x14ac:dyDescent="0.25">
      <c r="A53" s="55">
        <v>41</v>
      </c>
      <c r="B53" s="56" t="s">
        <v>104</v>
      </c>
      <c r="C53" s="55" t="s">
        <v>83</v>
      </c>
      <c r="D53" s="55" t="s">
        <v>63</v>
      </c>
      <c r="E53" s="56" t="s">
        <v>783</v>
      </c>
      <c r="F53" s="57">
        <v>45999</v>
      </c>
      <c r="G53" s="19">
        <v>206</v>
      </c>
      <c r="H53" s="55" t="s">
        <v>51</v>
      </c>
      <c r="I53" s="55"/>
      <c r="J53" s="55"/>
      <c r="K53" s="55" t="s">
        <v>117</v>
      </c>
      <c r="L53" s="55">
        <v>400</v>
      </c>
      <c r="M53" s="55"/>
      <c r="N53" s="56" t="s">
        <v>4696</v>
      </c>
      <c r="O53" s="56" t="s">
        <v>4697</v>
      </c>
      <c r="P53" s="56"/>
    </row>
    <row r="54" spans="1:16" s="60" customFormat="1" ht="94.5" x14ac:dyDescent="0.25">
      <c r="A54" s="55">
        <v>42</v>
      </c>
      <c r="B54" s="56" t="s">
        <v>104</v>
      </c>
      <c r="C54" s="55" t="s">
        <v>2242</v>
      </c>
      <c r="D54" s="55" t="s">
        <v>64</v>
      </c>
      <c r="E54" s="56" t="s">
        <v>4698</v>
      </c>
      <c r="F54" s="57">
        <v>46000</v>
      </c>
      <c r="G54" s="19">
        <v>495</v>
      </c>
      <c r="H54" s="55" t="s">
        <v>51</v>
      </c>
      <c r="I54" s="55" t="s">
        <v>2816</v>
      </c>
      <c r="J54" s="55">
        <v>39796819</v>
      </c>
      <c r="K54" s="55" t="s">
        <v>64</v>
      </c>
      <c r="L54" s="55">
        <v>200</v>
      </c>
      <c r="M54" s="55"/>
      <c r="N54" s="56" t="s">
        <v>2666</v>
      </c>
      <c r="O54" s="56" t="s">
        <v>4699</v>
      </c>
      <c r="P54" s="56"/>
    </row>
    <row r="55" spans="1:16" s="60" customFormat="1" ht="94.5" x14ac:dyDescent="0.25">
      <c r="A55" s="55">
        <v>43</v>
      </c>
      <c r="B55" s="56" t="s">
        <v>104</v>
      </c>
      <c r="C55" s="55" t="s">
        <v>83</v>
      </c>
      <c r="D55" s="55" t="s">
        <v>63</v>
      </c>
      <c r="E55" s="56" t="s">
        <v>1652</v>
      </c>
      <c r="F55" s="57">
        <v>46000</v>
      </c>
      <c r="G55" s="19">
        <v>233.16</v>
      </c>
      <c r="H55" s="55" t="s">
        <v>51</v>
      </c>
      <c r="I55" s="55" t="s">
        <v>2177</v>
      </c>
      <c r="J55" s="55">
        <v>1813611143</v>
      </c>
      <c r="K55" s="55" t="s">
        <v>1472</v>
      </c>
      <c r="L55" s="55">
        <v>5</v>
      </c>
      <c r="M55" s="55"/>
      <c r="N55" s="56" t="s">
        <v>4700</v>
      </c>
      <c r="O55" s="56" t="s">
        <v>4701</v>
      </c>
      <c r="P55" s="56"/>
    </row>
    <row r="56" spans="1:16" s="60" customFormat="1" ht="31.5" x14ac:dyDescent="0.25">
      <c r="A56" s="55">
        <v>44</v>
      </c>
      <c r="B56" s="56" t="s">
        <v>4702</v>
      </c>
      <c r="C56" s="55" t="s">
        <v>442</v>
      </c>
      <c r="D56" s="55" t="s">
        <v>63</v>
      </c>
      <c r="E56" s="56" t="s">
        <v>4703</v>
      </c>
      <c r="F56" s="57">
        <v>46003</v>
      </c>
      <c r="G56" s="19">
        <v>207</v>
      </c>
      <c r="H56" s="55" t="s">
        <v>6</v>
      </c>
      <c r="I56" s="55" t="s">
        <v>2960</v>
      </c>
      <c r="J56" s="55"/>
      <c r="K56" s="55" t="s">
        <v>117</v>
      </c>
      <c r="L56" s="55">
        <v>9</v>
      </c>
      <c r="M56" s="55"/>
      <c r="N56" s="56"/>
      <c r="O56" s="56" t="s">
        <v>4704</v>
      </c>
      <c r="P56" s="56"/>
    </row>
    <row r="57" spans="1:16" s="60" customFormat="1" ht="78.75" x14ac:dyDescent="0.25">
      <c r="A57" s="55">
        <v>45</v>
      </c>
      <c r="B57" s="56" t="s">
        <v>4705</v>
      </c>
      <c r="C57" s="55" t="s">
        <v>91</v>
      </c>
      <c r="D57" s="55" t="s">
        <v>64</v>
      </c>
      <c r="E57" s="56" t="s">
        <v>4706</v>
      </c>
      <c r="F57" s="57">
        <v>46000</v>
      </c>
      <c r="G57" s="19">
        <v>290</v>
      </c>
      <c r="H57" s="55" t="s">
        <v>6</v>
      </c>
      <c r="I57" s="55" t="s">
        <v>5147</v>
      </c>
      <c r="J57" s="55">
        <v>19089304</v>
      </c>
      <c r="K57" s="55" t="s">
        <v>78</v>
      </c>
      <c r="L57" s="55">
        <v>1</v>
      </c>
      <c r="M57" s="55"/>
      <c r="N57" s="56" t="s">
        <v>4707</v>
      </c>
      <c r="O57" s="56" t="s">
        <v>4708</v>
      </c>
      <c r="P57" s="56"/>
    </row>
    <row r="58" spans="1:16" s="60" customFormat="1" ht="94.5" x14ac:dyDescent="0.25">
      <c r="A58" s="55">
        <v>46</v>
      </c>
      <c r="B58" s="56" t="s">
        <v>104</v>
      </c>
      <c r="C58" s="55" t="s">
        <v>66</v>
      </c>
      <c r="D58" s="55" t="s">
        <v>63</v>
      </c>
      <c r="E58" s="56" t="s">
        <v>4953</v>
      </c>
      <c r="F58" s="57">
        <v>46010</v>
      </c>
      <c r="G58" s="19">
        <v>543.54</v>
      </c>
      <c r="H58" s="55" t="s">
        <v>6</v>
      </c>
      <c r="I58" s="55"/>
      <c r="J58" s="55"/>
      <c r="K58" s="55" t="s">
        <v>145</v>
      </c>
      <c r="L58" s="55">
        <v>58600</v>
      </c>
      <c r="M58" s="55"/>
      <c r="N58" s="56" t="s">
        <v>94</v>
      </c>
      <c r="O58" s="56" t="s">
        <v>4954</v>
      </c>
      <c r="P58" s="56"/>
    </row>
    <row r="59" spans="1:16" s="60" customFormat="1" ht="47.25" x14ac:dyDescent="0.25">
      <c r="A59" s="55">
        <v>47</v>
      </c>
      <c r="B59" s="56" t="s">
        <v>5133</v>
      </c>
      <c r="C59" s="55" t="s">
        <v>83</v>
      </c>
      <c r="D59" s="55" t="s">
        <v>63</v>
      </c>
      <c r="E59" s="56" t="s">
        <v>5134</v>
      </c>
      <c r="F59" s="57">
        <v>46013</v>
      </c>
      <c r="G59" s="19">
        <v>340.25</v>
      </c>
      <c r="H59" s="55" t="s">
        <v>51</v>
      </c>
      <c r="I59" s="55" t="s">
        <v>5146</v>
      </c>
      <c r="J59" s="55">
        <v>2928000493</v>
      </c>
      <c r="K59" s="55" t="s">
        <v>117</v>
      </c>
      <c r="L59" s="55">
        <v>6500</v>
      </c>
      <c r="M59" s="55"/>
      <c r="N59" s="56" t="s">
        <v>5135</v>
      </c>
      <c r="O59" s="56" t="s">
        <v>5136</v>
      </c>
      <c r="P59" s="56"/>
    </row>
    <row r="60" spans="1:16" s="60" customFormat="1" ht="47.25" x14ac:dyDescent="0.25">
      <c r="A60" s="55">
        <v>48</v>
      </c>
      <c r="B60" s="56" t="s">
        <v>5133</v>
      </c>
      <c r="C60" s="55" t="s">
        <v>83</v>
      </c>
      <c r="D60" s="55" t="s">
        <v>63</v>
      </c>
      <c r="E60" s="56" t="s">
        <v>5137</v>
      </c>
      <c r="F60" s="57">
        <v>46015</v>
      </c>
      <c r="G60" s="19">
        <v>309</v>
      </c>
      <c r="H60" s="55" t="s">
        <v>5145</v>
      </c>
      <c r="I60" s="55"/>
      <c r="J60" s="55"/>
      <c r="K60" s="55" t="s">
        <v>117</v>
      </c>
      <c r="L60" s="55">
        <v>2450</v>
      </c>
      <c r="M60" s="55"/>
      <c r="N60" s="56" t="s">
        <v>5138</v>
      </c>
      <c r="O60" s="56" t="s">
        <v>5139</v>
      </c>
      <c r="P60" s="56"/>
    </row>
    <row r="61" spans="1:16" s="60" customFormat="1" ht="63" x14ac:dyDescent="0.25">
      <c r="A61" s="55">
        <v>49</v>
      </c>
      <c r="B61" s="56" t="s">
        <v>5140</v>
      </c>
      <c r="C61" s="55" t="s">
        <v>101</v>
      </c>
      <c r="D61" s="55" t="s">
        <v>64</v>
      </c>
      <c r="E61" s="56" t="s">
        <v>5141</v>
      </c>
      <c r="F61" s="57">
        <v>46017</v>
      </c>
      <c r="G61" s="19">
        <v>850</v>
      </c>
      <c r="H61" s="55" t="s">
        <v>6</v>
      </c>
      <c r="I61" s="55"/>
      <c r="J61" s="55"/>
      <c r="K61" s="55" t="s">
        <v>64</v>
      </c>
      <c r="L61" s="55">
        <v>1</v>
      </c>
      <c r="M61" s="55"/>
      <c r="N61" s="56" t="s">
        <v>5142</v>
      </c>
      <c r="O61" s="56" t="s">
        <v>5143</v>
      </c>
      <c r="P61" s="56"/>
    </row>
    <row r="62" spans="1:16" x14ac:dyDescent="0.25">
      <c r="A62" s="50"/>
      <c r="B62" s="51" t="s">
        <v>44</v>
      </c>
      <c r="C62" s="52"/>
      <c r="D62" s="52"/>
      <c r="E62" s="53"/>
      <c r="F62" s="50"/>
      <c r="G62" s="58"/>
      <c r="H62" s="50"/>
      <c r="I62" s="50"/>
      <c r="J62" s="50"/>
      <c r="K62" s="50"/>
      <c r="L62" s="50"/>
      <c r="M62" s="65"/>
      <c r="N62" s="53"/>
      <c r="O62" s="53"/>
      <c r="P62" s="53"/>
    </row>
    <row r="63" spans="1:16" s="60" customFormat="1" ht="34.9" customHeight="1" x14ac:dyDescent="0.25">
      <c r="A63" s="55">
        <v>1</v>
      </c>
      <c r="B63" s="56" t="s">
        <v>607</v>
      </c>
      <c r="C63" s="55" t="s">
        <v>321</v>
      </c>
      <c r="D63" s="55" t="s">
        <v>63</v>
      </c>
      <c r="E63" s="56" t="s">
        <v>944</v>
      </c>
      <c r="F63" s="57">
        <v>45674</v>
      </c>
      <c r="G63" s="19">
        <v>2225</v>
      </c>
      <c r="H63" s="55" t="s">
        <v>6</v>
      </c>
      <c r="I63" s="55" t="s">
        <v>608</v>
      </c>
      <c r="J63" s="55" t="s">
        <v>609</v>
      </c>
      <c r="K63" s="55" t="s">
        <v>117</v>
      </c>
      <c r="L63" s="55">
        <v>500</v>
      </c>
      <c r="M63" s="69">
        <v>4449.96</v>
      </c>
      <c r="N63" s="56" t="s">
        <v>316</v>
      </c>
      <c r="O63" s="56" t="s">
        <v>610</v>
      </c>
      <c r="P63" s="55" t="s">
        <v>2102</v>
      </c>
    </row>
    <row r="64" spans="1:16" s="60" customFormat="1" ht="67.150000000000006" customHeight="1" x14ac:dyDescent="0.25">
      <c r="A64" s="55">
        <v>2</v>
      </c>
      <c r="B64" s="56" t="s">
        <v>607</v>
      </c>
      <c r="C64" s="55" t="s">
        <v>101</v>
      </c>
      <c r="D64" s="55" t="s">
        <v>64</v>
      </c>
      <c r="E64" s="56" t="s">
        <v>786</v>
      </c>
      <c r="F64" s="57">
        <v>45680</v>
      </c>
      <c r="G64" s="19">
        <v>800</v>
      </c>
      <c r="H64" s="55" t="s">
        <v>6</v>
      </c>
      <c r="I64" s="55" t="s">
        <v>787</v>
      </c>
      <c r="J64" s="55">
        <v>2730611198</v>
      </c>
      <c r="K64" s="55" t="s">
        <v>64</v>
      </c>
      <c r="L64" s="55">
        <v>56</v>
      </c>
      <c r="M64" s="69"/>
      <c r="N64" s="56" t="s">
        <v>788</v>
      </c>
      <c r="O64" s="56" t="s">
        <v>789</v>
      </c>
      <c r="P64" s="63"/>
    </row>
    <row r="65" spans="1:16" s="60" customFormat="1" ht="33.6" customHeight="1" x14ac:dyDescent="0.25">
      <c r="A65" s="55">
        <v>3</v>
      </c>
      <c r="B65" s="56" t="s">
        <v>607</v>
      </c>
      <c r="C65" s="55" t="s">
        <v>321</v>
      </c>
      <c r="D65" s="55" t="s">
        <v>63</v>
      </c>
      <c r="E65" s="56" t="s">
        <v>944</v>
      </c>
      <c r="F65" s="57" t="s">
        <v>1371</v>
      </c>
      <c r="G65" s="19">
        <v>7679.9880000000003</v>
      </c>
      <c r="H65" s="55" t="s">
        <v>6</v>
      </c>
      <c r="I65" s="55" t="s">
        <v>1359</v>
      </c>
      <c r="J65" s="55">
        <v>44646265</v>
      </c>
      <c r="K65" s="55" t="s">
        <v>630</v>
      </c>
      <c r="L65" s="55">
        <v>1500</v>
      </c>
      <c r="M65" s="69">
        <v>5120</v>
      </c>
      <c r="N65" s="56" t="s">
        <v>1364</v>
      </c>
      <c r="O65" s="56" t="s">
        <v>1365</v>
      </c>
      <c r="P65" s="55" t="s">
        <v>2102</v>
      </c>
    </row>
    <row r="66" spans="1:16" s="60" customFormat="1" ht="34.15" customHeight="1" x14ac:dyDescent="0.25">
      <c r="A66" s="55">
        <v>4</v>
      </c>
      <c r="B66" s="56" t="s">
        <v>607</v>
      </c>
      <c r="C66" s="55" t="s">
        <v>321</v>
      </c>
      <c r="D66" s="55" t="s">
        <v>63</v>
      </c>
      <c r="E66" s="56" t="s">
        <v>1787</v>
      </c>
      <c r="F66" s="57" t="s">
        <v>1488</v>
      </c>
      <c r="G66" s="19">
        <v>242.77600000000001</v>
      </c>
      <c r="H66" s="55" t="s">
        <v>6</v>
      </c>
      <c r="I66" s="55" t="s">
        <v>1485</v>
      </c>
      <c r="J66" s="55">
        <v>36441934</v>
      </c>
      <c r="K66" s="55" t="s">
        <v>1386</v>
      </c>
      <c r="L66" s="55">
        <v>3654</v>
      </c>
      <c r="M66" s="69"/>
      <c r="N66" s="56" t="s">
        <v>1486</v>
      </c>
      <c r="O66" s="56" t="s">
        <v>1487</v>
      </c>
      <c r="P66" s="55" t="s">
        <v>2102</v>
      </c>
    </row>
    <row r="67" spans="1:16" s="60" customFormat="1" ht="34.9" customHeight="1" x14ac:dyDescent="0.25">
      <c r="A67" s="55">
        <v>5</v>
      </c>
      <c r="B67" s="56" t="s">
        <v>607</v>
      </c>
      <c r="C67" s="55" t="s">
        <v>321</v>
      </c>
      <c r="D67" s="55" t="s">
        <v>63</v>
      </c>
      <c r="E67" s="56" t="s">
        <v>944</v>
      </c>
      <c r="F67" s="57">
        <v>45740</v>
      </c>
      <c r="G67" s="19">
        <v>7680</v>
      </c>
      <c r="H67" s="55" t="s">
        <v>6</v>
      </c>
      <c r="I67" s="55" t="s">
        <v>1359</v>
      </c>
      <c r="J67" s="55">
        <v>44646265</v>
      </c>
      <c r="K67" s="55" t="s">
        <v>117</v>
      </c>
      <c r="L67" s="55">
        <v>1500</v>
      </c>
      <c r="M67" s="69">
        <v>5120</v>
      </c>
      <c r="N67" s="56" t="s">
        <v>1658</v>
      </c>
      <c r="O67" s="56" t="s">
        <v>1659</v>
      </c>
      <c r="P67" s="55" t="s">
        <v>2102</v>
      </c>
    </row>
    <row r="68" spans="1:16" s="60" customFormat="1" ht="33.6" customHeight="1" x14ac:dyDescent="0.25">
      <c r="A68" s="55">
        <v>6</v>
      </c>
      <c r="B68" s="56" t="s">
        <v>607</v>
      </c>
      <c r="C68" s="55" t="s">
        <v>321</v>
      </c>
      <c r="D68" s="55" t="s">
        <v>63</v>
      </c>
      <c r="E68" s="56" t="s">
        <v>944</v>
      </c>
      <c r="F68" s="57">
        <v>45741</v>
      </c>
      <c r="G68" s="19">
        <v>1092</v>
      </c>
      <c r="H68" s="55" t="s">
        <v>6</v>
      </c>
      <c r="I68" s="55" t="s">
        <v>1307</v>
      </c>
      <c r="J68" s="55">
        <v>36816973</v>
      </c>
      <c r="K68" s="55" t="s">
        <v>117</v>
      </c>
      <c r="L68" s="55">
        <v>130</v>
      </c>
      <c r="M68" s="69">
        <v>8400</v>
      </c>
      <c r="N68" s="56" t="s">
        <v>1660</v>
      </c>
      <c r="O68" s="56" t="s">
        <v>1661</v>
      </c>
      <c r="P68" s="55" t="s">
        <v>2102</v>
      </c>
    </row>
    <row r="69" spans="1:16" s="60" customFormat="1" ht="47.45" customHeight="1" x14ac:dyDescent="0.25">
      <c r="A69" s="55">
        <v>7</v>
      </c>
      <c r="B69" s="56" t="s">
        <v>607</v>
      </c>
      <c r="C69" s="55" t="s">
        <v>101</v>
      </c>
      <c r="D69" s="55" t="s">
        <v>63</v>
      </c>
      <c r="E69" s="56" t="s">
        <v>3413</v>
      </c>
      <c r="F69" s="57">
        <v>45804</v>
      </c>
      <c r="G69" s="19">
        <v>9968.4</v>
      </c>
      <c r="H69" s="55" t="s">
        <v>6</v>
      </c>
      <c r="I69" s="55" t="s">
        <v>2474</v>
      </c>
      <c r="J69" s="55">
        <v>44464762</v>
      </c>
      <c r="K69" s="55" t="s">
        <v>117</v>
      </c>
      <c r="L69" s="55">
        <v>1</v>
      </c>
      <c r="M69" s="69">
        <v>9968.4</v>
      </c>
      <c r="N69" s="56" t="s">
        <v>2475</v>
      </c>
      <c r="O69" s="56" t="s">
        <v>2476</v>
      </c>
      <c r="P69" s="55" t="s">
        <v>2102</v>
      </c>
    </row>
    <row r="70" spans="1:16" s="60" customFormat="1" ht="49.9" customHeight="1" x14ac:dyDescent="0.25">
      <c r="A70" s="55">
        <v>8</v>
      </c>
      <c r="B70" s="56" t="s">
        <v>607</v>
      </c>
      <c r="C70" s="55" t="s">
        <v>101</v>
      </c>
      <c r="D70" s="55" t="s">
        <v>63</v>
      </c>
      <c r="E70" s="56" t="s">
        <v>3412</v>
      </c>
      <c r="F70" s="57">
        <v>45817</v>
      </c>
      <c r="G70" s="19">
        <v>5618.7</v>
      </c>
      <c r="H70" s="55" t="s">
        <v>4083</v>
      </c>
      <c r="I70" s="55" t="s">
        <v>2589</v>
      </c>
      <c r="J70" s="55">
        <v>34049688</v>
      </c>
      <c r="K70" s="55" t="s">
        <v>117</v>
      </c>
      <c r="L70" s="55">
        <v>1</v>
      </c>
      <c r="M70" s="69">
        <v>5618.7</v>
      </c>
      <c r="N70" s="56" t="s">
        <v>2590</v>
      </c>
      <c r="O70" s="56" t="s">
        <v>2591</v>
      </c>
      <c r="P70" s="55" t="s">
        <v>2102</v>
      </c>
    </row>
    <row r="71" spans="1:16" s="60" customFormat="1" ht="56.45" customHeight="1" x14ac:dyDescent="0.25">
      <c r="A71" s="55">
        <v>9</v>
      </c>
      <c r="B71" s="56" t="s">
        <v>607</v>
      </c>
      <c r="C71" s="55" t="s">
        <v>101</v>
      </c>
      <c r="D71" s="55" t="s">
        <v>63</v>
      </c>
      <c r="E71" s="56" t="s">
        <v>3411</v>
      </c>
      <c r="F71" s="57">
        <v>45817</v>
      </c>
      <c r="G71" s="19">
        <v>10995</v>
      </c>
      <c r="H71" s="55" t="s">
        <v>4083</v>
      </c>
      <c r="I71" s="55" t="s">
        <v>2592</v>
      </c>
      <c r="J71" s="55">
        <v>43130784</v>
      </c>
      <c r="K71" s="55" t="s">
        <v>117</v>
      </c>
      <c r="L71" s="55">
        <v>1</v>
      </c>
      <c r="M71" s="69">
        <v>10995</v>
      </c>
      <c r="N71" s="56" t="s">
        <v>2593</v>
      </c>
      <c r="O71" s="56" t="s">
        <v>2594</v>
      </c>
      <c r="P71" s="55" t="s">
        <v>2102</v>
      </c>
    </row>
    <row r="72" spans="1:16" s="60" customFormat="1" ht="79.150000000000006" customHeight="1" x14ac:dyDescent="0.25">
      <c r="A72" s="55">
        <v>10</v>
      </c>
      <c r="B72" s="56" t="s">
        <v>607</v>
      </c>
      <c r="C72" s="55" t="s">
        <v>101</v>
      </c>
      <c r="D72" s="55" t="s">
        <v>63</v>
      </c>
      <c r="E72" s="56" t="s">
        <v>3410</v>
      </c>
      <c r="F72" s="57">
        <v>45813</v>
      </c>
      <c r="G72" s="19">
        <v>5800</v>
      </c>
      <c r="H72" s="55" t="s">
        <v>2602</v>
      </c>
      <c r="I72" s="55" t="s">
        <v>2595</v>
      </c>
      <c r="J72" s="55">
        <v>37383046</v>
      </c>
      <c r="K72" s="55" t="s">
        <v>117</v>
      </c>
      <c r="L72" s="55">
        <v>1</v>
      </c>
      <c r="M72" s="69">
        <v>5800</v>
      </c>
      <c r="N72" s="56" t="s">
        <v>2596</v>
      </c>
      <c r="O72" s="56" t="s">
        <v>2597</v>
      </c>
      <c r="P72" s="55" t="s">
        <v>2102</v>
      </c>
    </row>
    <row r="73" spans="1:16" s="60" customFormat="1" ht="36" customHeight="1" x14ac:dyDescent="0.25">
      <c r="A73" s="55">
        <v>11</v>
      </c>
      <c r="B73" s="56" t="s">
        <v>607</v>
      </c>
      <c r="C73" s="55" t="s">
        <v>321</v>
      </c>
      <c r="D73" s="55" t="s">
        <v>63</v>
      </c>
      <c r="E73" s="56" t="s">
        <v>3409</v>
      </c>
      <c r="F73" s="57">
        <v>45860</v>
      </c>
      <c r="G73" s="19">
        <v>345</v>
      </c>
      <c r="H73" s="55" t="s">
        <v>6</v>
      </c>
      <c r="I73" s="55" t="s">
        <v>3112</v>
      </c>
      <c r="J73" s="55">
        <v>45499932</v>
      </c>
      <c r="K73" s="55" t="s">
        <v>117</v>
      </c>
      <c r="L73" s="55">
        <v>1</v>
      </c>
      <c r="M73" s="69">
        <v>345</v>
      </c>
      <c r="N73" s="56" t="s">
        <v>3113</v>
      </c>
      <c r="O73" s="56" t="s">
        <v>3114</v>
      </c>
      <c r="P73" s="55"/>
    </row>
    <row r="74" spans="1:16" s="60" customFormat="1" ht="36.6" customHeight="1" x14ac:dyDescent="0.25">
      <c r="A74" s="55">
        <v>12</v>
      </c>
      <c r="B74" s="56" t="s">
        <v>607</v>
      </c>
      <c r="C74" s="55" t="s">
        <v>67</v>
      </c>
      <c r="D74" s="55" t="s">
        <v>63</v>
      </c>
      <c r="E74" s="56" t="s">
        <v>3408</v>
      </c>
      <c r="F74" s="57">
        <v>45862</v>
      </c>
      <c r="G74" s="19">
        <v>258</v>
      </c>
      <c r="H74" s="55" t="s">
        <v>6</v>
      </c>
      <c r="I74" s="55" t="s">
        <v>3178</v>
      </c>
      <c r="J74" s="55">
        <v>43699122</v>
      </c>
      <c r="K74" s="55" t="s">
        <v>116</v>
      </c>
      <c r="L74" s="55" t="s">
        <v>3179</v>
      </c>
      <c r="M74" s="69" t="s">
        <v>3182</v>
      </c>
      <c r="N74" s="56" t="s">
        <v>3180</v>
      </c>
      <c r="O74" s="56" t="s">
        <v>3181</v>
      </c>
      <c r="P74" s="55"/>
    </row>
    <row r="75" spans="1:16" s="60" customFormat="1" ht="35.450000000000003" customHeight="1" x14ac:dyDescent="0.25">
      <c r="A75" s="55">
        <v>13</v>
      </c>
      <c r="B75" s="56" t="s">
        <v>607</v>
      </c>
      <c r="C75" s="55" t="s">
        <v>101</v>
      </c>
      <c r="D75" s="55" t="s">
        <v>63</v>
      </c>
      <c r="E75" s="56" t="s">
        <v>4811</v>
      </c>
      <c r="F75" s="57">
        <v>45894</v>
      </c>
      <c r="G75" s="19">
        <v>3880</v>
      </c>
      <c r="H75" s="55" t="s">
        <v>6</v>
      </c>
      <c r="I75" s="55" t="s">
        <v>1376</v>
      </c>
      <c r="J75" s="55">
        <v>45438529</v>
      </c>
      <c r="K75" s="55" t="s">
        <v>117</v>
      </c>
      <c r="L75" s="55">
        <v>1</v>
      </c>
      <c r="M75" s="69">
        <v>3880000</v>
      </c>
      <c r="N75" s="56" t="s">
        <v>3414</v>
      </c>
      <c r="O75" s="56" t="s">
        <v>3407</v>
      </c>
      <c r="P75" s="55" t="s">
        <v>2102</v>
      </c>
    </row>
    <row r="76" spans="1:16" s="60" customFormat="1" ht="36.6" customHeight="1" x14ac:dyDescent="0.25">
      <c r="A76" s="55">
        <v>14</v>
      </c>
      <c r="B76" s="56" t="s">
        <v>607</v>
      </c>
      <c r="C76" s="55" t="s">
        <v>321</v>
      </c>
      <c r="D76" s="55" t="s">
        <v>63</v>
      </c>
      <c r="E76" s="56" t="s">
        <v>3409</v>
      </c>
      <c r="F76" s="57">
        <v>45903</v>
      </c>
      <c r="G76" s="19">
        <v>350</v>
      </c>
      <c r="H76" s="55" t="s">
        <v>6</v>
      </c>
      <c r="I76" s="55" t="s">
        <v>3433</v>
      </c>
      <c r="J76" s="55">
        <v>2889407493</v>
      </c>
      <c r="K76" s="55" t="s">
        <v>117</v>
      </c>
      <c r="L76" s="55">
        <v>1</v>
      </c>
      <c r="M76" s="69">
        <v>350000</v>
      </c>
      <c r="N76" s="56" t="s">
        <v>3113</v>
      </c>
      <c r="O76" s="56" t="s">
        <v>3424</v>
      </c>
      <c r="P76" s="55"/>
    </row>
    <row r="77" spans="1:16" s="60" customFormat="1" ht="36" customHeight="1" x14ac:dyDescent="0.25">
      <c r="A77" s="55">
        <v>15</v>
      </c>
      <c r="B77" s="56" t="s">
        <v>607</v>
      </c>
      <c r="C77" s="55" t="s">
        <v>67</v>
      </c>
      <c r="D77" s="55" t="s">
        <v>63</v>
      </c>
      <c r="E77" s="56" t="s">
        <v>2536</v>
      </c>
      <c r="F77" s="57">
        <v>45924</v>
      </c>
      <c r="G77" s="19">
        <v>381</v>
      </c>
      <c r="H77" s="55" t="s">
        <v>6</v>
      </c>
      <c r="I77" s="55" t="s">
        <v>3681</v>
      </c>
      <c r="J77" s="55">
        <v>43699122</v>
      </c>
      <c r="K77" s="55" t="s">
        <v>116</v>
      </c>
      <c r="L77" s="55" t="s">
        <v>3702</v>
      </c>
      <c r="M77" s="69" t="s">
        <v>3701</v>
      </c>
      <c r="N77" s="56" t="s">
        <v>3700</v>
      </c>
      <c r="O77" s="56" t="s">
        <v>3682</v>
      </c>
      <c r="P77" s="55"/>
    </row>
    <row r="78" spans="1:16" s="60" customFormat="1" ht="37.9" customHeight="1" x14ac:dyDescent="0.25">
      <c r="A78" s="55">
        <v>16</v>
      </c>
      <c r="B78" s="56" t="s">
        <v>607</v>
      </c>
      <c r="C78" s="55" t="s">
        <v>321</v>
      </c>
      <c r="D78" s="55" t="s">
        <v>63</v>
      </c>
      <c r="E78" s="56" t="s">
        <v>3409</v>
      </c>
      <c r="F78" s="57">
        <v>45975</v>
      </c>
      <c r="G78" s="19">
        <v>364.1</v>
      </c>
      <c r="H78" s="55" t="s">
        <v>6</v>
      </c>
      <c r="I78" s="55" t="s">
        <v>4277</v>
      </c>
      <c r="J78" s="55">
        <v>45638061</v>
      </c>
      <c r="K78" s="55" t="s">
        <v>117</v>
      </c>
      <c r="L78" s="55">
        <v>1</v>
      </c>
      <c r="M78" s="69">
        <v>364092</v>
      </c>
      <c r="N78" s="56" t="s">
        <v>4278</v>
      </c>
      <c r="O78" s="56" t="s">
        <v>4279</v>
      </c>
      <c r="P78" s="55"/>
    </row>
    <row r="79" spans="1:16" ht="22.15" customHeight="1" x14ac:dyDescent="0.25">
      <c r="A79" s="50"/>
      <c r="B79" s="51" t="s">
        <v>7</v>
      </c>
      <c r="C79" s="52"/>
      <c r="D79" s="52"/>
      <c r="E79" s="53"/>
      <c r="F79" s="50"/>
      <c r="G79" s="54"/>
      <c r="H79" s="50"/>
      <c r="I79" s="50"/>
      <c r="J79" s="50"/>
      <c r="K79" s="50"/>
      <c r="L79" s="50"/>
      <c r="M79" s="65"/>
      <c r="N79" s="53"/>
      <c r="O79" s="53"/>
      <c r="P79" s="53"/>
    </row>
    <row r="80" spans="1:16" s="60" customFormat="1" ht="96" customHeight="1" x14ac:dyDescent="0.25">
      <c r="A80" s="55">
        <v>1</v>
      </c>
      <c r="B80" s="56" t="s">
        <v>2359</v>
      </c>
      <c r="C80" s="55" t="s">
        <v>2363</v>
      </c>
      <c r="D80" s="55" t="s">
        <v>64</v>
      </c>
      <c r="E80" s="56" t="s">
        <v>2360</v>
      </c>
      <c r="F80" s="57">
        <v>45796</v>
      </c>
      <c r="G80" s="19">
        <v>570</v>
      </c>
      <c r="H80" s="59" t="s">
        <v>2362</v>
      </c>
      <c r="I80" s="55" t="s">
        <v>2569</v>
      </c>
      <c r="J80" s="55">
        <v>43247653</v>
      </c>
      <c r="K80" s="55" t="s">
        <v>78</v>
      </c>
      <c r="L80" s="55">
        <v>20</v>
      </c>
      <c r="M80" s="69">
        <v>28191.75</v>
      </c>
      <c r="N80" s="56" t="s">
        <v>2570</v>
      </c>
      <c r="O80" s="56" t="s">
        <v>2361</v>
      </c>
      <c r="P80" s="56"/>
    </row>
    <row r="81" spans="1:16" s="60" customFormat="1" ht="96.6" customHeight="1" x14ac:dyDescent="0.25">
      <c r="A81" s="55">
        <v>2</v>
      </c>
      <c r="B81" s="56" t="s">
        <v>2359</v>
      </c>
      <c r="C81" s="55" t="s">
        <v>2363</v>
      </c>
      <c r="D81" s="55" t="s">
        <v>64</v>
      </c>
      <c r="E81" s="56" t="s">
        <v>2360</v>
      </c>
      <c r="F81" s="57">
        <v>45827</v>
      </c>
      <c r="G81" s="19">
        <v>285</v>
      </c>
      <c r="H81" s="59" t="s">
        <v>2362</v>
      </c>
      <c r="I81" s="55" t="s">
        <v>2569</v>
      </c>
      <c r="J81" s="55">
        <v>43247653</v>
      </c>
      <c r="K81" s="55" t="s">
        <v>78</v>
      </c>
      <c r="L81" s="55">
        <v>10</v>
      </c>
      <c r="M81" s="69">
        <v>28490</v>
      </c>
      <c r="N81" s="56" t="s">
        <v>2817</v>
      </c>
      <c r="O81" s="56" t="s">
        <v>2818</v>
      </c>
      <c r="P81" s="56"/>
    </row>
    <row r="82" spans="1:16" x14ac:dyDescent="0.25">
      <c r="A82" s="50"/>
      <c r="B82" s="51" t="s">
        <v>28</v>
      </c>
      <c r="C82" s="52"/>
      <c r="D82" s="52"/>
      <c r="E82" s="53"/>
      <c r="F82" s="50"/>
      <c r="G82" s="58"/>
      <c r="H82" s="50"/>
      <c r="I82" s="50"/>
      <c r="J82" s="50"/>
      <c r="K82" s="50"/>
      <c r="L82" s="50"/>
      <c r="M82" s="65"/>
      <c r="N82" s="53"/>
      <c r="O82" s="53"/>
      <c r="P82" s="53"/>
    </row>
    <row r="83" spans="1:16" s="60" customFormat="1" ht="96.6" customHeight="1" x14ac:dyDescent="0.25">
      <c r="A83" s="55">
        <v>1</v>
      </c>
      <c r="B83" s="56" t="s">
        <v>377</v>
      </c>
      <c r="C83" s="55" t="s">
        <v>321</v>
      </c>
      <c r="D83" s="55" t="s">
        <v>63</v>
      </c>
      <c r="E83" s="56" t="s">
        <v>374</v>
      </c>
      <c r="F83" s="57" t="s">
        <v>379</v>
      </c>
      <c r="G83" s="19">
        <v>5120</v>
      </c>
      <c r="H83" s="59" t="s">
        <v>378</v>
      </c>
      <c r="I83" s="59" t="s">
        <v>380</v>
      </c>
      <c r="J83" s="55">
        <v>44646265</v>
      </c>
      <c r="K83" s="59" t="s">
        <v>318</v>
      </c>
      <c r="L83" s="55">
        <v>1000</v>
      </c>
      <c r="M83" s="69">
        <v>5120</v>
      </c>
      <c r="N83" s="56" t="s">
        <v>375</v>
      </c>
      <c r="O83" s="56" t="s">
        <v>376</v>
      </c>
      <c r="P83" s="55" t="s">
        <v>2102</v>
      </c>
    </row>
    <row r="84" spans="1:16" s="60" customFormat="1" ht="145.15" customHeight="1" x14ac:dyDescent="0.25">
      <c r="A84" s="55">
        <v>2</v>
      </c>
      <c r="B84" s="56" t="s">
        <v>377</v>
      </c>
      <c r="C84" s="55" t="s">
        <v>101</v>
      </c>
      <c r="D84" s="55" t="s">
        <v>78</v>
      </c>
      <c r="E84" s="56" t="s">
        <v>968</v>
      </c>
      <c r="F84" s="57">
        <v>45688</v>
      </c>
      <c r="G84" s="19">
        <v>1800</v>
      </c>
      <c r="H84" s="55" t="s">
        <v>6</v>
      </c>
      <c r="I84" s="59" t="s">
        <v>975</v>
      </c>
      <c r="J84" s="55">
        <v>45438529</v>
      </c>
      <c r="K84" s="59" t="s">
        <v>64</v>
      </c>
      <c r="L84" s="59">
        <v>8</v>
      </c>
      <c r="M84" s="69"/>
      <c r="N84" s="56" t="s">
        <v>969</v>
      </c>
      <c r="O84" s="56" t="s">
        <v>970</v>
      </c>
      <c r="P84" s="63"/>
    </row>
    <row r="85" spans="1:16" s="60" customFormat="1" ht="36" customHeight="1" x14ac:dyDescent="0.25">
      <c r="A85" s="55">
        <v>3</v>
      </c>
      <c r="B85" s="56" t="s">
        <v>377</v>
      </c>
      <c r="C85" s="55" t="s">
        <v>67</v>
      </c>
      <c r="D85" s="55" t="s">
        <v>63</v>
      </c>
      <c r="E85" s="56" t="s">
        <v>931</v>
      </c>
      <c r="F85" s="57">
        <v>45692</v>
      </c>
      <c r="G85" s="19">
        <v>687.36</v>
      </c>
      <c r="H85" s="55" t="s">
        <v>6</v>
      </c>
      <c r="I85" s="55" t="s">
        <v>485</v>
      </c>
      <c r="J85" s="55">
        <v>43699122</v>
      </c>
      <c r="K85" s="59" t="s">
        <v>116</v>
      </c>
      <c r="L85" s="59">
        <v>12000</v>
      </c>
      <c r="M85" s="59"/>
      <c r="N85" s="56" t="s">
        <v>929</v>
      </c>
      <c r="O85" s="56" t="s">
        <v>930</v>
      </c>
      <c r="P85" s="63"/>
    </row>
    <row r="86" spans="1:16" s="60" customFormat="1" ht="36" customHeight="1" x14ac:dyDescent="0.25">
      <c r="A86" s="55">
        <v>4</v>
      </c>
      <c r="B86" s="56" t="s">
        <v>377</v>
      </c>
      <c r="C86" s="55" t="s">
        <v>321</v>
      </c>
      <c r="D86" s="55" t="s">
        <v>63</v>
      </c>
      <c r="E86" s="56" t="s">
        <v>971</v>
      </c>
      <c r="F86" s="57">
        <v>45698</v>
      </c>
      <c r="G86" s="19">
        <v>232</v>
      </c>
      <c r="H86" s="55" t="s">
        <v>6</v>
      </c>
      <c r="I86" s="59" t="s">
        <v>976</v>
      </c>
      <c r="J86" s="55">
        <v>2358112738</v>
      </c>
      <c r="K86" s="59" t="s">
        <v>2032</v>
      </c>
      <c r="L86" s="59">
        <v>400</v>
      </c>
      <c r="M86" s="69">
        <v>580</v>
      </c>
      <c r="N86" s="56" t="s">
        <v>972</v>
      </c>
      <c r="O86" s="56" t="s">
        <v>973</v>
      </c>
      <c r="P86" s="55" t="s">
        <v>2102</v>
      </c>
    </row>
    <row r="87" spans="1:16" s="60" customFormat="1" ht="115.15" customHeight="1" x14ac:dyDescent="0.25">
      <c r="A87" s="55">
        <v>5</v>
      </c>
      <c r="B87" s="56" t="s">
        <v>377</v>
      </c>
      <c r="C87" s="55" t="s">
        <v>101</v>
      </c>
      <c r="D87" s="55" t="s">
        <v>63</v>
      </c>
      <c r="E87" s="56" t="s">
        <v>1204</v>
      </c>
      <c r="F87" s="57" t="s">
        <v>1216</v>
      </c>
      <c r="G87" s="19">
        <v>226.6</v>
      </c>
      <c r="H87" s="55" t="s">
        <v>6</v>
      </c>
      <c r="I87" s="59" t="s">
        <v>1217</v>
      </c>
      <c r="J87" s="55">
        <v>33829141</v>
      </c>
      <c r="K87" s="55" t="s">
        <v>117</v>
      </c>
      <c r="L87" s="55">
        <v>1</v>
      </c>
      <c r="M87" s="69">
        <v>226600</v>
      </c>
      <c r="N87" s="56" t="s">
        <v>1205</v>
      </c>
      <c r="O87" s="56" t="s">
        <v>1206</v>
      </c>
      <c r="P87" s="63"/>
    </row>
    <row r="88" spans="1:16" s="60" customFormat="1" ht="114" customHeight="1" x14ac:dyDescent="0.25">
      <c r="A88" s="55">
        <v>6</v>
      </c>
      <c r="B88" s="56" t="s">
        <v>377</v>
      </c>
      <c r="C88" s="55" t="s">
        <v>101</v>
      </c>
      <c r="D88" s="55" t="s">
        <v>63</v>
      </c>
      <c r="E88" s="56" t="s">
        <v>1207</v>
      </c>
      <c r="F88" s="57" t="s">
        <v>1216</v>
      </c>
      <c r="G88" s="19">
        <v>5980</v>
      </c>
      <c r="H88" s="55" t="s">
        <v>6</v>
      </c>
      <c r="I88" s="59" t="s">
        <v>1218</v>
      </c>
      <c r="J88" s="55">
        <v>32828388</v>
      </c>
      <c r="K88" s="55" t="s">
        <v>117</v>
      </c>
      <c r="L88" s="55">
        <v>1</v>
      </c>
      <c r="M88" s="69">
        <v>5980000</v>
      </c>
      <c r="N88" s="56" t="s">
        <v>1208</v>
      </c>
      <c r="O88" s="56" t="s">
        <v>1209</v>
      </c>
      <c r="P88" s="63"/>
    </row>
    <row r="89" spans="1:16" s="60" customFormat="1" ht="114" customHeight="1" x14ac:dyDescent="0.25">
      <c r="A89" s="55">
        <v>7</v>
      </c>
      <c r="B89" s="56" t="s">
        <v>377</v>
      </c>
      <c r="C89" s="55" t="s">
        <v>101</v>
      </c>
      <c r="D89" s="55" t="s">
        <v>63</v>
      </c>
      <c r="E89" s="56" t="s">
        <v>1210</v>
      </c>
      <c r="F89" s="57" t="s">
        <v>1216</v>
      </c>
      <c r="G89" s="19">
        <v>6696</v>
      </c>
      <c r="H89" s="55" t="s">
        <v>6</v>
      </c>
      <c r="I89" s="59" t="s">
        <v>1219</v>
      </c>
      <c r="J89" s="55">
        <v>44464762</v>
      </c>
      <c r="K89" s="55" t="s">
        <v>117</v>
      </c>
      <c r="L89" s="55">
        <v>1</v>
      </c>
      <c r="M89" s="69">
        <v>6696000</v>
      </c>
      <c r="N89" s="56" t="s">
        <v>1211</v>
      </c>
      <c r="O89" s="56" t="s">
        <v>1212</v>
      </c>
      <c r="P89" s="63"/>
    </row>
    <row r="90" spans="1:16" s="60" customFormat="1" ht="96.6" customHeight="1" x14ac:dyDescent="0.25">
      <c r="A90" s="55">
        <v>8</v>
      </c>
      <c r="B90" s="56" t="s">
        <v>377</v>
      </c>
      <c r="C90" s="55" t="s">
        <v>321</v>
      </c>
      <c r="D90" s="55" t="s">
        <v>63</v>
      </c>
      <c r="E90" s="56" t="s">
        <v>1213</v>
      </c>
      <c r="F90" s="57" t="s">
        <v>1220</v>
      </c>
      <c r="G90" s="19">
        <v>5040</v>
      </c>
      <c r="H90" s="55" t="s">
        <v>6</v>
      </c>
      <c r="I90" s="59" t="s">
        <v>1221</v>
      </c>
      <c r="J90" s="55">
        <v>8680075</v>
      </c>
      <c r="K90" s="55" t="s">
        <v>630</v>
      </c>
      <c r="L90" s="55">
        <v>600</v>
      </c>
      <c r="M90" s="69">
        <v>8400</v>
      </c>
      <c r="N90" s="56" t="s">
        <v>1214</v>
      </c>
      <c r="O90" s="56" t="s">
        <v>1215</v>
      </c>
      <c r="P90" s="55" t="s">
        <v>2102</v>
      </c>
    </row>
    <row r="91" spans="1:16" s="60" customFormat="1" ht="97.9" customHeight="1" x14ac:dyDescent="0.25">
      <c r="A91" s="55">
        <v>9</v>
      </c>
      <c r="B91" s="56" t="s">
        <v>377</v>
      </c>
      <c r="C91" s="55" t="s">
        <v>101</v>
      </c>
      <c r="D91" s="55" t="s">
        <v>64</v>
      </c>
      <c r="E91" s="56" t="s">
        <v>1355</v>
      </c>
      <c r="F91" s="57">
        <v>45712</v>
      </c>
      <c r="G91" s="19">
        <v>3500</v>
      </c>
      <c r="H91" s="55" t="s">
        <v>6</v>
      </c>
      <c r="I91" s="59" t="s">
        <v>1362</v>
      </c>
      <c r="J91" s="59">
        <v>2847918769</v>
      </c>
      <c r="K91" s="59" t="s">
        <v>64</v>
      </c>
      <c r="L91" s="59">
        <v>683</v>
      </c>
      <c r="M91" s="59"/>
      <c r="N91" s="56" t="s">
        <v>1356</v>
      </c>
      <c r="O91" s="56" t="s">
        <v>1357</v>
      </c>
      <c r="P91" s="63"/>
    </row>
    <row r="92" spans="1:16" s="60" customFormat="1" ht="97.9" customHeight="1" x14ac:dyDescent="0.25">
      <c r="A92" s="55">
        <v>10</v>
      </c>
      <c r="B92" s="56" t="s">
        <v>377</v>
      </c>
      <c r="C92" s="55" t="s">
        <v>321</v>
      </c>
      <c r="D92" s="55" t="s">
        <v>63</v>
      </c>
      <c r="E92" s="56" t="s">
        <v>1358</v>
      </c>
      <c r="F92" s="57">
        <v>45713</v>
      </c>
      <c r="G92" s="19">
        <v>12800</v>
      </c>
      <c r="H92" s="55" t="s">
        <v>6</v>
      </c>
      <c r="I92" s="59" t="s">
        <v>1361</v>
      </c>
      <c r="J92" s="59">
        <v>44646265</v>
      </c>
      <c r="K92" s="59" t="s">
        <v>318</v>
      </c>
      <c r="L92" s="59">
        <v>2500</v>
      </c>
      <c r="M92" s="69">
        <v>5120</v>
      </c>
      <c r="N92" s="56" t="s">
        <v>375</v>
      </c>
      <c r="O92" s="56" t="s">
        <v>1360</v>
      </c>
      <c r="P92" s="55" t="s">
        <v>2102</v>
      </c>
    </row>
    <row r="93" spans="1:16" s="60" customFormat="1" ht="31.9" customHeight="1" x14ac:dyDescent="0.25">
      <c r="A93" s="55">
        <v>11</v>
      </c>
      <c r="B93" s="56" t="s">
        <v>1409</v>
      </c>
      <c r="C93" s="55" t="s">
        <v>67</v>
      </c>
      <c r="D93" s="55" t="s">
        <v>63</v>
      </c>
      <c r="E93" s="56" t="s">
        <v>1407</v>
      </c>
      <c r="F93" s="57">
        <v>45721</v>
      </c>
      <c r="G93" s="19">
        <v>342</v>
      </c>
      <c r="H93" s="55" t="s">
        <v>6</v>
      </c>
      <c r="I93" s="59" t="s">
        <v>1408</v>
      </c>
      <c r="J93" s="59">
        <v>2525209618</v>
      </c>
      <c r="K93" s="59" t="s">
        <v>116</v>
      </c>
      <c r="L93" s="59">
        <v>6000</v>
      </c>
      <c r="M93" s="69">
        <v>57</v>
      </c>
      <c r="N93" s="56" t="s">
        <v>345</v>
      </c>
      <c r="O93" s="56" t="s">
        <v>2328</v>
      </c>
      <c r="P93" s="63"/>
    </row>
    <row r="94" spans="1:16" s="60" customFormat="1" ht="147" customHeight="1" x14ac:dyDescent="0.25">
      <c r="A94" s="55">
        <v>12</v>
      </c>
      <c r="B94" s="56" t="s">
        <v>377</v>
      </c>
      <c r="C94" s="55" t="s">
        <v>101</v>
      </c>
      <c r="D94" s="55" t="s">
        <v>64</v>
      </c>
      <c r="E94" s="56" t="s">
        <v>968</v>
      </c>
      <c r="F94" s="57" t="s">
        <v>1502</v>
      </c>
      <c r="G94" s="19">
        <v>1800</v>
      </c>
      <c r="H94" s="55" t="s">
        <v>6</v>
      </c>
      <c r="I94" s="59" t="s">
        <v>1503</v>
      </c>
      <c r="J94" s="59">
        <v>45438529</v>
      </c>
      <c r="K94" s="59" t="s">
        <v>64</v>
      </c>
      <c r="L94" s="59">
        <v>8</v>
      </c>
      <c r="M94" s="69"/>
      <c r="N94" s="56" t="s">
        <v>969</v>
      </c>
      <c r="O94" s="56" t="s">
        <v>1498</v>
      </c>
      <c r="P94" s="63"/>
    </row>
    <row r="95" spans="1:16" s="60" customFormat="1" ht="127.9" customHeight="1" x14ac:dyDescent="0.25">
      <c r="A95" s="55">
        <v>13</v>
      </c>
      <c r="B95" s="56" t="s">
        <v>377</v>
      </c>
      <c r="C95" s="55" t="s">
        <v>101</v>
      </c>
      <c r="D95" s="55" t="s">
        <v>63</v>
      </c>
      <c r="E95" s="56" t="s">
        <v>1499</v>
      </c>
      <c r="F95" s="57" t="s">
        <v>1504</v>
      </c>
      <c r="G95" s="19">
        <v>2671.9</v>
      </c>
      <c r="H95" s="55" t="s">
        <v>6</v>
      </c>
      <c r="I95" s="59" t="s">
        <v>1505</v>
      </c>
      <c r="J95" s="59">
        <v>39803574</v>
      </c>
      <c r="K95" s="59" t="s">
        <v>63</v>
      </c>
      <c r="L95" s="59">
        <v>1</v>
      </c>
      <c r="M95" s="69">
        <v>2671900</v>
      </c>
      <c r="N95" s="56" t="s">
        <v>1500</v>
      </c>
      <c r="O95" s="56" t="s">
        <v>1501</v>
      </c>
      <c r="P95" s="63"/>
    </row>
    <row r="96" spans="1:16" s="60" customFormat="1" ht="144.6" customHeight="1" x14ac:dyDescent="0.25">
      <c r="A96" s="55">
        <v>14</v>
      </c>
      <c r="B96" s="56" t="s">
        <v>377</v>
      </c>
      <c r="C96" s="55" t="s">
        <v>101</v>
      </c>
      <c r="D96" s="55" t="s">
        <v>63</v>
      </c>
      <c r="E96" s="56" t="s">
        <v>1790</v>
      </c>
      <c r="F96" s="57" t="s">
        <v>1792</v>
      </c>
      <c r="G96" s="19">
        <v>269.99700000000001</v>
      </c>
      <c r="H96" s="55" t="s">
        <v>6</v>
      </c>
      <c r="I96" s="59" t="s">
        <v>1791</v>
      </c>
      <c r="J96" s="59">
        <v>32828388</v>
      </c>
      <c r="K96" s="59" t="s">
        <v>63</v>
      </c>
      <c r="L96" s="59">
        <v>1</v>
      </c>
      <c r="M96" s="69"/>
      <c r="N96" s="56"/>
      <c r="O96" s="56" t="s">
        <v>1793</v>
      </c>
      <c r="P96" s="63"/>
    </row>
    <row r="97" spans="1:16" s="60" customFormat="1" ht="66.599999999999994" customHeight="1" x14ac:dyDescent="0.25">
      <c r="A97" s="55">
        <v>15</v>
      </c>
      <c r="B97" s="56" t="s">
        <v>1409</v>
      </c>
      <c r="C97" s="55" t="s">
        <v>67</v>
      </c>
      <c r="D97" s="55" t="s">
        <v>63</v>
      </c>
      <c r="E97" s="56" t="s">
        <v>1407</v>
      </c>
      <c r="F97" s="57">
        <v>45750</v>
      </c>
      <c r="G97" s="19">
        <v>444</v>
      </c>
      <c r="H97" s="55" t="s">
        <v>6</v>
      </c>
      <c r="I97" s="59" t="s">
        <v>1875</v>
      </c>
      <c r="J97" s="59">
        <v>43699122</v>
      </c>
      <c r="K97" s="59" t="s">
        <v>116</v>
      </c>
      <c r="L97" s="59">
        <v>8000</v>
      </c>
      <c r="M97" s="69">
        <v>55.5</v>
      </c>
      <c r="N97" s="56" t="s">
        <v>345</v>
      </c>
      <c r="O97" s="56" t="s">
        <v>1874</v>
      </c>
      <c r="P97" s="63"/>
    </row>
    <row r="98" spans="1:16" s="60" customFormat="1" ht="99.6" customHeight="1" x14ac:dyDescent="0.25">
      <c r="A98" s="55">
        <v>16</v>
      </c>
      <c r="B98" s="56" t="s">
        <v>377</v>
      </c>
      <c r="C98" s="55" t="s">
        <v>321</v>
      </c>
      <c r="D98" s="55" t="s">
        <v>63</v>
      </c>
      <c r="E98" s="56" t="s">
        <v>1213</v>
      </c>
      <c r="F98" s="57">
        <v>45772</v>
      </c>
      <c r="G98" s="19">
        <v>1680</v>
      </c>
      <c r="H98" s="55" t="s">
        <v>6</v>
      </c>
      <c r="I98" s="59" t="s">
        <v>2153</v>
      </c>
      <c r="J98" s="59">
        <v>43480707</v>
      </c>
      <c r="K98" s="59" t="s">
        <v>630</v>
      </c>
      <c r="L98" s="59">
        <v>200</v>
      </c>
      <c r="M98" s="69">
        <v>8400</v>
      </c>
      <c r="N98" s="56" t="s">
        <v>1214</v>
      </c>
      <c r="O98" s="56" t="s">
        <v>2154</v>
      </c>
      <c r="P98" s="55" t="s">
        <v>2102</v>
      </c>
    </row>
    <row r="99" spans="1:16" s="60" customFormat="1" ht="49.9" customHeight="1" x14ac:dyDescent="0.25">
      <c r="A99" s="55">
        <v>17</v>
      </c>
      <c r="B99" s="56" t="s">
        <v>377</v>
      </c>
      <c r="C99" s="55" t="s">
        <v>321</v>
      </c>
      <c r="D99" s="55" t="s">
        <v>63</v>
      </c>
      <c r="E99" s="56" t="s">
        <v>2647</v>
      </c>
      <c r="F99" s="57" t="s">
        <v>2655</v>
      </c>
      <c r="G99" s="19">
        <v>350</v>
      </c>
      <c r="H99" s="55" t="s">
        <v>6</v>
      </c>
      <c r="I99" s="59" t="s">
        <v>2648</v>
      </c>
      <c r="J99" s="59">
        <v>45499932</v>
      </c>
      <c r="K99" s="55" t="s">
        <v>117</v>
      </c>
      <c r="L99" s="59">
        <v>1</v>
      </c>
      <c r="M99" s="69">
        <v>350</v>
      </c>
      <c r="N99" s="56" t="s">
        <v>2649</v>
      </c>
      <c r="O99" s="56" t="s">
        <v>2650</v>
      </c>
      <c r="P99" s="55"/>
    </row>
    <row r="100" spans="1:16" s="60" customFormat="1" ht="112.9" customHeight="1" x14ac:dyDescent="0.25">
      <c r="A100" s="55">
        <v>18</v>
      </c>
      <c r="B100" s="56" t="s">
        <v>377</v>
      </c>
      <c r="C100" s="55" t="s">
        <v>321</v>
      </c>
      <c r="D100" s="55" t="s">
        <v>63</v>
      </c>
      <c r="E100" s="56" t="s">
        <v>2651</v>
      </c>
      <c r="F100" s="57" t="s">
        <v>2656</v>
      </c>
      <c r="G100" s="19">
        <v>2050</v>
      </c>
      <c r="H100" s="55" t="s">
        <v>6</v>
      </c>
      <c r="I100" s="59" t="s">
        <v>2652</v>
      </c>
      <c r="J100" s="59">
        <v>31507980</v>
      </c>
      <c r="K100" s="55" t="s">
        <v>117</v>
      </c>
      <c r="L100" s="59">
        <v>500</v>
      </c>
      <c r="M100" s="69">
        <v>4100</v>
      </c>
      <c r="N100" s="56" t="s">
        <v>2653</v>
      </c>
      <c r="O100" s="56" t="s">
        <v>2654</v>
      </c>
      <c r="P100" s="55" t="s">
        <v>2102</v>
      </c>
    </row>
    <row r="101" spans="1:16" s="60" customFormat="1" ht="160.15" customHeight="1" x14ac:dyDescent="0.25">
      <c r="A101" s="55">
        <v>19</v>
      </c>
      <c r="B101" s="56" t="s">
        <v>377</v>
      </c>
      <c r="C101" s="55" t="s">
        <v>101</v>
      </c>
      <c r="D101" s="55" t="s">
        <v>63</v>
      </c>
      <c r="E101" s="56" t="s">
        <v>2819</v>
      </c>
      <c r="F101" s="57">
        <v>45828</v>
      </c>
      <c r="G101" s="19">
        <v>9968.4</v>
      </c>
      <c r="H101" s="55" t="s">
        <v>6</v>
      </c>
      <c r="I101" s="59" t="s">
        <v>2474</v>
      </c>
      <c r="J101" s="59">
        <v>44464762</v>
      </c>
      <c r="K101" s="55" t="s">
        <v>117</v>
      </c>
      <c r="L101" s="59">
        <v>1</v>
      </c>
      <c r="M101" s="69">
        <v>9968400</v>
      </c>
      <c r="N101" s="56" t="s">
        <v>2475</v>
      </c>
      <c r="O101" s="56" t="s">
        <v>2820</v>
      </c>
      <c r="P101" s="56"/>
    </row>
    <row r="102" spans="1:16" s="60" customFormat="1" ht="129.6" customHeight="1" x14ac:dyDescent="0.25">
      <c r="A102" s="55">
        <v>20</v>
      </c>
      <c r="B102" s="56" t="s">
        <v>377</v>
      </c>
      <c r="C102" s="55" t="s">
        <v>101</v>
      </c>
      <c r="D102" s="55" t="s">
        <v>63</v>
      </c>
      <c r="E102" s="56" t="s">
        <v>2821</v>
      </c>
      <c r="F102" s="57">
        <v>45828</v>
      </c>
      <c r="G102" s="19">
        <v>5618.67</v>
      </c>
      <c r="H102" s="55" t="s">
        <v>6</v>
      </c>
      <c r="I102" s="59" t="s">
        <v>2822</v>
      </c>
      <c r="J102" s="59">
        <v>34049688</v>
      </c>
      <c r="K102" s="55" t="s">
        <v>117</v>
      </c>
      <c r="L102" s="59">
        <v>1</v>
      </c>
      <c r="M102" s="69">
        <v>5618670</v>
      </c>
      <c r="N102" s="56" t="s">
        <v>2823</v>
      </c>
      <c r="O102" s="56" t="s">
        <v>2824</v>
      </c>
      <c r="P102" s="56"/>
    </row>
    <row r="103" spans="1:16" s="60" customFormat="1" ht="145.9" customHeight="1" x14ac:dyDescent="0.25">
      <c r="A103" s="55">
        <v>21</v>
      </c>
      <c r="B103" s="56" t="s">
        <v>377</v>
      </c>
      <c r="C103" s="55" t="s">
        <v>101</v>
      </c>
      <c r="D103" s="55" t="s">
        <v>63</v>
      </c>
      <c r="E103" s="56" t="s">
        <v>2825</v>
      </c>
      <c r="F103" s="57">
        <v>45828</v>
      </c>
      <c r="G103" s="19">
        <v>10995</v>
      </c>
      <c r="H103" s="55" t="s">
        <v>6</v>
      </c>
      <c r="I103" s="59" t="s">
        <v>2826</v>
      </c>
      <c r="J103" s="59">
        <v>43130784</v>
      </c>
      <c r="K103" s="55" t="s">
        <v>117</v>
      </c>
      <c r="L103" s="59">
        <v>1</v>
      </c>
      <c r="M103" s="69">
        <v>10995000</v>
      </c>
      <c r="N103" s="56" t="s">
        <v>2827</v>
      </c>
      <c r="O103" s="56" t="s">
        <v>2828</v>
      </c>
      <c r="P103" s="56"/>
    </row>
    <row r="104" spans="1:16" s="60" customFormat="1" ht="48.6" customHeight="1" x14ac:dyDescent="0.25">
      <c r="A104" s="55">
        <v>22</v>
      </c>
      <c r="B104" s="56" t="s">
        <v>377</v>
      </c>
      <c r="C104" s="55" t="s">
        <v>91</v>
      </c>
      <c r="D104" s="55" t="s">
        <v>64</v>
      </c>
      <c r="E104" s="56" t="s">
        <v>2829</v>
      </c>
      <c r="F104" s="57">
        <v>45831</v>
      </c>
      <c r="G104" s="19">
        <v>200</v>
      </c>
      <c r="H104" s="55" t="s">
        <v>6</v>
      </c>
      <c r="I104" s="59" t="s">
        <v>2851</v>
      </c>
      <c r="J104" s="59">
        <v>21560045</v>
      </c>
      <c r="K104" s="59" t="s">
        <v>64</v>
      </c>
      <c r="L104" s="59">
        <v>1</v>
      </c>
      <c r="M104" s="69">
        <v>200000</v>
      </c>
      <c r="N104" s="56" t="s">
        <v>2830</v>
      </c>
      <c r="O104" s="56" t="s">
        <v>2831</v>
      </c>
      <c r="P104" s="56"/>
    </row>
    <row r="105" spans="1:16" s="60" customFormat="1" ht="128.44999999999999" customHeight="1" x14ac:dyDescent="0.25">
      <c r="A105" s="55">
        <v>23</v>
      </c>
      <c r="B105" s="56" t="s">
        <v>3014</v>
      </c>
      <c r="C105" s="55" t="s">
        <v>101</v>
      </c>
      <c r="D105" s="55" t="s">
        <v>63</v>
      </c>
      <c r="E105" s="56" t="s">
        <v>2832</v>
      </c>
      <c r="F105" s="57">
        <v>45831</v>
      </c>
      <c r="G105" s="19">
        <v>2886</v>
      </c>
      <c r="H105" s="55" t="s">
        <v>6</v>
      </c>
      <c r="I105" s="59" t="s">
        <v>1791</v>
      </c>
      <c r="J105" s="59">
        <v>32828388</v>
      </c>
      <c r="K105" s="55" t="s">
        <v>117</v>
      </c>
      <c r="L105" s="59">
        <v>1</v>
      </c>
      <c r="M105" s="69">
        <v>2286000</v>
      </c>
      <c r="N105" s="56" t="s">
        <v>2833</v>
      </c>
      <c r="O105" s="56" t="s">
        <v>2834</v>
      </c>
      <c r="P105" s="56"/>
    </row>
    <row r="106" spans="1:16" s="60" customFormat="1" ht="112.15" customHeight="1" x14ac:dyDescent="0.25">
      <c r="A106" s="55">
        <v>24</v>
      </c>
      <c r="B106" s="56" t="s">
        <v>3014</v>
      </c>
      <c r="C106" s="55" t="s">
        <v>101</v>
      </c>
      <c r="D106" s="55" t="s">
        <v>63</v>
      </c>
      <c r="E106" s="56" t="s">
        <v>2835</v>
      </c>
      <c r="F106" s="57">
        <v>45831</v>
      </c>
      <c r="G106" s="19">
        <v>385.84699999999998</v>
      </c>
      <c r="H106" s="55" t="s">
        <v>6</v>
      </c>
      <c r="I106" s="59" t="s">
        <v>1791</v>
      </c>
      <c r="J106" s="59">
        <v>32828388</v>
      </c>
      <c r="K106" s="55" t="s">
        <v>117</v>
      </c>
      <c r="L106" s="59">
        <v>2</v>
      </c>
      <c r="M106" s="69">
        <v>192923.7</v>
      </c>
      <c r="N106" s="56" t="s">
        <v>2836</v>
      </c>
      <c r="O106" s="56" t="s">
        <v>2837</v>
      </c>
      <c r="P106" s="56"/>
    </row>
    <row r="107" spans="1:16" s="60" customFormat="1" ht="30.6" customHeight="1" x14ac:dyDescent="0.25">
      <c r="A107" s="55">
        <v>25</v>
      </c>
      <c r="B107" s="56" t="s">
        <v>3014</v>
      </c>
      <c r="C107" s="55" t="s">
        <v>67</v>
      </c>
      <c r="D107" s="55" t="s">
        <v>63</v>
      </c>
      <c r="E107" s="56" t="s">
        <v>2999</v>
      </c>
      <c r="F107" s="57" t="s">
        <v>3012</v>
      </c>
      <c r="G107" s="19">
        <v>456</v>
      </c>
      <c r="H107" s="55" t="s">
        <v>6</v>
      </c>
      <c r="I107" s="59" t="s">
        <v>1396</v>
      </c>
      <c r="J107" s="59">
        <v>43699122</v>
      </c>
      <c r="K107" s="59" t="s">
        <v>116</v>
      </c>
      <c r="L107" s="59">
        <v>8000</v>
      </c>
      <c r="M107" s="69">
        <v>57</v>
      </c>
      <c r="N107" s="56" t="s">
        <v>345</v>
      </c>
      <c r="O107" s="56" t="s">
        <v>3000</v>
      </c>
      <c r="P107" s="56"/>
    </row>
    <row r="108" spans="1:16" s="60" customFormat="1" ht="99" customHeight="1" x14ac:dyDescent="0.25">
      <c r="A108" s="55">
        <v>26</v>
      </c>
      <c r="B108" s="56" t="s">
        <v>3014</v>
      </c>
      <c r="C108" s="55" t="s">
        <v>101</v>
      </c>
      <c r="D108" s="55" t="s">
        <v>63</v>
      </c>
      <c r="E108" s="56" t="s">
        <v>3001</v>
      </c>
      <c r="F108" s="57" t="s">
        <v>3013</v>
      </c>
      <c r="G108" s="19">
        <v>356.62799999999999</v>
      </c>
      <c r="H108" s="55" t="s">
        <v>6</v>
      </c>
      <c r="I108" s="59" t="s">
        <v>1791</v>
      </c>
      <c r="J108" s="59">
        <v>32828388</v>
      </c>
      <c r="K108" s="59" t="s">
        <v>64</v>
      </c>
      <c r="L108" s="59">
        <v>10</v>
      </c>
      <c r="M108" s="69"/>
      <c r="N108" s="56" t="s">
        <v>3002</v>
      </c>
      <c r="O108" s="56" t="s">
        <v>3003</v>
      </c>
      <c r="P108" s="56"/>
    </row>
    <row r="109" spans="1:16" s="60" customFormat="1" ht="144.6" customHeight="1" x14ac:dyDescent="0.25">
      <c r="A109" s="55">
        <v>27</v>
      </c>
      <c r="B109" s="56" t="s">
        <v>3014</v>
      </c>
      <c r="C109" s="55" t="s">
        <v>101</v>
      </c>
      <c r="D109" s="55" t="s">
        <v>78</v>
      </c>
      <c r="E109" s="56" t="s">
        <v>3170</v>
      </c>
      <c r="F109" s="57">
        <v>45868</v>
      </c>
      <c r="G109" s="19">
        <v>960</v>
      </c>
      <c r="H109" s="55" t="s">
        <v>6</v>
      </c>
      <c r="I109" s="59" t="s">
        <v>3171</v>
      </c>
      <c r="J109" s="59">
        <v>45438529</v>
      </c>
      <c r="K109" s="59" t="s">
        <v>64</v>
      </c>
      <c r="L109" s="59"/>
      <c r="M109" s="69">
        <v>960000</v>
      </c>
      <c r="N109" s="56" t="s">
        <v>1356</v>
      </c>
      <c r="O109" s="56" t="s">
        <v>3172</v>
      </c>
      <c r="P109" s="56"/>
    </row>
    <row r="110" spans="1:16" s="60" customFormat="1" ht="31.5" x14ac:dyDescent="0.25">
      <c r="A110" s="55">
        <v>28</v>
      </c>
      <c r="B110" s="56" t="s">
        <v>3014</v>
      </c>
      <c r="C110" s="55" t="s">
        <v>67</v>
      </c>
      <c r="D110" s="55" t="s">
        <v>63</v>
      </c>
      <c r="E110" s="56" t="s">
        <v>1407</v>
      </c>
      <c r="F110" s="57">
        <v>45868</v>
      </c>
      <c r="G110" s="19">
        <v>468</v>
      </c>
      <c r="H110" s="55" t="s">
        <v>6</v>
      </c>
      <c r="I110" s="59" t="s">
        <v>1396</v>
      </c>
      <c r="J110" s="59">
        <v>43699122</v>
      </c>
      <c r="K110" s="59" t="s">
        <v>116</v>
      </c>
      <c r="L110" s="59">
        <v>8000</v>
      </c>
      <c r="M110" s="69" t="s">
        <v>3173</v>
      </c>
      <c r="N110" s="56" t="s">
        <v>345</v>
      </c>
      <c r="O110" s="56" t="s">
        <v>3174</v>
      </c>
      <c r="P110" s="56"/>
    </row>
    <row r="111" spans="1:16" s="60" customFormat="1" ht="114" customHeight="1" x14ac:dyDescent="0.25">
      <c r="A111" s="55">
        <v>29</v>
      </c>
      <c r="B111" s="56" t="s">
        <v>377</v>
      </c>
      <c r="C111" s="55" t="s">
        <v>321</v>
      </c>
      <c r="D111" s="55" t="s">
        <v>63</v>
      </c>
      <c r="E111" s="56" t="s">
        <v>3250</v>
      </c>
      <c r="F111" s="57">
        <v>45868</v>
      </c>
      <c r="G111" s="19">
        <v>4350</v>
      </c>
      <c r="H111" s="55" t="s">
        <v>6</v>
      </c>
      <c r="I111" s="59" t="s">
        <v>1307</v>
      </c>
      <c r="J111" s="59">
        <v>36816973</v>
      </c>
      <c r="K111" s="55" t="s">
        <v>117</v>
      </c>
      <c r="L111" s="59">
        <v>500</v>
      </c>
      <c r="M111" s="69">
        <v>8700</v>
      </c>
      <c r="N111" s="56" t="s">
        <v>3251</v>
      </c>
      <c r="O111" s="56" t="s">
        <v>3252</v>
      </c>
      <c r="P111" s="55" t="s">
        <v>2102</v>
      </c>
    </row>
    <row r="112" spans="1:16" s="60" customFormat="1" ht="53.45" customHeight="1" x14ac:dyDescent="0.25">
      <c r="A112" s="55">
        <v>30</v>
      </c>
      <c r="B112" s="56" t="s">
        <v>377</v>
      </c>
      <c r="C112" s="55" t="s">
        <v>321</v>
      </c>
      <c r="D112" s="55" t="s">
        <v>63</v>
      </c>
      <c r="E112" s="56" t="s">
        <v>3253</v>
      </c>
      <c r="F112" s="57">
        <v>45870</v>
      </c>
      <c r="G112" s="19">
        <v>700</v>
      </c>
      <c r="H112" s="55" t="s">
        <v>6</v>
      </c>
      <c r="I112" s="59" t="s">
        <v>3254</v>
      </c>
      <c r="J112" s="59">
        <v>2889407493</v>
      </c>
      <c r="K112" s="55" t="s">
        <v>117</v>
      </c>
      <c r="L112" s="59">
        <v>2</v>
      </c>
      <c r="M112" s="69">
        <v>350</v>
      </c>
      <c r="N112" s="56" t="s">
        <v>3255</v>
      </c>
      <c r="O112" s="56" t="s">
        <v>3256</v>
      </c>
      <c r="P112" s="55"/>
    </row>
    <row r="113" spans="1:16" s="60" customFormat="1" ht="114.6" customHeight="1" x14ac:dyDescent="0.25">
      <c r="A113" s="55">
        <v>31</v>
      </c>
      <c r="B113" s="56" t="s">
        <v>377</v>
      </c>
      <c r="C113" s="55" t="s">
        <v>321</v>
      </c>
      <c r="D113" s="55" t="s">
        <v>63</v>
      </c>
      <c r="E113" s="56" t="s">
        <v>3250</v>
      </c>
      <c r="F113" s="57">
        <v>45897</v>
      </c>
      <c r="G113" s="19">
        <v>5844.3</v>
      </c>
      <c r="H113" s="55" t="s">
        <v>6</v>
      </c>
      <c r="I113" s="59" t="s">
        <v>1307</v>
      </c>
      <c r="J113" s="59">
        <v>36816973</v>
      </c>
      <c r="K113" s="55" t="s">
        <v>117</v>
      </c>
      <c r="L113" s="59">
        <v>700</v>
      </c>
      <c r="M113" s="69">
        <v>8349</v>
      </c>
      <c r="N113" s="56" t="s">
        <v>3425</v>
      </c>
      <c r="O113" s="56" t="s">
        <v>3426</v>
      </c>
      <c r="P113" s="55"/>
    </row>
    <row r="114" spans="1:16" s="60" customFormat="1" ht="63" customHeight="1" x14ac:dyDescent="0.25">
      <c r="A114" s="55">
        <v>32</v>
      </c>
      <c r="B114" s="56" t="s">
        <v>377</v>
      </c>
      <c r="C114" s="55" t="s">
        <v>101</v>
      </c>
      <c r="D114" s="55" t="s">
        <v>78</v>
      </c>
      <c r="E114" s="56" t="s">
        <v>3427</v>
      </c>
      <c r="F114" s="57">
        <v>45902</v>
      </c>
      <c r="G114" s="19">
        <v>407.91</v>
      </c>
      <c r="H114" s="55" t="s">
        <v>6</v>
      </c>
      <c r="I114" s="59" t="s">
        <v>3171</v>
      </c>
      <c r="J114" s="59">
        <v>45438529</v>
      </c>
      <c r="K114" s="55" t="s">
        <v>117</v>
      </c>
      <c r="L114" s="59">
        <v>3</v>
      </c>
      <c r="M114" s="69"/>
      <c r="N114" s="56" t="s">
        <v>3428</v>
      </c>
      <c r="O114" s="56" t="s">
        <v>3429</v>
      </c>
      <c r="P114" s="55"/>
    </row>
    <row r="115" spans="1:16" s="60" customFormat="1" ht="177" customHeight="1" x14ac:dyDescent="0.25">
      <c r="A115" s="55">
        <v>33</v>
      </c>
      <c r="B115" s="56" t="s">
        <v>377</v>
      </c>
      <c r="C115" s="55" t="s">
        <v>101</v>
      </c>
      <c r="D115" s="55" t="s">
        <v>63</v>
      </c>
      <c r="E115" s="56" t="s">
        <v>3534</v>
      </c>
      <c r="F115" s="57">
        <v>45909</v>
      </c>
      <c r="G115" s="19">
        <v>5900</v>
      </c>
      <c r="H115" s="55" t="s">
        <v>6</v>
      </c>
      <c r="I115" s="59" t="s">
        <v>286</v>
      </c>
      <c r="J115" s="59">
        <v>37383046</v>
      </c>
      <c r="K115" s="55" t="s">
        <v>117</v>
      </c>
      <c r="L115" s="59">
        <v>1</v>
      </c>
      <c r="M115" s="69">
        <v>5900000</v>
      </c>
      <c r="N115" s="56" t="s">
        <v>3535</v>
      </c>
      <c r="O115" s="56" t="s">
        <v>3536</v>
      </c>
      <c r="P115" s="55"/>
    </row>
    <row r="116" spans="1:16" s="60" customFormat="1" ht="34.9" customHeight="1" x14ac:dyDescent="0.25">
      <c r="A116" s="55">
        <v>34</v>
      </c>
      <c r="B116" s="56" t="s">
        <v>1409</v>
      </c>
      <c r="C116" s="55" t="s">
        <v>67</v>
      </c>
      <c r="D116" s="55" t="s">
        <v>63</v>
      </c>
      <c r="E116" s="56" t="s">
        <v>1407</v>
      </c>
      <c r="F116" s="57">
        <v>45930</v>
      </c>
      <c r="G116" s="19">
        <v>448</v>
      </c>
      <c r="H116" s="55" t="s">
        <v>6</v>
      </c>
      <c r="I116" s="59" t="s">
        <v>1408</v>
      </c>
      <c r="J116" s="59">
        <v>2525209618</v>
      </c>
      <c r="K116" s="59" t="s">
        <v>116</v>
      </c>
      <c r="L116" s="59">
        <v>8000</v>
      </c>
      <c r="M116" s="69">
        <v>56</v>
      </c>
      <c r="N116" s="56" t="s">
        <v>3683</v>
      </c>
      <c r="O116" s="56" t="s">
        <v>3684</v>
      </c>
      <c r="P116" s="55"/>
    </row>
    <row r="117" spans="1:16" s="60" customFormat="1" ht="49.15" customHeight="1" x14ac:dyDescent="0.25">
      <c r="A117" s="55">
        <v>35</v>
      </c>
      <c r="B117" s="56" t="s">
        <v>377</v>
      </c>
      <c r="C117" s="55" t="s">
        <v>101</v>
      </c>
      <c r="D117" s="55" t="s">
        <v>64</v>
      </c>
      <c r="E117" s="56" t="s">
        <v>4055</v>
      </c>
      <c r="F117" s="57">
        <v>45960</v>
      </c>
      <c r="G117" s="19">
        <v>820</v>
      </c>
      <c r="H117" s="55" t="s">
        <v>6</v>
      </c>
      <c r="I117" s="59" t="s">
        <v>3171</v>
      </c>
      <c r="J117" s="59">
        <v>45438529</v>
      </c>
      <c r="K117" s="59" t="s">
        <v>64</v>
      </c>
      <c r="L117" s="59">
        <v>3</v>
      </c>
      <c r="M117" s="59"/>
      <c r="N117" s="56" t="s">
        <v>4052</v>
      </c>
      <c r="O117" s="56" t="s">
        <v>4053</v>
      </c>
      <c r="P117" s="55"/>
    </row>
    <row r="118" spans="1:16" s="60" customFormat="1" ht="143.44999999999999" customHeight="1" x14ac:dyDescent="0.25">
      <c r="A118" s="55">
        <v>36</v>
      </c>
      <c r="B118" s="56" t="s">
        <v>377</v>
      </c>
      <c r="C118" s="55" t="s">
        <v>101</v>
      </c>
      <c r="D118" s="55" t="s">
        <v>64</v>
      </c>
      <c r="E118" s="56" t="s">
        <v>4056</v>
      </c>
      <c r="F118" s="57">
        <v>45960</v>
      </c>
      <c r="G118" s="19">
        <v>1900</v>
      </c>
      <c r="H118" s="55" t="s">
        <v>6</v>
      </c>
      <c r="I118" s="59" t="s">
        <v>3171</v>
      </c>
      <c r="J118" s="59">
        <v>45438529</v>
      </c>
      <c r="K118" s="59" t="s">
        <v>64</v>
      </c>
      <c r="L118" s="59">
        <v>7</v>
      </c>
      <c r="M118" s="59"/>
      <c r="N118" s="56" t="s">
        <v>969</v>
      </c>
      <c r="O118" s="56" t="s">
        <v>4054</v>
      </c>
      <c r="P118" s="55"/>
    </row>
    <row r="119" spans="1:16" s="60" customFormat="1" ht="96.6" customHeight="1" x14ac:dyDescent="0.25">
      <c r="A119" s="55">
        <v>37</v>
      </c>
      <c r="B119" s="56" t="s">
        <v>377</v>
      </c>
      <c r="C119" s="55" t="s">
        <v>321</v>
      </c>
      <c r="D119" s="55" t="s">
        <v>63</v>
      </c>
      <c r="E119" s="56" t="s">
        <v>4150</v>
      </c>
      <c r="F119" s="57">
        <v>45971</v>
      </c>
      <c r="G119" s="19">
        <v>216</v>
      </c>
      <c r="H119" s="55" t="s">
        <v>6</v>
      </c>
      <c r="I119" s="59" t="s">
        <v>4151</v>
      </c>
      <c r="J119" s="59">
        <v>2358112738</v>
      </c>
      <c r="K119" s="59" t="s">
        <v>1386</v>
      </c>
      <c r="L119" s="59">
        <v>7500</v>
      </c>
      <c r="M119" s="69">
        <v>28.8</v>
      </c>
      <c r="N119" s="56" t="s">
        <v>4152</v>
      </c>
      <c r="O119" s="56" t="s">
        <v>4153</v>
      </c>
      <c r="P119" s="55" t="s">
        <v>2102</v>
      </c>
    </row>
    <row r="120" spans="1:16" s="60" customFormat="1" ht="48" customHeight="1" x14ac:dyDescent="0.25">
      <c r="A120" s="55">
        <v>38</v>
      </c>
      <c r="B120" s="56" t="s">
        <v>3014</v>
      </c>
      <c r="C120" s="55" t="s">
        <v>101</v>
      </c>
      <c r="D120" s="55" t="s">
        <v>64</v>
      </c>
      <c r="E120" s="56" t="s">
        <v>4154</v>
      </c>
      <c r="F120" s="57">
        <v>45972</v>
      </c>
      <c r="G120" s="19">
        <v>373.34399999999999</v>
      </c>
      <c r="H120" s="55" t="s">
        <v>6</v>
      </c>
      <c r="I120" s="59" t="s">
        <v>3171</v>
      </c>
      <c r="J120" s="59">
        <v>45438529</v>
      </c>
      <c r="K120" s="59" t="s">
        <v>78</v>
      </c>
      <c r="L120" s="59">
        <v>5</v>
      </c>
      <c r="M120" s="69"/>
      <c r="N120" s="56" t="s">
        <v>4155</v>
      </c>
      <c r="O120" s="56" t="s">
        <v>4156</v>
      </c>
      <c r="P120" s="56"/>
    </row>
    <row r="121" spans="1:16" s="60" customFormat="1" ht="48" customHeight="1" x14ac:dyDescent="0.25">
      <c r="A121" s="55">
        <v>39</v>
      </c>
      <c r="B121" s="56" t="s">
        <v>377</v>
      </c>
      <c r="C121" s="55" t="s">
        <v>67</v>
      </c>
      <c r="D121" s="55" t="s">
        <v>63</v>
      </c>
      <c r="E121" s="56" t="s">
        <v>4338</v>
      </c>
      <c r="F121" s="57">
        <v>45979</v>
      </c>
      <c r="G121" s="19">
        <v>1242.1400000000001</v>
      </c>
      <c r="H121" s="55" t="s">
        <v>6</v>
      </c>
      <c r="I121" s="59" t="s">
        <v>1563</v>
      </c>
      <c r="J121" s="59">
        <v>44763104</v>
      </c>
      <c r="K121" s="59" t="s">
        <v>116</v>
      </c>
      <c r="L121" s="59" t="s">
        <v>4347</v>
      </c>
      <c r="M121" s="69" t="s">
        <v>4349</v>
      </c>
      <c r="N121" s="56" t="s">
        <v>4348</v>
      </c>
      <c r="O121" s="56" t="s">
        <v>4339</v>
      </c>
      <c r="P121" s="56"/>
    </row>
    <row r="122" spans="1:16" s="60" customFormat="1" ht="48" customHeight="1" x14ac:dyDescent="0.25">
      <c r="A122" s="55">
        <v>40</v>
      </c>
      <c r="B122" s="56" t="s">
        <v>377</v>
      </c>
      <c r="C122" s="55" t="s">
        <v>321</v>
      </c>
      <c r="D122" s="55" t="s">
        <v>63</v>
      </c>
      <c r="E122" s="56" t="s">
        <v>4520</v>
      </c>
      <c r="F122" s="57">
        <v>45992</v>
      </c>
      <c r="G122" s="19">
        <v>1224</v>
      </c>
      <c r="H122" s="55" t="s">
        <v>6</v>
      </c>
      <c r="I122" s="59" t="s">
        <v>4521</v>
      </c>
      <c r="J122" s="59">
        <v>45895043</v>
      </c>
      <c r="K122" s="59" t="s">
        <v>63</v>
      </c>
      <c r="L122" s="59">
        <v>3</v>
      </c>
      <c r="M122" s="69">
        <v>408000</v>
      </c>
      <c r="N122" s="56" t="s">
        <v>4522</v>
      </c>
      <c r="O122" s="56" t="s">
        <v>4523</v>
      </c>
      <c r="P122" s="56"/>
    </row>
    <row r="123" spans="1:16" s="60" customFormat="1" ht="48" customHeight="1" x14ac:dyDescent="0.25">
      <c r="A123" s="55">
        <v>41</v>
      </c>
      <c r="B123" s="56" t="s">
        <v>377</v>
      </c>
      <c r="C123" s="55" t="s">
        <v>101</v>
      </c>
      <c r="D123" s="55" t="s">
        <v>63</v>
      </c>
      <c r="E123" s="56" t="s">
        <v>1207</v>
      </c>
      <c r="F123" s="57">
        <v>46006</v>
      </c>
      <c r="G123" s="19">
        <v>5980</v>
      </c>
      <c r="H123" s="55" t="s">
        <v>6</v>
      </c>
      <c r="I123" s="59" t="s">
        <v>1791</v>
      </c>
      <c r="J123" s="59">
        <v>32828388</v>
      </c>
      <c r="K123" s="59" t="s">
        <v>63</v>
      </c>
      <c r="L123" s="59">
        <v>1</v>
      </c>
      <c r="M123" s="69">
        <v>5980000</v>
      </c>
      <c r="N123" s="56" t="s">
        <v>1208</v>
      </c>
      <c r="O123" s="56" t="s">
        <v>4709</v>
      </c>
      <c r="P123" s="56"/>
    </row>
    <row r="124" spans="1:16" ht="21" customHeight="1" x14ac:dyDescent="0.25">
      <c r="A124" s="52"/>
      <c r="B124" s="51" t="s">
        <v>12</v>
      </c>
      <c r="C124" s="52"/>
      <c r="D124" s="52"/>
      <c r="E124" s="51"/>
      <c r="F124" s="52"/>
      <c r="G124" s="58"/>
      <c r="H124" s="52"/>
      <c r="I124" s="52"/>
      <c r="J124" s="52"/>
      <c r="K124" s="52"/>
      <c r="L124" s="52"/>
      <c r="M124" s="66"/>
      <c r="N124" s="51"/>
      <c r="O124" s="51"/>
      <c r="P124" s="53"/>
    </row>
    <row r="125" spans="1:16" s="60" customFormat="1" ht="81" customHeight="1" x14ac:dyDescent="0.25">
      <c r="A125" s="55">
        <v>1</v>
      </c>
      <c r="B125" s="56" t="s">
        <v>780</v>
      </c>
      <c r="C125" s="55" t="s">
        <v>91</v>
      </c>
      <c r="D125" s="55" t="s">
        <v>64</v>
      </c>
      <c r="E125" s="56" t="s">
        <v>781</v>
      </c>
      <c r="F125" s="57">
        <v>45695</v>
      </c>
      <c r="G125" s="19">
        <v>499</v>
      </c>
      <c r="H125" s="55" t="s">
        <v>6</v>
      </c>
      <c r="I125" s="59" t="s">
        <v>1068</v>
      </c>
      <c r="J125" s="59">
        <v>21560045</v>
      </c>
      <c r="K125" s="55" t="s">
        <v>117</v>
      </c>
      <c r="L125" s="59">
        <v>6653</v>
      </c>
      <c r="M125" s="69">
        <v>75</v>
      </c>
      <c r="N125" s="56" t="s">
        <v>782</v>
      </c>
      <c r="O125" s="56" t="s">
        <v>974</v>
      </c>
      <c r="P125" s="63"/>
    </row>
    <row r="126" spans="1:16" s="60" customFormat="1" ht="49.9" customHeight="1" x14ac:dyDescent="0.25">
      <c r="A126" s="55">
        <v>2</v>
      </c>
      <c r="B126" s="56" t="s">
        <v>978</v>
      </c>
      <c r="C126" s="55" t="s">
        <v>67</v>
      </c>
      <c r="D126" s="55" t="s">
        <v>63</v>
      </c>
      <c r="E126" s="56" t="s">
        <v>1640</v>
      </c>
      <c r="F126" s="57" t="s">
        <v>977</v>
      </c>
      <c r="G126" s="19">
        <v>389.4</v>
      </c>
      <c r="H126" s="55" t="s">
        <v>6</v>
      </c>
      <c r="I126" s="59" t="s">
        <v>1222</v>
      </c>
      <c r="J126" s="59">
        <v>44838860</v>
      </c>
      <c r="K126" s="59" t="s">
        <v>116</v>
      </c>
      <c r="L126" s="55" t="s">
        <v>980</v>
      </c>
      <c r="M126" s="69" t="s">
        <v>1642</v>
      </c>
      <c r="N126" s="56" t="s">
        <v>979</v>
      </c>
      <c r="O126" s="56" t="s">
        <v>974</v>
      </c>
      <c r="P126" s="55" t="s">
        <v>2102</v>
      </c>
    </row>
    <row r="127" spans="1:16" s="60" customFormat="1" ht="49.9" customHeight="1" x14ac:dyDescent="0.25">
      <c r="A127" s="55">
        <v>3</v>
      </c>
      <c r="B127" s="56" t="s">
        <v>978</v>
      </c>
      <c r="C127" s="55" t="s">
        <v>1314</v>
      </c>
      <c r="D127" s="55" t="s">
        <v>63</v>
      </c>
      <c r="E127" s="56" t="s">
        <v>1636</v>
      </c>
      <c r="F127" s="57" t="s">
        <v>1637</v>
      </c>
      <c r="G127" s="19">
        <v>492.59</v>
      </c>
      <c r="H127" s="55" t="s">
        <v>6</v>
      </c>
      <c r="I127" s="59" t="s">
        <v>1789</v>
      </c>
      <c r="J127" s="59">
        <v>45267378</v>
      </c>
      <c r="K127" s="59" t="s">
        <v>2032</v>
      </c>
      <c r="L127" s="59">
        <v>500</v>
      </c>
      <c r="M127" s="69">
        <v>985.18</v>
      </c>
      <c r="N127" s="56" t="s">
        <v>1638</v>
      </c>
      <c r="O127" s="56" t="s">
        <v>1639</v>
      </c>
      <c r="P127" s="55" t="s">
        <v>2102</v>
      </c>
    </row>
    <row r="128" spans="1:16" s="60" customFormat="1" ht="47.25" x14ac:dyDescent="0.25">
      <c r="A128" s="55">
        <v>4</v>
      </c>
      <c r="B128" s="56" t="s">
        <v>978</v>
      </c>
      <c r="C128" s="55" t="s">
        <v>1314</v>
      </c>
      <c r="D128" s="55" t="s">
        <v>63</v>
      </c>
      <c r="E128" s="56" t="s">
        <v>1662</v>
      </c>
      <c r="F128" s="57" t="s">
        <v>1663</v>
      </c>
      <c r="G128" s="19">
        <v>4489.9179999999997</v>
      </c>
      <c r="H128" s="55" t="s">
        <v>6</v>
      </c>
      <c r="I128" s="59" t="s">
        <v>1731</v>
      </c>
      <c r="J128" s="59">
        <v>37941143</v>
      </c>
      <c r="K128" s="55" t="s">
        <v>630</v>
      </c>
      <c r="L128" s="55">
        <v>1500</v>
      </c>
      <c r="M128" s="69">
        <v>4000</v>
      </c>
      <c r="N128" s="56" t="s">
        <v>1664</v>
      </c>
      <c r="O128" s="56" t="s">
        <v>1665</v>
      </c>
      <c r="P128" s="55" t="s">
        <v>2102</v>
      </c>
    </row>
    <row r="129" spans="1:16" s="60" customFormat="1" ht="47.25" x14ac:dyDescent="0.25">
      <c r="A129" s="55">
        <v>5</v>
      </c>
      <c r="B129" s="56" t="s">
        <v>978</v>
      </c>
      <c r="C129" s="55" t="s">
        <v>1314</v>
      </c>
      <c r="D129" s="55" t="s">
        <v>63</v>
      </c>
      <c r="E129" s="56" t="s">
        <v>1666</v>
      </c>
      <c r="F129" s="57" t="s">
        <v>1663</v>
      </c>
      <c r="G129" s="19">
        <v>731.8</v>
      </c>
      <c r="H129" s="55" t="s">
        <v>6</v>
      </c>
      <c r="I129" s="59" t="s">
        <v>1789</v>
      </c>
      <c r="J129" s="59">
        <v>45267378</v>
      </c>
      <c r="K129" s="55" t="s">
        <v>117</v>
      </c>
      <c r="L129" s="55">
        <v>200</v>
      </c>
      <c r="M129" s="69">
        <v>3659</v>
      </c>
      <c r="N129" s="56" t="s">
        <v>1667</v>
      </c>
      <c r="O129" s="56" t="s">
        <v>3004</v>
      </c>
      <c r="P129" s="55" t="s">
        <v>2102</v>
      </c>
    </row>
    <row r="130" spans="1:16" s="60" customFormat="1" ht="36" customHeight="1" x14ac:dyDescent="0.25">
      <c r="A130" s="55">
        <v>6</v>
      </c>
      <c r="B130" s="56" t="s">
        <v>1641</v>
      </c>
      <c r="C130" s="55" t="s">
        <v>101</v>
      </c>
      <c r="D130" s="55" t="s">
        <v>63</v>
      </c>
      <c r="E130" s="56" t="s">
        <v>1634</v>
      </c>
      <c r="F130" s="57">
        <v>45740</v>
      </c>
      <c r="G130" s="19">
        <v>5980</v>
      </c>
      <c r="H130" s="55" t="s">
        <v>6</v>
      </c>
      <c r="I130" s="59" t="s">
        <v>1826</v>
      </c>
      <c r="J130" s="59">
        <v>32828388</v>
      </c>
      <c r="K130" s="55" t="s">
        <v>117</v>
      </c>
      <c r="L130" s="59">
        <v>1</v>
      </c>
      <c r="M130" s="69">
        <v>5976000</v>
      </c>
      <c r="N130" s="56" t="s">
        <v>1635</v>
      </c>
      <c r="O130" s="56" t="s">
        <v>1788</v>
      </c>
      <c r="P130" s="55" t="s">
        <v>2102</v>
      </c>
    </row>
    <row r="131" spans="1:16" s="60" customFormat="1" ht="47.25" x14ac:dyDescent="0.25">
      <c r="A131" s="55">
        <v>7</v>
      </c>
      <c r="B131" s="56" t="s">
        <v>978</v>
      </c>
      <c r="C131" s="55" t="s">
        <v>1314</v>
      </c>
      <c r="D131" s="55" t="s">
        <v>63</v>
      </c>
      <c r="E131" s="56" t="s">
        <v>1876</v>
      </c>
      <c r="F131" s="57" t="s">
        <v>1877</v>
      </c>
      <c r="G131" s="19">
        <v>200</v>
      </c>
      <c r="H131" s="55" t="s">
        <v>6</v>
      </c>
      <c r="I131" s="59" t="s">
        <v>3006</v>
      </c>
      <c r="J131" s="59">
        <v>2986306537</v>
      </c>
      <c r="K131" s="55" t="s">
        <v>117</v>
      </c>
      <c r="L131" s="59">
        <v>5000</v>
      </c>
      <c r="M131" s="69">
        <v>13.5</v>
      </c>
      <c r="N131" s="56" t="s">
        <v>1878</v>
      </c>
      <c r="O131" s="56" t="s">
        <v>1879</v>
      </c>
      <c r="P131" s="55" t="s">
        <v>2102</v>
      </c>
    </row>
    <row r="132" spans="1:16" s="60" customFormat="1" ht="49.9" customHeight="1" x14ac:dyDescent="0.25">
      <c r="A132" s="55">
        <v>8</v>
      </c>
      <c r="B132" s="56" t="s">
        <v>1641</v>
      </c>
      <c r="C132" s="55" t="s">
        <v>101</v>
      </c>
      <c r="D132" s="55" t="s">
        <v>64</v>
      </c>
      <c r="E132" s="56" t="s">
        <v>2137</v>
      </c>
      <c r="F132" s="57" t="s">
        <v>2138</v>
      </c>
      <c r="G132" s="19">
        <v>2020</v>
      </c>
      <c r="H132" s="55" t="s">
        <v>6</v>
      </c>
      <c r="I132" s="59" t="s">
        <v>1376</v>
      </c>
      <c r="J132" s="59">
        <v>45438529</v>
      </c>
      <c r="K132" s="55" t="s">
        <v>117</v>
      </c>
      <c r="L132" s="59">
        <v>1</v>
      </c>
      <c r="M132" s="69">
        <v>1499900</v>
      </c>
      <c r="N132" s="56" t="s">
        <v>2136</v>
      </c>
      <c r="O132" s="56" t="s">
        <v>2139</v>
      </c>
      <c r="P132" s="55" t="s">
        <v>2102</v>
      </c>
    </row>
    <row r="133" spans="1:16" s="60" customFormat="1" ht="64.900000000000006" customHeight="1" x14ac:dyDescent="0.25">
      <c r="A133" s="55">
        <v>9</v>
      </c>
      <c r="B133" s="56" t="s">
        <v>1673</v>
      </c>
      <c r="C133" s="55" t="s">
        <v>91</v>
      </c>
      <c r="D133" s="55" t="s">
        <v>63</v>
      </c>
      <c r="E133" s="56" t="s">
        <v>2140</v>
      </c>
      <c r="F133" s="57">
        <v>45772</v>
      </c>
      <c r="G133" s="19">
        <v>348</v>
      </c>
      <c r="H133" s="55" t="s">
        <v>6</v>
      </c>
      <c r="I133" s="59" t="s">
        <v>2223</v>
      </c>
      <c r="J133" s="59">
        <v>2625414485</v>
      </c>
      <c r="K133" s="55" t="s">
        <v>117</v>
      </c>
      <c r="L133" s="59">
        <v>1200</v>
      </c>
      <c r="M133" s="69">
        <v>290</v>
      </c>
      <c r="N133" s="56" t="s">
        <v>2141</v>
      </c>
      <c r="O133" s="56" t="s">
        <v>2142</v>
      </c>
      <c r="P133" s="63"/>
    </row>
    <row r="134" spans="1:16" s="60" customFormat="1" ht="47.25" x14ac:dyDescent="0.25">
      <c r="A134" s="55">
        <v>10</v>
      </c>
      <c r="B134" s="56" t="s">
        <v>978</v>
      </c>
      <c r="C134" s="55" t="s">
        <v>1314</v>
      </c>
      <c r="D134" s="55" t="s">
        <v>63</v>
      </c>
      <c r="E134" s="56" t="s">
        <v>2838</v>
      </c>
      <c r="F134" s="57" t="s">
        <v>2839</v>
      </c>
      <c r="G134" s="19">
        <v>200</v>
      </c>
      <c r="H134" s="55" t="s">
        <v>6</v>
      </c>
      <c r="I134" s="59" t="s">
        <v>3005</v>
      </c>
      <c r="J134" s="59">
        <v>3528007785</v>
      </c>
      <c r="K134" s="55" t="s">
        <v>117</v>
      </c>
      <c r="L134" s="59">
        <v>5000</v>
      </c>
      <c r="M134" s="69">
        <v>12.5</v>
      </c>
      <c r="N134" s="56" t="s">
        <v>2840</v>
      </c>
      <c r="O134" s="56" t="s">
        <v>2841</v>
      </c>
      <c r="P134" s="55" t="s">
        <v>2102</v>
      </c>
    </row>
    <row r="135" spans="1:16" s="60" customFormat="1" ht="54" customHeight="1" x14ac:dyDescent="0.25">
      <c r="A135" s="55">
        <v>11</v>
      </c>
      <c r="B135" s="56" t="s">
        <v>1641</v>
      </c>
      <c r="C135" s="55" t="s">
        <v>321</v>
      </c>
      <c r="D135" s="55" t="s">
        <v>63</v>
      </c>
      <c r="E135" s="56" t="s">
        <v>2842</v>
      </c>
      <c r="F135" s="57" t="s">
        <v>2839</v>
      </c>
      <c r="G135" s="19">
        <v>360</v>
      </c>
      <c r="H135" s="55" t="s">
        <v>6</v>
      </c>
      <c r="I135" s="59" t="s">
        <v>2880</v>
      </c>
      <c r="J135" s="59">
        <v>45349240</v>
      </c>
      <c r="K135" s="55" t="s">
        <v>117</v>
      </c>
      <c r="L135" s="59">
        <v>2</v>
      </c>
      <c r="M135" s="69">
        <v>180000</v>
      </c>
      <c r="N135" s="56" t="s">
        <v>2843</v>
      </c>
      <c r="O135" s="56" t="s">
        <v>2844</v>
      </c>
      <c r="P135" s="55" t="s">
        <v>2102</v>
      </c>
    </row>
    <row r="136" spans="1:16" s="60" customFormat="1" ht="51.6" customHeight="1" x14ac:dyDescent="0.25">
      <c r="A136" s="55">
        <v>12</v>
      </c>
      <c r="B136" s="56" t="s">
        <v>2135</v>
      </c>
      <c r="C136" s="55" t="s">
        <v>101</v>
      </c>
      <c r="D136" s="55" t="s">
        <v>63</v>
      </c>
      <c r="E136" s="56" t="s">
        <v>2846</v>
      </c>
      <c r="F136" s="57" t="s">
        <v>2847</v>
      </c>
      <c r="G136" s="19">
        <v>8300</v>
      </c>
      <c r="H136" s="55" t="s">
        <v>6</v>
      </c>
      <c r="I136" s="59" t="s">
        <v>2881</v>
      </c>
      <c r="J136" s="59">
        <v>44464762</v>
      </c>
      <c r="K136" s="55" t="s">
        <v>117</v>
      </c>
      <c r="L136" s="59">
        <v>1</v>
      </c>
      <c r="M136" s="69">
        <v>8300000</v>
      </c>
      <c r="N136" s="56" t="s">
        <v>2845</v>
      </c>
      <c r="O136" s="56" t="s">
        <v>2848</v>
      </c>
      <c r="P136" s="55" t="s">
        <v>2102</v>
      </c>
    </row>
    <row r="137" spans="1:16" s="60" customFormat="1" ht="114.6" customHeight="1" x14ac:dyDescent="0.25">
      <c r="A137" s="55">
        <v>13</v>
      </c>
      <c r="B137" s="56" t="s">
        <v>4710</v>
      </c>
      <c r="C137" s="55" t="s">
        <v>83</v>
      </c>
      <c r="D137" s="55" t="s">
        <v>63</v>
      </c>
      <c r="E137" s="56" t="s">
        <v>2882</v>
      </c>
      <c r="F137" s="57">
        <v>45833</v>
      </c>
      <c r="G137" s="19">
        <v>227.554</v>
      </c>
      <c r="H137" s="55" t="s">
        <v>6</v>
      </c>
      <c r="I137" s="59" t="s">
        <v>3011</v>
      </c>
      <c r="J137" s="59">
        <v>42820893</v>
      </c>
      <c r="K137" s="55" t="s">
        <v>117</v>
      </c>
      <c r="L137" s="59">
        <v>1</v>
      </c>
      <c r="M137" s="69">
        <v>227554</v>
      </c>
      <c r="N137" s="56" t="s">
        <v>2883</v>
      </c>
      <c r="O137" s="56" t="s">
        <v>2884</v>
      </c>
      <c r="P137" s="55"/>
    </row>
    <row r="138" spans="1:16" s="60" customFormat="1" ht="110.45" customHeight="1" x14ac:dyDescent="0.25">
      <c r="A138" s="55">
        <v>14</v>
      </c>
      <c r="B138" s="56" t="s">
        <v>4710</v>
      </c>
      <c r="C138" s="55" t="s">
        <v>83</v>
      </c>
      <c r="D138" s="55" t="s">
        <v>63</v>
      </c>
      <c r="E138" s="56" t="s">
        <v>2885</v>
      </c>
      <c r="F138" s="57">
        <v>45820</v>
      </c>
      <c r="G138" s="19">
        <v>977</v>
      </c>
      <c r="H138" s="55" t="s">
        <v>6</v>
      </c>
      <c r="I138" s="59" t="s">
        <v>2886</v>
      </c>
      <c r="J138" s="59">
        <v>38517622</v>
      </c>
      <c r="K138" s="59" t="s">
        <v>630</v>
      </c>
      <c r="L138" s="59">
        <v>1</v>
      </c>
      <c r="M138" s="69">
        <v>976000</v>
      </c>
      <c r="N138" s="56" t="s">
        <v>2887</v>
      </c>
      <c r="O138" s="56" t="s">
        <v>2888</v>
      </c>
      <c r="P138" s="55"/>
    </row>
    <row r="139" spans="1:16" s="60" customFormat="1" ht="129" customHeight="1" x14ac:dyDescent="0.25">
      <c r="A139" s="55">
        <v>15</v>
      </c>
      <c r="B139" s="56" t="s">
        <v>4710</v>
      </c>
      <c r="C139" s="55" t="s">
        <v>83</v>
      </c>
      <c r="D139" s="55" t="s">
        <v>63</v>
      </c>
      <c r="E139" s="56" t="s">
        <v>2889</v>
      </c>
      <c r="F139" s="57">
        <v>45839</v>
      </c>
      <c r="G139" s="19">
        <v>1398.38</v>
      </c>
      <c r="H139" s="55" t="s">
        <v>6</v>
      </c>
      <c r="I139" s="59" t="s">
        <v>3175</v>
      </c>
      <c r="J139" s="59">
        <v>2525701221</v>
      </c>
      <c r="K139" s="59" t="s">
        <v>630</v>
      </c>
      <c r="L139" s="59">
        <v>1</v>
      </c>
      <c r="M139" s="69">
        <v>1398380</v>
      </c>
      <c r="N139" s="56" t="s">
        <v>2890</v>
      </c>
      <c r="O139" s="56" t="s">
        <v>2891</v>
      </c>
      <c r="P139" s="55"/>
    </row>
    <row r="140" spans="1:16" s="60" customFormat="1" ht="61.15" customHeight="1" x14ac:dyDescent="0.25">
      <c r="A140" s="55">
        <v>16</v>
      </c>
      <c r="B140" s="56" t="s">
        <v>978</v>
      </c>
      <c r="C140" s="55" t="s">
        <v>321</v>
      </c>
      <c r="D140" s="55" t="s">
        <v>63</v>
      </c>
      <c r="E140" s="56" t="s">
        <v>3007</v>
      </c>
      <c r="F140" s="57">
        <v>45834</v>
      </c>
      <c r="G140" s="19">
        <v>1200</v>
      </c>
      <c r="H140" s="55" t="s">
        <v>6</v>
      </c>
      <c r="I140" s="59" t="s">
        <v>3008</v>
      </c>
      <c r="J140" s="59">
        <v>3299316331</v>
      </c>
      <c r="K140" s="55" t="s">
        <v>117</v>
      </c>
      <c r="L140" s="59">
        <v>300</v>
      </c>
      <c r="M140" s="69">
        <v>4000</v>
      </c>
      <c r="N140" s="56" t="s">
        <v>3009</v>
      </c>
      <c r="O140" s="63" t="s">
        <v>3010</v>
      </c>
      <c r="P140" s="55" t="s">
        <v>2102</v>
      </c>
    </row>
    <row r="141" spans="1:16" s="60" customFormat="1" ht="48.6" customHeight="1" x14ac:dyDescent="0.25">
      <c r="A141" s="55">
        <v>17</v>
      </c>
      <c r="B141" s="56" t="s">
        <v>1641</v>
      </c>
      <c r="C141" s="55" t="s">
        <v>101</v>
      </c>
      <c r="D141" s="55" t="s">
        <v>64</v>
      </c>
      <c r="E141" s="56" t="s">
        <v>2137</v>
      </c>
      <c r="F141" s="57" t="s">
        <v>3430</v>
      </c>
      <c r="G141" s="19">
        <v>275</v>
      </c>
      <c r="H141" s="55" t="s">
        <v>6</v>
      </c>
      <c r="I141" s="59" t="s">
        <v>1826</v>
      </c>
      <c r="J141" s="59">
        <v>32828388</v>
      </c>
      <c r="K141" s="59" t="s">
        <v>64</v>
      </c>
      <c r="L141" s="59">
        <v>1</v>
      </c>
      <c r="M141" s="69">
        <v>275000</v>
      </c>
      <c r="N141" s="56" t="s">
        <v>3431</v>
      </c>
      <c r="O141" s="56" t="s">
        <v>3432</v>
      </c>
      <c r="P141" s="55" t="s">
        <v>2102</v>
      </c>
    </row>
    <row r="142" spans="1:16" s="60" customFormat="1" ht="76.150000000000006" customHeight="1" x14ac:dyDescent="0.25">
      <c r="A142" s="55">
        <v>18</v>
      </c>
      <c r="B142" s="56" t="s">
        <v>1673</v>
      </c>
      <c r="C142" s="55" t="s">
        <v>88</v>
      </c>
      <c r="D142" s="55" t="s">
        <v>63</v>
      </c>
      <c r="E142" s="56" t="s">
        <v>2140</v>
      </c>
      <c r="F142" s="57">
        <v>45967</v>
      </c>
      <c r="G142" s="19">
        <v>600</v>
      </c>
      <c r="H142" s="55" t="s">
        <v>6</v>
      </c>
      <c r="I142" s="59" t="s">
        <v>4524</v>
      </c>
      <c r="J142" s="59">
        <v>2625414485</v>
      </c>
      <c r="K142" s="59" t="s">
        <v>117</v>
      </c>
      <c r="L142" s="59">
        <v>1200</v>
      </c>
      <c r="M142" s="69">
        <v>500</v>
      </c>
      <c r="N142" s="56" t="s">
        <v>4157</v>
      </c>
      <c r="O142" s="56" t="s">
        <v>4158</v>
      </c>
      <c r="P142" s="55"/>
    </row>
    <row r="143" spans="1:16" s="60" customFormat="1" ht="70.900000000000006" customHeight="1" x14ac:dyDescent="0.25">
      <c r="A143" s="55">
        <v>19</v>
      </c>
      <c r="B143" s="56" t="s">
        <v>4340</v>
      </c>
      <c r="C143" s="55" t="s">
        <v>96</v>
      </c>
      <c r="D143" s="55" t="s">
        <v>63</v>
      </c>
      <c r="E143" s="56" t="s">
        <v>4346</v>
      </c>
      <c r="F143" s="57">
        <v>45982</v>
      </c>
      <c r="G143" s="19">
        <v>240</v>
      </c>
      <c r="H143" s="55" t="s">
        <v>6</v>
      </c>
      <c r="I143" s="59" t="s">
        <v>4525</v>
      </c>
      <c r="J143" s="59">
        <v>42289645</v>
      </c>
      <c r="K143" s="59" t="s">
        <v>117</v>
      </c>
      <c r="L143" s="59">
        <v>8</v>
      </c>
      <c r="M143" s="69">
        <v>23574</v>
      </c>
      <c r="N143" s="56" t="s">
        <v>3976</v>
      </c>
      <c r="O143" s="56" t="s">
        <v>4341</v>
      </c>
      <c r="P143" s="55"/>
    </row>
    <row r="144" spans="1:16" ht="16.899999999999999" customHeight="1" x14ac:dyDescent="0.25">
      <c r="A144" s="50"/>
      <c r="B144" s="51" t="s">
        <v>30</v>
      </c>
      <c r="C144" s="52"/>
      <c r="D144" s="52"/>
      <c r="E144" s="53"/>
      <c r="F144" s="50"/>
      <c r="G144" s="58"/>
      <c r="H144" s="50"/>
      <c r="I144" s="50"/>
      <c r="J144" s="50"/>
      <c r="K144" s="50"/>
      <c r="L144" s="50"/>
      <c r="M144" s="65"/>
      <c r="N144" s="53"/>
      <c r="O144" s="53"/>
      <c r="P144" s="53"/>
    </row>
    <row r="145" spans="1:16" s="60" customFormat="1" ht="68.45" customHeight="1" x14ac:dyDescent="0.25">
      <c r="A145" s="55">
        <v>1</v>
      </c>
      <c r="B145" s="56" t="s">
        <v>100</v>
      </c>
      <c r="C145" s="55" t="s">
        <v>91</v>
      </c>
      <c r="D145" s="55" t="s">
        <v>63</v>
      </c>
      <c r="E145" s="56" t="s">
        <v>214</v>
      </c>
      <c r="F145" s="57">
        <v>45664</v>
      </c>
      <c r="G145" s="19">
        <v>235.8</v>
      </c>
      <c r="H145" s="55" t="s">
        <v>6</v>
      </c>
      <c r="I145" s="55" t="s">
        <v>790</v>
      </c>
      <c r="J145" s="55">
        <v>30018771</v>
      </c>
      <c r="K145" s="55" t="s">
        <v>117</v>
      </c>
      <c r="L145" s="55" t="s">
        <v>4280</v>
      </c>
      <c r="M145" s="69" t="s">
        <v>4281</v>
      </c>
      <c r="N145" s="56" t="s">
        <v>217</v>
      </c>
      <c r="O145" s="56" t="s">
        <v>216</v>
      </c>
      <c r="P145" s="63"/>
    </row>
    <row r="146" spans="1:16" s="60" customFormat="1" ht="51.6" customHeight="1" x14ac:dyDescent="0.25">
      <c r="A146" s="55">
        <v>2</v>
      </c>
      <c r="B146" s="56" t="s">
        <v>100</v>
      </c>
      <c r="C146" s="55" t="s">
        <v>91</v>
      </c>
      <c r="D146" s="55" t="s">
        <v>63</v>
      </c>
      <c r="E146" s="56" t="s">
        <v>215</v>
      </c>
      <c r="F146" s="59" t="s">
        <v>791</v>
      </c>
      <c r="G146" s="19">
        <v>239.76</v>
      </c>
      <c r="H146" s="55" t="s">
        <v>6</v>
      </c>
      <c r="I146" s="55" t="s">
        <v>1069</v>
      </c>
      <c r="J146" s="55">
        <v>25277725</v>
      </c>
      <c r="K146" s="55" t="s">
        <v>117</v>
      </c>
      <c r="L146" s="55" t="s">
        <v>219</v>
      </c>
      <c r="M146" s="69" t="s">
        <v>1070</v>
      </c>
      <c r="N146" s="56" t="s">
        <v>218</v>
      </c>
      <c r="O146" s="56" t="s">
        <v>792</v>
      </c>
      <c r="P146" s="63"/>
    </row>
    <row r="147" spans="1:16" s="60" customFormat="1" ht="48" customHeight="1" x14ac:dyDescent="0.25">
      <c r="A147" s="55">
        <v>3</v>
      </c>
      <c r="B147" s="56" t="s">
        <v>100</v>
      </c>
      <c r="C147" s="55" t="s">
        <v>75</v>
      </c>
      <c r="D147" s="55" t="s">
        <v>64</v>
      </c>
      <c r="E147" s="56" t="s">
        <v>1071</v>
      </c>
      <c r="F147" s="57">
        <v>45692</v>
      </c>
      <c r="G147" s="19">
        <v>217.48699999999999</v>
      </c>
      <c r="H147" s="55" t="s">
        <v>6</v>
      </c>
      <c r="I147" s="55" t="s">
        <v>1074</v>
      </c>
      <c r="J147" s="55">
        <v>21375394</v>
      </c>
      <c r="K147" s="55" t="s">
        <v>119</v>
      </c>
      <c r="L147" s="55">
        <v>53.17</v>
      </c>
      <c r="M147" s="69">
        <v>4090.4160000000002</v>
      </c>
      <c r="N147" s="56" t="s">
        <v>1072</v>
      </c>
      <c r="O147" s="56" t="s">
        <v>1073</v>
      </c>
      <c r="P147" s="63"/>
    </row>
    <row r="148" spans="1:16" s="60" customFormat="1" ht="78.599999999999994" customHeight="1" x14ac:dyDescent="0.25">
      <c r="A148" s="55">
        <v>4</v>
      </c>
      <c r="B148" s="56" t="s">
        <v>793</v>
      </c>
      <c r="C148" s="55" t="s">
        <v>83</v>
      </c>
      <c r="D148" s="55" t="s">
        <v>63</v>
      </c>
      <c r="E148" s="56" t="s">
        <v>1129</v>
      </c>
      <c r="F148" s="57">
        <v>45681</v>
      </c>
      <c r="G148" s="19">
        <v>453.053</v>
      </c>
      <c r="H148" s="55" t="s">
        <v>51</v>
      </c>
      <c r="I148" s="55" t="s">
        <v>1372</v>
      </c>
      <c r="J148" s="55">
        <v>39246308</v>
      </c>
      <c r="K148" s="55" t="s">
        <v>117</v>
      </c>
      <c r="L148" s="55">
        <v>2041</v>
      </c>
      <c r="M148" s="69"/>
      <c r="N148" s="56" t="s">
        <v>794</v>
      </c>
      <c r="O148" s="56" t="s">
        <v>795</v>
      </c>
      <c r="P148" s="63"/>
    </row>
    <row r="149" spans="1:16" s="60" customFormat="1" ht="81" customHeight="1" x14ac:dyDescent="0.25">
      <c r="A149" s="55">
        <v>5</v>
      </c>
      <c r="B149" s="56" t="s">
        <v>1668</v>
      </c>
      <c r="C149" s="55" t="s">
        <v>91</v>
      </c>
      <c r="D149" s="55" t="s">
        <v>64</v>
      </c>
      <c r="E149" s="56" t="s">
        <v>1669</v>
      </c>
      <c r="F149" s="57">
        <v>45736</v>
      </c>
      <c r="G149" s="19">
        <v>245.00299999999999</v>
      </c>
      <c r="H149" s="55" t="s">
        <v>6</v>
      </c>
      <c r="I149" s="55" t="s">
        <v>1670</v>
      </c>
      <c r="J149" s="55">
        <v>2227904346</v>
      </c>
      <c r="K149" s="55" t="s">
        <v>1003</v>
      </c>
      <c r="L149" s="55">
        <v>144.4</v>
      </c>
      <c r="M149" s="69">
        <v>1696.7</v>
      </c>
      <c r="N149" s="56" t="s">
        <v>1671</v>
      </c>
      <c r="O149" s="56" t="s">
        <v>1672</v>
      </c>
      <c r="P149" s="63"/>
    </row>
    <row r="150" spans="1:16" s="60" customFormat="1" ht="81.599999999999994" customHeight="1" x14ac:dyDescent="0.25">
      <c r="A150" s="55">
        <v>6</v>
      </c>
      <c r="B150" s="56" t="s">
        <v>2159</v>
      </c>
      <c r="C150" s="55" t="s">
        <v>83</v>
      </c>
      <c r="D150" s="55" t="s">
        <v>63</v>
      </c>
      <c r="E150" s="56" t="s">
        <v>2160</v>
      </c>
      <c r="F150" s="57">
        <v>45776</v>
      </c>
      <c r="G150" s="19">
        <v>754.32500000000005</v>
      </c>
      <c r="H150" s="55" t="s">
        <v>6</v>
      </c>
      <c r="I150" s="55" t="s">
        <v>2477</v>
      </c>
      <c r="J150" s="55">
        <v>3390109372</v>
      </c>
      <c r="K150" s="55" t="s">
        <v>117</v>
      </c>
      <c r="L150" s="55" t="s">
        <v>1990</v>
      </c>
      <c r="M150" s="55" t="s">
        <v>2478</v>
      </c>
      <c r="N150" s="56" t="s">
        <v>2162</v>
      </c>
      <c r="O150" s="56" t="s">
        <v>2161</v>
      </c>
      <c r="P150" s="63"/>
    </row>
    <row r="151" spans="1:16" s="60" customFormat="1" ht="94.5" x14ac:dyDescent="0.25">
      <c r="A151" s="55">
        <v>7</v>
      </c>
      <c r="B151" s="56" t="s">
        <v>2159</v>
      </c>
      <c r="C151" s="55" t="s">
        <v>83</v>
      </c>
      <c r="D151" s="55" t="s">
        <v>63</v>
      </c>
      <c r="E151" s="56" t="s">
        <v>2306</v>
      </c>
      <c r="F151" s="57">
        <v>45782</v>
      </c>
      <c r="G151" s="19">
        <v>762.43</v>
      </c>
      <c r="H151" s="55" t="s">
        <v>6</v>
      </c>
      <c r="I151" s="55" t="s">
        <v>2479</v>
      </c>
      <c r="J151" s="55">
        <v>3212206540</v>
      </c>
      <c r="K151" s="55" t="s">
        <v>117</v>
      </c>
      <c r="L151" s="55" t="s">
        <v>2308</v>
      </c>
      <c r="M151" s="55" t="s">
        <v>2480</v>
      </c>
      <c r="N151" s="56" t="s">
        <v>2307</v>
      </c>
      <c r="O151" s="56" t="s">
        <v>2309</v>
      </c>
      <c r="P151" s="63"/>
    </row>
    <row r="152" spans="1:16" s="60" customFormat="1" ht="94.5" x14ac:dyDescent="0.25">
      <c r="A152" s="55">
        <v>8</v>
      </c>
      <c r="B152" s="56" t="s">
        <v>2155</v>
      </c>
      <c r="C152" s="55" t="s">
        <v>101</v>
      </c>
      <c r="D152" s="55" t="s">
        <v>64</v>
      </c>
      <c r="E152" s="56" t="s">
        <v>2157</v>
      </c>
      <c r="F152" s="57">
        <v>45770</v>
      </c>
      <c r="G152" s="19">
        <v>290</v>
      </c>
      <c r="H152" s="55" t="s">
        <v>6</v>
      </c>
      <c r="I152" s="55" t="s">
        <v>2481</v>
      </c>
      <c r="J152" s="55">
        <v>3235916097</v>
      </c>
      <c r="K152" s="55" t="s">
        <v>64</v>
      </c>
      <c r="L152" s="55">
        <v>1</v>
      </c>
      <c r="M152" s="69">
        <v>289999.98</v>
      </c>
      <c r="N152" s="56" t="s">
        <v>2156</v>
      </c>
      <c r="O152" s="56" t="s">
        <v>2158</v>
      </c>
      <c r="P152" s="63"/>
    </row>
    <row r="153" spans="1:16" s="60" customFormat="1" ht="94.5" x14ac:dyDescent="0.25">
      <c r="A153" s="55">
        <v>9</v>
      </c>
      <c r="B153" s="56" t="s">
        <v>2159</v>
      </c>
      <c r="C153" s="55" t="s">
        <v>83</v>
      </c>
      <c r="D153" s="55" t="s">
        <v>63</v>
      </c>
      <c r="E153" s="56" t="s">
        <v>2850</v>
      </c>
      <c r="F153" s="57">
        <v>45832</v>
      </c>
      <c r="G153" s="19">
        <v>302.38200000000001</v>
      </c>
      <c r="H153" s="55" t="s">
        <v>6</v>
      </c>
      <c r="I153" s="55" t="s">
        <v>1470</v>
      </c>
      <c r="J153" s="55">
        <v>2780204262</v>
      </c>
      <c r="K153" s="55" t="s">
        <v>117</v>
      </c>
      <c r="L153" s="55">
        <v>6</v>
      </c>
      <c r="M153" s="55"/>
      <c r="N153" s="56" t="s">
        <v>3115</v>
      </c>
      <c r="O153" s="56" t="s">
        <v>2849</v>
      </c>
      <c r="P153" s="63"/>
    </row>
    <row r="154" spans="1:16" s="60" customFormat="1" ht="63" x14ac:dyDescent="0.25">
      <c r="A154" s="55">
        <v>10</v>
      </c>
      <c r="B154" s="56" t="s">
        <v>100</v>
      </c>
      <c r="C154" s="55" t="s">
        <v>101</v>
      </c>
      <c r="D154" s="55" t="s">
        <v>63</v>
      </c>
      <c r="E154" s="56" t="s">
        <v>3116</v>
      </c>
      <c r="F154" s="57">
        <v>45855</v>
      </c>
      <c r="G154" s="19">
        <v>2598</v>
      </c>
      <c r="H154" s="55" t="s">
        <v>6</v>
      </c>
      <c r="I154" s="55" t="s">
        <v>3258</v>
      </c>
      <c r="J154" s="55">
        <v>45786396</v>
      </c>
      <c r="K154" s="55" t="s">
        <v>117</v>
      </c>
      <c r="L154" s="55">
        <v>1</v>
      </c>
      <c r="M154" s="69">
        <v>2598000</v>
      </c>
      <c r="N154" s="56" t="s">
        <v>3117</v>
      </c>
      <c r="O154" s="56" t="s">
        <v>3118</v>
      </c>
      <c r="P154" s="63"/>
    </row>
    <row r="155" spans="1:16" s="60" customFormat="1" ht="97.15" customHeight="1" x14ac:dyDescent="0.25">
      <c r="A155" s="55">
        <v>11</v>
      </c>
      <c r="B155" s="56" t="s">
        <v>3594</v>
      </c>
      <c r="C155" s="55" t="s">
        <v>83</v>
      </c>
      <c r="D155" s="55" t="s">
        <v>63</v>
      </c>
      <c r="E155" s="56" t="s">
        <v>3588</v>
      </c>
      <c r="F155" s="57">
        <v>45916</v>
      </c>
      <c r="G155" s="19">
        <v>1150</v>
      </c>
      <c r="H155" s="55" t="s">
        <v>6</v>
      </c>
      <c r="I155" s="55" t="s">
        <v>3932</v>
      </c>
      <c r="J155" s="55">
        <v>3202408075</v>
      </c>
      <c r="K155" s="55" t="s">
        <v>117</v>
      </c>
      <c r="L155" s="55" t="s">
        <v>1990</v>
      </c>
      <c r="M155" s="55"/>
      <c r="N155" s="56" t="s">
        <v>3593</v>
      </c>
      <c r="O155" s="56" t="s">
        <v>3589</v>
      </c>
      <c r="P155" s="63"/>
    </row>
    <row r="156" spans="1:16" s="60" customFormat="1" ht="78.599999999999994" customHeight="1" x14ac:dyDescent="0.25">
      <c r="A156" s="55">
        <v>12</v>
      </c>
      <c r="B156" s="56" t="s">
        <v>3594</v>
      </c>
      <c r="C156" s="55" t="s">
        <v>83</v>
      </c>
      <c r="D156" s="55" t="s">
        <v>63</v>
      </c>
      <c r="E156" s="56" t="s">
        <v>3590</v>
      </c>
      <c r="F156" s="57">
        <v>45916</v>
      </c>
      <c r="G156" s="19">
        <v>1113.75</v>
      </c>
      <c r="H156" s="55" t="s">
        <v>6</v>
      </c>
      <c r="I156" s="55" t="s">
        <v>3933</v>
      </c>
      <c r="J156" s="55">
        <v>43745875</v>
      </c>
      <c r="K156" s="55" t="s">
        <v>117</v>
      </c>
      <c r="L156" s="55">
        <v>1</v>
      </c>
      <c r="M156" s="55"/>
      <c r="N156" s="56" t="s">
        <v>3591</v>
      </c>
      <c r="O156" s="56" t="s">
        <v>3592</v>
      </c>
      <c r="P156" s="63"/>
    </row>
    <row r="157" spans="1:16" s="60" customFormat="1" ht="78.599999999999994" customHeight="1" x14ac:dyDescent="0.25">
      <c r="A157" s="55">
        <v>13</v>
      </c>
      <c r="B157" s="56" t="s">
        <v>3678</v>
      </c>
      <c r="C157" s="55" t="s">
        <v>83</v>
      </c>
      <c r="D157" s="55" t="s">
        <v>63</v>
      </c>
      <c r="E157" s="56" t="s">
        <v>3588</v>
      </c>
      <c r="F157" s="57">
        <v>45920</v>
      </c>
      <c r="G157" s="19">
        <v>520.15</v>
      </c>
      <c r="H157" s="55" t="s">
        <v>6</v>
      </c>
      <c r="I157" s="55" t="s">
        <v>3860</v>
      </c>
      <c r="J157" s="55">
        <v>3202408075</v>
      </c>
      <c r="K157" s="55" t="s">
        <v>117</v>
      </c>
      <c r="L157" s="55">
        <v>1</v>
      </c>
      <c r="M157" s="69">
        <v>520150</v>
      </c>
      <c r="N157" s="56" t="s">
        <v>3673</v>
      </c>
      <c r="O157" s="56" t="s">
        <v>3674</v>
      </c>
      <c r="P157" s="63"/>
    </row>
    <row r="158" spans="1:16" s="60" customFormat="1" ht="78.599999999999994" customHeight="1" x14ac:dyDescent="0.25">
      <c r="A158" s="55">
        <v>14</v>
      </c>
      <c r="B158" s="56" t="s">
        <v>3678</v>
      </c>
      <c r="C158" s="55" t="s">
        <v>83</v>
      </c>
      <c r="D158" s="55" t="s">
        <v>63</v>
      </c>
      <c r="E158" s="56" t="s">
        <v>3590</v>
      </c>
      <c r="F158" s="57">
        <v>45919</v>
      </c>
      <c r="G158" s="19">
        <v>390.55</v>
      </c>
      <c r="H158" s="55" t="s">
        <v>6</v>
      </c>
      <c r="I158" s="55" t="s">
        <v>3861</v>
      </c>
      <c r="J158" s="55">
        <v>3732710270</v>
      </c>
      <c r="K158" s="55" t="s">
        <v>117</v>
      </c>
      <c r="L158" s="55">
        <v>2</v>
      </c>
      <c r="M158" s="69" t="s">
        <v>3863</v>
      </c>
      <c r="N158" s="56" t="s">
        <v>3692</v>
      </c>
      <c r="O158" s="56" t="s">
        <v>3685</v>
      </c>
      <c r="P158" s="63"/>
    </row>
    <row r="159" spans="1:16" s="60" customFormat="1" ht="78.599999999999994" customHeight="1" x14ac:dyDescent="0.25">
      <c r="A159" s="55">
        <v>15</v>
      </c>
      <c r="B159" s="56" t="s">
        <v>3678</v>
      </c>
      <c r="C159" s="55" t="s">
        <v>83</v>
      </c>
      <c r="D159" s="55" t="s">
        <v>63</v>
      </c>
      <c r="E159" s="56" t="s">
        <v>2160</v>
      </c>
      <c r="F159" s="57">
        <v>45919</v>
      </c>
      <c r="G159" s="19">
        <v>1200</v>
      </c>
      <c r="H159" s="55" t="s">
        <v>6</v>
      </c>
      <c r="I159" s="55" t="s">
        <v>1363</v>
      </c>
      <c r="J159" s="55">
        <v>38406011</v>
      </c>
      <c r="K159" s="55" t="s">
        <v>117</v>
      </c>
      <c r="L159" s="55">
        <v>1</v>
      </c>
      <c r="M159" s="69">
        <v>1199898</v>
      </c>
      <c r="N159" s="56" t="s">
        <v>3686</v>
      </c>
      <c r="O159" s="56" t="s">
        <v>3687</v>
      </c>
      <c r="P159" s="63"/>
    </row>
    <row r="160" spans="1:16" s="60" customFormat="1" ht="78.599999999999994" customHeight="1" x14ac:dyDescent="0.25">
      <c r="A160" s="55">
        <v>16</v>
      </c>
      <c r="B160" s="56" t="s">
        <v>3678</v>
      </c>
      <c r="C160" s="55" t="s">
        <v>83</v>
      </c>
      <c r="D160" s="55" t="s">
        <v>63</v>
      </c>
      <c r="E160" s="56" t="s">
        <v>3688</v>
      </c>
      <c r="F160" s="57">
        <v>45924</v>
      </c>
      <c r="G160" s="19">
        <v>1009.6</v>
      </c>
      <c r="H160" s="55" t="s">
        <v>6</v>
      </c>
      <c r="I160" s="55" t="s">
        <v>3862</v>
      </c>
      <c r="J160" s="55">
        <v>2429500925</v>
      </c>
      <c r="K160" s="55" t="s">
        <v>117</v>
      </c>
      <c r="L160" s="55">
        <v>1</v>
      </c>
      <c r="M160" s="69">
        <v>1009600</v>
      </c>
      <c r="N160" s="56" t="s">
        <v>3689</v>
      </c>
      <c r="O160" s="56" t="s">
        <v>3690</v>
      </c>
      <c r="P160" s="63"/>
    </row>
    <row r="161" spans="1:16" s="60" customFormat="1" ht="78.599999999999994" customHeight="1" x14ac:dyDescent="0.25">
      <c r="A161" s="55">
        <v>17</v>
      </c>
      <c r="B161" s="56" t="s">
        <v>3698</v>
      </c>
      <c r="C161" s="55" t="s">
        <v>83</v>
      </c>
      <c r="D161" s="55" t="s">
        <v>63</v>
      </c>
      <c r="E161" s="56" t="s">
        <v>3691</v>
      </c>
      <c r="F161" s="57">
        <v>45926</v>
      </c>
      <c r="G161" s="19">
        <v>1858.74</v>
      </c>
      <c r="H161" s="55" t="s">
        <v>6</v>
      </c>
      <c r="I161" s="55" t="s">
        <v>3864</v>
      </c>
      <c r="J161" s="55">
        <v>3275018689</v>
      </c>
      <c r="K161" s="55" t="s">
        <v>3695</v>
      </c>
      <c r="L161" s="55" t="s">
        <v>3694</v>
      </c>
      <c r="M161" s="55"/>
      <c r="N161" s="56" t="s">
        <v>3693</v>
      </c>
      <c r="O161" s="56" t="s">
        <v>3699</v>
      </c>
      <c r="P161" s="63"/>
    </row>
    <row r="162" spans="1:16" s="60" customFormat="1" ht="96.6" customHeight="1" x14ac:dyDescent="0.25">
      <c r="A162" s="55">
        <v>18</v>
      </c>
      <c r="B162" s="56" t="s">
        <v>2159</v>
      </c>
      <c r="C162" s="55" t="s">
        <v>83</v>
      </c>
      <c r="D162" s="55" t="s">
        <v>63</v>
      </c>
      <c r="E162" s="56" t="s">
        <v>3865</v>
      </c>
      <c r="F162" s="57">
        <v>45938</v>
      </c>
      <c r="G162" s="19">
        <v>226.5</v>
      </c>
      <c r="H162" s="55" t="s">
        <v>6</v>
      </c>
      <c r="I162" s="55" t="s">
        <v>3862</v>
      </c>
      <c r="J162" s="55">
        <v>2429500925</v>
      </c>
      <c r="K162" s="55" t="s">
        <v>117</v>
      </c>
      <c r="L162" s="55" t="s">
        <v>3871</v>
      </c>
      <c r="M162" s="55"/>
      <c r="N162" s="56" t="s">
        <v>3870</v>
      </c>
      <c r="O162" s="56" t="s">
        <v>3866</v>
      </c>
      <c r="P162" s="63"/>
    </row>
    <row r="163" spans="1:16" s="60" customFormat="1" ht="94.5" x14ac:dyDescent="0.25">
      <c r="A163" s="55">
        <v>19</v>
      </c>
      <c r="B163" s="56" t="s">
        <v>2159</v>
      </c>
      <c r="C163" s="55" t="s">
        <v>83</v>
      </c>
      <c r="D163" s="55" t="s">
        <v>63</v>
      </c>
      <c r="E163" s="56" t="s">
        <v>3590</v>
      </c>
      <c r="F163" s="57">
        <v>45939</v>
      </c>
      <c r="G163" s="19">
        <v>1350.0060000000001</v>
      </c>
      <c r="H163" s="55" t="s">
        <v>6</v>
      </c>
      <c r="I163" s="55" t="s">
        <v>3868</v>
      </c>
      <c r="J163" s="55">
        <v>42497927</v>
      </c>
      <c r="K163" s="55" t="s">
        <v>117</v>
      </c>
      <c r="L163" s="55" t="s">
        <v>2308</v>
      </c>
      <c r="M163" s="55"/>
      <c r="N163" s="56" t="s">
        <v>3869</v>
      </c>
      <c r="O163" s="56" t="s">
        <v>3867</v>
      </c>
      <c r="P163" s="63"/>
    </row>
    <row r="164" spans="1:16" s="60" customFormat="1" ht="94.5" x14ac:dyDescent="0.25">
      <c r="A164" s="55">
        <v>20</v>
      </c>
      <c r="B164" s="56" t="s">
        <v>2159</v>
      </c>
      <c r="C164" s="55" t="s">
        <v>83</v>
      </c>
      <c r="D164" s="55" t="s">
        <v>63</v>
      </c>
      <c r="E164" s="56" t="s">
        <v>2306</v>
      </c>
      <c r="F164" s="57">
        <v>45973</v>
      </c>
      <c r="G164" s="19">
        <v>224.05</v>
      </c>
      <c r="H164" s="55" t="s">
        <v>6</v>
      </c>
      <c r="I164" s="55" t="s">
        <v>4526</v>
      </c>
      <c r="J164" s="55">
        <v>3424307661</v>
      </c>
      <c r="K164" s="55"/>
      <c r="L164" s="55"/>
      <c r="M164" s="55"/>
      <c r="N164" s="56"/>
      <c r="O164" s="56" t="s">
        <v>4185</v>
      </c>
      <c r="P164" s="63"/>
    </row>
    <row r="165" spans="1:16" s="60" customFormat="1" ht="64.150000000000006" customHeight="1" x14ac:dyDescent="0.25">
      <c r="A165" s="55">
        <v>21</v>
      </c>
      <c r="B165" s="56" t="s">
        <v>100</v>
      </c>
      <c r="C165" s="55" t="s">
        <v>321</v>
      </c>
      <c r="D165" s="55" t="s">
        <v>63</v>
      </c>
      <c r="E165" s="56" t="s">
        <v>4186</v>
      </c>
      <c r="F165" s="57">
        <v>45986</v>
      </c>
      <c r="G165" s="19">
        <v>208.98</v>
      </c>
      <c r="H165" s="55" t="s">
        <v>6</v>
      </c>
      <c r="I165" s="55" t="s">
        <v>4343</v>
      </c>
      <c r="J165" s="55">
        <v>3321800439</v>
      </c>
      <c r="K165" s="55" t="s">
        <v>117</v>
      </c>
      <c r="L165" s="55">
        <v>3</v>
      </c>
      <c r="M165" s="69">
        <v>69660</v>
      </c>
      <c r="N165" s="56" t="s">
        <v>4344</v>
      </c>
      <c r="O165" s="56" t="s">
        <v>4345</v>
      </c>
      <c r="P165" s="63"/>
    </row>
    <row r="166" spans="1:16" s="60" customFormat="1" ht="94.5" x14ac:dyDescent="0.25">
      <c r="A166" s="55">
        <v>22</v>
      </c>
      <c r="B166" s="56" t="s">
        <v>2159</v>
      </c>
      <c r="C166" s="55" t="s">
        <v>83</v>
      </c>
      <c r="D166" s="55" t="s">
        <v>63</v>
      </c>
      <c r="E166" s="56" t="s">
        <v>4527</v>
      </c>
      <c r="F166" s="57">
        <v>45988</v>
      </c>
      <c r="G166" s="19">
        <v>294.39999999999998</v>
      </c>
      <c r="H166" s="55" t="s">
        <v>6</v>
      </c>
      <c r="I166" s="55" t="s">
        <v>4711</v>
      </c>
      <c r="J166" s="55" t="s">
        <v>4712</v>
      </c>
      <c r="K166" s="55" t="s">
        <v>117</v>
      </c>
      <c r="L166" s="55">
        <v>1</v>
      </c>
      <c r="M166" s="69">
        <v>294400</v>
      </c>
      <c r="N166" s="56" t="s">
        <v>4528</v>
      </c>
      <c r="O166" s="56" t="s">
        <v>4529</v>
      </c>
      <c r="P166" s="56"/>
    </row>
    <row r="167" spans="1:16" s="60" customFormat="1" ht="94.5" x14ac:dyDescent="0.25">
      <c r="A167" s="55">
        <v>23</v>
      </c>
      <c r="B167" s="56" t="s">
        <v>2159</v>
      </c>
      <c r="C167" s="55" t="s">
        <v>83</v>
      </c>
      <c r="D167" s="55" t="s">
        <v>63</v>
      </c>
      <c r="E167" s="56" t="s">
        <v>4527</v>
      </c>
      <c r="F167" s="57">
        <v>45993</v>
      </c>
      <c r="G167" s="19">
        <v>1001.7</v>
      </c>
      <c r="H167" s="55" t="s">
        <v>6</v>
      </c>
      <c r="I167" s="55" t="s">
        <v>4955</v>
      </c>
      <c r="J167" s="55">
        <v>2177111499</v>
      </c>
      <c r="K167" s="55" t="s">
        <v>117</v>
      </c>
      <c r="L167" s="55" t="s">
        <v>4544</v>
      </c>
      <c r="M167" s="69"/>
      <c r="N167" s="56" t="s">
        <v>4543</v>
      </c>
      <c r="O167" s="56" t="s">
        <v>4530</v>
      </c>
      <c r="P167" s="56"/>
    </row>
    <row r="168" spans="1:16" s="60" customFormat="1" ht="94.5" x14ac:dyDescent="0.25">
      <c r="A168" s="55">
        <v>24</v>
      </c>
      <c r="B168" s="56" t="s">
        <v>2159</v>
      </c>
      <c r="C168" s="55" t="s">
        <v>83</v>
      </c>
      <c r="D168" s="55" t="s">
        <v>63</v>
      </c>
      <c r="E168" s="56" t="s">
        <v>4532</v>
      </c>
      <c r="F168" s="57">
        <v>45994</v>
      </c>
      <c r="G168" s="19">
        <v>1883.799</v>
      </c>
      <c r="H168" s="55" t="s">
        <v>6</v>
      </c>
      <c r="I168" s="55" t="s">
        <v>4956</v>
      </c>
      <c r="J168" s="55">
        <v>37886989</v>
      </c>
      <c r="K168" s="55" t="s">
        <v>117</v>
      </c>
      <c r="L168" s="55">
        <v>1</v>
      </c>
      <c r="M168" s="69">
        <v>1883799</v>
      </c>
      <c r="N168" s="56" t="s">
        <v>4531</v>
      </c>
      <c r="O168" s="56" t="s">
        <v>4533</v>
      </c>
      <c r="P168" s="56"/>
    </row>
    <row r="169" spans="1:16" s="60" customFormat="1" ht="99" customHeight="1" x14ac:dyDescent="0.25">
      <c r="A169" s="55">
        <v>25</v>
      </c>
      <c r="B169" s="56" t="s">
        <v>2159</v>
      </c>
      <c r="C169" s="55" t="s">
        <v>83</v>
      </c>
      <c r="D169" s="55" t="s">
        <v>63</v>
      </c>
      <c r="E169" s="56" t="s">
        <v>4534</v>
      </c>
      <c r="F169" s="57">
        <v>45994</v>
      </c>
      <c r="G169" s="19">
        <v>242.262</v>
      </c>
      <c r="H169" s="55" t="s">
        <v>6</v>
      </c>
      <c r="I169" s="55" t="s">
        <v>4957</v>
      </c>
      <c r="J169" s="55">
        <v>41086393</v>
      </c>
      <c r="K169" s="55" t="s">
        <v>117</v>
      </c>
      <c r="L169" s="55" t="s">
        <v>1990</v>
      </c>
      <c r="M169" s="69"/>
      <c r="N169" s="56" t="s">
        <v>4545</v>
      </c>
      <c r="O169" s="56" t="s">
        <v>4535</v>
      </c>
      <c r="P169" s="56"/>
    </row>
    <row r="170" spans="1:16" s="60" customFormat="1" ht="63" x14ac:dyDescent="0.25">
      <c r="A170" s="55">
        <v>26</v>
      </c>
      <c r="B170" s="56" t="s">
        <v>100</v>
      </c>
      <c r="C170" s="55" t="s">
        <v>321</v>
      </c>
      <c r="D170" s="55" t="s">
        <v>63</v>
      </c>
      <c r="E170" s="56" t="s">
        <v>4342</v>
      </c>
      <c r="F170" s="57">
        <v>45989</v>
      </c>
      <c r="G170" s="19">
        <v>550</v>
      </c>
      <c r="H170" s="55" t="s">
        <v>6</v>
      </c>
      <c r="I170" s="55" t="s">
        <v>4536</v>
      </c>
      <c r="J170" s="55">
        <v>3382112743</v>
      </c>
      <c r="K170" s="55" t="s">
        <v>117</v>
      </c>
      <c r="L170" s="55">
        <v>2</v>
      </c>
      <c r="M170" s="69">
        <v>275000</v>
      </c>
      <c r="N170" s="56" t="s">
        <v>4537</v>
      </c>
      <c r="O170" s="56" t="s">
        <v>4538</v>
      </c>
      <c r="P170" s="56"/>
    </row>
    <row r="171" spans="1:16" s="60" customFormat="1" ht="94.5" x14ac:dyDescent="0.25">
      <c r="A171" s="55">
        <v>27</v>
      </c>
      <c r="B171" s="56" t="s">
        <v>2159</v>
      </c>
      <c r="C171" s="55" t="s">
        <v>67</v>
      </c>
      <c r="D171" s="55" t="s">
        <v>63</v>
      </c>
      <c r="E171" s="56" t="s">
        <v>4612</v>
      </c>
      <c r="F171" s="57">
        <v>45995</v>
      </c>
      <c r="G171" s="19">
        <v>408.14400000000001</v>
      </c>
      <c r="H171" s="55" t="s">
        <v>6</v>
      </c>
      <c r="I171" s="55" t="s">
        <v>1563</v>
      </c>
      <c r="J171" s="55">
        <v>44763104</v>
      </c>
      <c r="K171" s="55" t="s">
        <v>117</v>
      </c>
      <c r="L171" s="55">
        <v>7730</v>
      </c>
      <c r="M171" s="69">
        <v>52.8</v>
      </c>
      <c r="N171" s="56" t="s">
        <v>345</v>
      </c>
      <c r="O171" s="56" t="s">
        <v>4613</v>
      </c>
      <c r="P171" s="56"/>
    </row>
    <row r="172" spans="1:16" s="60" customFormat="1" ht="94.5" x14ac:dyDescent="0.25">
      <c r="A172" s="55">
        <v>28</v>
      </c>
      <c r="B172" s="56" t="s">
        <v>2159</v>
      </c>
      <c r="C172" s="55" t="s">
        <v>83</v>
      </c>
      <c r="D172" s="55" t="s">
        <v>63</v>
      </c>
      <c r="E172" s="56" t="s">
        <v>4527</v>
      </c>
      <c r="F172" s="57">
        <v>45995</v>
      </c>
      <c r="G172" s="19">
        <v>1388.0039999999999</v>
      </c>
      <c r="H172" s="55" t="s">
        <v>6</v>
      </c>
      <c r="I172" s="55" t="s">
        <v>4958</v>
      </c>
      <c r="J172" s="55">
        <v>38340773</v>
      </c>
      <c r="K172" s="55" t="s">
        <v>117</v>
      </c>
      <c r="L172" s="55" t="s">
        <v>1990</v>
      </c>
      <c r="M172" s="69"/>
      <c r="N172" s="56" t="s">
        <v>4617</v>
      </c>
      <c r="O172" s="56" t="s">
        <v>4614</v>
      </c>
      <c r="P172" s="56"/>
    </row>
    <row r="173" spans="1:16" s="60" customFormat="1" ht="94.5" x14ac:dyDescent="0.25">
      <c r="A173" s="55">
        <v>29</v>
      </c>
      <c r="B173" s="56" t="s">
        <v>2159</v>
      </c>
      <c r="C173" s="55" t="s">
        <v>442</v>
      </c>
      <c r="D173" s="55" t="s">
        <v>63</v>
      </c>
      <c r="E173" s="56" t="s">
        <v>4186</v>
      </c>
      <c r="F173" s="57">
        <v>45996</v>
      </c>
      <c r="G173" s="19">
        <v>459.99799999999999</v>
      </c>
      <c r="H173" s="55" t="s">
        <v>6</v>
      </c>
      <c r="I173" s="55" t="s">
        <v>4959</v>
      </c>
      <c r="J173" s="55">
        <v>44961755</v>
      </c>
      <c r="K173" s="55" t="s">
        <v>117</v>
      </c>
      <c r="L173" s="55">
        <v>2</v>
      </c>
      <c r="M173" s="69"/>
      <c r="N173" s="56" t="s">
        <v>4615</v>
      </c>
      <c r="O173" s="56" t="s">
        <v>4616</v>
      </c>
      <c r="P173" s="56"/>
    </row>
    <row r="174" spans="1:16" ht="18" customHeight="1" x14ac:dyDescent="0.25">
      <c r="A174" s="50"/>
      <c r="B174" s="51" t="s">
        <v>55</v>
      </c>
      <c r="C174" s="52"/>
      <c r="D174" s="52"/>
      <c r="E174" s="53"/>
      <c r="F174" s="50"/>
      <c r="G174" s="58"/>
      <c r="H174" s="50"/>
      <c r="I174" s="50"/>
      <c r="J174" s="50"/>
      <c r="K174" s="50"/>
      <c r="L174" s="50"/>
      <c r="M174" s="65"/>
      <c r="N174" s="53"/>
      <c r="O174" s="53"/>
      <c r="P174" s="53"/>
    </row>
    <row r="175" spans="1:16" s="60" customFormat="1" ht="30" customHeight="1" x14ac:dyDescent="0.25">
      <c r="A175" s="55">
        <v>1</v>
      </c>
      <c r="B175" s="56" t="s">
        <v>342</v>
      </c>
      <c r="C175" s="55" t="s">
        <v>67</v>
      </c>
      <c r="D175" s="55" t="s">
        <v>63</v>
      </c>
      <c r="E175" s="56" t="s">
        <v>343</v>
      </c>
      <c r="F175" s="57">
        <v>45672</v>
      </c>
      <c r="G175" s="19">
        <v>275</v>
      </c>
      <c r="H175" s="55" t="s">
        <v>6</v>
      </c>
      <c r="I175" s="55" t="s">
        <v>796</v>
      </c>
      <c r="J175" s="55">
        <v>44838860</v>
      </c>
      <c r="K175" s="59" t="s">
        <v>116</v>
      </c>
      <c r="L175" s="55">
        <v>5000</v>
      </c>
      <c r="M175" s="55">
        <v>53.7</v>
      </c>
      <c r="N175" s="56" t="s">
        <v>345</v>
      </c>
      <c r="O175" s="56" t="s">
        <v>344</v>
      </c>
      <c r="P175" s="63"/>
    </row>
    <row r="176" spans="1:16" s="60" customFormat="1" ht="36" customHeight="1" x14ac:dyDescent="0.25">
      <c r="A176" s="55">
        <v>2</v>
      </c>
      <c r="B176" s="56" t="s">
        <v>342</v>
      </c>
      <c r="C176" s="55" t="s">
        <v>321</v>
      </c>
      <c r="D176" s="55" t="s">
        <v>63</v>
      </c>
      <c r="E176" s="56" t="s">
        <v>611</v>
      </c>
      <c r="F176" s="57">
        <v>45677</v>
      </c>
      <c r="G176" s="19">
        <v>5120</v>
      </c>
      <c r="H176" s="55" t="s">
        <v>6</v>
      </c>
      <c r="I176" s="55" t="s">
        <v>612</v>
      </c>
      <c r="J176" s="55">
        <v>44646265</v>
      </c>
      <c r="K176" s="55" t="s">
        <v>318</v>
      </c>
      <c r="L176" s="55">
        <v>1000</v>
      </c>
      <c r="M176" s="69">
        <v>5120</v>
      </c>
      <c r="N176" s="56" t="s">
        <v>613</v>
      </c>
      <c r="O176" s="56" t="s">
        <v>614</v>
      </c>
      <c r="P176" s="55" t="s">
        <v>2102</v>
      </c>
    </row>
    <row r="177" spans="1:16" s="60" customFormat="1" ht="52.15" customHeight="1" x14ac:dyDescent="0.25">
      <c r="A177" s="55">
        <v>3</v>
      </c>
      <c r="B177" s="56" t="s">
        <v>1370</v>
      </c>
      <c r="C177" s="55" t="s">
        <v>101</v>
      </c>
      <c r="D177" s="55" t="s">
        <v>63</v>
      </c>
      <c r="E177" s="56" t="s">
        <v>1366</v>
      </c>
      <c r="F177" s="57">
        <v>45713</v>
      </c>
      <c r="G177" s="19">
        <v>266.72000000000003</v>
      </c>
      <c r="H177" s="55" t="s">
        <v>6</v>
      </c>
      <c r="I177" s="55" t="s">
        <v>1367</v>
      </c>
      <c r="J177" s="55">
        <v>22626757</v>
      </c>
      <c r="K177" s="55" t="s">
        <v>117</v>
      </c>
      <c r="L177" s="55">
        <v>1</v>
      </c>
      <c r="M177" s="69">
        <v>266720</v>
      </c>
      <c r="N177" s="56" t="s">
        <v>1368</v>
      </c>
      <c r="O177" s="56" t="s">
        <v>1369</v>
      </c>
      <c r="P177" s="63"/>
    </row>
    <row r="178" spans="1:16" s="60" customFormat="1" ht="62.45" customHeight="1" x14ac:dyDescent="0.25">
      <c r="A178" s="55">
        <v>4</v>
      </c>
      <c r="B178" s="56" t="s">
        <v>342</v>
      </c>
      <c r="C178" s="55" t="s">
        <v>91</v>
      </c>
      <c r="D178" s="55" t="s">
        <v>64</v>
      </c>
      <c r="E178" s="56" t="s">
        <v>1880</v>
      </c>
      <c r="F178" s="57">
        <v>45744</v>
      </c>
      <c r="G178" s="19">
        <v>300</v>
      </c>
      <c r="H178" s="55" t="s">
        <v>6</v>
      </c>
      <c r="I178" s="55" t="s">
        <v>1068</v>
      </c>
      <c r="J178" s="55">
        <v>21560045</v>
      </c>
      <c r="K178" s="55" t="s">
        <v>64</v>
      </c>
      <c r="L178" s="55"/>
      <c r="M178" s="55"/>
      <c r="N178" s="56" t="s">
        <v>1881</v>
      </c>
      <c r="O178" s="56" t="s">
        <v>1882</v>
      </c>
      <c r="P178" s="63"/>
    </row>
    <row r="179" spans="1:16" s="60" customFormat="1" ht="49.15" customHeight="1" x14ac:dyDescent="0.25">
      <c r="A179" s="55">
        <v>5</v>
      </c>
      <c r="B179" s="56" t="s">
        <v>342</v>
      </c>
      <c r="C179" s="55" t="s">
        <v>67</v>
      </c>
      <c r="D179" s="55" t="s">
        <v>63</v>
      </c>
      <c r="E179" s="56" t="s">
        <v>343</v>
      </c>
      <c r="F179" s="57">
        <v>45758</v>
      </c>
      <c r="G179" s="19">
        <v>227.4</v>
      </c>
      <c r="H179" s="55" t="s">
        <v>6</v>
      </c>
      <c r="I179" s="55" t="s">
        <v>2163</v>
      </c>
      <c r="J179" s="55">
        <v>43699122</v>
      </c>
      <c r="K179" s="55" t="s">
        <v>116</v>
      </c>
      <c r="L179" s="55">
        <v>4000</v>
      </c>
      <c r="M179" s="69">
        <v>56.7</v>
      </c>
      <c r="N179" s="56" t="s">
        <v>2164</v>
      </c>
      <c r="O179" s="56" t="s">
        <v>2165</v>
      </c>
      <c r="P179" s="63"/>
    </row>
    <row r="180" spans="1:16" s="60" customFormat="1" ht="99" customHeight="1" x14ac:dyDescent="0.25">
      <c r="A180" s="55">
        <v>6</v>
      </c>
      <c r="B180" s="56" t="s">
        <v>342</v>
      </c>
      <c r="C180" s="55" t="s">
        <v>91</v>
      </c>
      <c r="D180" s="55" t="s">
        <v>63</v>
      </c>
      <c r="E180" s="56" t="s">
        <v>2249</v>
      </c>
      <c r="F180" s="57">
        <v>45772</v>
      </c>
      <c r="G180" s="19">
        <v>315</v>
      </c>
      <c r="H180" s="55" t="s">
        <v>6</v>
      </c>
      <c r="I180" s="59" t="s">
        <v>2223</v>
      </c>
      <c r="J180" s="55">
        <v>2625414485</v>
      </c>
      <c r="K180" s="55" t="s">
        <v>509</v>
      </c>
      <c r="L180" s="55">
        <v>1000</v>
      </c>
      <c r="M180" s="69">
        <v>315</v>
      </c>
      <c r="N180" s="56" t="s">
        <v>2247</v>
      </c>
      <c r="O180" s="56" t="s">
        <v>2248</v>
      </c>
      <c r="P180" s="63"/>
    </row>
    <row r="181" spans="1:16" s="60" customFormat="1" ht="67.900000000000006" customHeight="1" x14ac:dyDescent="0.25">
      <c r="A181" s="55">
        <v>7</v>
      </c>
      <c r="B181" s="56" t="s">
        <v>342</v>
      </c>
      <c r="C181" s="55" t="s">
        <v>2363</v>
      </c>
      <c r="D181" s="55" t="s">
        <v>64</v>
      </c>
      <c r="E181" s="56" t="s">
        <v>2482</v>
      </c>
      <c r="F181" s="57">
        <v>45797</v>
      </c>
      <c r="G181" s="19">
        <v>504</v>
      </c>
      <c r="H181" s="55" t="s">
        <v>6</v>
      </c>
      <c r="I181" s="55" t="s">
        <v>2483</v>
      </c>
      <c r="J181" s="55">
        <v>2552918046</v>
      </c>
      <c r="K181" s="55" t="s">
        <v>64</v>
      </c>
      <c r="L181" s="55" t="s">
        <v>2484</v>
      </c>
      <c r="M181" s="69" t="s">
        <v>2484</v>
      </c>
      <c r="N181" s="56" t="s">
        <v>2484</v>
      </c>
      <c r="O181" s="56" t="s">
        <v>2485</v>
      </c>
      <c r="P181" s="56"/>
    </row>
    <row r="182" spans="1:16" s="60" customFormat="1" ht="36.6" customHeight="1" x14ac:dyDescent="0.25">
      <c r="A182" s="55">
        <v>8</v>
      </c>
      <c r="B182" s="56" t="s">
        <v>342</v>
      </c>
      <c r="C182" s="55" t="s">
        <v>321</v>
      </c>
      <c r="D182" s="55" t="s">
        <v>63</v>
      </c>
      <c r="E182" s="56" t="s">
        <v>611</v>
      </c>
      <c r="F182" s="57">
        <v>45800</v>
      </c>
      <c r="G182" s="19">
        <v>2060</v>
      </c>
      <c r="H182" s="55" t="s">
        <v>6</v>
      </c>
      <c r="I182" s="55" t="s">
        <v>2486</v>
      </c>
      <c r="J182" s="55">
        <v>37941143</v>
      </c>
      <c r="K182" s="55" t="s">
        <v>318</v>
      </c>
      <c r="L182" s="55">
        <v>500</v>
      </c>
      <c r="M182" s="69">
        <v>4120</v>
      </c>
      <c r="N182" s="56" t="s">
        <v>2487</v>
      </c>
      <c r="O182" s="56" t="s">
        <v>2488</v>
      </c>
      <c r="P182" s="55" t="s">
        <v>2102</v>
      </c>
    </row>
    <row r="183" spans="1:16" s="60" customFormat="1" ht="50.45" customHeight="1" x14ac:dyDescent="0.25">
      <c r="A183" s="55">
        <v>9</v>
      </c>
      <c r="B183" s="56" t="s">
        <v>342</v>
      </c>
      <c r="C183" s="55" t="s">
        <v>321</v>
      </c>
      <c r="D183" s="55" t="s">
        <v>63</v>
      </c>
      <c r="E183" s="56" t="s">
        <v>2598</v>
      </c>
      <c r="F183" s="57">
        <v>45813</v>
      </c>
      <c r="G183" s="19">
        <v>700</v>
      </c>
      <c r="H183" s="55" t="s">
        <v>6</v>
      </c>
      <c r="I183" s="55" t="s">
        <v>2599</v>
      </c>
      <c r="J183" s="55">
        <v>4549993</v>
      </c>
      <c r="K183" s="55" t="s">
        <v>117</v>
      </c>
      <c r="L183" s="55">
        <v>2</v>
      </c>
      <c r="M183" s="69">
        <v>350000</v>
      </c>
      <c r="N183" s="56" t="s">
        <v>2600</v>
      </c>
      <c r="O183" s="56" t="s">
        <v>2601</v>
      </c>
      <c r="P183" s="55"/>
    </row>
    <row r="184" spans="1:16" s="60" customFormat="1" ht="40.15" customHeight="1" x14ac:dyDescent="0.25">
      <c r="A184" s="55">
        <v>10</v>
      </c>
      <c r="B184" s="56" t="s">
        <v>342</v>
      </c>
      <c r="C184" s="55" t="s">
        <v>321</v>
      </c>
      <c r="D184" s="55" t="s">
        <v>63</v>
      </c>
      <c r="E184" s="56" t="s">
        <v>611</v>
      </c>
      <c r="F184" s="57">
        <v>45826</v>
      </c>
      <c r="G184" s="19">
        <v>2050</v>
      </c>
      <c r="H184" s="55" t="s">
        <v>6</v>
      </c>
      <c r="I184" s="55" t="s">
        <v>2870</v>
      </c>
      <c r="J184" s="55">
        <v>31507980</v>
      </c>
      <c r="K184" s="55" t="s">
        <v>318</v>
      </c>
      <c r="L184" s="55">
        <v>500</v>
      </c>
      <c r="M184" s="69">
        <v>4100</v>
      </c>
      <c r="N184" s="56" t="s">
        <v>2487</v>
      </c>
      <c r="O184" s="56" t="s">
        <v>2871</v>
      </c>
      <c r="P184" s="55" t="s">
        <v>2102</v>
      </c>
    </row>
    <row r="185" spans="1:16" s="60" customFormat="1" ht="33" customHeight="1" x14ac:dyDescent="0.25">
      <c r="A185" s="55">
        <v>11</v>
      </c>
      <c r="B185" s="56" t="s">
        <v>342</v>
      </c>
      <c r="C185" s="55" t="s">
        <v>67</v>
      </c>
      <c r="D185" s="55" t="s">
        <v>63</v>
      </c>
      <c r="E185" s="56" t="s">
        <v>343</v>
      </c>
      <c r="F185" s="57">
        <v>45841</v>
      </c>
      <c r="G185" s="19">
        <v>295</v>
      </c>
      <c r="H185" s="55" t="s">
        <v>6</v>
      </c>
      <c r="I185" s="55" t="s">
        <v>3053</v>
      </c>
      <c r="J185" s="55">
        <v>43699122</v>
      </c>
      <c r="K185" s="55" t="s">
        <v>116</v>
      </c>
      <c r="L185" s="55">
        <v>5000</v>
      </c>
      <c r="M185" s="69">
        <v>58.8</v>
      </c>
      <c r="N185" s="56" t="s">
        <v>2164</v>
      </c>
      <c r="O185" s="56" t="s">
        <v>3048</v>
      </c>
      <c r="P185" s="55"/>
    </row>
    <row r="186" spans="1:16" s="60" customFormat="1" ht="65.45" customHeight="1" x14ac:dyDescent="0.25">
      <c r="A186" s="55">
        <v>12</v>
      </c>
      <c r="B186" s="56" t="s">
        <v>1370</v>
      </c>
      <c r="C186" s="55" t="s">
        <v>101</v>
      </c>
      <c r="D186" s="55" t="s">
        <v>63</v>
      </c>
      <c r="E186" s="56" t="s">
        <v>3049</v>
      </c>
      <c r="F186" s="57">
        <v>45847</v>
      </c>
      <c r="G186" s="19">
        <v>4410</v>
      </c>
      <c r="H186" s="55" t="s">
        <v>6</v>
      </c>
      <c r="I186" s="55" t="s">
        <v>3050</v>
      </c>
      <c r="J186" s="55">
        <v>37383046</v>
      </c>
      <c r="K186" s="55" t="s">
        <v>117</v>
      </c>
      <c r="L186" s="55">
        <v>1</v>
      </c>
      <c r="M186" s="69">
        <v>4410000</v>
      </c>
      <c r="N186" s="56" t="s">
        <v>3051</v>
      </c>
      <c r="O186" s="56" t="s">
        <v>3052</v>
      </c>
      <c r="P186" s="55"/>
    </row>
    <row r="187" spans="1:16" s="60" customFormat="1" ht="36" customHeight="1" x14ac:dyDescent="0.25">
      <c r="A187" s="55">
        <v>13</v>
      </c>
      <c r="B187" s="56" t="s">
        <v>342</v>
      </c>
      <c r="C187" s="55" t="s">
        <v>321</v>
      </c>
      <c r="D187" s="55" t="s">
        <v>63</v>
      </c>
      <c r="E187" s="56" t="s">
        <v>611</v>
      </c>
      <c r="F187" s="57">
        <v>45853</v>
      </c>
      <c r="G187" s="19">
        <v>7600</v>
      </c>
      <c r="H187" s="55" t="s">
        <v>6</v>
      </c>
      <c r="I187" s="55" t="s">
        <v>3119</v>
      </c>
      <c r="J187" s="55">
        <v>36816973</v>
      </c>
      <c r="K187" s="55" t="s">
        <v>318</v>
      </c>
      <c r="L187" s="55">
        <v>200</v>
      </c>
      <c r="M187" s="69">
        <v>2000</v>
      </c>
      <c r="N187" s="56" t="s">
        <v>2487</v>
      </c>
      <c r="O187" s="56" t="s">
        <v>3120</v>
      </c>
      <c r="P187" s="55" t="s">
        <v>2102</v>
      </c>
    </row>
    <row r="188" spans="1:16" s="60" customFormat="1" ht="38.450000000000003" customHeight="1" x14ac:dyDescent="0.25">
      <c r="A188" s="55">
        <v>14</v>
      </c>
      <c r="B188" s="56" t="s">
        <v>342</v>
      </c>
      <c r="C188" s="55" t="s">
        <v>321</v>
      </c>
      <c r="D188" s="55" t="s">
        <v>63</v>
      </c>
      <c r="E188" s="56" t="s">
        <v>611</v>
      </c>
      <c r="F188" s="57">
        <v>45883</v>
      </c>
      <c r="G188" s="19">
        <v>3639</v>
      </c>
      <c r="H188" s="55" t="s">
        <v>6</v>
      </c>
      <c r="I188" s="55" t="s">
        <v>3338</v>
      </c>
      <c r="J188" s="55">
        <v>45559404</v>
      </c>
      <c r="K188" s="55" t="s">
        <v>318</v>
      </c>
      <c r="L188" s="55">
        <v>1000</v>
      </c>
      <c r="M188" s="69">
        <v>3639</v>
      </c>
      <c r="N188" s="56" t="s">
        <v>2487</v>
      </c>
      <c r="O188" s="56" t="s">
        <v>3339</v>
      </c>
      <c r="P188" s="55" t="s">
        <v>2102</v>
      </c>
    </row>
    <row r="189" spans="1:16" s="60" customFormat="1" ht="32.450000000000003" customHeight="1" x14ac:dyDescent="0.25">
      <c r="A189" s="55">
        <v>15</v>
      </c>
      <c r="B189" s="56" t="s">
        <v>342</v>
      </c>
      <c r="C189" s="55" t="s">
        <v>321</v>
      </c>
      <c r="D189" s="55" t="s">
        <v>63</v>
      </c>
      <c r="E189" s="56" t="s">
        <v>3340</v>
      </c>
      <c r="F189" s="57">
        <v>45883</v>
      </c>
      <c r="G189" s="19">
        <v>619.5</v>
      </c>
      <c r="H189" s="55" t="s">
        <v>6</v>
      </c>
      <c r="I189" s="55" t="s">
        <v>2486</v>
      </c>
      <c r="J189" s="55">
        <v>37941143</v>
      </c>
      <c r="K189" s="55" t="s">
        <v>318</v>
      </c>
      <c r="L189" s="55">
        <v>300</v>
      </c>
      <c r="M189" s="69">
        <v>2065</v>
      </c>
      <c r="N189" s="56" t="s">
        <v>3341</v>
      </c>
      <c r="O189" s="56" t="s">
        <v>3342</v>
      </c>
      <c r="P189" s="55" t="s">
        <v>2102</v>
      </c>
    </row>
    <row r="190" spans="1:16" s="60" customFormat="1" ht="51" customHeight="1" x14ac:dyDescent="0.25">
      <c r="A190" s="55">
        <v>16</v>
      </c>
      <c r="B190" s="56" t="s">
        <v>342</v>
      </c>
      <c r="C190" s="55" t="s">
        <v>321</v>
      </c>
      <c r="D190" s="55" t="s">
        <v>63</v>
      </c>
      <c r="E190" s="56" t="s">
        <v>2598</v>
      </c>
      <c r="F190" s="57">
        <v>45888</v>
      </c>
      <c r="G190" s="19">
        <v>345</v>
      </c>
      <c r="H190" s="55" t="s">
        <v>6</v>
      </c>
      <c r="I190" s="55" t="s">
        <v>3286</v>
      </c>
      <c r="J190" s="55">
        <v>2889407493</v>
      </c>
      <c r="K190" s="55" t="s">
        <v>117</v>
      </c>
      <c r="L190" s="55">
        <v>1</v>
      </c>
      <c r="M190" s="69">
        <v>345000</v>
      </c>
      <c r="N190" s="56" t="s">
        <v>2600</v>
      </c>
      <c r="O190" s="56" t="s">
        <v>3343</v>
      </c>
      <c r="P190" s="55"/>
    </row>
    <row r="191" spans="1:16" s="60" customFormat="1" ht="64.900000000000006" customHeight="1" x14ac:dyDescent="0.25">
      <c r="A191" s="55">
        <v>17</v>
      </c>
      <c r="B191" s="56" t="s">
        <v>342</v>
      </c>
      <c r="C191" s="55" t="s">
        <v>101</v>
      </c>
      <c r="D191" s="55" t="s">
        <v>63</v>
      </c>
      <c r="E191" s="56" t="s">
        <v>3537</v>
      </c>
      <c r="F191" s="57">
        <v>45909</v>
      </c>
      <c r="G191" s="19">
        <v>9909.7000000000007</v>
      </c>
      <c r="H191" s="55" t="s">
        <v>6</v>
      </c>
      <c r="I191" s="55" t="s">
        <v>3538</v>
      </c>
      <c r="J191" s="55">
        <v>37383046</v>
      </c>
      <c r="K191" s="55" t="s">
        <v>117</v>
      </c>
      <c r="L191" s="55">
        <v>1</v>
      </c>
      <c r="M191" s="69">
        <v>9909720</v>
      </c>
      <c r="N191" s="56" t="s">
        <v>3539</v>
      </c>
      <c r="O191" s="56" t="s">
        <v>3540</v>
      </c>
      <c r="P191" s="56"/>
    </row>
    <row r="192" spans="1:16" s="60" customFormat="1" ht="65.45" customHeight="1" x14ac:dyDescent="0.25">
      <c r="A192" s="55">
        <v>18</v>
      </c>
      <c r="B192" s="56" t="s">
        <v>342</v>
      </c>
      <c r="C192" s="55" t="s">
        <v>101</v>
      </c>
      <c r="D192" s="55" t="s">
        <v>63</v>
      </c>
      <c r="E192" s="56" t="s">
        <v>3541</v>
      </c>
      <c r="F192" s="57">
        <v>45910</v>
      </c>
      <c r="G192" s="19">
        <v>8910</v>
      </c>
      <c r="H192" s="55" t="s">
        <v>6</v>
      </c>
      <c r="I192" s="55" t="s">
        <v>3542</v>
      </c>
      <c r="J192" s="55">
        <v>44464762</v>
      </c>
      <c r="K192" s="55" t="s">
        <v>117</v>
      </c>
      <c r="L192" s="55">
        <v>1</v>
      </c>
      <c r="M192" s="69">
        <v>8910000</v>
      </c>
      <c r="N192" s="56" t="s">
        <v>3541</v>
      </c>
      <c r="O192" s="56" t="s">
        <v>3543</v>
      </c>
      <c r="P192" s="56"/>
    </row>
    <row r="193" spans="1:16" s="60" customFormat="1" ht="49.9" customHeight="1" x14ac:dyDescent="0.25">
      <c r="A193" s="55">
        <v>19</v>
      </c>
      <c r="B193" s="56" t="s">
        <v>342</v>
      </c>
      <c r="C193" s="55" t="s">
        <v>101</v>
      </c>
      <c r="D193" s="55" t="s">
        <v>63</v>
      </c>
      <c r="E193" s="56" t="s">
        <v>3544</v>
      </c>
      <c r="F193" s="57">
        <v>45910</v>
      </c>
      <c r="G193" s="19">
        <v>5618.7</v>
      </c>
      <c r="H193" s="55" t="s">
        <v>6</v>
      </c>
      <c r="I193" s="55" t="s">
        <v>3038</v>
      </c>
      <c r="J193" s="55">
        <v>34049688</v>
      </c>
      <c r="K193" s="55" t="s">
        <v>117</v>
      </c>
      <c r="L193" s="55">
        <v>1</v>
      </c>
      <c r="M193" s="69">
        <v>5618670</v>
      </c>
      <c r="N193" s="56" t="s">
        <v>3545</v>
      </c>
      <c r="O193" s="56" t="s">
        <v>3546</v>
      </c>
      <c r="P193" s="56" t="s">
        <v>2484</v>
      </c>
    </row>
    <row r="194" spans="1:16" s="60" customFormat="1" ht="31.5" x14ac:dyDescent="0.25">
      <c r="A194" s="55">
        <v>20</v>
      </c>
      <c r="B194" s="56" t="s">
        <v>3675</v>
      </c>
      <c r="C194" s="55" t="s">
        <v>67</v>
      </c>
      <c r="D194" s="55" t="s">
        <v>63</v>
      </c>
      <c r="E194" s="56" t="s">
        <v>343</v>
      </c>
      <c r="F194" s="57">
        <v>45912</v>
      </c>
      <c r="G194" s="19">
        <v>240</v>
      </c>
      <c r="H194" s="55" t="s">
        <v>6</v>
      </c>
      <c r="I194" s="55" t="s">
        <v>3677</v>
      </c>
      <c r="J194" s="55">
        <v>43699122</v>
      </c>
      <c r="K194" s="55" t="s">
        <v>116</v>
      </c>
      <c r="L194" s="55">
        <v>4000</v>
      </c>
      <c r="M194" s="69">
        <v>59.4</v>
      </c>
      <c r="N194" s="56" t="s">
        <v>2164</v>
      </c>
      <c r="O194" s="56" t="s">
        <v>3676</v>
      </c>
      <c r="P194" s="56"/>
    </row>
    <row r="195" spans="1:16" s="60" customFormat="1" ht="31.5" x14ac:dyDescent="0.25">
      <c r="A195" s="55">
        <v>21</v>
      </c>
      <c r="B195" s="56" t="s">
        <v>342</v>
      </c>
      <c r="C195" s="55" t="s">
        <v>67</v>
      </c>
      <c r="D195" s="55" t="s">
        <v>63</v>
      </c>
      <c r="E195" s="56" t="s">
        <v>343</v>
      </c>
      <c r="F195" s="57">
        <v>45918</v>
      </c>
      <c r="G195" s="19">
        <v>900</v>
      </c>
      <c r="H195" s="55" t="s">
        <v>6</v>
      </c>
      <c r="I195" s="55" t="s">
        <v>3697</v>
      </c>
      <c r="J195" s="55">
        <v>45880693</v>
      </c>
      <c r="K195" s="55" t="s">
        <v>116</v>
      </c>
      <c r="L195" s="55">
        <v>15000</v>
      </c>
      <c r="M195" s="69">
        <v>51</v>
      </c>
      <c r="N195" s="56" t="s">
        <v>2164</v>
      </c>
      <c r="O195" s="56" t="s">
        <v>3696</v>
      </c>
      <c r="P195" s="56"/>
    </row>
    <row r="196" spans="1:16" s="60" customFormat="1" ht="55.9" customHeight="1" x14ac:dyDescent="0.25">
      <c r="A196" s="55">
        <v>22</v>
      </c>
      <c r="B196" s="56" t="s">
        <v>342</v>
      </c>
      <c r="C196" s="55" t="s">
        <v>321</v>
      </c>
      <c r="D196" s="55" t="s">
        <v>63</v>
      </c>
      <c r="E196" s="56" t="s">
        <v>4078</v>
      </c>
      <c r="F196" s="57">
        <v>45961</v>
      </c>
      <c r="G196" s="19">
        <v>271.8</v>
      </c>
      <c r="H196" s="55" t="s">
        <v>6</v>
      </c>
      <c r="I196" s="55" t="s">
        <v>4079</v>
      </c>
      <c r="J196" s="55">
        <v>2358112738</v>
      </c>
      <c r="K196" s="55" t="s">
        <v>1044</v>
      </c>
      <c r="L196" s="55">
        <v>9438</v>
      </c>
      <c r="M196" s="69">
        <v>28.8</v>
      </c>
      <c r="N196" s="56" t="s">
        <v>4080</v>
      </c>
      <c r="O196" s="56" t="s">
        <v>4081</v>
      </c>
      <c r="P196" s="55" t="s">
        <v>2102</v>
      </c>
    </row>
    <row r="197" spans="1:16" s="60" customFormat="1" ht="51" customHeight="1" x14ac:dyDescent="0.25">
      <c r="A197" s="55">
        <v>23</v>
      </c>
      <c r="B197" s="56" t="s">
        <v>342</v>
      </c>
      <c r="C197" s="55" t="s">
        <v>442</v>
      </c>
      <c r="D197" s="55" t="s">
        <v>63</v>
      </c>
      <c r="E197" s="56" t="s">
        <v>4539</v>
      </c>
      <c r="F197" s="57">
        <v>45985</v>
      </c>
      <c r="G197" s="19">
        <v>346.5</v>
      </c>
      <c r="H197" s="55" t="s">
        <v>6</v>
      </c>
      <c r="I197" s="55" t="s">
        <v>4542</v>
      </c>
      <c r="J197" s="55">
        <v>2805116806</v>
      </c>
      <c r="K197" s="55" t="s">
        <v>117</v>
      </c>
      <c r="L197" s="55">
        <v>9</v>
      </c>
      <c r="M197" s="69">
        <v>38000</v>
      </c>
      <c r="N197" s="56" t="s">
        <v>4540</v>
      </c>
      <c r="O197" s="56" t="s">
        <v>4541</v>
      </c>
      <c r="P197" s="55"/>
    </row>
    <row r="198" spans="1:16" s="60" customFormat="1" ht="94.5" x14ac:dyDescent="0.25">
      <c r="A198" s="55">
        <v>24</v>
      </c>
      <c r="B198" s="56" t="s">
        <v>342</v>
      </c>
      <c r="C198" s="55" t="s">
        <v>88</v>
      </c>
      <c r="D198" s="55" t="s">
        <v>63</v>
      </c>
      <c r="E198" s="56" t="s">
        <v>4960</v>
      </c>
      <c r="F198" s="57">
        <v>45966</v>
      </c>
      <c r="G198" s="19">
        <v>350</v>
      </c>
      <c r="H198" s="55" t="s">
        <v>6</v>
      </c>
      <c r="I198" s="55" t="s">
        <v>4961</v>
      </c>
      <c r="J198" s="55">
        <v>2625414485</v>
      </c>
      <c r="K198" s="55" t="s">
        <v>117</v>
      </c>
      <c r="L198" s="55">
        <v>830</v>
      </c>
      <c r="M198" s="69">
        <v>421.68</v>
      </c>
      <c r="N198" s="56" t="s">
        <v>4962</v>
      </c>
      <c r="O198" s="56" t="s">
        <v>4963</v>
      </c>
      <c r="P198" s="55"/>
    </row>
    <row r="199" spans="1:16" s="60" customFormat="1" ht="47.25" x14ac:dyDescent="0.25">
      <c r="A199" s="55">
        <v>25</v>
      </c>
      <c r="B199" s="56" t="s">
        <v>342</v>
      </c>
      <c r="C199" s="55" t="s">
        <v>91</v>
      </c>
      <c r="D199" s="55" t="s">
        <v>63</v>
      </c>
      <c r="E199" s="56" t="s">
        <v>4539</v>
      </c>
      <c r="F199" s="57">
        <v>45985</v>
      </c>
      <c r="G199" s="19">
        <v>346.5</v>
      </c>
      <c r="H199" s="55" t="s">
        <v>6</v>
      </c>
      <c r="I199" s="55" t="s">
        <v>5144</v>
      </c>
      <c r="J199" s="55">
        <v>2805116806</v>
      </c>
      <c r="K199" s="55" t="s">
        <v>117</v>
      </c>
      <c r="L199" s="55">
        <v>9</v>
      </c>
      <c r="M199" s="69">
        <v>38000</v>
      </c>
      <c r="N199" s="56" t="s">
        <v>4540</v>
      </c>
      <c r="O199" s="56" t="s">
        <v>4541</v>
      </c>
      <c r="P199" s="55"/>
    </row>
    <row r="200" spans="1:16" ht="21" customHeight="1" x14ac:dyDescent="0.25">
      <c r="A200" s="44"/>
      <c r="B200" s="45" t="s">
        <v>56</v>
      </c>
      <c r="C200" s="46"/>
      <c r="D200" s="46"/>
      <c r="E200" s="47"/>
      <c r="F200" s="44"/>
      <c r="G200" s="61"/>
      <c r="H200" s="44"/>
      <c r="I200" s="44"/>
      <c r="J200" s="44"/>
      <c r="K200" s="44"/>
      <c r="L200" s="44"/>
      <c r="M200" s="44"/>
      <c r="N200" s="47"/>
      <c r="O200" s="47"/>
      <c r="P200" s="47"/>
    </row>
    <row r="201" spans="1:16" ht="19.899999999999999" customHeight="1" x14ac:dyDescent="0.25">
      <c r="A201" s="50"/>
      <c r="B201" s="51" t="s">
        <v>14</v>
      </c>
      <c r="C201" s="52"/>
      <c r="D201" s="52"/>
      <c r="E201" s="53"/>
      <c r="F201" s="50"/>
      <c r="G201" s="54"/>
      <c r="H201" s="50"/>
      <c r="I201" s="50"/>
      <c r="J201" s="50"/>
      <c r="K201" s="50"/>
      <c r="L201" s="50"/>
      <c r="M201" s="65"/>
      <c r="N201" s="53"/>
      <c r="O201" s="53"/>
      <c r="P201" s="53"/>
    </row>
    <row r="202" spans="1:16" s="60" customFormat="1" ht="47.25" x14ac:dyDescent="0.25">
      <c r="A202" s="55">
        <v>1</v>
      </c>
      <c r="B202" s="56" t="s">
        <v>4546</v>
      </c>
      <c r="C202" s="55" t="s">
        <v>88</v>
      </c>
      <c r="D202" s="55" t="s">
        <v>63</v>
      </c>
      <c r="E202" s="56" t="s">
        <v>4100</v>
      </c>
      <c r="F202" s="57">
        <v>45975</v>
      </c>
      <c r="G202" s="19">
        <v>242</v>
      </c>
      <c r="H202" s="55" t="s">
        <v>6</v>
      </c>
      <c r="I202" s="55" t="s">
        <v>4547</v>
      </c>
      <c r="J202" s="55">
        <v>3287805694</v>
      </c>
      <c r="K202" s="55" t="s">
        <v>4550</v>
      </c>
      <c r="L202" s="55">
        <v>605</v>
      </c>
      <c r="M202" s="69">
        <v>400</v>
      </c>
      <c r="N202" s="56" t="s">
        <v>4548</v>
      </c>
      <c r="O202" s="56" t="s">
        <v>4549</v>
      </c>
      <c r="P202" s="56"/>
    </row>
    <row r="203" spans="1:16" x14ac:dyDescent="0.25">
      <c r="A203" s="50"/>
      <c r="B203" s="51" t="s">
        <v>31</v>
      </c>
      <c r="C203" s="52"/>
      <c r="D203" s="52"/>
      <c r="E203" s="53"/>
      <c r="F203" s="50"/>
      <c r="G203" s="54"/>
      <c r="H203" s="50"/>
      <c r="I203" s="50"/>
      <c r="J203" s="50"/>
      <c r="K203" s="50"/>
      <c r="L203" s="50"/>
      <c r="M203" s="65"/>
      <c r="N203" s="53"/>
      <c r="O203" s="53"/>
      <c r="P203" s="53"/>
    </row>
    <row r="204" spans="1:16" s="60" customFormat="1" ht="48.6" customHeight="1" x14ac:dyDescent="0.25">
      <c r="A204" s="55">
        <v>1</v>
      </c>
      <c r="B204" s="56" t="s">
        <v>556</v>
      </c>
      <c r="C204" s="55" t="s">
        <v>101</v>
      </c>
      <c r="D204" s="55" t="s">
        <v>63</v>
      </c>
      <c r="E204" s="56" t="s">
        <v>557</v>
      </c>
      <c r="F204" s="57" t="s">
        <v>554</v>
      </c>
      <c r="G204" s="19">
        <v>6200</v>
      </c>
      <c r="H204" s="55" t="s">
        <v>6</v>
      </c>
      <c r="I204" s="55" t="s">
        <v>986</v>
      </c>
      <c r="J204" s="55">
        <v>30481196</v>
      </c>
      <c r="K204" s="55" t="s">
        <v>117</v>
      </c>
      <c r="L204" s="55">
        <v>1</v>
      </c>
      <c r="M204" s="69">
        <v>6189000</v>
      </c>
      <c r="N204" s="56" t="s">
        <v>558</v>
      </c>
      <c r="O204" s="56" t="s">
        <v>555</v>
      </c>
      <c r="P204" s="63"/>
    </row>
    <row r="205" spans="1:16" s="60" customFormat="1" ht="51.6" customHeight="1" x14ac:dyDescent="0.25">
      <c r="A205" s="55">
        <v>2</v>
      </c>
      <c r="B205" s="56" t="s">
        <v>1261</v>
      </c>
      <c r="C205" s="55" t="s">
        <v>321</v>
      </c>
      <c r="D205" s="55" t="s">
        <v>63</v>
      </c>
      <c r="E205" s="56" t="s">
        <v>1262</v>
      </c>
      <c r="F205" s="57">
        <v>45701</v>
      </c>
      <c r="G205" s="19">
        <v>540</v>
      </c>
      <c r="H205" s="55" t="s">
        <v>6</v>
      </c>
      <c r="I205" s="55" t="s">
        <v>1263</v>
      </c>
      <c r="J205" s="55">
        <v>2105807428</v>
      </c>
      <c r="K205" s="55" t="s">
        <v>117</v>
      </c>
      <c r="L205" s="55">
        <v>20000</v>
      </c>
      <c r="M205" s="69">
        <v>27</v>
      </c>
      <c r="N205" s="56" t="s">
        <v>1264</v>
      </c>
      <c r="O205" s="56" t="s">
        <v>1265</v>
      </c>
      <c r="P205" s="55" t="s">
        <v>2102</v>
      </c>
    </row>
    <row r="206" spans="1:16" s="60" customFormat="1" ht="37.15" customHeight="1" x14ac:dyDescent="0.25">
      <c r="A206" s="55">
        <v>3</v>
      </c>
      <c r="B206" s="56" t="s">
        <v>1261</v>
      </c>
      <c r="C206" s="55" t="s">
        <v>321</v>
      </c>
      <c r="D206" s="55" t="s">
        <v>63</v>
      </c>
      <c r="E206" s="56" t="s">
        <v>1312</v>
      </c>
      <c r="F206" s="57">
        <v>45706</v>
      </c>
      <c r="G206" s="19">
        <v>8500</v>
      </c>
      <c r="H206" s="55" t="s">
        <v>6</v>
      </c>
      <c r="I206" s="55" t="s">
        <v>1506</v>
      </c>
      <c r="J206" s="55">
        <v>44429927</v>
      </c>
      <c r="K206" s="55" t="s">
        <v>630</v>
      </c>
      <c r="L206" s="55">
        <v>1000</v>
      </c>
      <c r="M206" s="69">
        <v>7847</v>
      </c>
      <c r="N206" s="56" t="s">
        <v>1266</v>
      </c>
      <c r="O206" s="56" t="s">
        <v>1267</v>
      </c>
      <c r="P206" s="55" t="s">
        <v>2102</v>
      </c>
    </row>
    <row r="207" spans="1:16" s="60" customFormat="1" ht="48" customHeight="1" x14ac:dyDescent="0.25">
      <c r="A207" s="55">
        <v>4</v>
      </c>
      <c r="B207" s="56" t="s">
        <v>1261</v>
      </c>
      <c r="C207" s="55" t="s">
        <v>1314</v>
      </c>
      <c r="D207" s="55" t="s">
        <v>63</v>
      </c>
      <c r="E207" s="56" t="s">
        <v>1313</v>
      </c>
      <c r="F207" s="57">
        <v>45714</v>
      </c>
      <c r="G207" s="19">
        <v>300</v>
      </c>
      <c r="H207" s="55" t="s">
        <v>6</v>
      </c>
      <c r="I207" s="55" t="s">
        <v>1507</v>
      </c>
      <c r="J207" s="55" t="s">
        <v>1508</v>
      </c>
      <c r="K207" s="55" t="s">
        <v>117</v>
      </c>
      <c r="L207" s="55">
        <v>3</v>
      </c>
      <c r="M207" s="69">
        <v>55250</v>
      </c>
      <c r="N207" s="56" t="s">
        <v>1310</v>
      </c>
      <c r="O207" s="56" t="s">
        <v>1311</v>
      </c>
      <c r="P207" s="63"/>
    </row>
    <row r="208" spans="1:16" s="60" customFormat="1" ht="41.45" customHeight="1" x14ac:dyDescent="0.25">
      <c r="A208" s="55">
        <v>5</v>
      </c>
      <c r="B208" s="56" t="s">
        <v>1261</v>
      </c>
      <c r="C208" s="55" t="s">
        <v>67</v>
      </c>
      <c r="D208" s="55" t="s">
        <v>63</v>
      </c>
      <c r="E208" s="56" t="s">
        <v>348</v>
      </c>
      <c r="F208" s="57">
        <v>45719</v>
      </c>
      <c r="G208" s="19">
        <v>1660</v>
      </c>
      <c r="H208" s="55" t="s">
        <v>6</v>
      </c>
      <c r="I208" s="55" t="s">
        <v>1509</v>
      </c>
      <c r="J208" s="55">
        <v>43012009</v>
      </c>
      <c r="K208" s="59" t="s">
        <v>116</v>
      </c>
      <c r="L208" s="55" t="s">
        <v>1512</v>
      </c>
      <c r="M208" s="69" t="s">
        <v>1511</v>
      </c>
      <c r="N208" s="56" t="s">
        <v>1510</v>
      </c>
      <c r="O208" s="56" t="s">
        <v>1434</v>
      </c>
      <c r="P208" s="63"/>
    </row>
    <row r="209" spans="1:16" s="60" customFormat="1" ht="41.45" customHeight="1" x14ac:dyDescent="0.25">
      <c r="A209" s="55">
        <v>6</v>
      </c>
      <c r="B209" s="56" t="s">
        <v>1261</v>
      </c>
      <c r="C209" s="55" t="s">
        <v>101</v>
      </c>
      <c r="D209" s="55" t="s">
        <v>63</v>
      </c>
      <c r="E209" s="56" t="s">
        <v>1649</v>
      </c>
      <c r="F209" s="57">
        <v>45777</v>
      </c>
      <c r="G209" s="19">
        <v>2000</v>
      </c>
      <c r="H209" s="55" t="s">
        <v>6</v>
      </c>
      <c r="I209" s="55" t="s">
        <v>2259</v>
      </c>
      <c r="J209" s="55">
        <v>30223848</v>
      </c>
      <c r="K209" s="55" t="s">
        <v>117</v>
      </c>
      <c r="L209" s="55">
        <v>1</v>
      </c>
      <c r="M209" s="69">
        <v>2000000</v>
      </c>
      <c r="N209" s="56" t="s">
        <v>1674</v>
      </c>
      <c r="O209" s="56" t="s">
        <v>2149</v>
      </c>
      <c r="P209" s="63"/>
    </row>
    <row r="210" spans="1:16" s="60" customFormat="1" ht="41.45" customHeight="1" x14ac:dyDescent="0.25">
      <c r="A210" s="55">
        <v>7</v>
      </c>
      <c r="B210" s="56" t="s">
        <v>1261</v>
      </c>
      <c r="C210" s="55" t="s">
        <v>67</v>
      </c>
      <c r="D210" s="55" t="s">
        <v>63</v>
      </c>
      <c r="E210" s="56" t="s">
        <v>348</v>
      </c>
      <c r="F210" s="57">
        <v>45786</v>
      </c>
      <c r="G210" s="19">
        <v>422.76</v>
      </c>
      <c r="H210" s="55" t="s">
        <v>6</v>
      </c>
      <c r="I210" s="55" t="s">
        <v>1509</v>
      </c>
      <c r="J210" s="55">
        <v>43012009</v>
      </c>
      <c r="K210" s="55" t="s">
        <v>116</v>
      </c>
      <c r="L210" s="55" t="s">
        <v>2262</v>
      </c>
      <c r="M210" s="69" t="s">
        <v>2364</v>
      </c>
      <c r="N210" s="56" t="s">
        <v>2261</v>
      </c>
      <c r="O210" s="56" t="s">
        <v>2260</v>
      </c>
      <c r="P210" s="63"/>
    </row>
    <row r="211" spans="1:16" s="60" customFormat="1" ht="63" x14ac:dyDescent="0.25">
      <c r="A211" s="55">
        <v>8</v>
      </c>
      <c r="B211" s="56" t="s">
        <v>3435</v>
      </c>
      <c r="C211" s="55" t="s">
        <v>101</v>
      </c>
      <c r="D211" s="55" t="s">
        <v>63</v>
      </c>
      <c r="E211" s="56" t="s">
        <v>3436</v>
      </c>
      <c r="F211" s="57">
        <v>45902</v>
      </c>
      <c r="G211" s="19">
        <v>9500</v>
      </c>
      <c r="H211" s="55" t="s">
        <v>2902</v>
      </c>
      <c r="I211" s="55" t="s">
        <v>3597</v>
      </c>
      <c r="J211" s="55">
        <v>30481196</v>
      </c>
      <c r="K211" s="55" t="s">
        <v>117</v>
      </c>
      <c r="L211" s="55">
        <v>1</v>
      </c>
      <c r="M211" s="69">
        <v>9290000</v>
      </c>
      <c r="N211" s="56" t="s">
        <v>3437</v>
      </c>
      <c r="O211" s="56" t="s">
        <v>3438</v>
      </c>
      <c r="P211" s="63"/>
    </row>
    <row r="212" spans="1:16" s="60" customFormat="1" ht="47.25" x14ac:dyDescent="0.25">
      <c r="A212" s="55">
        <v>9</v>
      </c>
      <c r="B212" s="56" t="s">
        <v>4688</v>
      </c>
      <c r="C212" s="55" t="s">
        <v>67</v>
      </c>
      <c r="D212" s="55" t="s">
        <v>63</v>
      </c>
      <c r="E212" s="56" t="s">
        <v>348</v>
      </c>
      <c r="F212" s="57">
        <v>45953</v>
      </c>
      <c r="G212" s="19">
        <v>350.94</v>
      </c>
      <c r="H212" s="55" t="s">
        <v>6</v>
      </c>
      <c r="I212" s="55" t="s">
        <v>1563</v>
      </c>
      <c r="J212" s="55">
        <v>44763104</v>
      </c>
      <c r="K212" s="55" t="s">
        <v>116</v>
      </c>
      <c r="L212" s="55">
        <v>6000</v>
      </c>
      <c r="M212" s="55" t="s">
        <v>4690</v>
      </c>
      <c r="N212" s="56" t="s">
        <v>1510</v>
      </c>
      <c r="O212" s="56" t="s">
        <v>4689</v>
      </c>
      <c r="P212" s="63"/>
    </row>
    <row r="213" spans="1:16" s="60" customFormat="1" ht="37.9" customHeight="1" x14ac:dyDescent="0.25">
      <c r="A213" s="55">
        <v>10</v>
      </c>
      <c r="B213" s="56" t="s">
        <v>1261</v>
      </c>
      <c r="C213" s="55" t="s">
        <v>67</v>
      </c>
      <c r="D213" s="55" t="s">
        <v>63</v>
      </c>
      <c r="E213" s="56" t="s">
        <v>348</v>
      </c>
      <c r="F213" s="57">
        <v>45972</v>
      </c>
      <c r="G213" s="19">
        <v>470.92</v>
      </c>
      <c r="H213" s="55" t="s">
        <v>6</v>
      </c>
      <c r="I213" s="55" t="s">
        <v>1563</v>
      </c>
      <c r="J213" s="55">
        <v>44763104</v>
      </c>
      <c r="K213" s="55" t="s">
        <v>116</v>
      </c>
      <c r="L213" s="55">
        <v>8000</v>
      </c>
      <c r="M213" s="55" t="s">
        <v>4269</v>
      </c>
      <c r="N213" s="56" t="s">
        <v>4084</v>
      </c>
      <c r="O213" s="56" t="s">
        <v>4085</v>
      </c>
      <c r="P213" s="63"/>
    </row>
    <row r="214" spans="1:16" ht="18" customHeight="1" x14ac:dyDescent="0.25">
      <c r="A214" s="50"/>
      <c r="B214" s="51" t="s">
        <v>15</v>
      </c>
      <c r="C214" s="52"/>
      <c r="D214" s="52"/>
      <c r="E214" s="53"/>
      <c r="F214" s="50"/>
      <c r="G214" s="54"/>
      <c r="H214" s="50"/>
      <c r="I214" s="50"/>
      <c r="J214" s="50"/>
      <c r="K214" s="50"/>
      <c r="L214" s="50"/>
      <c r="M214" s="65"/>
      <c r="N214" s="53"/>
      <c r="O214" s="53"/>
      <c r="P214" s="53"/>
    </row>
    <row r="215" spans="1:16" s="60" customFormat="1" ht="63" x14ac:dyDescent="0.25">
      <c r="A215" s="55">
        <v>1</v>
      </c>
      <c r="B215" s="63" t="s">
        <v>2145</v>
      </c>
      <c r="C215" s="55" t="s">
        <v>2146</v>
      </c>
      <c r="D215" s="55" t="s">
        <v>63</v>
      </c>
      <c r="E215" s="56" t="s">
        <v>126</v>
      </c>
      <c r="F215" s="57">
        <v>45777</v>
      </c>
      <c r="G215" s="55">
        <v>225.94399999999999</v>
      </c>
      <c r="H215" s="55" t="s">
        <v>6</v>
      </c>
      <c r="I215" s="55" t="s">
        <v>2395</v>
      </c>
      <c r="J215" s="55">
        <v>32268429</v>
      </c>
      <c r="K215" s="55" t="s">
        <v>117</v>
      </c>
      <c r="L215" s="55">
        <v>10830</v>
      </c>
      <c r="M215" s="69">
        <v>9.31</v>
      </c>
      <c r="N215" s="56" t="s">
        <v>2148</v>
      </c>
      <c r="O215" s="56" t="s">
        <v>2147</v>
      </c>
      <c r="P215" s="56"/>
    </row>
    <row r="216" spans="1:16" s="60" customFormat="1" ht="110.25" x14ac:dyDescent="0.25">
      <c r="A216" s="55">
        <v>2</v>
      </c>
      <c r="B216" s="63" t="s">
        <v>3350</v>
      </c>
      <c r="C216" s="55" t="s">
        <v>2146</v>
      </c>
      <c r="D216" s="55" t="s">
        <v>63</v>
      </c>
      <c r="E216" s="56" t="s">
        <v>4307</v>
      </c>
      <c r="F216" s="57">
        <v>45894</v>
      </c>
      <c r="G216" s="19">
        <v>245</v>
      </c>
      <c r="H216" s="55" t="s">
        <v>6</v>
      </c>
      <c r="I216" s="55" t="s">
        <v>3595</v>
      </c>
      <c r="J216" s="55">
        <v>45360772</v>
      </c>
      <c r="K216" s="55" t="s">
        <v>117</v>
      </c>
      <c r="L216" s="55">
        <v>1</v>
      </c>
      <c r="M216" s="69">
        <v>244000</v>
      </c>
      <c r="N216" s="56" t="s">
        <v>3351</v>
      </c>
      <c r="O216" s="56" t="s">
        <v>3352</v>
      </c>
      <c r="P216" s="56"/>
    </row>
    <row r="217" spans="1:16" s="60" customFormat="1" ht="110.25" x14ac:dyDescent="0.25">
      <c r="A217" s="55">
        <v>3</v>
      </c>
      <c r="B217" s="63" t="s">
        <v>3350</v>
      </c>
      <c r="C217" s="55" t="s">
        <v>2146</v>
      </c>
      <c r="D217" s="55" t="s">
        <v>63</v>
      </c>
      <c r="E217" s="56" t="s">
        <v>4306</v>
      </c>
      <c r="F217" s="57">
        <v>45950</v>
      </c>
      <c r="G217" s="19">
        <v>4430</v>
      </c>
      <c r="H217" s="55" t="s">
        <v>6</v>
      </c>
      <c r="I217" s="55" t="s">
        <v>4076</v>
      </c>
      <c r="J217" s="55">
        <v>32157279</v>
      </c>
      <c r="K217" s="55" t="s">
        <v>117</v>
      </c>
      <c r="L217" s="55">
        <v>1</v>
      </c>
      <c r="M217" s="69">
        <v>4430000</v>
      </c>
      <c r="N217" s="56" t="s">
        <v>3840</v>
      </c>
      <c r="O217" s="56" t="s">
        <v>3841</v>
      </c>
      <c r="P217" s="56"/>
    </row>
    <row r="218" spans="1:16" x14ac:dyDescent="0.25">
      <c r="A218" s="50"/>
      <c r="B218" s="51" t="s">
        <v>47</v>
      </c>
      <c r="C218" s="52"/>
      <c r="D218" s="52"/>
      <c r="E218" s="53"/>
      <c r="F218" s="50"/>
      <c r="G218" s="58"/>
      <c r="H218" s="50"/>
      <c r="I218" s="50"/>
      <c r="J218" s="50"/>
      <c r="K218" s="50"/>
      <c r="L218" s="50"/>
      <c r="M218" s="65"/>
      <c r="N218" s="53"/>
      <c r="O218" s="53"/>
      <c r="P218" s="53"/>
    </row>
    <row r="219" spans="1:16" s="60" customFormat="1" ht="33.6" customHeight="1" x14ac:dyDescent="0.25">
      <c r="A219" s="55">
        <v>1</v>
      </c>
      <c r="B219" s="56" t="s">
        <v>945</v>
      </c>
      <c r="C219" s="55" t="s">
        <v>321</v>
      </c>
      <c r="D219" s="55" t="s">
        <v>63</v>
      </c>
      <c r="E219" s="56" t="s">
        <v>944</v>
      </c>
      <c r="F219" s="57" t="s">
        <v>943</v>
      </c>
      <c r="G219" s="19">
        <v>997.28</v>
      </c>
      <c r="H219" s="55" t="s">
        <v>6</v>
      </c>
      <c r="I219" s="55" t="s">
        <v>1730</v>
      </c>
      <c r="J219" s="55">
        <v>45272477</v>
      </c>
      <c r="K219" s="55" t="s">
        <v>630</v>
      </c>
      <c r="L219" s="55">
        <v>184</v>
      </c>
      <c r="M219" s="55">
        <v>5420</v>
      </c>
      <c r="N219" s="56" t="s">
        <v>946</v>
      </c>
      <c r="O219" s="56" t="s">
        <v>942</v>
      </c>
      <c r="P219" s="55" t="s">
        <v>2102</v>
      </c>
    </row>
    <row r="220" spans="1:16" s="60" customFormat="1" ht="36" customHeight="1" x14ac:dyDescent="0.25">
      <c r="A220" s="55">
        <v>2</v>
      </c>
      <c r="B220" s="56" t="s">
        <v>2224</v>
      </c>
      <c r="C220" s="55" t="s">
        <v>67</v>
      </c>
      <c r="D220" s="55" t="s">
        <v>63</v>
      </c>
      <c r="E220" s="56" t="s">
        <v>2225</v>
      </c>
      <c r="F220" s="57" t="s">
        <v>2226</v>
      </c>
      <c r="G220" s="19">
        <v>609.1</v>
      </c>
      <c r="H220" s="55" t="s">
        <v>6</v>
      </c>
      <c r="I220" s="55" t="s">
        <v>2257</v>
      </c>
      <c r="J220" s="55">
        <v>43012009</v>
      </c>
      <c r="K220" s="55" t="s">
        <v>116</v>
      </c>
      <c r="L220" s="55" t="s">
        <v>2229</v>
      </c>
      <c r="M220" s="55" t="s">
        <v>2258</v>
      </c>
      <c r="N220" s="56" t="s">
        <v>2228</v>
      </c>
      <c r="O220" s="56" t="s">
        <v>2227</v>
      </c>
      <c r="P220" s="55"/>
    </row>
    <row r="221" spans="1:16" s="60" customFormat="1" ht="99.6" customHeight="1" x14ac:dyDescent="0.25">
      <c r="A221" s="55">
        <v>3</v>
      </c>
      <c r="B221" s="56" t="s">
        <v>2224</v>
      </c>
      <c r="C221" s="55" t="s">
        <v>101</v>
      </c>
      <c r="D221" s="55" t="s">
        <v>63</v>
      </c>
      <c r="E221" s="56" t="s">
        <v>3302</v>
      </c>
      <c r="F221" s="57">
        <v>45869</v>
      </c>
      <c r="G221" s="19">
        <v>2000</v>
      </c>
      <c r="H221" s="55" t="s">
        <v>6</v>
      </c>
      <c r="I221" s="55" t="s">
        <v>3303</v>
      </c>
      <c r="J221" s="55">
        <v>37001696</v>
      </c>
      <c r="K221" s="55" t="s">
        <v>117</v>
      </c>
      <c r="L221" s="55">
        <v>1</v>
      </c>
      <c r="M221" s="69">
        <v>2000000</v>
      </c>
      <c r="N221" s="56" t="s">
        <v>3304</v>
      </c>
      <c r="O221" s="56" t="s">
        <v>3305</v>
      </c>
      <c r="P221" s="55"/>
    </row>
    <row r="222" spans="1:16" s="60" customFormat="1" ht="31.5" x14ac:dyDescent="0.25">
      <c r="A222" s="55">
        <v>4</v>
      </c>
      <c r="B222" s="56" t="s">
        <v>945</v>
      </c>
      <c r="C222" s="55" t="s">
        <v>67</v>
      </c>
      <c r="D222" s="55" t="s">
        <v>63</v>
      </c>
      <c r="E222" s="56" t="s">
        <v>2225</v>
      </c>
      <c r="F222" s="57">
        <v>45896</v>
      </c>
      <c r="G222" s="19">
        <v>596.89499999999998</v>
      </c>
      <c r="H222" s="55" t="s">
        <v>6</v>
      </c>
      <c r="I222" s="55" t="s">
        <v>2257</v>
      </c>
      <c r="J222" s="55">
        <v>43012009</v>
      </c>
      <c r="K222" s="55" t="s">
        <v>116</v>
      </c>
      <c r="L222" s="55" t="s">
        <v>3443</v>
      </c>
      <c r="M222" s="69" t="s">
        <v>3442</v>
      </c>
      <c r="N222" s="56" t="s">
        <v>2228</v>
      </c>
      <c r="O222" s="56" t="s">
        <v>3439</v>
      </c>
      <c r="P222" s="55"/>
    </row>
    <row r="223" spans="1:16" s="60" customFormat="1" ht="113.45" customHeight="1" x14ac:dyDescent="0.25">
      <c r="A223" s="55">
        <v>5</v>
      </c>
      <c r="B223" s="56" t="s">
        <v>2224</v>
      </c>
      <c r="C223" s="55" t="s">
        <v>101</v>
      </c>
      <c r="D223" s="55" t="s">
        <v>63</v>
      </c>
      <c r="E223" s="56" t="s">
        <v>5069</v>
      </c>
      <c r="F223" s="57">
        <v>45901</v>
      </c>
      <c r="G223" s="19">
        <v>2100</v>
      </c>
      <c r="H223" s="55" t="s">
        <v>6</v>
      </c>
      <c r="I223" s="55" t="s">
        <v>3596</v>
      </c>
      <c r="J223" s="55">
        <v>20220933</v>
      </c>
      <c r="K223" s="55" t="s">
        <v>117</v>
      </c>
      <c r="L223" s="55">
        <v>1</v>
      </c>
      <c r="M223" s="69">
        <v>2100000</v>
      </c>
      <c r="N223" s="56" t="s">
        <v>3440</v>
      </c>
      <c r="O223" s="56" t="s">
        <v>3441</v>
      </c>
      <c r="P223" s="55"/>
    </row>
    <row r="224" spans="1:16" s="60" customFormat="1" ht="113.45" customHeight="1" x14ac:dyDescent="0.25">
      <c r="A224" s="55">
        <v>6</v>
      </c>
      <c r="B224" s="56" t="s">
        <v>4620</v>
      </c>
      <c r="C224" s="55" t="s">
        <v>91</v>
      </c>
      <c r="D224" s="55" t="s">
        <v>64</v>
      </c>
      <c r="E224" s="56" t="s">
        <v>5068</v>
      </c>
      <c r="F224" s="57">
        <v>45994</v>
      </c>
      <c r="G224" s="19">
        <v>500</v>
      </c>
      <c r="H224" s="55" t="s">
        <v>6</v>
      </c>
      <c r="I224" s="55" t="s">
        <v>4965</v>
      </c>
      <c r="J224" s="55">
        <v>32485805</v>
      </c>
      <c r="K224" s="55" t="s">
        <v>64</v>
      </c>
      <c r="L224" s="55">
        <v>1</v>
      </c>
      <c r="M224" s="69"/>
      <c r="N224" s="56" t="s">
        <v>4621</v>
      </c>
      <c r="O224" s="56" t="s">
        <v>4622</v>
      </c>
      <c r="P224" s="86"/>
    </row>
    <row r="225" spans="1:16" s="60" customFormat="1" ht="78.75" x14ac:dyDescent="0.25">
      <c r="A225" s="55">
        <v>7</v>
      </c>
      <c r="B225" s="56" t="s">
        <v>4620</v>
      </c>
      <c r="C225" s="55" t="s">
        <v>442</v>
      </c>
      <c r="D225" s="55" t="s">
        <v>63</v>
      </c>
      <c r="E225" s="56" t="s">
        <v>5067</v>
      </c>
      <c r="F225" s="57">
        <v>46003</v>
      </c>
      <c r="G225" s="19">
        <v>300</v>
      </c>
      <c r="H225" s="55" t="s">
        <v>6</v>
      </c>
      <c r="I225" s="55" t="s">
        <v>4691</v>
      </c>
      <c r="J225" s="55">
        <v>3760801678</v>
      </c>
      <c r="K225" s="55" t="s">
        <v>117</v>
      </c>
      <c r="L225" s="55">
        <v>10</v>
      </c>
      <c r="M225" s="69">
        <v>29990</v>
      </c>
      <c r="N225" s="56" t="s">
        <v>4484</v>
      </c>
      <c r="O225" s="56" t="s">
        <v>4692</v>
      </c>
      <c r="P225" s="86"/>
    </row>
    <row r="226" spans="1:16" s="60" customFormat="1" ht="78.75" x14ac:dyDescent="0.25">
      <c r="A226" s="55">
        <v>8</v>
      </c>
      <c r="B226" s="56" t="s">
        <v>4620</v>
      </c>
      <c r="C226" s="55" t="s">
        <v>442</v>
      </c>
      <c r="D226" s="55" t="s">
        <v>63</v>
      </c>
      <c r="E226" s="56" t="s">
        <v>5067</v>
      </c>
      <c r="F226" s="57">
        <v>46013</v>
      </c>
      <c r="G226" s="19">
        <v>777.09500000000003</v>
      </c>
      <c r="H226" s="55" t="s">
        <v>6</v>
      </c>
      <c r="I226" s="55" t="s">
        <v>5070</v>
      </c>
      <c r="J226" s="55">
        <v>39872213</v>
      </c>
      <c r="K226" s="55" t="s">
        <v>117</v>
      </c>
      <c r="L226" s="55">
        <v>43</v>
      </c>
      <c r="M226" s="69">
        <v>18060</v>
      </c>
      <c r="N226" s="56" t="s">
        <v>4966</v>
      </c>
      <c r="O226" s="56" t="s">
        <v>4967</v>
      </c>
      <c r="P226" s="86"/>
    </row>
    <row r="227" spans="1:16" x14ac:dyDescent="0.25">
      <c r="A227" s="50"/>
      <c r="B227" s="51" t="s">
        <v>34</v>
      </c>
      <c r="C227" s="52" t="s">
        <v>65</v>
      </c>
      <c r="D227" s="52"/>
      <c r="E227" s="53"/>
      <c r="F227" s="50"/>
      <c r="G227" s="54"/>
      <c r="H227" s="50"/>
      <c r="I227" s="50"/>
      <c r="J227" s="50"/>
      <c r="K227" s="50"/>
      <c r="L227" s="50"/>
      <c r="M227" s="65"/>
      <c r="N227" s="53"/>
      <c r="O227" s="53"/>
      <c r="P227" s="53"/>
    </row>
    <row r="228" spans="1:16" x14ac:dyDescent="0.25">
      <c r="A228" s="50"/>
      <c r="B228" s="51" t="s">
        <v>38</v>
      </c>
      <c r="C228" s="52" t="s">
        <v>65</v>
      </c>
      <c r="D228" s="52"/>
      <c r="E228" s="53"/>
      <c r="F228" s="50"/>
      <c r="G228" s="54"/>
      <c r="H228" s="50"/>
      <c r="I228" s="50"/>
      <c r="J228" s="50"/>
      <c r="K228" s="50"/>
      <c r="L228" s="50"/>
      <c r="M228" s="65"/>
      <c r="N228" s="53"/>
      <c r="O228" s="53"/>
      <c r="P228" s="53"/>
    </row>
    <row r="229" spans="1:16" x14ac:dyDescent="0.25">
      <c r="A229" s="50"/>
      <c r="B229" s="51" t="s">
        <v>69</v>
      </c>
      <c r="C229" s="52" t="s">
        <v>65</v>
      </c>
      <c r="D229" s="52"/>
      <c r="E229" s="53"/>
      <c r="F229" s="50"/>
      <c r="G229" s="54"/>
      <c r="H229" s="50"/>
      <c r="I229" s="50"/>
      <c r="J229" s="50"/>
      <c r="K229" s="50"/>
      <c r="L229" s="50"/>
      <c r="M229" s="65"/>
      <c r="N229" s="53"/>
      <c r="O229" s="53"/>
      <c r="P229" s="53"/>
    </row>
    <row r="230" spans="1:16" x14ac:dyDescent="0.25">
      <c r="A230" s="50"/>
      <c r="B230" s="51" t="s">
        <v>49</v>
      </c>
      <c r="C230" s="52"/>
      <c r="D230" s="52"/>
      <c r="E230" s="53"/>
      <c r="F230" s="50"/>
      <c r="G230" s="54"/>
      <c r="H230" s="50"/>
      <c r="I230" s="50"/>
      <c r="J230" s="50"/>
      <c r="K230" s="50"/>
      <c r="L230" s="50"/>
      <c r="M230" s="65"/>
      <c r="N230" s="53"/>
      <c r="O230" s="53"/>
      <c r="P230" s="53"/>
    </row>
    <row r="231" spans="1:16" s="60" customFormat="1" ht="63" x14ac:dyDescent="0.25">
      <c r="A231" s="55">
        <v>1</v>
      </c>
      <c r="B231" s="56" t="s">
        <v>4270</v>
      </c>
      <c r="C231" s="55" t="s">
        <v>67</v>
      </c>
      <c r="D231" s="55" t="s">
        <v>63</v>
      </c>
      <c r="E231" s="56" t="s">
        <v>4271</v>
      </c>
      <c r="F231" s="57">
        <v>45974</v>
      </c>
      <c r="G231" s="19">
        <v>600</v>
      </c>
      <c r="H231" s="55" t="s">
        <v>6</v>
      </c>
      <c r="I231" s="55" t="s">
        <v>721</v>
      </c>
      <c r="J231" s="55">
        <v>44838860</v>
      </c>
      <c r="K231" s="55" t="s">
        <v>116</v>
      </c>
      <c r="L231" s="55" t="s">
        <v>4273</v>
      </c>
      <c r="M231" s="55"/>
      <c r="N231" s="56" t="s">
        <v>4274</v>
      </c>
      <c r="O231" s="56" t="s">
        <v>4272</v>
      </c>
      <c r="P231" s="56"/>
    </row>
    <row r="232" spans="1:16" ht="18.600000000000001" customHeight="1" x14ac:dyDescent="0.25">
      <c r="A232" s="44"/>
      <c r="B232" s="45" t="s">
        <v>57</v>
      </c>
      <c r="C232" s="46"/>
      <c r="D232" s="46"/>
      <c r="E232" s="47"/>
      <c r="F232" s="62"/>
      <c r="G232" s="61"/>
      <c r="H232" s="44"/>
      <c r="I232" s="44"/>
      <c r="J232" s="44"/>
      <c r="K232" s="44"/>
      <c r="L232" s="44"/>
      <c r="M232" s="49"/>
      <c r="N232" s="47"/>
      <c r="O232" s="47"/>
      <c r="P232" s="47"/>
    </row>
    <row r="233" spans="1:16" x14ac:dyDescent="0.25">
      <c r="A233" s="50"/>
      <c r="B233" s="51" t="s">
        <v>19</v>
      </c>
      <c r="C233" s="52"/>
      <c r="D233" s="52"/>
      <c r="E233" s="53"/>
      <c r="F233" s="50"/>
      <c r="G233" s="58"/>
      <c r="H233" s="50"/>
      <c r="I233" s="50"/>
      <c r="J233" s="50"/>
      <c r="K233" s="50"/>
      <c r="L233" s="50"/>
      <c r="M233" s="65"/>
      <c r="N233" s="53"/>
      <c r="O233" s="53"/>
      <c r="P233" s="53"/>
    </row>
    <row r="234" spans="1:16" s="60" customFormat="1" ht="50.45" customHeight="1" x14ac:dyDescent="0.25">
      <c r="A234" s="55">
        <v>1</v>
      </c>
      <c r="B234" s="56" t="s">
        <v>84</v>
      </c>
      <c r="C234" s="55" t="s">
        <v>75</v>
      </c>
      <c r="D234" s="55" t="s">
        <v>63</v>
      </c>
      <c r="E234" s="56" t="s">
        <v>85</v>
      </c>
      <c r="F234" s="57">
        <v>45659</v>
      </c>
      <c r="G234" s="19">
        <v>12686.196</v>
      </c>
      <c r="H234" s="55" t="s">
        <v>6</v>
      </c>
      <c r="I234" s="55" t="s">
        <v>147</v>
      </c>
      <c r="J234" s="55">
        <v>131133</v>
      </c>
      <c r="K234" s="55" t="s">
        <v>119</v>
      </c>
      <c r="L234" s="87">
        <v>2244.0100000000002</v>
      </c>
      <c r="M234" s="88"/>
      <c r="N234" s="88"/>
      <c r="O234" s="56" t="s">
        <v>148</v>
      </c>
      <c r="P234" s="63"/>
    </row>
    <row r="235" spans="1:16" s="60" customFormat="1" ht="47.25" x14ac:dyDescent="0.25">
      <c r="A235" s="55">
        <v>2</v>
      </c>
      <c r="B235" s="56" t="s">
        <v>84</v>
      </c>
      <c r="C235" s="55" t="s">
        <v>66</v>
      </c>
      <c r="D235" s="55" t="s">
        <v>64</v>
      </c>
      <c r="E235" s="56" t="s">
        <v>149</v>
      </c>
      <c r="F235" s="57">
        <v>45659</v>
      </c>
      <c r="G235" s="19">
        <v>1608.625</v>
      </c>
      <c r="H235" s="55" t="s">
        <v>6</v>
      </c>
      <c r="I235" s="55" t="s">
        <v>90</v>
      </c>
      <c r="J235" s="55" t="s">
        <v>130</v>
      </c>
      <c r="K235" s="55" t="s">
        <v>145</v>
      </c>
      <c r="L235" s="55">
        <v>476871.95</v>
      </c>
      <c r="M235" s="88"/>
      <c r="N235" s="88"/>
      <c r="O235" s="56" t="s">
        <v>150</v>
      </c>
      <c r="P235" s="63"/>
    </row>
    <row r="236" spans="1:16" s="60" customFormat="1" ht="47.25" x14ac:dyDescent="0.25">
      <c r="A236" s="55">
        <v>3</v>
      </c>
      <c r="B236" s="56" t="s">
        <v>84</v>
      </c>
      <c r="C236" s="55" t="s">
        <v>75</v>
      </c>
      <c r="D236" s="55" t="s">
        <v>63</v>
      </c>
      <c r="E236" s="56" t="s">
        <v>85</v>
      </c>
      <c r="F236" s="57">
        <v>45665</v>
      </c>
      <c r="G236" s="19">
        <v>10538.358</v>
      </c>
      <c r="H236" s="55" t="s">
        <v>6</v>
      </c>
      <c r="I236" s="55" t="s">
        <v>426</v>
      </c>
      <c r="J236" s="55">
        <v>3337119</v>
      </c>
      <c r="K236" s="55" t="s">
        <v>119</v>
      </c>
      <c r="L236" s="55">
        <v>2407.337</v>
      </c>
      <c r="M236" s="55"/>
      <c r="N236" s="55"/>
      <c r="O236" s="56" t="s">
        <v>267</v>
      </c>
      <c r="P236" s="63"/>
    </row>
    <row r="237" spans="1:16" s="60" customFormat="1" ht="47.25" x14ac:dyDescent="0.25">
      <c r="A237" s="55">
        <v>4</v>
      </c>
      <c r="B237" s="56" t="s">
        <v>84</v>
      </c>
      <c r="C237" s="55" t="s">
        <v>75</v>
      </c>
      <c r="D237" s="55" t="s">
        <v>63</v>
      </c>
      <c r="E237" s="56" t="s">
        <v>85</v>
      </c>
      <c r="F237" s="57">
        <v>45671</v>
      </c>
      <c r="G237" s="19">
        <v>18515.717000000001</v>
      </c>
      <c r="H237" s="55" t="s">
        <v>6</v>
      </c>
      <c r="I237" s="55" t="s">
        <v>268</v>
      </c>
      <c r="J237" s="55">
        <v>34657789</v>
      </c>
      <c r="K237" s="55" t="s">
        <v>119</v>
      </c>
      <c r="L237" s="55">
        <v>3154.9</v>
      </c>
      <c r="M237" s="55"/>
      <c r="N237" s="55"/>
      <c r="O237" s="56" t="s">
        <v>269</v>
      </c>
      <c r="P237" s="63"/>
    </row>
    <row r="238" spans="1:16" s="60" customFormat="1" ht="47.25" x14ac:dyDescent="0.25">
      <c r="A238" s="55">
        <v>5</v>
      </c>
      <c r="B238" s="56" t="s">
        <v>84</v>
      </c>
      <c r="C238" s="55" t="s">
        <v>75</v>
      </c>
      <c r="D238" s="55" t="s">
        <v>63</v>
      </c>
      <c r="E238" s="56" t="s">
        <v>85</v>
      </c>
      <c r="F238" s="57">
        <v>45671</v>
      </c>
      <c r="G238" s="19">
        <v>4332.1610000000001</v>
      </c>
      <c r="H238" s="55" t="s">
        <v>6</v>
      </c>
      <c r="I238" s="55" t="s">
        <v>268</v>
      </c>
      <c r="J238" s="55">
        <v>34657789</v>
      </c>
      <c r="K238" s="55" t="s">
        <v>119</v>
      </c>
      <c r="L238" s="55">
        <v>649.29999999999995</v>
      </c>
      <c r="M238" s="55"/>
      <c r="N238" s="55"/>
      <c r="O238" s="56" t="s">
        <v>270</v>
      </c>
      <c r="P238" s="63"/>
    </row>
    <row r="239" spans="1:16" s="60" customFormat="1" ht="32.450000000000003" customHeight="1" x14ac:dyDescent="0.25">
      <c r="A239" s="55">
        <v>6</v>
      </c>
      <c r="B239" s="56" t="s">
        <v>84</v>
      </c>
      <c r="C239" s="55" t="s">
        <v>67</v>
      </c>
      <c r="D239" s="55" t="s">
        <v>63</v>
      </c>
      <c r="E239" s="56" t="s">
        <v>404</v>
      </c>
      <c r="F239" s="57">
        <v>45674</v>
      </c>
      <c r="G239" s="19">
        <v>1108.546</v>
      </c>
      <c r="H239" s="55" t="s">
        <v>6</v>
      </c>
      <c r="I239" s="55" t="s">
        <v>439</v>
      </c>
      <c r="J239" s="55">
        <v>24316073</v>
      </c>
      <c r="K239" s="59" t="s">
        <v>116</v>
      </c>
      <c r="L239" s="55">
        <v>12985</v>
      </c>
      <c r="M239" s="55"/>
      <c r="N239" s="55"/>
      <c r="O239" s="56" t="s">
        <v>405</v>
      </c>
      <c r="P239" s="63"/>
    </row>
    <row r="240" spans="1:16" s="60" customFormat="1" ht="47.25" x14ac:dyDescent="0.25">
      <c r="A240" s="55">
        <v>7</v>
      </c>
      <c r="B240" s="56" t="s">
        <v>84</v>
      </c>
      <c r="C240" s="55" t="s">
        <v>542</v>
      </c>
      <c r="D240" s="55" t="s">
        <v>64</v>
      </c>
      <c r="E240" s="56" t="s">
        <v>888</v>
      </c>
      <c r="F240" s="57">
        <v>45688</v>
      </c>
      <c r="G240" s="19">
        <v>297.12200000000001</v>
      </c>
      <c r="H240" s="55" t="s">
        <v>6</v>
      </c>
      <c r="I240" s="55" t="s">
        <v>889</v>
      </c>
      <c r="J240" s="55">
        <v>5524251</v>
      </c>
      <c r="K240" s="55" t="s">
        <v>123</v>
      </c>
      <c r="L240" s="55">
        <v>6557</v>
      </c>
      <c r="M240" s="55"/>
      <c r="N240" s="55"/>
      <c r="O240" s="56" t="s">
        <v>890</v>
      </c>
      <c r="P240" s="63"/>
    </row>
    <row r="241" spans="1:16" s="60" customFormat="1" ht="36.6" customHeight="1" x14ac:dyDescent="0.25">
      <c r="A241" s="55">
        <v>8</v>
      </c>
      <c r="B241" s="56" t="s">
        <v>84</v>
      </c>
      <c r="C241" s="55" t="s">
        <v>67</v>
      </c>
      <c r="D241" s="55" t="s">
        <v>63</v>
      </c>
      <c r="E241" s="56" t="s">
        <v>404</v>
      </c>
      <c r="F241" s="57">
        <v>45719</v>
      </c>
      <c r="G241" s="19">
        <v>660.42</v>
      </c>
      <c r="H241" s="55" t="s">
        <v>6</v>
      </c>
      <c r="I241" s="55" t="s">
        <v>1168</v>
      </c>
      <c r="J241" s="55">
        <v>24316073</v>
      </c>
      <c r="K241" s="59" t="s">
        <v>116</v>
      </c>
      <c r="L241" s="55">
        <v>4740</v>
      </c>
      <c r="M241" s="55"/>
      <c r="N241" s="55"/>
      <c r="O241" s="56" t="s">
        <v>1410</v>
      </c>
      <c r="P241" s="63"/>
    </row>
    <row r="242" spans="1:16" s="60" customFormat="1" ht="112.9" customHeight="1" x14ac:dyDescent="0.25">
      <c r="A242" s="55">
        <v>9</v>
      </c>
      <c r="B242" s="56" t="s">
        <v>84</v>
      </c>
      <c r="C242" s="55" t="s">
        <v>266</v>
      </c>
      <c r="D242" s="55" t="s">
        <v>64</v>
      </c>
      <c r="E242" s="56" t="s">
        <v>1675</v>
      </c>
      <c r="F242" s="57">
        <v>45737</v>
      </c>
      <c r="G242" s="19">
        <v>312</v>
      </c>
      <c r="H242" s="55" t="s">
        <v>6</v>
      </c>
      <c r="I242" s="55" t="s">
        <v>1818</v>
      </c>
      <c r="J242" s="55">
        <v>30983192</v>
      </c>
      <c r="K242" s="55" t="s">
        <v>64</v>
      </c>
      <c r="L242" s="55"/>
      <c r="M242" s="55"/>
      <c r="N242" s="55"/>
      <c r="O242" s="56" t="s">
        <v>1676</v>
      </c>
      <c r="P242" s="63"/>
    </row>
    <row r="243" spans="1:16" s="60" customFormat="1" ht="49.9" customHeight="1" x14ac:dyDescent="0.25">
      <c r="A243" s="55">
        <v>10</v>
      </c>
      <c r="B243" s="56" t="s">
        <v>84</v>
      </c>
      <c r="C243" s="55" t="s">
        <v>266</v>
      </c>
      <c r="D243" s="55" t="s">
        <v>63</v>
      </c>
      <c r="E243" s="56" t="s">
        <v>1677</v>
      </c>
      <c r="F243" s="57">
        <v>45778</v>
      </c>
      <c r="G243" s="19">
        <v>251</v>
      </c>
      <c r="H243" s="55" t="s">
        <v>6</v>
      </c>
      <c r="I243" s="55" t="s">
        <v>1233</v>
      </c>
      <c r="J243" s="55">
        <v>2496704935</v>
      </c>
      <c r="K243" s="55"/>
      <c r="L243" s="55"/>
      <c r="M243" s="55"/>
      <c r="N243" s="55"/>
      <c r="O243" s="56" t="s">
        <v>2194</v>
      </c>
      <c r="P243" s="63"/>
    </row>
    <row r="244" spans="1:16" s="60" customFormat="1" ht="83.45" customHeight="1" x14ac:dyDescent="0.25">
      <c r="A244" s="55">
        <v>11</v>
      </c>
      <c r="B244" s="56" t="s">
        <v>84</v>
      </c>
      <c r="C244" s="55" t="s">
        <v>741</v>
      </c>
      <c r="D244" s="55" t="s">
        <v>64</v>
      </c>
      <c r="E244" s="56" t="s">
        <v>2195</v>
      </c>
      <c r="F244" s="57">
        <v>45779</v>
      </c>
      <c r="G244" s="19">
        <v>440</v>
      </c>
      <c r="H244" s="55" t="s">
        <v>6</v>
      </c>
      <c r="I244" s="55" t="s">
        <v>432</v>
      </c>
      <c r="J244" s="55">
        <v>5448946</v>
      </c>
      <c r="K244" s="55" t="s">
        <v>64</v>
      </c>
      <c r="L244" s="55">
        <v>1</v>
      </c>
      <c r="M244" s="55"/>
      <c r="N244" s="55"/>
      <c r="O244" s="56" t="s">
        <v>2196</v>
      </c>
      <c r="P244" s="63"/>
    </row>
    <row r="245" spans="1:16" s="60" customFormat="1" ht="48.6" customHeight="1" x14ac:dyDescent="0.25">
      <c r="A245" s="55">
        <v>12</v>
      </c>
      <c r="B245" s="56" t="s">
        <v>84</v>
      </c>
      <c r="C245" s="55" t="s">
        <v>266</v>
      </c>
      <c r="D245" s="55" t="s">
        <v>63</v>
      </c>
      <c r="E245" s="56" t="s">
        <v>2268</v>
      </c>
      <c r="F245" s="57">
        <v>45786</v>
      </c>
      <c r="G245" s="19">
        <v>585</v>
      </c>
      <c r="H245" s="55" t="s">
        <v>6</v>
      </c>
      <c r="I245" s="55" t="s">
        <v>2603</v>
      </c>
      <c r="J245" s="55">
        <v>3481404064</v>
      </c>
      <c r="K245" s="55"/>
      <c r="L245" s="55"/>
      <c r="M245" s="55"/>
      <c r="N245" s="55"/>
      <c r="O245" s="56" t="s">
        <v>2269</v>
      </c>
      <c r="P245" s="63"/>
    </row>
    <row r="246" spans="1:16" s="60" customFormat="1" ht="79.150000000000006" customHeight="1" x14ac:dyDescent="0.25">
      <c r="A246" s="55">
        <v>13</v>
      </c>
      <c r="B246" s="56" t="s">
        <v>84</v>
      </c>
      <c r="C246" s="55" t="s">
        <v>101</v>
      </c>
      <c r="D246" s="55" t="s">
        <v>64</v>
      </c>
      <c r="E246" s="56" t="s">
        <v>3019</v>
      </c>
      <c r="F246" s="57">
        <v>45853</v>
      </c>
      <c r="G246" s="19">
        <v>498.2</v>
      </c>
      <c r="H246" s="55" t="s">
        <v>6</v>
      </c>
      <c r="I246" s="55" t="s">
        <v>2481</v>
      </c>
      <c r="J246" s="55">
        <v>3235916097</v>
      </c>
      <c r="K246" s="55" t="s">
        <v>64</v>
      </c>
      <c r="L246" s="55"/>
      <c r="M246" s="55"/>
      <c r="N246" s="55"/>
      <c r="O246" s="56" t="s">
        <v>3020</v>
      </c>
      <c r="P246" s="63"/>
    </row>
    <row r="247" spans="1:16" s="60" customFormat="1" ht="65.45" customHeight="1" x14ac:dyDescent="0.25">
      <c r="A247" s="55">
        <v>14</v>
      </c>
      <c r="B247" s="56" t="s">
        <v>84</v>
      </c>
      <c r="C247" s="55" t="s">
        <v>2242</v>
      </c>
      <c r="D247" s="55" t="s">
        <v>64</v>
      </c>
      <c r="E247" s="56" t="s">
        <v>3220</v>
      </c>
      <c r="F247" s="57">
        <v>45869</v>
      </c>
      <c r="G247" s="19">
        <v>806.91499999999996</v>
      </c>
      <c r="H247" s="55" t="s">
        <v>6</v>
      </c>
      <c r="I247" s="55" t="s">
        <v>3284</v>
      </c>
      <c r="J247" s="55">
        <v>45357932</v>
      </c>
      <c r="K247" s="55" t="s">
        <v>64</v>
      </c>
      <c r="L247" s="55"/>
      <c r="M247" s="55"/>
      <c r="N247" s="55"/>
      <c r="O247" s="56" t="s">
        <v>3221</v>
      </c>
      <c r="P247" s="63"/>
    </row>
    <row r="248" spans="1:16" s="60" customFormat="1" ht="47.25" x14ac:dyDescent="0.25">
      <c r="A248" s="55">
        <v>15</v>
      </c>
      <c r="B248" s="56" t="s">
        <v>84</v>
      </c>
      <c r="C248" s="55" t="s">
        <v>75</v>
      </c>
      <c r="D248" s="55" t="s">
        <v>64</v>
      </c>
      <c r="E248" s="56" t="s">
        <v>85</v>
      </c>
      <c r="F248" s="57">
        <v>45944</v>
      </c>
      <c r="G248" s="19">
        <v>356.02499999999998</v>
      </c>
      <c r="H248" s="55" t="s">
        <v>6</v>
      </c>
      <c r="I248" s="55" t="s">
        <v>147</v>
      </c>
      <c r="J248" s="55">
        <v>131133</v>
      </c>
      <c r="K248" s="55" t="s">
        <v>119</v>
      </c>
      <c r="L248" s="55">
        <v>62.5</v>
      </c>
      <c r="M248" s="55"/>
      <c r="N248" s="55"/>
      <c r="O248" s="56" t="s">
        <v>3785</v>
      </c>
      <c r="P248" s="63"/>
    </row>
    <row r="249" spans="1:16" s="60" customFormat="1" ht="160.15" customHeight="1" x14ac:dyDescent="0.25">
      <c r="A249" s="55">
        <v>16</v>
      </c>
      <c r="B249" s="56" t="s">
        <v>84</v>
      </c>
      <c r="C249" s="55" t="s">
        <v>266</v>
      </c>
      <c r="D249" s="55" t="s">
        <v>64</v>
      </c>
      <c r="E249" s="56" t="s">
        <v>3934</v>
      </c>
      <c r="F249" s="57">
        <v>45952</v>
      </c>
      <c r="G249" s="19">
        <v>545</v>
      </c>
      <c r="H249" s="55" t="s">
        <v>6</v>
      </c>
      <c r="I249" s="55" t="s">
        <v>4038</v>
      </c>
      <c r="J249" s="55">
        <v>42571607</v>
      </c>
      <c r="K249" s="55" t="s">
        <v>64</v>
      </c>
      <c r="L249" s="55">
        <v>1</v>
      </c>
      <c r="M249" s="55"/>
      <c r="N249" s="55"/>
      <c r="O249" s="56" t="s">
        <v>3935</v>
      </c>
      <c r="P249" s="63"/>
    </row>
    <row r="250" spans="1:16" s="60" customFormat="1" ht="178.9" customHeight="1" x14ac:dyDescent="0.25">
      <c r="A250" s="55">
        <v>17</v>
      </c>
      <c r="B250" s="56" t="s">
        <v>84</v>
      </c>
      <c r="C250" s="55" t="s">
        <v>266</v>
      </c>
      <c r="D250" s="55" t="s">
        <v>64</v>
      </c>
      <c r="E250" s="56" t="s">
        <v>3936</v>
      </c>
      <c r="F250" s="57">
        <v>45952</v>
      </c>
      <c r="G250" s="19">
        <v>829.46500000000003</v>
      </c>
      <c r="H250" s="55" t="s">
        <v>6</v>
      </c>
      <c r="I250" s="55" t="s">
        <v>4037</v>
      </c>
      <c r="J250" s="55">
        <v>2676506534</v>
      </c>
      <c r="K250" s="55" t="s">
        <v>64</v>
      </c>
      <c r="L250" s="55">
        <v>1</v>
      </c>
      <c r="M250" s="55"/>
      <c r="N250" s="55"/>
      <c r="O250" s="56" t="s">
        <v>3937</v>
      </c>
      <c r="P250" s="63"/>
    </row>
    <row r="251" spans="1:16" s="60" customFormat="1" ht="47.25" x14ac:dyDescent="0.25">
      <c r="A251" s="55">
        <v>18</v>
      </c>
      <c r="B251" s="56" t="s">
        <v>84</v>
      </c>
      <c r="C251" s="55" t="s">
        <v>442</v>
      </c>
      <c r="D251" s="55" t="s">
        <v>63</v>
      </c>
      <c r="E251" s="56" t="s">
        <v>3938</v>
      </c>
      <c r="F251" s="57">
        <v>45958</v>
      </c>
      <c r="G251" s="19">
        <v>254</v>
      </c>
      <c r="H251" s="55" t="s">
        <v>6</v>
      </c>
      <c r="I251" s="55" t="s">
        <v>4101</v>
      </c>
      <c r="J251" s="55">
        <v>41835144</v>
      </c>
      <c r="K251" s="55" t="s">
        <v>1003</v>
      </c>
      <c r="L251" s="55">
        <v>2304</v>
      </c>
      <c r="M251" s="55"/>
      <c r="N251" s="55"/>
      <c r="O251" s="56" t="s">
        <v>3939</v>
      </c>
      <c r="P251" s="63"/>
    </row>
    <row r="252" spans="1:16" s="60" customFormat="1" ht="97.9" customHeight="1" x14ac:dyDescent="0.25">
      <c r="A252" s="55">
        <v>19</v>
      </c>
      <c r="B252" s="56" t="s">
        <v>84</v>
      </c>
      <c r="C252" s="55" t="s">
        <v>88</v>
      </c>
      <c r="D252" s="55" t="s">
        <v>63</v>
      </c>
      <c r="E252" s="56" t="s">
        <v>3940</v>
      </c>
      <c r="F252" s="57">
        <v>45973</v>
      </c>
      <c r="G252" s="19">
        <v>1790.8</v>
      </c>
      <c r="H252" s="55" t="s">
        <v>6</v>
      </c>
      <c r="I252" s="55" t="s">
        <v>4308</v>
      </c>
      <c r="J252" s="55">
        <v>2033621682</v>
      </c>
      <c r="K252" s="55" t="s">
        <v>509</v>
      </c>
      <c r="L252" s="55">
        <v>4558.3999999999996</v>
      </c>
      <c r="M252" s="55"/>
      <c r="N252" s="55"/>
      <c r="O252" s="56" t="s">
        <v>4102</v>
      </c>
      <c r="P252" s="63"/>
    </row>
    <row r="253" spans="1:16" s="60" customFormat="1" ht="47.25" x14ac:dyDescent="0.25">
      <c r="A253" s="55">
        <v>20</v>
      </c>
      <c r="B253" s="56" t="s">
        <v>84</v>
      </c>
      <c r="C253" s="55" t="s">
        <v>75</v>
      </c>
      <c r="D253" s="55" t="s">
        <v>64</v>
      </c>
      <c r="E253" s="56" t="s">
        <v>85</v>
      </c>
      <c r="F253" s="57">
        <v>45960</v>
      </c>
      <c r="G253" s="19">
        <v>3879.3939999999998</v>
      </c>
      <c r="H253" s="55" t="s">
        <v>6</v>
      </c>
      <c r="I253" s="55" t="s">
        <v>2586</v>
      </c>
      <c r="J253" s="55">
        <v>3337119</v>
      </c>
      <c r="K253" s="55" t="s">
        <v>119</v>
      </c>
      <c r="L253" s="55">
        <v>876.95</v>
      </c>
      <c r="M253" s="55"/>
      <c r="N253" s="55"/>
      <c r="O253" s="56" t="s">
        <v>4036</v>
      </c>
      <c r="P253" s="63"/>
    </row>
    <row r="254" spans="1:16" s="60" customFormat="1" ht="64.150000000000006" customHeight="1" x14ac:dyDescent="0.25">
      <c r="A254" s="55">
        <v>21</v>
      </c>
      <c r="B254" s="56" t="s">
        <v>84</v>
      </c>
      <c r="C254" s="55" t="s">
        <v>96</v>
      </c>
      <c r="D254" s="55" t="s">
        <v>64</v>
      </c>
      <c r="E254" s="56" t="s">
        <v>4644</v>
      </c>
      <c r="F254" s="57">
        <v>46002</v>
      </c>
      <c r="G254" s="19">
        <v>519</v>
      </c>
      <c r="H254" s="55" t="s">
        <v>6</v>
      </c>
      <c r="I254" s="55" t="s">
        <v>4968</v>
      </c>
      <c r="J254" s="55">
        <v>37944317</v>
      </c>
      <c r="K254" s="55" t="s">
        <v>64</v>
      </c>
      <c r="L254" s="55">
        <v>1</v>
      </c>
      <c r="M254" s="55"/>
      <c r="N254" s="55"/>
      <c r="O254" s="56" t="s">
        <v>4645</v>
      </c>
      <c r="P254" s="63"/>
    </row>
    <row r="255" spans="1:16" s="60" customFormat="1" ht="47.25" x14ac:dyDescent="0.25">
      <c r="A255" s="55">
        <v>22</v>
      </c>
      <c r="B255" s="56" t="s">
        <v>84</v>
      </c>
      <c r="C255" s="55" t="s">
        <v>66</v>
      </c>
      <c r="D255" s="55" t="s">
        <v>64</v>
      </c>
      <c r="E255" s="56" t="s">
        <v>4646</v>
      </c>
      <c r="F255" s="57">
        <v>46003</v>
      </c>
      <c r="G255" s="19">
        <v>3257.77</v>
      </c>
      <c r="H255" s="55" t="s">
        <v>6</v>
      </c>
      <c r="I255" s="55" t="s">
        <v>386</v>
      </c>
      <c r="J255" s="55">
        <v>45179093</v>
      </c>
      <c r="K255" s="55" t="s">
        <v>145</v>
      </c>
      <c r="L255" s="55">
        <v>298320</v>
      </c>
      <c r="M255" s="55"/>
      <c r="N255" s="55"/>
      <c r="O255" s="56" t="s">
        <v>4647</v>
      </c>
      <c r="P255" s="63"/>
    </row>
    <row r="256" spans="1:16" s="60" customFormat="1" ht="63" x14ac:dyDescent="0.25">
      <c r="A256" s="55">
        <v>23</v>
      </c>
      <c r="B256" s="56" t="s">
        <v>84</v>
      </c>
      <c r="C256" s="55" t="s">
        <v>2242</v>
      </c>
      <c r="D256" s="55" t="s">
        <v>64</v>
      </c>
      <c r="E256" s="56" t="s">
        <v>3220</v>
      </c>
      <c r="F256" s="57">
        <v>46006</v>
      </c>
      <c r="G256" s="19">
        <v>2456</v>
      </c>
      <c r="H256" s="55" t="s">
        <v>6</v>
      </c>
      <c r="I256" s="55" t="s">
        <v>3284</v>
      </c>
      <c r="J256" s="55">
        <v>45357932</v>
      </c>
      <c r="K256" s="55" t="s">
        <v>64</v>
      </c>
      <c r="L256" s="55">
        <v>1</v>
      </c>
      <c r="M256" s="55"/>
      <c r="N256" s="55"/>
      <c r="O256" s="56" t="s">
        <v>4648</v>
      </c>
      <c r="P256" s="63"/>
    </row>
    <row r="257" spans="1:16" s="60" customFormat="1" ht="31.5" x14ac:dyDescent="0.25">
      <c r="A257" s="55">
        <v>24</v>
      </c>
      <c r="B257" s="56" t="s">
        <v>151</v>
      </c>
      <c r="C257" s="55" t="s">
        <v>75</v>
      </c>
      <c r="D257" s="55" t="s">
        <v>63</v>
      </c>
      <c r="E257" s="56" t="s">
        <v>131</v>
      </c>
      <c r="F257" s="57">
        <v>45660</v>
      </c>
      <c r="G257" s="19">
        <v>4171.0649999999996</v>
      </c>
      <c r="H257" s="55" t="s">
        <v>6</v>
      </c>
      <c r="I257" s="55" t="s">
        <v>147</v>
      </c>
      <c r="J257" s="55">
        <v>131133</v>
      </c>
      <c r="K257" s="55" t="s">
        <v>119</v>
      </c>
      <c r="L257" s="55">
        <v>737.8</v>
      </c>
      <c r="M257" s="55"/>
      <c r="N257" s="55"/>
      <c r="O257" s="56" t="s">
        <v>152</v>
      </c>
      <c r="P257" s="63"/>
    </row>
    <row r="258" spans="1:16" s="60" customFormat="1" ht="66.599999999999994" customHeight="1" x14ac:dyDescent="0.25">
      <c r="A258" s="55">
        <v>25</v>
      </c>
      <c r="B258" s="56" t="s">
        <v>151</v>
      </c>
      <c r="C258" s="55" t="s">
        <v>75</v>
      </c>
      <c r="D258" s="55" t="s">
        <v>63</v>
      </c>
      <c r="E258" s="56" t="s">
        <v>271</v>
      </c>
      <c r="F258" s="57">
        <v>45671</v>
      </c>
      <c r="G258" s="19">
        <v>233.65199999999999</v>
      </c>
      <c r="H258" s="55" t="s">
        <v>6</v>
      </c>
      <c r="I258" s="55" t="s">
        <v>426</v>
      </c>
      <c r="J258" s="55">
        <v>3337119</v>
      </c>
      <c r="K258" s="55" t="s">
        <v>119</v>
      </c>
      <c r="L258" s="55">
        <v>53.256807000000002</v>
      </c>
      <c r="M258" s="55"/>
      <c r="N258" s="55"/>
      <c r="O258" s="56" t="s">
        <v>272</v>
      </c>
      <c r="P258" s="63"/>
    </row>
    <row r="259" spans="1:16" s="60" customFormat="1" ht="48.6" customHeight="1" x14ac:dyDescent="0.25">
      <c r="A259" s="55">
        <v>26</v>
      </c>
      <c r="B259" s="56" t="s">
        <v>151</v>
      </c>
      <c r="C259" s="55" t="s">
        <v>75</v>
      </c>
      <c r="D259" s="55" t="s">
        <v>63</v>
      </c>
      <c r="E259" s="56" t="s">
        <v>406</v>
      </c>
      <c r="F259" s="57">
        <v>45677</v>
      </c>
      <c r="G259" s="19">
        <v>4038.201</v>
      </c>
      <c r="H259" s="55" t="s">
        <v>6</v>
      </c>
      <c r="I259" s="55" t="s">
        <v>268</v>
      </c>
      <c r="J259" s="55">
        <v>34657789</v>
      </c>
      <c r="K259" s="55" t="s">
        <v>119</v>
      </c>
      <c r="L259" s="55">
        <v>687.75996699999996</v>
      </c>
      <c r="M259" s="55"/>
      <c r="N259" s="55"/>
      <c r="O259" s="56" t="s">
        <v>407</v>
      </c>
      <c r="P259" s="63"/>
    </row>
    <row r="260" spans="1:16" s="60" customFormat="1" ht="67.150000000000006" customHeight="1" x14ac:dyDescent="0.25">
      <c r="A260" s="55">
        <v>27</v>
      </c>
      <c r="B260" s="56" t="s">
        <v>151</v>
      </c>
      <c r="C260" s="55" t="s">
        <v>3230</v>
      </c>
      <c r="D260" s="55" t="s">
        <v>64</v>
      </c>
      <c r="E260" s="56" t="s">
        <v>3222</v>
      </c>
      <c r="F260" s="57" t="s">
        <v>3223</v>
      </c>
      <c r="G260" s="19">
        <v>461.36399999999998</v>
      </c>
      <c r="H260" s="55" t="s">
        <v>6</v>
      </c>
      <c r="I260" s="55" t="s">
        <v>3269</v>
      </c>
      <c r="J260" s="55">
        <v>2655804793</v>
      </c>
      <c r="K260" s="55" t="s">
        <v>64</v>
      </c>
      <c r="L260" s="55"/>
      <c r="M260" s="55"/>
      <c r="N260" s="55"/>
      <c r="O260" s="56" t="s">
        <v>3224</v>
      </c>
      <c r="P260" s="63"/>
    </row>
    <row r="261" spans="1:16" s="60" customFormat="1" ht="31.5" x14ac:dyDescent="0.25">
      <c r="A261" s="55">
        <v>28</v>
      </c>
      <c r="B261" s="56" t="s">
        <v>151</v>
      </c>
      <c r="C261" s="55" t="s">
        <v>66</v>
      </c>
      <c r="D261" s="55" t="s">
        <v>63</v>
      </c>
      <c r="E261" s="56" t="s">
        <v>133</v>
      </c>
      <c r="F261" s="57">
        <v>45951</v>
      </c>
      <c r="G261" s="19">
        <v>364.41</v>
      </c>
      <c r="H261" s="55" t="s">
        <v>6</v>
      </c>
      <c r="I261" s="55" t="s">
        <v>386</v>
      </c>
      <c r="J261" s="55">
        <v>45179093</v>
      </c>
      <c r="K261" s="55" t="s">
        <v>145</v>
      </c>
      <c r="L261" s="55">
        <v>30469</v>
      </c>
      <c r="M261" s="55"/>
      <c r="N261" s="55"/>
      <c r="O261" s="56" t="s">
        <v>3843</v>
      </c>
      <c r="P261" s="63"/>
    </row>
    <row r="262" spans="1:16" s="60" customFormat="1" ht="47.25" x14ac:dyDescent="0.25">
      <c r="A262" s="55">
        <v>29</v>
      </c>
      <c r="B262" s="56" t="s">
        <v>151</v>
      </c>
      <c r="C262" s="55" t="s">
        <v>75</v>
      </c>
      <c r="D262" s="55" t="s">
        <v>63</v>
      </c>
      <c r="E262" s="56" t="s">
        <v>4419</v>
      </c>
      <c r="F262" s="57">
        <v>45992</v>
      </c>
      <c r="G262" s="19">
        <v>434.23399999999998</v>
      </c>
      <c r="H262" s="55" t="s">
        <v>6</v>
      </c>
      <c r="I262" s="55" t="s">
        <v>4407</v>
      </c>
      <c r="J262" s="55">
        <v>34657789</v>
      </c>
      <c r="K262" s="55" t="s">
        <v>119</v>
      </c>
      <c r="L262" s="55">
        <v>66.91</v>
      </c>
      <c r="M262" s="55"/>
      <c r="N262" s="55"/>
      <c r="O262" s="56" t="s">
        <v>4408</v>
      </c>
      <c r="P262" s="63"/>
    </row>
    <row r="263" spans="1:16" s="60" customFormat="1" ht="31.5" x14ac:dyDescent="0.25">
      <c r="A263" s="55">
        <v>30</v>
      </c>
      <c r="B263" s="56" t="s">
        <v>151</v>
      </c>
      <c r="C263" s="55" t="s">
        <v>66</v>
      </c>
      <c r="D263" s="55" t="s">
        <v>63</v>
      </c>
      <c r="E263" s="56" t="s">
        <v>133</v>
      </c>
      <c r="F263" s="57">
        <v>46001</v>
      </c>
      <c r="G263" s="19">
        <v>1392.624</v>
      </c>
      <c r="H263" s="55" t="s">
        <v>6</v>
      </c>
      <c r="I263" s="55" t="s">
        <v>386</v>
      </c>
      <c r="J263" s="55">
        <v>45179093</v>
      </c>
      <c r="K263" s="55" t="s">
        <v>145</v>
      </c>
      <c r="L263" s="55">
        <v>102148</v>
      </c>
      <c r="M263" s="55"/>
      <c r="N263" s="55"/>
      <c r="O263" s="56" t="s">
        <v>4649</v>
      </c>
      <c r="P263" s="63"/>
    </row>
    <row r="264" spans="1:16" s="60" customFormat="1" ht="96.6" customHeight="1" x14ac:dyDescent="0.25">
      <c r="A264" s="55">
        <v>31</v>
      </c>
      <c r="B264" s="56" t="s">
        <v>97</v>
      </c>
      <c r="C264" s="55" t="s">
        <v>227</v>
      </c>
      <c r="D264" s="55" t="s">
        <v>64</v>
      </c>
      <c r="E264" s="56" t="s">
        <v>1059</v>
      </c>
      <c r="F264" s="57">
        <v>45686</v>
      </c>
      <c r="G264" s="19">
        <v>200</v>
      </c>
      <c r="H264" s="55" t="s">
        <v>6</v>
      </c>
      <c r="I264" s="55" t="s">
        <v>1000</v>
      </c>
      <c r="J264" s="55">
        <v>2514513416</v>
      </c>
      <c r="K264" s="55" t="s">
        <v>64</v>
      </c>
      <c r="L264" s="55"/>
      <c r="M264" s="55"/>
      <c r="N264" s="55"/>
      <c r="O264" s="56" t="s">
        <v>1060</v>
      </c>
      <c r="P264" s="63"/>
    </row>
    <row r="265" spans="1:16" s="60" customFormat="1" ht="51" customHeight="1" x14ac:dyDescent="0.25">
      <c r="A265" s="55">
        <v>32</v>
      </c>
      <c r="B265" s="56" t="s">
        <v>97</v>
      </c>
      <c r="C265" s="55" t="s">
        <v>66</v>
      </c>
      <c r="D265" s="55" t="s">
        <v>63</v>
      </c>
      <c r="E265" s="56" t="s">
        <v>153</v>
      </c>
      <c r="F265" s="57">
        <v>45692</v>
      </c>
      <c r="G265" s="19">
        <v>300</v>
      </c>
      <c r="H265" s="55" t="s">
        <v>6</v>
      </c>
      <c r="I265" s="55" t="s">
        <v>282</v>
      </c>
      <c r="J265" s="55">
        <v>44823241</v>
      </c>
      <c r="K265" s="55" t="s">
        <v>145</v>
      </c>
      <c r="L265" s="55">
        <v>33000</v>
      </c>
      <c r="M265" s="55"/>
      <c r="N265" s="55"/>
      <c r="O265" s="56" t="s">
        <v>994</v>
      </c>
      <c r="P265" s="63"/>
    </row>
    <row r="266" spans="1:16" s="60" customFormat="1" ht="129" customHeight="1" x14ac:dyDescent="0.25">
      <c r="A266" s="55">
        <v>33</v>
      </c>
      <c r="B266" s="56" t="s">
        <v>97</v>
      </c>
      <c r="C266" s="55" t="s">
        <v>3283</v>
      </c>
      <c r="D266" s="55" t="s">
        <v>64</v>
      </c>
      <c r="E266" s="56" t="s">
        <v>997</v>
      </c>
      <c r="F266" s="57">
        <v>45694</v>
      </c>
      <c r="G266" s="19">
        <v>18980</v>
      </c>
      <c r="H266" s="55" t="s">
        <v>6</v>
      </c>
      <c r="I266" s="55" t="s">
        <v>1164</v>
      </c>
      <c r="J266" s="55">
        <v>40090765</v>
      </c>
      <c r="K266" s="55" t="s">
        <v>1003</v>
      </c>
      <c r="L266" s="55">
        <v>13730</v>
      </c>
      <c r="M266" s="55"/>
      <c r="N266" s="55"/>
      <c r="O266" s="56" t="s">
        <v>998</v>
      </c>
      <c r="P266" s="63"/>
    </row>
    <row r="267" spans="1:16" s="60" customFormat="1" ht="115.9" customHeight="1" x14ac:dyDescent="0.25">
      <c r="A267" s="55">
        <v>34</v>
      </c>
      <c r="B267" s="56" t="s">
        <v>97</v>
      </c>
      <c r="C267" s="55" t="s">
        <v>227</v>
      </c>
      <c r="D267" s="55" t="s">
        <v>273</v>
      </c>
      <c r="E267" s="56" t="s">
        <v>999</v>
      </c>
      <c r="F267" s="57">
        <v>45695</v>
      </c>
      <c r="G267" s="19">
        <v>300</v>
      </c>
      <c r="H267" s="55" t="s">
        <v>6</v>
      </c>
      <c r="I267" s="55" t="s">
        <v>1000</v>
      </c>
      <c r="J267" s="55">
        <v>2514513416</v>
      </c>
      <c r="K267" s="55" t="s">
        <v>273</v>
      </c>
      <c r="L267" s="55"/>
      <c r="M267" s="55"/>
      <c r="N267" s="55"/>
      <c r="O267" s="56" t="s">
        <v>1001</v>
      </c>
      <c r="P267" s="63"/>
    </row>
    <row r="268" spans="1:16" s="60" customFormat="1" ht="126.6" customHeight="1" x14ac:dyDescent="0.25">
      <c r="A268" s="55">
        <v>35</v>
      </c>
      <c r="B268" s="56" t="s">
        <v>97</v>
      </c>
      <c r="C268" s="55" t="s">
        <v>3283</v>
      </c>
      <c r="D268" s="55" t="s">
        <v>64</v>
      </c>
      <c r="E268" s="56" t="s">
        <v>997</v>
      </c>
      <c r="F268" s="57">
        <v>45695</v>
      </c>
      <c r="G268" s="19">
        <v>24220</v>
      </c>
      <c r="H268" s="55" t="s">
        <v>6</v>
      </c>
      <c r="I268" s="55" t="s">
        <v>1164</v>
      </c>
      <c r="J268" s="55">
        <v>40090765</v>
      </c>
      <c r="K268" s="55" t="s">
        <v>1003</v>
      </c>
      <c r="L268" s="55">
        <v>22778</v>
      </c>
      <c r="M268" s="55"/>
      <c r="N268" s="55"/>
      <c r="O268" s="56" t="s">
        <v>1002</v>
      </c>
      <c r="P268" s="63"/>
    </row>
    <row r="269" spans="1:16" s="60" customFormat="1" ht="124.9" customHeight="1" x14ac:dyDescent="0.25">
      <c r="A269" s="55">
        <v>36</v>
      </c>
      <c r="B269" s="56" t="s">
        <v>97</v>
      </c>
      <c r="C269" s="55" t="s">
        <v>3283</v>
      </c>
      <c r="D269" s="55" t="s">
        <v>64</v>
      </c>
      <c r="E269" s="56" t="s">
        <v>997</v>
      </c>
      <c r="F269" s="57">
        <v>45698</v>
      </c>
      <c r="G269" s="19">
        <v>16000</v>
      </c>
      <c r="H269" s="55" t="s">
        <v>6</v>
      </c>
      <c r="I269" s="55" t="s">
        <v>1165</v>
      </c>
      <c r="J269" s="55">
        <v>39484698</v>
      </c>
      <c r="K269" s="55" t="s">
        <v>1003</v>
      </c>
      <c r="L269" s="55">
        <v>15000</v>
      </c>
      <c r="M269" s="55"/>
      <c r="N269" s="55"/>
      <c r="O269" s="56" t="s">
        <v>2329</v>
      </c>
      <c r="P269" s="63"/>
    </row>
    <row r="270" spans="1:16" s="60" customFormat="1" ht="82.9" customHeight="1" x14ac:dyDescent="0.25">
      <c r="A270" s="55">
        <v>37</v>
      </c>
      <c r="B270" s="56" t="s">
        <v>97</v>
      </c>
      <c r="C270" s="55" t="s">
        <v>227</v>
      </c>
      <c r="D270" s="55" t="s">
        <v>64</v>
      </c>
      <c r="E270" s="56" t="s">
        <v>1315</v>
      </c>
      <c r="F270" s="57">
        <v>45709</v>
      </c>
      <c r="G270" s="19">
        <v>315.63799999999998</v>
      </c>
      <c r="H270" s="55" t="s">
        <v>6</v>
      </c>
      <c r="I270" s="55" t="s">
        <v>1330</v>
      </c>
      <c r="J270" s="55">
        <v>43699625</v>
      </c>
      <c r="K270" s="55" t="s">
        <v>64</v>
      </c>
      <c r="L270" s="55">
        <v>1</v>
      </c>
      <c r="M270" s="55"/>
      <c r="N270" s="55"/>
      <c r="O270" s="56" t="s">
        <v>1316</v>
      </c>
      <c r="P270" s="63"/>
    </row>
    <row r="271" spans="1:16" s="60" customFormat="1" ht="112.15" customHeight="1" x14ac:dyDescent="0.25">
      <c r="A271" s="55">
        <v>38</v>
      </c>
      <c r="B271" s="56" t="s">
        <v>97</v>
      </c>
      <c r="C271" s="55" t="s">
        <v>227</v>
      </c>
      <c r="D271" s="55" t="s">
        <v>273</v>
      </c>
      <c r="E271" s="56" t="s">
        <v>1590</v>
      </c>
      <c r="F271" s="57">
        <v>45730</v>
      </c>
      <c r="G271" s="19">
        <v>300</v>
      </c>
      <c r="H271" s="55" t="s">
        <v>6</v>
      </c>
      <c r="I271" s="55" t="s">
        <v>1591</v>
      </c>
      <c r="J271" s="55">
        <v>41588819</v>
      </c>
      <c r="K271" s="55" t="s">
        <v>273</v>
      </c>
      <c r="L271" s="55">
        <v>1</v>
      </c>
      <c r="M271" s="55"/>
      <c r="N271" s="55"/>
      <c r="O271" s="56" t="s">
        <v>1592</v>
      </c>
      <c r="P271" s="63"/>
    </row>
    <row r="272" spans="1:16" s="60" customFormat="1" ht="94.5" x14ac:dyDescent="0.25">
      <c r="A272" s="55">
        <v>39</v>
      </c>
      <c r="B272" s="56" t="s">
        <v>97</v>
      </c>
      <c r="C272" s="55" t="s">
        <v>227</v>
      </c>
      <c r="D272" s="55" t="s">
        <v>64</v>
      </c>
      <c r="E272" s="56" t="s">
        <v>1593</v>
      </c>
      <c r="F272" s="57">
        <v>45730</v>
      </c>
      <c r="G272" s="19">
        <v>200</v>
      </c>
      <c r="H272" s="55" t="s">
        <v>6</v>
      </c>
      <c r="I272" s="55" t="s">
        <v>1591</v>
      </c>
      <c r="J272" s="55">
        <v>41588819</v>
      </c>
      <c r="K272" s="55" t="s">
        <v>64</v>
      </c>
      <c r="L272" s="55">
        <v>1</v>
      </c>
      <c r="M272" s="55"/>
      <c r="N272" s="55"/>
      <c r="O272" s="56" t="s">
        <v>1594</v>
      </c>
      <c r="P272" s="63"/>
    </row>
    <row r="273" spans="1:16" s="60" customFormat="1" ht="98.45" customHeight="1" x14ac:dyDescent="0.25">
      <c r="A273" s="55">
        <v>40</v>
      </c>
      <c r="B273" s="56" t="s">
        <v>97</v>
      </c>
      <c r="C273" s="55" t="s">
        <v>3283</v>
      </c>
      <c r="D273" s="55" t="s">
        <v>64</v>
      </c>
      <c r="E273" s="56" t="s">
        <v>1772</v>
      </c>
      <c r="F273" s="57">
        <v>45742</v>
      </c>
      <c r="G273" s="19">
        <v>736.87</v>
      </c>
      <c r="H273" s="55" t="s">
        <v>6</v>
      </c>
      <c r="I273" s="55" t="s">
        <v>1819</v>
      </c>
      <c r="J273" s="55">
        <v>41588819</v>
      </c>
      <c r="K273" s="55" t="s">
        <v>64</v>
      </c>
      <c r="L273" s="55">
        <v>1</v>
      </c>
      <c r="M273" s="55"/>
      <c r="N273" s="55"/>
      <c r="O273" s="56" t="s">
        <v>1773</v>
      </c>
      <c r="P273" s="63"/>
    </row>
    <row r="274" spans="1:16" s="60" customFormat="1" ht="97.15" customHeight="1" x14ac:dyDescent="0.25">
      <c r="A274" s="55">
        <v>41</v>
      </c>
      <c r="B274" s="56" t="s">
        <v>97</v>
      </c>
      <c r="C274" s="55" t="s">
        <v>227</v>
      </c>
      <c r="D274" s="55" t="s">
        <v>64</v>
      </c>
      <c r="E274" s="56" t="s">
        <v>1910</v>
      </c>
      <c r="F274" s="57">
        <v>45758</v>
      </c>
      <c r="G274" s="19">
        <v>560.79</v>
      </c>
      <c r="H274" s="55" t="s">
        <v>6</v>
      </c>
      <c r="I274" s="55" t="s">
        <v>2070</v>
      </c>
      <c r="J274" s="55">
        <v>44342307</v>
      </c>
      <c r="K274" s="55" t="s">
        <v>64</v>
      </c>
      <c r="L274" s="55">
        <v>1</v>
      </c>
      <c r="M274" s="55"/>
      <c r="N274" s="55"/>
      <c r="O274" s="56" t="s">
        <v>1911</v>
      </c>
      <c r="P274" s="63"/>
    </row>
    <row r="275" spans="1:16" s="60" customFormat="1" ht="141" customHeight="1" x14ac:dyDescent="0.25">
      <c r="A275" s="55">
        <v>42</v>
      </c>
      <c r="B275" s="56" t="s">
        <v>97</v>
      </c>
      <c r="C275" s="55" t="s">
        <v>227</v>
      </c>
      <c r="D275" s="55" t="s">
        <v>64</v>
      </c>
      <c r="E275" s="56" t="s">
        <v>1912</v>
      </c>
      <c r="F275" s="57">
        <v>45761</v>
      </c>
      <c r="G275" s="19">
        <v>619.75800000000004</v>
      </c>
      <c r="H275" s="55" t="s">
        <v>6</v>
      </c>
      <c r="I275" s="55" t="s">
        <v>1913</v>
      </c>
      <c r="J275" s="55">
        <v>44568287</v>
      </c>
      <c r="K275" s="55" t="s">
        <v>64</v>
      </c>
      <c r="L275" s="55">
        <v>1</v>
      </c>
      <c r="M275" s="55"/>
      <c r="N275" s="55"/>
      <c r="O275" s="56" t="s">
        <v>1914</v>
      </c>
      <c r="P275" s="63"/>
    </row>
    <row r="276" spans="1:16" s="60" customFormat="1" ht="147.6" customHeight="1" x14ac:dyDescent="0.25">
      <c r="A276" s="55">
        <v>43</v>
      </c>
      <c r="B276" s="56" t="s">
        <v>97</v>
      </c>
      <c r="C276" s="55" t="s">
        <v>291</v>
      </c>
      <c r="D276" s="55" t="s">
        <v>64</v>
      </c>
      <c r="E276" s="56" t="s">
        <v>1912</v>
      </c>
      <c r="F276" s="57">
        <v>45762</v>
      </c>
      <c r="G276" s="19">
        <v>639.01199999999994</v>
      </c>
      <c r="H276" s="55" t="s">
        <v>6</v>
      </c>
      <c r="I276" s="55" t="s">
        <v>2212</v>
      </c>
      <c r="J276" s="55">
        <v>37850486</v>
      </c>
      <c r="K276" s="55" t="s">
        <v>64</v>
      </c>
      <c r="L276" s="55">
        <v>1</v>
      </c>
      <c r="M276" s="55"/>
      <c r="N276" s="55"/>
      <c r="O276" s="56" t="s">
        <v>2213</v>
      </c>
      <c r="P276" s="63"/>
    </row>
    <row r="277" spans="1:16" s="60" customFormat="1" ht="99" customHeight="1" x14ac:dyDescent="0.25">
      <c r="A277" s="55">
        <v>44</v>
      </c>
      <c r="B277" s="56" t="s">
        <v>97</v>
      </c>
      <c r="C277" s="55" t="s">
        <v>227</v>
      </c>
      <c r="D277" s="55" t="s">
        <v>273</v>
      </c>
      <c r="E277" s="56" t="s">
        <v>2071</v>
      </c>
      <c r="F277" s="57">
        <v>45770</v>
      </c>
      <c r="G277" s="19">
        <v>18389.987000000001</v>
      </c>
      <c r="H277" s="55" t="s">
        <v>6</v>
      </c>
      <c r="I277" s="55" t="s">
        <v>1514</v>
      </c>
      <c r="J277" s="55">
        <v>38491552</v>
      </c>
      <c r="K277" s="55" t="s">
        <v>273</v>
      </c>
      <c r="L277" s="55">
        <v>1</v>
      </c>
      <c r="M277" s="55"/>
      <c r="N277" s="55"/>
      <c r="O277" s="56" t="s">
        <v>2072</v>
      </c>
      <c r="P277" s="63"/>
    </row>
    <row r="278" spans="1:16" s="60" customFormat="1" ht="81.599999999999994" customHeight="1" x14ac:dyDescent="0.25">
      <c r="A278" s="55">
        <v>45</v>
      </c>
      <c r="B278" s="56" t="s">
        <v>97</v>
      </c>
      <c r="C278" s="55" t="s">
        <v>227</v>
      </c>
      <c r="D278" s="55" t="s">
        <v>64</v>
      </c>
      <c r="E278" s="56" t="s">
        <v>2197</v>
      </c>
      <c r="F278" s="57">
        <v>45779</v>
      </c>
      <c r="G278" s="19">
        <v>289.52499999999998</v>
      </c>
      <c r="H278" s="55" t="s">
        <v>6</v>
      </c>
      <c r="I278" s="55" t="s">
        <v>2270</v>
      </c>
      <c r="J278" s="55">
        <v>44526603</v>
      </c>
      <c r="K278" s="55" t="s">
        <v>64</v>
      </c>
      <c r="L278" s="55">
        <v>1</v>
      </c>
      <c r="M278" s="55"/>
      <c r="N278" s="55"/>
      <c r="O278" s="56" t="s">
        <v>2198</v>
      </c>
      <c r="P278" s="56"/>
    </row>
    <row r="279" spans="1:16" s="60" customFormat="1" ht="66" customHeight="1" x14ac:dyDescent="0.25">
      <c r="A279" s="55">
        <v>46</v>
      </c>
      <c r="B279" s="56" t="s">
        <v>97</v>
      </c>
      <c r="C279" s="55" t="s">
        <v>291</v>
      </c>
      <c r="D279" s="55" t="s">
        <v>63</v>
      </c>
      <c r="E279" s="56" t="s">
        <v>2199</v>
      </c>
      <c r="F279" s="57">
        <v>45782</v>
      </c>
      <c r="G279" s="19">
        <v>400</v>
      </c>
      <c r="H279" s="55" t="s">
        <v>6</v>
      </c>
      <c r="I279" s="55" t="s">
        <v>268</v>
      </c>
      <c r="J279" s="55">
        <v>34657789</v>
      </c>
      <c r="K279" s="55"/>
      <c r="L279" s="55"/>
      <c r="M279" s="55"/>
      <c r="N279" s="55"/>
      <c r="O279" s="56" t="s">
        <v>2200</v>
      </c>
      <c r="P279" s="56"/>
    </row>
    <row r="280" spans="1:16" s="60" customFormat="1" ht="81" customHeight="1" x14ac:dyDescent="0.25">
      <c r="A280" s="55">
        <v>47</v>
      </c>
      <c r="B280" s="56" t="s">
        <v>97</v>
      </c>
      <c r="C280" s="55" t="s">
        <v>227</v>
      </c>
      <c r="D280" s="55" t="s">
        <v>273</v>
      </c>
      <c r="E280" s="56" t="s">
        <v>2271</v>
      </c>
      <c r="F280" s="57">
        <v>45784</v>
      </c>
      <c r="G280" s="19">
        <v>1966.357</v>
      </c>
      <c r="H280" s="55" t="s">
        <v>6</v>
      </c>
      <c r="I280" s="55" t="s">
        <v>2070</v>
      </c>
      <c r="J280" s="55">
        <v>44342307</v>
      </c>
      <c r="K280" s="55" t="s">
        <v>273</v>
      </c>
      <c r="L280" s="55"/>
      <c r="M280" s="55"/>
      <c r="N280" s="55"/>
      <c r="O280" s="56" t="s">
        <v>2272</v>
      </c>
      <c r="P280" s="56"/>
    </row>
    <row r="281" spans="1:16" s="60" customFormat="1" ht="83.45" customHeight="1" x14ac:dyDescent="0.25">
      <c r="A281" s="55">
        <v>48</v>
      </c>
      <c r="B281" s="56" t="s">
        <v>97</v>
      </c>
      <c r="C281" s="55" t="s">
        <v>227</v>
      </c>
      <c r="D281" s="55" t="s">
        <v>273</v>
      </c>
      <c r="E281" s="56" t="s">
        <v>2273</v>
      </c>
      <c r="F281" s="57">
        <v>45784</v>
      </c>
      <c r="G281" s="19">
        <v>1660.2909999999999</v>
      </c>
      <c r="H281" s="55" t="s">
        <v>6</v>
      </c>
      <c r="I281" s="55" t="s">
        <v>2070</v>
      </c>
      <c r="J281" s="55">
        <v>44342307</v>
      </c>
      <c r="K281" s="55" t="s">
        <v>273</v>
      </c>
      <c r="L281" s="55"/>
      <c r="M281" s="55"/>
      <c r="N281" s="55"/>
      <c r="O281" s="56" t="s">
        <v>2274</v>
      </c>
      <c r="P281" s="56"/>
    </row>
    <row r="282" spans="1:16" s="60" customFormat="1" ht="84" customHeight="1" x14ac:dyDescent="0.25">
      <c r="A282" s="55">
        <v>49</v>
      </c>
      <c r="B282" s="56" t="s">
        <v>97</v>
      </c>
      <c r="C282" s="55" t="s">
        <v>227</v>
      </c>
      <c r="D282" s="55" t="s">
        <v>273</v>
      </c>
      <c r="E282" s="56" t="s">
        <v>2422</v>
      </c>
      <c r="F282" s="57">
        <v>45800</v>
      </c>
      <c r="G282" s="19">
        <v>1018.793</v>
      </c>
      <c r="H282" s="55" t="s">
        <v>6</v>
      </c>
      <c r="I282" s="55" t="s">
        <v>2270</v>
      </c>
      <c r="J282" s="55">
        <v>44526603</v>
      </c>
      <c r="K282" s="55" t="s">
        <v>273</v>
      </c>
      <c r="L282" s="55"/>
      <c r="M282" s="55"/>
      <c r="N282" s="55"/>
      <c r="O282" s="56" t="s">
        <v>2423</v>
      </c>
      <c r="P282" s="56"/>
    </row>
    <row r="283" spans="1:16" s="60" customFormat="1" ht="120" customHeight="1" x14ac:dyDescent="0.25">
      <c r="A283" s="55">
        <v>50</v>
      </c>
      <c r="B283" s="56" t="s">
        <v>97</v>
      </c>
      <c r="C283" s="55" t="s">
        <v>227</v>
      </c>
      <c r="D283" s="55" t="s">
        <v>273</v>
      </c>
      <c r="E283" s="56" t="s">
        <v>2511</v>
      </c>
      <c r="F283" s="57">
        <v>45805</v>
      </c>
      <c r="G283" s="19">
        <v>224.57300000000001</v>
      </c>
      <c r="H283" s="55" t="s">
        <v>6</v>
      </c>
      <c r="I283" s="55" t="s">
        <v>2512</v>
      </c>
      <c r="J283" s="55">
        <v>40478970</v>
      </c>
      <c r="K283" s="55" t="s">
        <v>273</v>
      </c>
      <c r="L283" s="55">
        <v>1</v>
      </c>
      <c r="M283" s="55"/>
      <c r="N283" s="55"/>
      <c r="O283" s="56" t="s">
        <v>2513</v>
      </c>
      <c r="P283" s="56"/>
    </row>
    <row r="284" spans="1:16" s="60" customFormat="1" ht="87" customHeight="1" x14ac:dyDescent="0.25">
      <c r="A284" s="55">
        <v>51</v>
      </c>
      <c r="B284" s="56" t="s">
        <v>97</v>
      </c>
      <c r="C284" s="55" t="s">
        <v>227</v>
      </c>
      <c r="D284" s="55" t="s">
        <v>64</v>
      </c>
      <c r="E284" s="56" t="s">
        <v>2514</v>
      </c>
      <c r="F284" s="57">
        <v>45805</v>
      </c>
      <c r="G284" s="19">
        <v>360.66199999999998</v>
      </c>
      <c r="H284" s="55" t="s">
        <v>6</v>
      </c>
      <c r="I284" s="55" t="s">
        <v>2070</v>
      </c>
      <c r="J284" s="55">
        <v>44342307</v>
      </c>
      <c r="K284" s="55" t="s">
        <v>64</v>
      </c>
      <c r="L284" s="55">
        <v>1</v>
      </c>
      <c r="M284" s="55"/>
      <c r="N284" s="55"/>
      <c r="O284" s="56" t="s">
        <v>2515</v>
      </c>
      <c r="P284" s="56"/>
    </row>
    <row r="285" spans="1:16" s="60" customFormat="1" ht="80.45" customHeight="1" x14ac:dyDescent="0.25">
      <c r="A285" s="55">
        <v>52</v>
      </c>
      <c r="B285" s="56" t="s">
        <v>97</v>
      </c>
      <c r="C285" s="55" t="s">
        <v>227</v>
      </c>
      <c r="D285" s="55" t="s">
        <v>64</v>
      </c>
      <c r="E285" s="56" t="s">
        <v>2604</v>
      </c>
      <c r="F285" s="57">
        <v>45819</v>
      </c>
      <c r="G285" s="19">
        <v>212.75800000000001</v>
      </c>
      <c r="H285" s="55" t="s">
        <v>6</v>
      </c>
      <c r="I285" s="55" t="s">
        <v>2270</v>
      </c>
      <c r="J285" s="55">
        <v>44526603</v>
      </c>
      <c r="K285" s="55" t="s">
        <v>64</v>
      </c>
      <c r="L285" s="55"/>
      <c r="M285" s="55"/>
      <c r="N285" s="55"/>
      <c r="O285" s="56" t="s">
        <v>2605</v>
      </c>
      <c r="P285" s="56"/>
    </row>
    <row r="286" spans="1:16" s="60" customFormat="1" ht="81.599999999999994" customHeight="1" x14ac:dyDescent="0.25">
      <c r="A286" s="55">
        <v>53</v>
      </c>
      <c r="B286" s="56" t="s">
        <v>97</v>
      </c>
      <c r="C286" s="55" t="s">
        <v>321</v>
      </c>
      <c r="D286" s="55" t="s">
        <v>63</v>
      </c>
      <c r="E286" s="56" t="s">
        <v>2761</v>
      </c>
      <c r="F286" s="57">
        <v>45831</v>
      </c>
      <c r="G286" s="19">
        <v>4500</v>
      </c>
      <c r="H286" s="55" t="s">
        <v>6</v>
      </c>
      <c r="I286" s="55" t="s">
        <v>2648</v>
      </c>
      <c r="J286" s="55">
        <v>45499932</v>
      </c>
      <c r="K286" s="55" t="s">
        <v>630</v>
      </c>
      <c r="L286" s="55">
        <v>15</v>
      </c>
      <c r="M286" s="55"/>
      <c r="N286" s="55"/>
      <c r="O286" s="56" t="s">
        <v>2762</v>
      </c>
      <c r="P286" s="55" t="s">
        <v>2102</v>
      </c>
    </row>
    <row r="287" spans="1:16" s="60" customFormat="1" ht="96.6" customHeight="1" x14ac:dyDescent="0.25">
      <c r="A287" s="55">
        <v>54</v>
      </c>
      <c r="B287" s="56" t="s">
        <v>97</v>
      </c>
      <c r="C287" s="55" t="s">
        <v>227</v>
      </c>
      <c r="D287" s="55" t="s">
        <v>64</v>
      </c>
      <c r="E287" s="56" t="s">
        <v>3062</v>
      </c>
      <c r="F287" s="57">
        <v>45838</v>
      </c>
      <c r="G287" s="19">
        <v>200</v>
      </c>
      <c r="H287" s="55" t="s">
        <v>6</v>
      </c>
      <c r="I287" s="55" t="s">
        <v>1591</v>
      </c>
      <c r="J287" s="55">
        <v>41588819</v>
      </c>
      <c r="K287" s="55" t="s">
        <v>64</v>
      </c>
      <c r="L287" s="55">
        <v>1</v>
      </c>
      <c r="M287" s="55"/>
      <c r="N287" s="55"/>
      <c r="O287" s="56" t="s">
        <v>3063</v>
      </c>
      <c r="P287" s="55"/>
    </row>
    <row r="288" spans="1:16" s="60" customFormat="1" ht="132" customHeight="1" x14ac:dyDescent="0.25">
      <c r="A288" s="55">
        <v>55</v>
      </c>
      <c r="B288" s="56" t="s">
        <v>97</v>
      </c>
      <c r="C288" s="55" t="s">
        <v>3283</v>
      </c>
      <c r="D288" s="55" t="s">
        <v>64</v>
      </c>
      <c r="E288" s="56" t="s">
        <v>997</v>
      </c>
      <c r="F288" s="57">
        <v>45880</v>
      </c>
      <c r="G288" s="19">
        <v>8300</v>
      </c>
      <c r="H288" s="55" t="s">
        <v>6</v>
      </c>
      <c r="I288" s="55" t="s">
        <v>1164</v>
      </c>
      <c r="J288" s="55">
        <v>40090765</v>
      </c>
      <c r="K288" s="55" t="s">
        <v>1003</v>
      </c>
      <c r="L288" s="55">
        <v>7653</v>
      </c>
      <c r="M288" s="55"/>
      <c r="N288" s="55"/>
      <c r="O288" s="56" t="s">
        <v>3270</v>
      </c>
      <c r="P288" s="55"/>
    </row>
    <row r="289" spans="1:16" s="60" customFormat="1" ht="80.45" customHeight="1" x14ac:dyDescent="0.25">
      <c r="A289" s="55">
        <v>56</v>
      </c>
      <c r="B289" s="56" t="s">
        <v>97</v>
      </c>
      <c r="C289" s="55" t="s">
        <v>227</v>
      </c>
      <c r="D289" s="55" t="s">
        <v>64</v>
      </c>
      <c r="E289" s="56" t="s">
        <v>3317</v>
      </c>
      <c r="F289" s="57">
        <v>45883</v>
      </c>
      <c r="G289" s="19">
        <v>282.64800000000002</v>
      </c>
      <c r="H289" s="55" t="s">
        <v>6</v>
      </c>
      <c r="I289" s="55" t="s">
        <v>2270</v>
      </c>
      <c r="J289" s="55">
        <v>44526603</v>
      </c>
      <c r="K289" s="55" t="s">
        <v>64</v>
      </c>
      <c r="L289" s="55">
        <v>1</v>
      </c>
      <c r="M289" s="55"/>
      <c r="N289" s="55"/>
      <c r="O289" s="56" t="s">
        <v>3318</v>
      </c>
      <c r="P289" s="55"/>
    </row>
    <row r="290" spans="1:16" s="60" customFormat="1" ht="129" customHeight="1" x14ac:dyDescent="0.25">
      <c r="A290" s="55">
        <v>57</v>
      </c>
      <c r="B290" s="56" t="s">
        <v>97</v>
      </c>
      <c r="C290" s="55" t="s">
        <v>227</v>
      </c>
      <c r="D290" s="55" t="s">
        <v>64</v>
      </c>
      <c r="E290" s="56" t="s">
        <v>3369</v>
      </c>
      <c r="F290" s="57">
        <v>45889</v>
      </c>
      <c r="G290" s="19">
        <v>200</v>
      </c>
      <c r="H290" s="55" t="s">
        <v>6</v>
      </c>
      <c r="I290" s="55" t="s">
        <v>1591</v>
      </c>
      <c r="J290" s="55">
        <v>41588819</v>
      </c>
      <c r="K290" s="55" t="s">
        <v>3370</v>
      </c>
      <c r="L290" s="55">
        <v>580</v>
      </c>
      <c r="M290" s="56"/>
      <c r="N290" s="56"/>
      <c r="O290" s="56" t="s">
        <v>3371</v>
      </c>
      <c r="P290" s="55"/>
    </row>
    <row r="291" spans="1:16" s="60" customFormat="1" ht="94.15" customHeight="1" x14ac:dyDescent="0.25">
      <c r="A291" s="55">
        <v>58</v>
      </c>
      <c r="B291" s="56" t="s">
        <v>97</v>
      </c>
      <c r="C291" s="55" t="s">
        <v>227</v>
      </c>
      <c r="D291" s="55" t="s">
        <v>273</v>
      </c>
      <c r="E291" s="56" t="s">
        <v>3372</v>
      </c>
      <c r="F291" s="57">
        <v>45889</v>
      </c>
      <c r="G291" s="19">
        <v>300</v>
      </c>
      <c r="H291" s="55" t="s">
        <v>6</v>
      </c>
      <c r="I291" s="55" t="s">
        <v>1000</v>
      </c>
      <c r="J291" s="55">
        <v>2514513416</v>
      </c>
      <c r="K291" s="55" t="s">
        <v>273</v>
      </c>
      <c r="L291" s="55">
        <v>1</v>
      </c>
      <c r="M291" s="56"/>
      <c r="N291" s="56"/>
      <c r="O291" s="56" t="s">
        <v>3373</v>
      </c>
      <c r="P291" s="55"/>
    </row>
    <row r="292" spans="1:16" s="60" customFormat="1" ht="102" customHeight="1" x14ac:dyDescent="0.25">
      <c r="A292" s="55">
        <v>59</v>
      </c>
      <c r="B292" s="56" t="s">
        <v>97</v>
      </c>
      <c r="C292" s="55" t="s">
        <v>227</v>
      </c>
      <c r="D292" s="55" t="s">
        <v>64</v>
      </c>
      <c r="E292" s="56" t="s">
        <v>3598</v>
      </c>
      <c r="F292" s="57">
        <v>45915</v>
      </c>
      <c r="G292" s="19">
        <v>245.923</v>
      </c>
      <c r="H292" s="55" t="s">
        <v>6</v>
      </c>
      <c r="I292" s="55" t="s">
        <v>3651</v>
      </c>
      <c r="J292" s="55">
        <v>45500942</v>
      </c>
      <c r="K292" s="55" t="s">
        <v>64</v>
      </c>
      <c r="L292" s="55">
        <v>1</v>
      </c>
      <c r="M292" s="55"/>
      <c r="N292" s="55"/>
      <c r="O292" s="56" t="s">
        <v>3599</v>
      </c>
      <c r="P292" s="55"/>
    </row>
    <row r="293" spans="1:16" s="60" customFormat="1" ht="82.9" customHeight="1" x14ac:dyDescent="0.25">
      <c r="A293" s="55">
        <v>60</v>
      </c>
      <c r="B293" s="56" t="s">
        <v>97</v>
      </c>
      <c r="C293" s="55" t="s">
        <v>227</v>
      </c>
      <c r="D293" s="55" t="s">
        <v>64</v>
      </c>
      <c r="E293" s="56" t="s">
        <v>3316</v>
      </c>
      <c r="F293" s="57">
        <v>45916</v>
      </c>
      <c r="G293" s="19">
        <v>231.36799999999999</v>
      </c>
      <c r="H293" s="55" t="s">
        <v>6</v>
      </c>
      <c r="I293" s="55" t="s">
        <v>2270</v>
      </c>
      <c r="J293" s="55">
        <v>44526603</v>
      </c>
      <c r="K293" s="55" t="s">
        <v>64</v>
      </c>
      <c r="L293" s="55">
        <v>1</v>
      </c>
      <c r="M293" s="55"/>
      <c r="N293" s="55"/>
      <c r="O293" s="56" t="s">
        <v>3600</v>
      </c>
      <c r="P293" s="55"/>
    </row>
    <row r="294" spans="1:16" s="60" customFormat="1" ht="65.45" customHeight="1" x14ac:dyDescent="0.25">
      <c r="A294" s="55">
        <v>61</v>
      </c>
      <c r="B294" s="56" t="s">
        <v>97</v>
      </c>
      <c r="C294" s="55" t="s">
        <v>80</v>
      </c>
      <c r="D294" s="55" t="s">
        <v>64</v>
      </c>
      <c r="E294" s="56" t="s">
        <v>3652</v>
      </c>
      <c r="F294" s="57">
        <v>45917</v>
      </c>
      <c r="G294" s="19">
        <v>450</v>
      </c>
      <c r="H294" s="55" t="s">
        <v>6</v>
      </c>
      <c r="I294" s="55" t="s">
        <v>1913</v>
      </c>
      <c r="J294" s="55">
        <v>44568287</v>
      </c>
      <c r="K294" s="55" t="s">
        <v>64</v>
      </c>
      <c r="L294" s="55">
        <v>1</v>
      </c>
      <c r="M294" s="55"/>
      <c r="N294" s="55"/>
      <c r="O294" s="56" t="s">
        <v>3653</v>
      </c>
      <c r="P294" s="55"/>
    </row>
    <row r="295" spans="1:16" s="60" customFormat="1" ht="82.15" customHeight="1" x14ac:dyDescent="0.25">
      <c r="A295" s="55">
        <v>62</v>
      </c>
      <c r="B295" s="56" t="s">
        <v>97</v>
      </c>
      <c r="C295" s="55" t="s">
        <v>227</v>
      </c>
      <c r="D295" s="55" t="s">
        <v>273</v>
      </c>
      <c r="E295" s="56" t="s">
        <v>3716</v>
      </c>
      <c r="F295" s="57">
        <v>45925</v>
      </c>
      <c r="G295" s="19">
        <v>1751.472</v>
      </c>
      <c r="H295" s="55" t="s">
        <v>6</v>
      </c>
      <c r="I295" s="55" t="s">
        <v>3651</v>
      </c>
      <c r="J295" s="55">
        <v>45500942</v>
      </c>
      <c r="K295" s="55" t="s">
        <v>273</v>
      </c>
      <c r="L295" s="55">
        <v>1</v>
      </c>
      <c r="M295" s="56"/>
      <c r="N295" s="56"/>
      <c r="O295" s="56" t="s">
        <v>3717</v>
      </c>
      <c r="P295" s="55"/>
    </row>
    <row r="296" spans="1:16" s="60" customFormat="1" ht="96.6" customHeight="1" x14ac:dyDescent="0.25">
      <c r="A296" s="55">
        <v>63</v>
      </c>
      <c r="B296" s="56" t="s">
        <v>97</v>
      </c>
      <c r="C296" s="55" t="s">
        <v>227</v>
      </c>
      <c r="D296" s="55" t="s">
        <v>273</v>
      </c>
      <c r="E296" s="56" t="s">
        <v>3786</v>
      </c>
      <c r="F296" s="57">
        <v>45939</v>
      </c>
      <c r="G296" s="19">
        <v>264.25200000000001</v>
      </c>
      <c r="H296" s="55" t="s">
        <v>6</v>
      </c>
      <c r="I296" s="55" t="s">
        <v>3859</v>
      </c>
      <c r="J296" s="55">
        <v>44013066</v>
      </c>
      <c r="K296" s="55" t="s">
        <v>273</v>
      </c>
      <c r="L296" s="55">
        <v>1</v>
      </c>
      <c r="M296" s="55"/>
      <c r="N296" s="55"/>
      <c r="O296" s="56" t="s">
        <v>3787</v>
      </c>
      <c r="P296" s="55"/>
    </row>
    <row r="297" spans="1:16" s="60" customFormat="1" ht="86.45" customHeight="1" x14ac:dyDescent="0.25">
      <c r="A297" s="55">
        <v>64</v>
      </c>
      <c r="B297" s="56" t="s">
        <v>97</v>
      </c>
      <c r="C297" s="55" t="s">
        <v>227</v>
      </c>
      <c r="D297" s="55" t="s">
        <v>64</v>
      </c>
      <c r="E297" s="56" t="s">
        <v>3844</v>
      </c>
      <c r="F297" s="57">
        <v>45945</v>
      </c>
      <c r="G297" s="19">
        <v>998.75699999999995</v>
      </c>
      <c r="H297" s="55" t="s">
        <v>6</v>
      </c>
      <c r="I297" s="55" t="s">
        <v>3859</v>
      </c>
      <c r="J297" s="55">
        <v>44013066</v>
      </c>
      <c r="K297" s="55" t="s">
        <v>64</v>
      </c>
      <c r="L297" s="55">
        <v>1</v>
      </c>
      <c r="M297" s="55"/>
      <c r="N297" s="55"/>
      <c r="O297" s="56" t="s">
        <v>3845</v>
      </c>
      <c r="P297" s="55"/>
    </row>
    <row r="298" spans="1:16" s="60" customFormat="1" ht="96.6" customHeight="1" x14ac:dyDescent="0.25">
      <c r="A298" s="55">
        <v>65</v>
      </c>
      <c r="B298" s="56" t="s">
        <v>97</v>
      </c>
      <c r="C298" s="55" t="s">
        <v>227</v>
      </c>
      <c r="D298" s="55" t="s">
        <v>273</v>
      </c>
      <c r="E298" s="56" t="s">
        <v>3846</v>
      </c>
      <c r="F298" s="57">
        <v>45946</v>
      </c>
      <c r="G298" s="19">
        <v>223.399</v>
      </c>
      <c r="H298" s="55" t="s">
        <v>6</v>
      </c>
      <c r="I298" s="55" t="s">
        <v>2270</v>
      </c>
      <c r="J298" s="55">
        <v>44526603</v>
      </c>
      <c r="K298" s="55" t="s">
        <v>273</v>
      </c>
      <c r="L298" s="55">
        <v>1</v>
      </c>
      <c r="M298" s="55"/>
      <c r="N298" s="55"/>
      <c r="O298" s="56" t="s">
        <v>3847</v>
      </c>
      <c r="P298" s="55"/>
    </row>
    <row r="299" spans="1:16" s="60" customFormat="1" ht="96.6" customHeight="1" x14ac:dyDescent="0.25">
      <c r="A299" s="55">
        <v>66</v>
      </c>
      <c r="B299" s="56" t="s">
        <v>97</v>
      </c>
      <c r="C299" s="55" t="s">
        <v>227</v>
      </c>
      <c r="D299" s="55" t="s">
        <v>273</v>
      </c>
      <c r="E299" s="56" t="s">
        <v>3848</v>
      </c>
      <c r="F299" s="57">
        <v>45950</v>
      </c>
      <c r="G299" s="19">
        <v>297.41000000000003</v>
      </c>
      <c r="H299" s="55" t="s">
        <v>6</v>
      </c>
      <c r="I299" s="55" t="s">
        <v>3941</v>
      </c>
      <c r="J299" s="55">
        <v>2812402637</v>
      </c>
      <c r="K299" s="55" t="s">
        <v>273</v>
      </c>
      <c r="L299" s="55">
        <v>1</v>
      </c>
      <c r="M299" s="55"/>
      <c r="N299" s="55"/>
      <c r="O299" s="56" t="s">
        <v>3849</v>
      </c>
      <c r="P299" s="55"/>
    </row>
    <row r="300" spans="1:16" s="60" customFormat="1" ht="96.6" customHeight="1" x14ac:dyDescent="0.25">
      <c r="A300" s="55">
        <v>67</v>
      </c>
      <c r="B300" s="56" t="s">
        <v>97</v>
      </c>
      <c r="C300" s="55" t="s">
        <v>227</v>
      </c>
      <c r="D300" s="55" t="s">
        <v>64</v>
      </c>
      <c r="E300" s="56" t="s">
        <v>3942</v>
      </c>
      <c r="F300" s="57">
        <v>45952</v>
      </c>
      <c r="G300" s="19">
        <v>473.71899999999999</v>
      </c>
      <c r="H300" s="55" t="s">
        <v>6</v>
      </c>
      <c r="I300" s="55" t="s">
        <v>3941</v>
      </c>
      <c r="J300" s="55">
        <v>2812402637</v>
      </c>
      <c r="K300" s="55" t="s">
        <v>64</v>
      </c>
      <c r="L300" s="55"/>
      <c r="M300" s="55"/>
      <c r="N300" s="55"/>
      <c r="O300" s="56" t="s">
        <v>3943</v>
      </c>
      <c r="P300" s="55"/>
    </row>
    <row r="301" spans="1:16" s="60" customFormat="1" ht="95.45" customHeight="1" x14ac:dyDescent="0.25">
      <c r="A301" s="55">
        <v>68</v>
      </c>
      <c r="B301" s="56" t="s">
        <v>97</v>
      </c>
      <c r="C301" s="55" t="s">
        <v>227</v>
      </c>
      <c r="D301" s="55" t="s">
        <v>64</v>
      </c>
      <c r="E301" s="56" t="s">
        <v>4028</v>
      </c>
      <c r="F301" s="57">
        <v>45959</v>
      </c>
      <c r="G301" s="19">
        <v>2193.08</v>
      </c>
      <c r="H301" s="55" t="s">
        <v>6</v>
      </c>
      <c r="I301" s="55" t="s">
        <v>3269</v>
      </c>
      <c r="J301" s="55">
        <v>2655804793</v>
      </c>
      <c r="K301" s="55" t="s">
        <v>64</v>
      </c>
      <c r="L301" s="55">
        <v>1</v>
      </c>
      <c r="M301" s="55"/>
      <c r="N301" s="55"/>
      <c r="O301" s="56" t="s">
        <v>4029</v>
      </c>
      <c r="P301" s="55"/>
    </row>
    <row r="302" spans="1:16" s="60" customFormat="1" ht="100.15" customHeight="1" x14ac:dyDescent="0.25">
      <c r="A302" s="55">
        <v>69</v>
      </c>
      <c r="B302" s="56" t="s">
        <v>97</v>
      </c>
      <c r="C302" s="55" t="s">
        <v>227</v>
      </c>
      <c r="D302" s="55" t="s">
        <v>64</v>
      </c>
      <c r="E302" s="56" t="s">
        <v>4030</v>
      </c>
      <c r="F302" s="57">
        <v>45960</v>
      </c>
      <c r="G302" s="19">
        <v>286.88</v>
      </c>
      <c r="H302" s="55" t="s">
        <v>6</v>
      </c>
      <c r="I302" s="55" t="s">
        <v>4038</v>
      </c>
      <c r="J302" s="55">
        <v>42571607</v>
      </c>
      <c r="K302" s="55" t="s">
        <v>64</v>
      </c>
      <c r="L302" s="55">
        <v>1</v>
      </c>
      <c r="M302" s="55"/>
      <c r="N302" s="55"/>
      <c r="O302" s="56" t="s">
        <v>4031</v>
      </c>
      <c r="P302" s="55"/>
    </row>
    <row r="303" spans="1:16" s="60" customFormat="1" ht="100.15" customHeight="1" x14ac:dyDescent="0.25">
      <c r="A303" s="55">
        <v>70</v>
      </c>
      <c r="B303" s="56" t="s">
        <v>97</v>
      </c>
      <c r="C303" s="55" t="s">
        <v>227</v>
      </c>
      <c r="D303" s="55" t="s">
        <v>64</v>
      </c>
      <c r="E303" s="56" t="s">
        <v>4032</v>
      </c>
      <c r="F303" s="57">
        <v>45960</v>
      </c>
      <c r="G303" s="19">
        <v>266.04700000000003</v>
      </c>
      <c r="H303" s="55" t="s">
        <v>6</v>
      </c>
      <c r="I303" s="55" t="s">
        <v>2070</v>
      </c>
      <c r="J303" s="55">
        <v>44342307</v>
      </c>
      <c r="K303" s="55" t="s">
        <v>64</v>
      </c>
      <c r="L303" s="55">
        <v>1</v>
      </c>
      <c r="M303" s="55"/>
      <c r="N303" s="55"/>
      <c r="O303" s="56" t="s">
        <v>4033</v>
      </c>
      <c r="P303" s="55"/>
    </row>
    <row r="304" spans="1:16" s="60" customFormat="1" ht="81" customHeight="1" x14ac:dyDescent="0.25">
      <c r="A304" s="55">
        <v>71</v>
      </c>
      <c r="B304" s="56" t="s">
        <v>97</v>
      </c>
      <c r="C304" s="55" t="s">
        <v>291</v>
      </c>
      <c r="D304" s="55" t="s">
        <v>63</v>
      </c>
      <c r="E304" s="56" t="s">
        <v>4034</v>
      </c>
      <c r="F304" s="57">
        <v>45960</v>
      </c>
      <c r="G304" s="19">
        <v>797.15</v>
      </c>
      <c r="H304" s="55" t="s">
        <v>6</v>
      </c>
      <c r="I304" s="55" t="s">
        <v>4117</v>
      </c>
      <c r="J304" s="55">
        <v>39775233</v>
      </c>
      <c r="K304" s="55" t="s">
        <v>117</v>
      </c>
      <c r="L304" s="55">
        <v>157</v>
      </c>
      <c r="M304" s="55"/>
      <c r="N304" s="55"/>
      <c r="O304" s="56" t="s">
        <v>4035</v>
      </c>
      <c r="P304" s="55"/>
    </row>
    <row r="305" spans="1:16" s="60" customFormat="1" ht="99" customHeight="1" x14ac:dyDescent="0.25">
      <c r="A305" s="55">
        <v>72</v>
      </c>
      <c r="B305" s="56" t="s">
        <v>97</v>
      </c>
      <c r="C305" s="55" t="s">
        <v>227</v>
      </c>
      <c r="D305" s="55" t="s">
        <v>64</v>
      </c>
      <c r="E305" s="56" t="s">
        <v>4103</v>
      </c>
      <c r="F305" s="57">
        <v>45968</v>
      </c>
      <c r="G305" s="19">
        <v>354.21899999999999</v>
      </c>
      <c r="H305" s="55" t="s">
        <v>6</v>
      </c>
      <c r="I305" s="55" t="s">
        <v>3941</v>
      </c>
      <c r="J305" s="55">
        <v>2812402637</v>
      </c>
      <c r="K305" s="55" t="s">
        <v>64</v>
      </c>
      <c r="L305" s="55">
        <v>1</v>
      </c>
      <c r="M305" s="55"/>
      <c r="N305" s="55"/>
      <c r="O305" s="56" t="s">
        <v>4104</v>
      </c>
      <c r="P305" s="55"/>
    </row>
    <row r="306" spans="1:16" s="60" customFormat="1" ht="63.6" customHeight="1" x14ac:dyDescent="0.25">
      <c r="A306" s="55">
        <v>73</v>
      </c>
      <c r="B306" s="56" t="s">
        <v>97</v>
      </c>
      <c r="C306" s="55" t="s">
        <v>80</v>
      </c>
      <c r="D306" s="55" t="s">
        <v>64</v>
      </c>
      <c r="E306" s="56" t="s">
        <v>4105</v>
      </c>
      <c r="F306" s="57">
        <v>45972</v>
      </c>
      <c r="G306" s="19">
        <v>450</v>
      </c>
      <c r="H306" s="55" t="s">
        <v>6</v>
      </c>
      <c r="I306" s="55" t="s">
        <v>2212</v>
      </c>
      <c r="J306" s="55">
        <v>37850486</v>
      </c>
      <c r="K306" s="55" t="s">
        <v>64</v>
      </c>
      <c r="L306" s="55">
        <v>1</v>
      </c>
      <c r="M306" s="55"/>
      <c r="N306" s="55"/>
      <c r="O306" s="56" t="s">
        <v>4106</v>
      </c>
      <c r="P306" s="55"/>
    </row>
    <row r="307" spans="1:16" s="60" customFormat="1" ht="94.9" customHeight="1" x14ac:dyDescent="0.25">
      <c r="A307" s="55">
        <v>74</v>
      </c>
      <c r="B307" s="56" t="s">
        <v>97</v>
      </c>
      <c r="C307" s="55" t="s">
        <v>227</v>
      </c>
      <c r="D307" s="55" t="s">
        <v>64</v>
      </c>
      <c r="E307" s="56" t="s">
        <v>4211</v>
      </c>
      <c r="F307" s="57">
        <v>45975</v>
      </c>
      <c r="G307" s="19">
        <v>201.61</v>
      </c>
      <c r="H307" s="55" t="s">
        <v>6</v>
      </c>
      <c r="I307" s="55" t="s">
        <v>4038</v>
      </c>
      <c r="J307" s="55" t="s">
        <v>4309</v>
      </c>
      <c r="K307" s="55" t="s">
        <v>64</v>
      </c>
      <c r="L307" s="55">
        <v>1</v>
      </c>
      <c r="M307" s="55"/>
      <c r="N307" s="55"/>
      <c r="O307" s="56" t="s">
        <v>4212</v>
      </c>
      <c r="P307" s="55"/>
    </row>
    <row r="308" spans="1:16" s="60" customFormat="1" ht="97.9" customHeight="1" x14ac:dyDescent="0.25">
      <c r="A308" s="55">
        <v>75</v>
      </c>
      <c r="B308" s="56" t="s">
        <v>97</v>
      </c>
      <c r="C308" s="55" t="s">
        <v>227</v>
      </c>
      <c r="D308" s="55" t="s">
        <v>64</v>
      </c>
      <c r="E308" s="56" t="s">
        <v>4213</v>
      </c>
      <c r="F308" s="57">
        <v>45978</v>
      </c>
      <c r="G308" s="19">
        <v>201.35599999999999</v>
      </c>
      <c r="H308" s="55" t="s">
        <v>6</v>
      </c>
      <c r="I308" s="55" t="s">
        <v>3859</v>
      </c>
      <c r="J308" s="55" t="s">
        <v>4310</v>
      </c>
      <c r="K308" s="55" t="s">
        <v>64</v>
      </c>
      <c r="L308" s="55">
        <v>1</v>
      </c>
      <c r="M308" s="55"/>
      <c r="N308" s="55"/>
      <c r="O308" s="56" t="s">
        <v>4214</v>
      </c>
      <c r="P308" s="55"/>
    </row>
    <row r="309" spans="1:16" s="60" customFormat="1" ht="97.9" customHeight="1" x14ac:dyDescent="0.25">
      <c r="A309" s="55">
        <v>76</v>
      </c>
      <c r="B309" s="56" t="s">
        <v>97</v>
      </c>
      <c r="C309" s="55" t="s">
        <v>227</v>
      </c>
      <c r="D309" s="55" t="s">
        <v>64</v>
      </c>
      <c r="E309" s="56" t="s">
        <v>4311</v>
      </c>
      <c r="F309" s="57">
        <v>45980</v>
      </c>
      <c r="G309" s="19">
        <v>289.76499999999999</v>
      </c>
      <c r="H309" s="55" t="s">
        <v>6</v>
      </c>
      <c r="I309" s="55" t="s">
        <v>3941</v>
      </c>
      <c r="J309" s="55">
        <v>2812402637</v>
      </c>
      <c r="K309" s="55" t="s">
        <v>64</v>
      </c>
      <c r="L309" s="55">
        <v>1</v>
      </c>
      <c r="M309" s="55"/>
      <c r="N309" s="55"/>
      <c r="O309" s="56" t="s">
        <v>4312</v>
      </c>
      <c r="P309" s="55"/>
    </row>
    <row r="310" spans="1:16" s="60" customFormat="1" ht="97.9" customHeight="1" x14ac:dyDescent="0.25">
      <c r="A310" s="55">
        <v>77</v>
      </c>
      <c r="B310" s="56" t="s">
        <v>97</v>
      </c>
      <c r="C310" s="55" t="s">
        <v>227</v>
      </c>
      <c r="D310" s="55" t="s">
        <v>64</v>
      </c>
      <c r="E310" s="56" t="s">
        <v>4313</v>
      </c>
      <c r="F310" s="57">
        <v>45980</v>
      </c>
      <c r="G310" s="19">
        <v>333.75400000000002</v>
      </c>
      <c r="H310" s="55" t="s">
        <v>6</v>
      </c>
      <c r="I310" s="55" t="s">
        <v>3859</v>
      </c>
      <c r="J310" s="55">
        <v>44013066</v>
      </c>
      <c r="K310" s="55" t="s">
        <v>64</v>
      </c>
      <c r="L310" s="55">
        <v>1</v>
      </c>
      <c r="M310" s="55"/>
      <c r="N310" s="55"/>
      <c r="O310" s="56" t="s">
        <v>4314</v>
      </c>
      <c r="P310" s="55"/>
    </row>
    <row r="311" spans="1:16" s="60" customFormat="1" ht="77.45" customHeight="1" x14ac:dyDescent="0.25">
      <c r="A311" s="55">
        <v>78</v>
      </c>
      <c r="B311" s="56" t="s">
        <v>97</v>
      </c>
      <c r="C311" s="55" t="s">
        <v>227</v>
      </c>
      <c r="D311" s="55" t="s">
        <v>63</v>
      </c>
      <c r="E311" s="56" t="s">
        <v>4418</v>
      </c>
      <c r="F311" s="57">
        <v>45989</v>
      </c>
      <c r="G311" s="19">
        <v>300</v>
      </c>
      <c r="H311" s="55" t="s">
        <v>6</v>
      </c>
      <c r="I311" s="55" t="s">
        <v>4566</v>
      </c>
      <c r="J311" s="55">
        <v>2138215263</v>
      </c>
      <c r="K311" s="55" t="s">
        <v>117</v>
      </c>
      <c r="L311" s="55">
        <v>70</v>
      </c>
      <c r="M311" s="55"/>
      <c r="N311" s="55"/>
      <c r="O311" s="56" t="s">
        <v>4409</v>
      </c>
      <c r="P311" s="55"/>
    </row>
    <row r="312" spans="1:16" s="60" customFormat="1" ht="86.45" customHeight="1" x14ac:dyDescent="0.25">
      <c r="A312" s="55">
        <v>79</v>
      </c>
      <c r="B312" s="56" t="s">
        <v>97</v>
      </c>
      <c r="C312" s="55" t="s">
        <v>291</v>
      </c>
      <c r="D312" s="55" t="s">
        <v>63</v>
      </c>
      <c r="E312" s="56" t="s">
        <v>4410</v>
      </c>
      <c r="F312" s="57">
        <v>45993</v>
      </c>
      <c r="G312" s="19">
        <v>500</v>
      </c>
      <c r="H312" s="55" t="s">
        <v>6</v>
      </c>
      <c r="I312" s="55" t="s">
        <v>2212</v>
      </c>
      <c r="J312" s="55">
        <v>37850486</v>
      </c>
      <c r="K312" s="55" t="s">
        <v>117</v>
      </c>
      <c r="L312" s="55">
        <v>99</v>
      </c>
      <c r="M312" s="55"/>
      <c r="N312" s="55"/>
      <c r="O312" s="56" t="s">
        <v>4411</v>
      </c>
      <c r="P312" s="55"/>
    </row>
    <row r="313" spans="1:16" s="60" customFormat="1" ht="94.5" x14ac:dyDescent="0.25">
      <c r="A313" s="55">
        <v>80</v>
      </c>
      <c r="B313" s="56" t="s">
        <v>97</v>
      </c>
      <c r="C313" s="55" t="s">
        <v>227</v>
      </c>
      <c r="D313" s="55" t="s">
        <v>64</v>
      </c>
      <c r="E313" s="56" t="s">
        <v>4551</v>
      </c>
      <c r="F313" s="57">
        <v>45994</v>
      </c>
      <c r="G313" s="19">
        <v>418.67</v>
      </c>
      <c r="H313" s="55" t="s">
        <v>6</v>
      </c>
      <c r="I313" s="55" t="s">
        <v>3941</v>
      </c>
      <c r="J313" s="55">
        <v>2812402637</v>
      </c>
      <c r="K313" s="55" t="s">
        <v>64</v>
      </c>
      <c r="L313" s="55">
        <v>1</v>
      </c>
      <c r="M313" s="55"/>
      <c r="N313" s="55"/>
      <c r="O313" s="56" t="s">
        <v>4552</v>
      </c>
      <c r="P313" s="55"/>
    </row>
    <row r="314" spans="1:16" s="60" customFormat="1" ht="94.5" x14ac:dyDescent="0.25">
      <c r="A314" s="55">
        <v>81</v>
      </c>
      <c r="B314" s="56" t="s">
        <v>97</v>
      </c>
      <c r="C314" s="55" t="s">
        <v>227</v>
      </c>
      <c r="D314" s="55" t="s">
        <v>64</v>
      </c>
      <c r="E314" s="56" t="s">
        <v>4553</v>
      </c>
      <c r="F314" s="57">
        <v>45994</v>
      </c>
      <c r="G314" s="19">
        <v>377.07299999999998</v>
      </c>
      <c r="H314" s="55" t="s">
        <v>6</v>
      </c>
      <c r="I314" s="55" t="s">
        <v>3941</v>
      </c>
      <c r="J314" s="55">
        <v>2812402637</v>
      </c>
      <c r="K314" s="55" t="s">
        <v>64</v>
      </c>
      <c r="L314" s="55">
        <v>1</v>
      </c>
      <c r="M314" s="55"/>
      <c r="N314" s="55"/>
      <c r="O314" s="56" t="s">
        <v>4554</v>
      </c>
      <c r="P314" s="55"/>
    </row>
    <row r="315" spans="1:16" s="60" customFormat="1" ht="94.5" x14ac:dyDescent="0.25">
      <c r="A315" s="55">
        <v>82</v>
      </c>
      <c r="B315" s="56" t="s">
        <v>97</v>
      </c>
      <c r="C315" s="55" t="s">
        <v>227</v>
      </c>
      <c r="D315" s="55" t="s">
        <v>64</v>
      </c>
      <c r="E315" s="56" t="s">
        <v>4555</v>
      </c>
      <c r="F315" s="57">
        <v>45995</v>
      </c>
      <c r="G315" s="19">
        <v>408.24599999999998</v>
      </c>
      <c r="H315" s="55" t="s">
        <v>6</v>
      </c>
      <c r="I315" s="55" t="s">
        <v>4650</v>
      </c>
      <c r="J315" s="55">
        <v>2655804793</v>
      </c>
      <c r="K315" s="55" t="s">
        <v>64</v>
      </c>
      <c r="L315" s="55">
        <v>1</v>
      </c>
      <c r="M315" s="55"/>
      <c r="N315" s="55"/>
      <c r="O315" s="56" t="s">
        <v>4556</v>
      </c>
      <c r="P315" s="55"/>
    </row>
    <row r="316" spans="1:16" s="60" customFormat="1" ht="94.5" x14ac:dyDescent="0.25">
      <c r="A316" s="55">
        <v>83</v>
      </c>
      <c r="B316" s="56" t="s">
        <v>97</v>
      </c>
      <c r="C316" s="55" t="s">
        <v>227</v>
      </c>
      <c r="D316" s="55" t="s">
        <v>64</v>
      </c>
      <c r="E316" s="56" t="s">
        <v>4557</v>
      </c>
      <c r="F316" s="57">
        <v>45996</v>
      </c>
      <c r="G316" s="19">
        <v>316.94</v>
      </c>
      <c r="H316" s="55" t="s">
        <v>6</v>
      </c>
      <c r="I316" s="55" t="s">
        <v>4651</v>
      </c>
      <c r="J316" s="55">
        <v>42571607</v>
      </c>
      <c r="K316" s="55" t="s">
        <v>64</v>
      </c>
      <c r="L316" s="55">
        <v>1</v>
      </c>
      <c r="M316" s="55"/>
      <c r="N316" s="55"/>
      <c r="O316" s="56" t="s">
        <v>4558</v>
      </c>
      <c r="P316" s="55"/>
    </row>
    <row r="317" spans="1:16" s="60" customFormat="1" ht="94.5" x14ac:dyDescent="0.25">
      <c r="A317" s="55">
        <v>84</v>
      </c>
      <c r="B317" s="56" t="s">
        <v>97</v>
      </c>
      <c r="C317" s="55" t="s">
        <v>227</v>
      </c>
      <c r="D317" s="55" t="s">
        <v>64</v>
      </c>
      <c r="E317" s="56" t="s">
        <v>4652</v>
      </c>
      <c r="F317" s="57">
        <v>46007</v>
      </c>
      <c r="G317" s="19">
        <v>200</v>
      </c>
      <c r="H317" s="55" t="s">
        <v>6</v>
      </c>
      <c r="I317" s="55" t="s">
        <v>4653</v>
      </c>
      <c r="J317" s="55">
        <v>2514513416</v>
      </c>
      <c r="K317" s="55" t="s">
        <v>64</v>
      </c>
      <c r="L317" s="55">
        <v>1</v>
      </c>
      <c r="M317" s="55"/>
      <c r="N317" s="55"/>
      <c r="O317" s="56" t="s">
        <v>4654</v>
      </c>
      <c r="P317" s="55"/>
    </row>
    <row r="318" spans="1:16" s="60" customFormat="1" ht="94.5" x14ac:dyDescent="0.25">
      <c r="A318" s="55">
        <v>85</v>
      </c>
      <c r="B318" s="56" t="s">
        <v>97</v>
      </c>
      <c r="C318" s="55" t="s">
        <v>227</v>
      </c>
      <c r="D318" s="55" t="s">
        <v>64</v>
      </c>
      <c r="E318" s="56" t="s">
        <v>4655</v>
      </c>
      <c r="F318" s="57">
        <v>46007</v>
      </c>
      <c r="G318" s="19">
        <v>200</v>
      </c>
      <c r="H318" s="55" t="s">
        <v>6</v>
      </c>
      <c r="I318" s="55" t="s">
        <v>1591</v>
      </c>
      <c r="J318" s="55">
        <v>41588819</v>
      </c>
      <c r="K318" s="55" t="s">
        <v>64</v>
      </c>
      <c r="L318" s="55">
        <v>1</v>
      </c>
      <c r="M318" s="55"/>
      <c r="N318" s="55"/>
      <c r="O318" s="56" t="s">
        <v>4656</v>
      </c>
      <c r="P318" s="55"/>
    </row>
    <row r="319" spans="1:16" s="60" customFormat="1" ht="94.5" x14ac:dyDescent="0.25">
      <c r="A319" s="55">
        <v>86</v>
      </c>
      <c r="B319" s="56" t="s">
        <v>97</v>
      </c>
      <c r="C319" s="55" t="s">
        <v>227</v>
      </c>
      <c r="D319" s="55" t="s">
        <v>64</v>
      </c>
      <c r="E319" s="56" t="s">
        <v>4969</v>
      </c>
      <c r="F319" s="57">
        <v>46008</v>
      </c>
      <c r="G319" s="19">
        <v>348.75099999999998</v>
      </c>
      <c r="H319" s="55" t="s">
        <v>6</v>
      </c>
      <c r="I319" s="55" t="s">
        <v>1591</v>
      </c>
      <c r="J319" s="55">
        <v>41588819</v>
      </c>
      <c r="K319" s="55" t="s">
        <v>64</v>
      </c>
      <c r="L319" s="55">
        <v>3</v>
      </c>
      <c r="M319" s="55"/>
      <c r="N319" s="55"/>
      <c r="O319" s="56" t="s">
        <v>4970</v>
      </c>
      <c r="P319" s="55"/>
    </row>
    <row r="320" spans="1:16" s="60" customFormat="1" ht="78.75" x14ac:dyDescent="0.25">
      <c r="A320" s="55">
        <v>87</v>
      </c>
      <c r="B320" s="56" t="s">
        <v>97</v>
      </c>
      <c r="C320" s="55" t="s">
        <v>66</v>
      </c>
      <c r="D320" s="55" t="s">
        <v>63</v>
      </c>
      <c r="E320" s="56" t="s">
        <v>94</v>
      </c>
      <c r="F320" s="57">
        <v>46020</v>
      </c>
      <c r="G320" s="19">
        <v>232</v>
      </c>
      <c r="H320" s="55" t="s">
        <v>6</v>
      </c>
      <c r="I320" s="55"/>
      <c r="J320" s="55"/>
      <c r="K320" s="55" t="s">
        <v>5078</v>
      </c>
      <c r="L320" s="55">
        <v>20000</v>
      </c>
      <c r="M320" s="55"/>
      <c r="N320" s="55"/>
      <c r="O320" s="56" t="s">
        <v>5071</v>
      </c>
      <c r="P320" s="55"/>
    </row>
    <row r="321" spans="1:16" s="60" customFormat="1" ht="81" customHeight="1" x14ac:dyDescent="0.25">
      <c r="A321" s="55">
        <v>88</v>
      </c>
      <c r="B321" s="56" t="s">
        <v>685</v>
      </c>
      <c r="C321" s="55" t="s">
        <v>291</v>
      </c>
      <c r="D321" s="55" t="s">
        <v>273</v>
      </c>
      <c r="E321" s="56" t="s">
        <v>274</v>
      </c>
      <c r="F321" s="59" t="s">
        <v>995</v>
      </c>
      <c r="G321" s="19">
        <v>67458.051999999996</v>
      </c>
      <c r="H321" s="55" t="s">
        <v>6</v>
      </c>
      <c r="I321" s="55" t="s">
        <v>1317</v>
      </c>
      <c r="J321" s="55">
        <v>36112630</v>
      </c>
      <c r="K321" s="55" t="s">
        <v>273</v>
      </c>
      <c r="L321" s="55"/>
      <c r="M321" s="55"/>
      <c r="N321" s="55"/>
      <c r="O321" s="56" t="s">
        <v>996</v>
      </c>
      <c r="P321" s="63"/>
    </row>
    <row r="322" spans="1:16" s="60" customFormat="1" ht="81" customHeight="1" x14ac:dyDescent="0.25">
      <c r="A322" s="55">
        <v>89</v>
      </c>
      <c r="B322" s="56" t="s">
        <v>685</v>
      </c>
      <c r="C322" s="55" t="s">
        <v>442</v>
      </c>
      <c r="D322" s="55" t="s">
        <v>64</v>
      </c>
      <c r="E322" s="56" t="s">
        <v>408</v>
      </c>
      <c r="F322" s="57">
        <v>45674</v>
      </c>
      <c r="G322" s="19">
        <v>329.178</v>
      </c>
      <c r="H322" s="55" t="s">
        <v>6</v>
      </c>
      <c r="I322" s="55" t="s">
        <v>441</v>
      </c>
      <c r="J322" s="55">
        <v>30073882</v>
      </c>
      <c r="K322" s="55" t="s">
        <v>64</v>
      </c>
      <c r="L322" s="55"/>
      <c r="M322" s="55"/>
      <c r="N322" s="55"/>
      <c r="O322" s="56" t="s">
        <v>409</v>
      </c>
      <c r="P322" s="63"/>
    </row>
    <row r="323" spans="1:16" s="60" customFormat="1" ht="81" customHeight="1" x14ac:dyDescent="0.25">
      <c r="A323" s="55">
        <v>90</v>
      </c>
      <c r="B323" s="56" t="s">
        <v>685</v>
      </c>
      <c r="C323" s="55" t="s">
        <v>291</v>
      </c>
      <c r="D323" s="55" t="s">
        <v>273</v>
      </c>
      <c r="E323" s="56" t="s">
        <v>664</v>
      </c>
      <c r="F323" s="57">
        <v>45679</v>
      </c>
      <c r="G323" s="19">
        <v>1444.9469999999999</v>
      </c>
      <c r="H323" s="55" t="s">
        <v>6</v>
      </c>
      <c r="I323" s="55" t="s">
        <v>665</v>
      </c>
      <c r="J323" s="55">
        <v>43178611</v>
      </c>
      <c r="K323" s="55" t="s">
        <v>273</v>
      </c>
      <c r="L323" s="55">
        <v>1</v>
      </c>
      <c r="M323" s="55"/>
      <c r="N323" s="55"/>
      <c r="O323" s="56" t="s">
        <v>666</v>
      </c>
      <c r="P323" s="63"/>
    </row>
    <row r="324" spans="1:16" s="60" customFormat="1" ht="81" customHeight="1" x14ac:dyDescent="0.25">
      <c r="A324" s="55">
        <v>91</v>
      </c>
      <c r="B324" s="56" t="s">
        <v>685</v>
      </c>
      <c r="C324" s="55" t="s">
        <v>67</v>
      </c>
      <c r="D324" s="55" t="s">
        <v>63</v>
      </c>
      <c r="E324" s="56" t="s">
        <v>1166</v>
      </c>
      <c r="F324" s="57">
        <v>45706</v>
      </c>
      <c r="G324" s="19">
        <v>221.2</v>
      </c>
      <c r="H324" s="55" t="s">
        <v>6</v>
      </c>
      <c r="I324" s="55" t="s">
        <v>1168</v>
      </c>
      <c r="J324" s="55">
        <v>24316073</v>
      </c>
      <c r="K324" s="59" t="s">
        <v>116</v>
      </c>
      <c r="L324" s="55">
        <v>3950</v>
      </c>
      <c r="M324" s="55"/>
      <c r="N324" s="55"/>
      <c r="O324" s="56" t="s">
        <v>1167</v>
      </c>
      <c r="P324" s="63"/>
    </row>
    <row r="325" spans="1:16" s="60" customFormat="1" ht="81" customHeight="1" x14ac:dyDescent="0.25">
      <c r="A325" s="55">
        <v>92</v>
      </c>
      <c r="B325" s="56" t="s">
        <v>685</v>
      </c>
      <c r="C325" s="55" t="s">
        <v>321</v>
      </c>
      <c r="D325" s="55" t="s">
        <v>273</v>
      </c>
      <c r="E325" s="56" t="s">
        <v>1318</v>
      </c>
      <c r="F325" s="57">
        <v>45712</v>
      </c>
      <c r="G325" s="19">
        <v>225</v>
      </c>
      <c r="H325" s="55" t="s">
        <v>6</v>
      </c>
      <c r="I325" s="55" t="s">
        <v>1319</v>
      </c>
      <c r="J325" s="55">
        <v>40511745</v>
      </c>
      <c r="K325" s="55" t="s">
        <v>273</v>
      </c>
      <c r="L325" s="55">
        <v>1</v>
      </c>
      <c r="M325" s="55"/>
      <c r="N325" s="55"/>
      <c r="O325" s="56" t="s">
        <v>1329</v>
      </c>
      <c r="P325" s="63"/>
    </row>
    <row r="326" spans="1:16" s="60" customFormat="1" ht="126.6" customHeight="1" x14ac:dyDescent="0.25">
      <c r="A326" s="55">
        <v>93</v>
      </c>
      <c r="B326" s="56" t="s">
        <v>685</v>
      </c>
      <c r="C326" s="55" t="s">
        <v>553</v>
      </c>
      <c r="D326" s="55" t="s">
        <v>273</v>
      </c>
      <c r="E326" s="56" t="s">
        <v>1411</v>
      </c>
      <c r="F326" s="57">
        <v>45715</v>
      </c>
      <c r="G326" s="19">
        <v>1238.3910000000001</v>
      </c>
      <c r="H326" s="55" t="s">
        <v>6</v>
      </c>
      <c r="I326" s="55" t="s">
        <v>1429</v>
      </c>
      <c r="J326" s="55">
        <v>2921514170</v>
      </c>
      <c r="K326" s="55" t="s">
        <v>273</v>
      </c>
      <c r="L326" s="55">
        <v>1</v>
      </c>
      <c r="M326" s="55"/>
      <c r="N326" s="55"/>
      <c r="O326" s="56" t="s">
        <v>1412</v>
      </c>
      <c r="P326" s="63"/>
    </row>
    <row r="327" spans="1:16" s="60" customFormat="1" ht="100.15" customHeight="1" x14ac:dyDescent="0.25">
      <c r="A327" s="55">
        <v>94</v>
      </c>
      <c r="B327" s="56" t="s">
        <v>685</v>
      </c>
      <c r="C327" s="55" t="s">
        <v>291</v>
      </c>
      <c r="D327" s="55" t="s">
        <v>273</v>
      </c>
      <c r="E327" s="56" t="s">
        <v>1430</v>
      </c>
      <c r="F327" s="57">
        <v>45719</v>
      </c>
      <c r="G327" s="19">
        <v>200.63</v>
      </c>
      <c r="H327" s="55" t="s">
        <v>6</v>
      </c>
      <c r="I327" s="55" t="s">
        <v>1413</v>
      </c>
      <c r="J327" s="55">
        <v>41588819</v>
      </c>
      <c r="K327" s="55" t="s">
        <v>273</v>
      </c>
      <c r="L327" s="55">
        <v>1</v>
      </c>
      <c r="M327" s="55"/>
      <c r="N327" s="55"/>
      <c r="O327" s="56" t="s">
        <v>1414</v>
      </c>
      <c r="P327" s="63"/>
    </row>
    <row r="328" spans="1:16" s="60" customFormat="1" ht="110.45" customHeight="1" x14ac:dyDescent="0.25">
      <c r="A328" s="55">
        <v>95</v>
      </c>
      <c r="B328" s="56" t="s">
        <v>685</v>
      </c>
      <c r="C328" s="55" t="s">
        <v>266</v>
      </c>
      <c r="D328" s="55" t="s">
        <v>273</v>
      </c>
      <c r="E328" s="56" t="s">
        <v>1513</v>
      </c>
      <c r="F328" s="57">
        <v>45720</v>
      </c>
      <c r="G328" s="19">
        <v>903.447</v>
      </c>
      <c r="H328" s="55" t="s">
        <v>6</v>
      </c>
      <c r="I328" s="55" t="s">
        <v>1514</v>
      </c>
      <c r="J328" s="55">
        <v>38491552</v>
      </c>
      <c r="K328" s="55" t="s">
        <v>273</v>
      </c>
      <c r="L328" s="55">
        <v>1</v>
      </c>
      <c r="M328" s="63"/>
      <c r="N328" s="56"/>
      <c r="O328" s="71" t="s">
        <v>1515</v>
      </c>
      <c r="P328" s="63"/>
    </row>
    <row r="329" spans="1:16" s="60" customFormat="1" ht="144.6" customHeight="1" x14ac:dyDescent="0.25">
      <c r="A329" s="55">
        <v>96</v>
      </c>
      <c r="B329" s="56" t="s">
        <v>685</v>
      </c>
      <c r="C329" s="55" t="s">
        <v>266</v>
      </c>
      <c r="D329" s="55" t="s">
        <v>273</v>
      </c>
      <c r="E329" s="56" t="s">
        <v>1595</v>
      </c>
      <c r="F329" s="57">
        <v>45734</v>
      </c>
      <c r="G329" s="19">
        <v>88521.457999999999</v>
      </c>
      <c r="H329" s="55" t="s">
        <v>378</v>
      </c>
      <c r="I329" s="55" t="s">
        <v>1820</v>
      </c>
      <c r="J329" s="55">
        <v>42844123</v>
      </c>
      <c r="K329" s="55" t="s">
        <v>273</v>
      </c>
      <c r="L329" s="55"/>
      <c r="M329" s="55"/>
      <c r="N329" s="55"/>
      <c r="O329" s="56" t="s">
        <v>1596</v>
      </c>
      <c r="P329" s="63"/>
    </row>
    <row r="330" spans="1:16" s="60" customFormat="1" ht="96.6" customHeight="1" x14ac:dyDescent="0.25">
      <c r="A330" s="55">
        <v>97</v>
      </c>
      <c r="B330" s="56" t="s">
        <v>685</v>
      </c>
      <c r="C330" s="55" t="s">
        <v>291</v>
      </c>
      <c r="D330" s="55" t="s">
        <v>273</v>
      </c>
      <c r="E330" s="56" t="s">
        <v>1678</v>
      </c>
      <c r="F330" s="57">
        <v>45737</v>
      </c>
      <c r="G330" s="19">
        <v>267</v>
      </c>
      <c r="H330" s="55" t="s">
        <v>6</v>
      </c>
      <c r="I330" s="55" t="s">
        <v>1679</v>
      </c>
      <c r="J330" s="55">
        <v>36782688</v>
      </c>
      <c r="K330" s="55" t="s">
        <v>273</v>
      </c>
      <c r="L330" s="55">
        <v>1</v>
      </c>
      <c r="M330" s="55"/>
      <c r="N330" s="55"/>
      <c r="O330" s="56" t="s">
        <v>1680</v>
      </c>
      <c r="P330" s="63"/>
    </row>
    <row r="331" spans="1:16" s="60" customFormat="1" ht="97.9" customHeight="1" x14ac:dyDescent="0.25">
      <c r="A331" s="55">
        <v>98</v>
      </c>
      <c r="B331" s="56" t="s">
        <v>685</v>
      </c>
      <c r="C331" s="55" t="s">
        <v>266</v>
      </c>
      <c r="D331" s="55" t="s">
        <v>273</v>
      </c>
      <c r="E331" s="56" t="s">
        <v>1774</v>
      </c>
      <c r="F331" s="57">
        <v>45743</v>
      </c>
      <c r="G331" s="19">
        <v>4508.5320000000002</v>
      </c>
      <c r="H331" s="55" t="s">
        <v>6</v>
      </c>
      <c r="I331" s="55" t="s">
        <v>1909</v>
      </c>
      <c r="J331" s="55">
        <v>3088714621</v>
      </c>
      <c r="K331" s="55" t="s">
        <v>273</v>
      </c>
      <c r="L331" s="55"/>
      <c r="M331" s="55"/>
      <c r="N331" s="55"/>
      <c r="O331" s="56" t="s">
        <v>1775</v>
      </c>
      <c r="P331" s="63"/>
    </row>
    <row r="332" spans="1:16" s="60" customFormat="1" ht="115.9" customHeight="1" x14ac:dyDescent="0.25">
      <c r="A332" s="55">
        <v>99</v>
      </c>
      <c r="B332" s="56" t="s">
        <v>685</v>
      </c>
      <c r="C332" s="55" t="s">
        <v>266</v>
      </c>
      <c r="D332" s="55" t="s">
        <v>273</v>
      </c>
      <c r="E332" s="56" t="s">
        <v>1776</v>
      </c>
      <c r="F332" s="57">
        <v>45747</v>
      </c>
      <c r="G332" s="19">
        <v>52684.74</v>
      </c>
      <c r="H332" s="55" t="s">
        <v>6</v>
      </c>
      <c r="I332" s="55" t="s">
        <v>1820</v>
      </c>
      <c r="J332" s="55">
        <v>42844123</v>
      </c>
      <c r="K332" s="55" t="s">
        <v>273</v>
      </c>
      <c r="L332" s="55"/>
      <c r="M332" s="55"/>
      <c r="N332" s="55"/>
      <c r="O332" s="56" t="s">
        <v>1777</v>
      </c>
      <c r="P332" s="63"/>
    </row>
    <row r="333" spans="1:16" s="60" customFormat="1" ht="83.45" customHeight="1" x14ac:dyDescent="0.25">
      <c r="A333" s="55">
        <v>100</v>
      </c>
      <c r="B333" s="56" t="s">
        <v>685</v>
      </c>
      <c r="C333" s="55" t="s">
        <v>266</v>
      </c>
      <c r="D333" s="55" t="s">
        <v>273</v>
      </c>
      <c r="E333" s="56" t="s">
        <v>2073</v>
      </c>
      <c r="F333" s="57">
        <v>45772</v>
      </c>
      <c r="G333" s="19">
        <v>329.67099999999999</v>
      </c>
      <c r="H333" s="55" t="s">
        <v>6</v>
      </c>
      <c r="I333" s="55" t="s">
        <v>1413</v>
      </c>
      <c r="J333" s="55">
        <v>41588819</v>
      </c>
      <c r="K333" s="55" t="s">
        <v>273</v>
      </c>
      <c r="L333" s="55">
        <v>1</v>
      </c>
      <c r="M333" s="55"/>
      <c r="N333" s="55"/>
      <c r="O333" s="56" t="s">
        <v>2074</v>
      </c>
      <c r="P333" s="63"/>
    </row>
    <row r="334" spans="1:16" s="60" customFormat="1" ht="174" customHeight="1" x14ac:dyDescent="0.25">
      <c r="A334" s="55">
        <v>101</v>
      </c>
      <c r="B334" s="56" t="s">
        <v>685</v>
      </c>
      <c r="C334" s="55" t="s">
        <v>266</v>
      </c>
      <c r="D334" s="55" t="s">
        <v>273</v>
      </c>
      <c r="E334" s="56" t="s">
        <v>2038</v>
      </c>
      <c r="F334" s="57">
        <v>45764</v>
      </c>
      <c r="G334" s="19">
        <v>240.3</v>
      </c>
      <c r="H334" s="55" t="s">
        <v>378</v>
      </c>
      <c r="I334" s="55" t="s">
        <v>2039</v>
      </c>
      <c r="J334" s="55">
        <v>37902434</v>
      </c>
      <c r="K334" s="55" t="s">
        <v>273</v>
      </c>
      <c r="L334" s="55">
        <v>1</v>
      </c>
      <c r="M334" s="55"/>
      <c r="N334" s="55"/>
      <c r="O334" s="56" t="s">
        <v>2040</v>
      </c>
      <c r="P334" s="63"/>
    </row>
    <row r="335" spans="1:16" s="60" customFormat="1" ht="181.15" customHeight="1" x14ac:dyDescent="0.25">
      <c r="A335" s="55">
        <v>102</v>
      </c>
      <c r="B335" s="56" t="s">
        <v>685</v>
      </c>
      <c r="C335" s="55" t="s">
        <v>266</v>
      </c>
      <c r="D335" s="55" t="s">
        <v>273</v>
      </c>
      <c r="E335" s="56" t="s">
        <v>2041</v>
      </c>
      <c r="F335" s="57">
        <v>45764</v>
      </c>
      <c r="G335" s="19">
        <v>948.95799999999997</v>
      </c>
      <c r="H335" s="55" t="s">
        <v>378</v>
      </c>
      <c r="I335" s="55" t="s">
        <v>1782</v>
      </c>
      <c r="J335" s="55">
        <v>43478690</v>
      </c>
      <c r="K335" s="55" t="s">
        <v>273</v>
      </c>
      <c r="L335" s="55">
        <v>1</v>
      </c>
      <c r="M335" s="55"/>
      <c r="N335" s="55"/>
      <c r="O335" s="56" t="s">
        <v>2042</v>
      </c>
      <c r="P335" s="63"/>
    </row>
    <row r="336" spans="1:16" s="60" customFormat="1" ht="146.44999999999999" customHeight="1" x14ac:dyDescent="0.25">
      <c r="A336" s="55">
        <v>103</v>
      </c>
      <c r="B336" s="56" t="s">
        <v>685</v>
      </c>
      <c r="C336" s="55" t="s">
        <v>266</v>
      </c>
      <c r="D336" s="55" t="s">
        <v>273</v>
      </c>
      <c r="E336" s="56" t="s">
        <v>2201</v>
      </c>
      <c r="F336" s="57">
        <v>45778</v>
      </c>
      <c r="G336" s="19">
        <v>578.25699999999995</v>
      </c>
      <c r="H336" s="55" t="s">
        <v>6</v>
      </c>
      <c r="I336" s="55" t="s">
        <v>1782</v>
      </c>
      <c r="J336" s="55">
        <v>43478690</v>
      </c>
      <c r="K336" s="55" t="s">
        <v>273</v>
      </c>
      <c r="L336" s="55">
        <v>1</v>
      </c>
      <c r="M336" s="55"/>
      <c r="N336" s="55"/>
      <c r="O336" s="56" t="s">
        <v>2202</v>
      </c>
      <c r="P336" s="56"/>
    </row>
    <row r="337" spans="1:16" s="60" customFormat="1" ht="210" customHeight="1" x14ac:dyDescent="0.25">
      <c r="A337" s="55">
        <v>104</v>
      </c>
      <c r="B337" s="56" t="s">
        <v>685</v>
      </c>
      <c r="C337" s="55" t="s">
        <v>266</v>
      </c>
      <c r="D337" s="55" t="s">
        <v>273</v>
      </c>
      <c r="E337" s="56" t="s">
        <v>2275</v>
      </c>
      <c r="F337" s="57">
        <v>45785</v>
      </c>
      <c r="G337" s="19">
        <v>7065.2889999999998</v>
      </c>
      <c r="H337" s="55" t="s">
        <v>6</v>
      </c>
      <c r="I337" s="55" t="s">
        <v>2424</v>
      </c>
      <c r="J337" s="55">
        <v>45601843</v>
      </c>
      <c r="K337" s="55" t="s">
        <v>273</v>
      </c>
      <c r="L337" s="55">
        <v>1</v>
      </c>
      <c r="M337" s="55"/>
      <c r="N337" s="55"/>
      <c r="O337" s="56" t="s">
        <v>2276</v>
      </c>
      <c r="P337" s="56"/>
    </row>
    <row r="338" spans="1:16" s="60" customFormat="1" ht="117.6" customHeight="1" x14ac:dyDescent="0.25">
      <c r="A338" s="55">
        <v>105</v>
      </c>
      <c r="B338" s="56" t="s">
        <v>685</v>
      </c>
      <c r="C338" s="55" t="s">
        <v>227</v>
      </c>
      <c r="D338" s="55" t="s">
        <v>273</v>
      </c>
      <c r="E338" s="56" t="s">
        <v>2763</v>
      </c>
      <c r="F338" s="57">
        <v>45827</v>
      </c>
      <c r="G338" s="19">
        <v>200</v>
      </c>
      <c r="H338" s="55" t="s">
        <v>6</v>
      </c>
      <c r="I338" s="55" t="s">
        <v>2787</v>
      </c>
      <c r="J338" s="55">
        <v>43478690</v>
      </c>
      <c r="K338" s="55" t="s">
        <v>273</v>
      </c>
      <c r="L338" s="55">
        <v>1</v>
      </c>
      <c r="M338" s="55"/>
      <c r="N338" s="55"/>
      <c r="O338" s="56" t="s">
        <v>2764</v>
      </c>
      <c r="P338" s="56"/>
    </row>
    <row r="339" spans="1:16" s="60" customFormat="1" ht="128.44999999999999" customHeight="1" x14ac:dyDescent="0.25">
      <c r="A339" s="55">
        <v>106</v>
      </c>
      <c r="B339" s="56" t="s">
        <v>685</v>
      </c>
      <c r="C339" s="55" t="s">
        <v>227</v>
      </c>
      <c r="D339" s="55" t="s">
        <v>273</v>
      </c>
      <c r="E339" s="56" t="s">
        <v>2765</v>
      </c>
      <c r="F339" s="57">
        <v>45827</v>
      </c>
      <c r="G339" s="19">
        <v>989.45299999999997</v>
      </c>
      <c r="H339" s="55" t="s">
        <v>6</v>
      </c>
      <c r="I339" s="55" t="s">
        <v>2788</v>
      </c>
      <c r="J339" s="55">
        <v>2875817295</v>
      </c>
      <c r="K339" s="55" t="s">
        <v>273</v>
      </c>
      <c r="L339" s="55">
        <v>1</v>
      </c>
      <c r="M339" s="55"/>
      <c r="N339" s="55"/>
      <c r="O339" s="56" t="s">
        <v>2766</v>
      </c>
      <c r="P339" s="56"/>
    </row>
    <row r="340" spans="1:16" s="60" customFormat="1" ht="134.44999999999999" customHeight="1" x14ac:dyDescent="0.25">
      <c r="A340" s="55">
        <v>107</v>
      </c>
      <c r="B340" s="56" t="s">
        <v>685</v>
      </c>
      <c r="C340" s="55" t="s">
        <v>227</v>
      </c>
      <c r="D340" s="55" t="s">
        <v>273</v>
      </c>
      <c r="E340" s="56" t="s">
        <v>2767</v>
      </c>
      <c r="F340" s="57">
        <v>45831</v>
      </c>
      <c r="G340" s="19">
        <v>1289</v>
      </c>
      <c r="H340" s="55" t="s">
        <v>6</v>
      </c>
      <c r="I340" s="55" t="s">
        <v>1413</v>
      </c>
      <c r="J340" s="55">
        <v>41588819</v>
      </c>
      <c r="K340" s="55" t="s">
        <v>273</v>
      </c>
      <c r="L340" s="55">
        <v>1</v>
      </c>
      <c r="M340" s="55"/>
      <c r="N340" s="55"/>
      <c r="O340" s="56" t="s">
        <v>2768</v>
      </c>
      <c r="P340" s="56"/>
    </row>
    <row r="341" spans="1:16" s="60" customFormat="1" ht="80.45" customHeight="1" x14ac:dyDescent="0.25">
      <c r="A341" s="55">
        <v>108</v>
      </c>
      <c r="B341" s="56" t="s">
        <v>685</v>
      </c>
      <c r="C341" s="55" t="s">
        <v>291</v>
      </c>
      <c r="D341" s="55" t="s">
        <v>273</v>
      </c>
      <c r="E341" s="56" t="s">
        <v>664</v>
      </c>
      <c r="F341" s="57">
        <v>45831</v>
      </c>
      <c r="G341" s="19">
        <v>1647.2370000000001</v>
      </c>
      <c r="H341" s="55" t="s">
        <v>6</v>
      </c>
      <c r="I341" s="55" t="s">
        <v>665</v>
      </c>
      <c r="J341" s="55">
        <v>43178611</v>
      </c>
      <c r="K341" s="55" t="s">
        <v>273</v>
      </c>
      <c r="L341" s="55"/>
      <c r="M341" s="55"/>
      <c r="N341" s="55"/>
      <c r="O341" s="56" t="s">
        <v>2769</v>
      </c>
      <c r="P341" s="56"/>
    </row>
    <row r="342" spans="1:16" s="60" customFormat="1" ht="130.9" customHeight="1" x14ac:dyDescent="0.25">
      <c r="A342" s="55">
        <v>109</v>
      </c>
      <c r="B342" s="56" t="s">
        <v>685</v>
      </c>
      <c r="C342" s="55" t="s">
        <v>227</v>
      </c>
      <c r="D342" s="55" t="s">
        <v>273</v>
      </c>
      <c r="E342" s="56" t="s">
        <v>3021</v>
      </c>
      <c r="F342" s="57">
        <v>45849</v>
      </c>
      <c r="G342" s="19">
        <v>899.17100000000005</v>
      </c>
      <c r="H342" s="55" t="s">
        <v>6</v>
      </c>
      <c r="I342" s="55" t="s">
        <v>3030</v>
      </c>
      <c r="J342" s="55">
        <v>3089302129</v>
      </c>
      <c r="K342" s="55" t="s">
        <v>273</v>
      </c>
      <c r="L342" s="55">
        <v>1</v>
      </c>
      <c r="M342" s="55"/>
      <c r="N342" s="55"/>
      <c r="O342" s="56" t="s">
        <v>3022</v>
      </c>
      <c r="P342" s="56"/>
    </row>
    <row r="343" spans="1:16" s="60" customFormat="1" ht="130.9" customHeight="1" x14ac:dyDescent="0.25">
      <c r="A343" s="55">
        <v>110</v>
      </c>
      <c r="B343" s="56" t="s">
        <v>685</v>
      </c>
      <c r="C343" s="55" t="s">
        <v>227</v>
      </c>
      <c r="D343" s="55" t="s">
        <v>273</v>
      </c>
      <c r="E343" s="56" t="s">
        <v>3271</v>
      </c>
      <c r="F343" s="57">
        <v>45882</v>
      </c>
      <c r="G343" s="19">
        <v>230.774</v>
      </c>
      <c r="H343" s="55" t="s">
        <v>6</v>
      </c>
      <c r="I343" s="55" t="s">
        <v>3282</v>
      </c>
      <c r="J343" s="55">
        <v>3075412540</v>
      </c>
      <c r="K343" s="55" t="s">
        <v>273</v>
      </c>
      <c r="L343" s="55">
        <v>1</v>
      </c>
      <c r="M343" s="55"/>
      <c r="N343" s="55"/>
      <c r="O343" s="56" t="s">
        <v>3272</v>
      </c>
      <c r="P343" s="56"/>
    </row>
    <row r="344" spans="1:16" s="60" customFormat="1" ht="130.9" customHeight="1" x14ac:dyDescent="0.25">
      <c r="A344" s="55">
        <v>111</v>
      </c>
      <c r="B344" s="56" t="s">
        <v>685</v>
      </c>
      <c r="C344" s="55" t="s">
        <v>227</v>
      </c>
      <c r="D344" s="55" t="s">
        <v>273</v>
      </c>
      <c r="E344" s="56" t="s">
        <v>4971</v>
      </c>
      <c r="F344" s="57">
        <v>45882</v>
      </c>
      <c r="G344" s="19">
        <v>230.447</v>
      </c>
      <c r="H344" s="55" t="s">
        <v>6</v>
      </c>
      <c r="I344" s="55" t="s">
        <v>3282</v>
      </c>
      <c r="J344" s="55">
        <v>3075412540</v>
      </c>
      <c r="K344" s="55" t="s">
        <v>273</v>
      </c>
      <c r="L344" s="55">
        <v>1</v>
      </c>
      <c r="M344" s="55"/>
      <c r="N344" s="55"/>
      <c r="O344" s="56" t="s">
        <v>4972</v>
      </c>
      <c r="P344" s="56"/>
    </row>
    <row r="345" spans="1:16" s="60" customFormat="1" ht="130.15" customHeight="1" x14ac:dyDescent="0.25">
      <c r="A345" s="55">
        <v>112</v>
      </c>
      <c r="B345" s="56" t="s">
        <v>685</v>
      </c>
      <c r="C345" s="55" t="s">
        <v>227</v>
      </c>
      <c r="D345" s="55" t="s">
        <v>273</v>
      </c>
      <c r="E345" s="56" t="s">
        <v>3319</v>
      </c>
      <c r="F345" s="57">
        <v>45882</v>
      </c>
      <c r="G345" s="19">
        <v>1189.23</v>
      </c>
      <c r="H345" s="55" t="s">
        <v>6</v>
      </c>
      <c r="I345" s="55" t="s">
        <v>2788</v>
      </c>
      <c r="J345" s="55">
        <v>2875817295</v>
      </c>
      <c r="K345" s="55" t="s">
        <v>273</v>
      </c>
      <c r="L345" s="55">
        <v>1</v>
      </c>
      <c r="M345" s="55"/>
      <c r="N345" s="55"/>
      <c r="O345" s="56" t="s">
        <v>3320</v>
      </c>
      <c r="P345" s="56"/>
    </row>
    <row r="346" spans="1:16" s="60" customFormat="1" ht="81.599999999999994" customHeight="1" x14ac:dyDescent="0.25">
      <c r="A346" s="55">
        <v>113</v>
      </c>
      <c r="B346" s="56" t="s">
        <v>685</v>
      </c>
      <c r="C346" s="55" t="s">
        <v>83</v>
      </c>
      <c r="D346" s="55" t="s">
        <v>273</v>
      </c>
      <c r="E346" s="56" t="s">
        <v>3660</v>
      </c>
      <c r="F346" s="57">
        <v>45918</v>
      </c>
      <c r="G346" s="19">
        <v>1124.3679999999999</v>
      </c>
      <c r="H346" s="55" t="s">
        <v>6</v>
      </c>
      <c r="I346" s="55" t="s">
        <v>3659</v>
      </c>
      <c r="J346" s="55">
        <v>42844123</v>
      </c>
      <c r="K346" s="55" t="s">
        <v>273</v>
      </c>
      <c r="L346" s="55">
        <v>1</v>
      </c>
      <c r="M346" s="55"/>
      <c r="N346" s="55"/>
      <c r="O346" s="56" t="s">
        <v>3654</v>
      </c>
      <c r="P346" s="56"/>
    </row>
    <row r="347" spans="1:16" s="60" customFormat="1" ht="96.6" customHeight="1" x14ac:dyDescent="0.25">
      <c r="A347" s="55">
        <v>114</v>
      </c>
      <c r="B347" s="56" t="s">
        <v>685</v>
      </c>
      <c r="C347" s="55" t="s">
        <v>291</v>
      </c>
      <c r="D347" s="55" t="s">
        <v>273</v>
      </c>
      <c r="E347" s="56" t="s">
        <v>3655</v>
      </c>
      <c r="F347" s="59" t="s">
        <v>3718</v>
      </c>
      <c r="G347" s="19">
        <v>499.84500000000003</v>
      </c>
      <c r="H347" s="55" t="s">
        <v>6</v>
      </c>
      <c r="I347" s="55" t="s">
        <v>3749</v>
      </c>
      <c r="J347" s="55">
        <v>31083972</v>
      </c>
      <c r="K347" s="55" t="s">
        <v>273</v>
      </c>
      <c r="L347" s="55">
        <v>1</v>
      </c>
      <c r="M347" s="55"/>
      <c r="N347" s="55"/>
      <c r="O347" s="56" t="s">
        <v>3719</v>
      </c>
      <c r="P347" s="56"/>
    </row>
    <row r="348" spans="1:16" s="60" customFormat="1" ht="82.9" customHeight="1" x14ac:dyDescent="0.25">
      <c r="A348" s="55">
        <v>115</v>
      </c>
      <c r="B348" s="56" t="s">
        <v>685</v>
      </c>
      <c r="C348" s="55" t="s">
        <v>291</v>
      </c>
      <c r="D348" s="55" t="s">
        <v>273</v>
      </c>
      <c r="E348" s="56" t="s">
        <v>4315</v>
      </c>
      <c r="F348" s="57">
        <v>45986</v>
      </c>
      <c r="G348" s="19">
        <v>11619.108</v>
      </c>
      <c r="H348" s="55" t="s">
        <v>6</v>
      </c>
      <c r="I348" s="55" t="s">
        <v>4324</v>
      </c>
      <c r="J348" s="55">
        <v>36112630</v>
      </c>
      <c r="K348" s="55" t="s">
        <v>273</v>
      </c>
      <c r="L348" s="55">
        <v>1</v>
      </c>
      <c r="M348" s="55"/>
      <c r="N348" s="55"/>
      <c r="O348" s="56" t="s">
        <v>4316</v>
      </c>
      <c r="P348" s="56"/>
    </row>
    <row r="349" spans="1:16" s="60" customFormat="1" ht="94.5" x14ac:dyDescent="0.25">
      <c r="A349" s="55">
        <v>116</v>
      </c>
      <c r="B349" s="56" t="s">
        <v>685</v>
      </c>
      <c r="C349" s="55" t="s">
        <v>91</v>
      </c>
      <c r="D349" s="55" t="s">
        <v>273</v>
      </c>
      <c r="E349" s="56" t="s">
        <v>4412</v>
      </c>
      <c r="F349" s="57">
        <v>45988</v>
      </c>
      <c r="G349" s="19">
        <v>688.29200000000003</v>
      </c>
      <c r="H349" s="55" t="s">
        <v>6</v>
      </c>
      <c r="I349" s="55" t="s">
        <v>4417</v>
      </c>
      <c r="J349" s="55">
        <v>2655804793</v>
      </c>
      <c r="K349" s="55" t="s">
        <v>273</v>
      </c>
      <c r="L349" s="55">
        <v>1</v>
      </c>
      <c r="M349" s="55"/>
      <c r="N349" s="55"/>
      <c r="O349" s="56" t="s">
        <v>4413</v>
      </c>
      <c r="P349" s="56"/>
    </row>
    <row r="350" spans="1:16" s="60" customFormat="1" ht="204.75" x14ac:dyDescent="0.25">
      <c r="A350" s="55">
        <v>117</v>
      </c>
      <c r="B350" s="56" t="s">
        <v>685</v>
      </c>
      <c r="C350" s="55" t="s">
        <v>227</v>
      </c>
      <c r="D350" s="55" t="s">
        <v>273</v>
      </c>
      <c r="E350" s="56" t="s">
        <v>2275</v>
      </c>
      <c r="F350" s="57">
        <v>46008</v>
      </c>
      <c r="G350" s="19">
        <v>1081.8130000000001</v>
      </c>
      <c r="H350" s="55" t="s">
        <v>6</v>
      </c>
      <c r="I350" s="55" t="s">
        <v>4973</v>
      </c>
      <c r="J350" s="55">
        <v>45601843</v>
      </c>
      <c r="K350" s="55" t="s">
        <v>273</v>
      </c>
      <c r="L350" s="55">
        <v>1</v>
      </c>
      <c r="M350" s="55"/>
      <c r="N350" s="55"/>
      <c r="O350" s="56" t="s">
        <v>4974</v>
      </c>
      <c r="P350" s="56"/>
    </row>
    <row r="351" spans="1:16" s="60" customFormat="1" ht="94.5" x14ac:dyDescent="0.25">
      <c r="A351" s="55">
        <v>118</v>
      </c>
      <c r="B351" s="56" t="s">
        <v>685</v>
      </c>
      <c r="C351" s="55" t="s">
        <v>227</v>
      </c>
      <c r="D351" s="55" t="s">
        <v>273</v>
      </c>
      <c r="E351" s="56" t="s">
        <v>4975</v>
      </c>
      <c r="F351" s="57">
        <v>46013</v>
      </c>
      <c r="G351" s="19">
        <v>1378.008</v>
      </c>
      <c r="H351" s="55" t="s">
        <v>6</v>
      </c>
      <c r="I351" s="55" t="s">
        <v>5008</v>
      </c>
      <c r="J351" s="55">
        <v>38873627</v>
      </c>
      <c r="K351" s="55" t="s">
        <v>273</v>
      </c>
      <c r="L351" s="55">
        <v>1</v>
      </c>
      <c r="M351" s="55"/>
      <c r="N351" s="55"/>
      <c r="O351" s="56" t="s">
        <v>4976</v>
      </c>
      <c r="P351" s="56"/>
    </row>
    <row r="352" spans="1:16" s="60" customFormat="1" ht="115.9" customHeight="1" x14ac:dyDescent="0.25">
      <c r="A352" s="55">
        <v>119</v>
      </c>
      <c r="B352" s="56" t="s">
        <v>685</v>
      </c>
      <c r="C352" s="55" t="s">
        <v>266</v>
      </c>
      <c r="D352" s="55" t="s">
        <v>273</v>
      </c>
      <c r="E352" s="56" t="s">
        <v>1776</v>
      </c>
      <c r="F352" s="57">
        <v>46015</v>
      </c>
      <c r="G352" s="19">
        <v>5457.7569999999996</v>
      </c>
      <c r="H352" s="55" t="s">
        <v>6</v>
      </c>
      <c r="I352" s="55" t="s">
        <v>1820</v>
      </c>
      <c r="J352" s="55">
        <v>42844123</v>
      </c>
      <c r="K352" s="55" t="s">
        <v>273</v>
      </c>
      <c r="L352" s="55">
        <v>1</v>
      </c>
      <c r="M352" s="55"/>
      <c r="N352" s="55"/>
      <c r="O352" s="56" t="s">
        <v>5072</v>
      </c>
      <c r="P352" s="56"/>
    </row>
    <row r="353" spans="1:16" s="60" customFormat="1" ht="64.900000000000006" customHeight="1" x14ac:dyDescent="0.25">
      <c r="A353" s="55">
        <v>120</v>
      </c>
      <c r="B353" s="56" t="s">
        <v>275</v>
      </c>
      <c r="C353" s="55" t="s">
        <v>75</v>
      </c>
      <c r="D353" s="55" t="s">
        <v>64</v>
      </c>
      <c r="E353" s="56" t="s">
        <v>4812</v>
      </c>
      <c r="F353" s="57" t="s">
        <v>276</v>
      </c>
      <c r="G353" s="19">
        <v>583.55600000000004</v>
      </c>
      <c r="H353" s="55" t="s">
        <v>6</v>
      </c>
      <c r="I353" s="55" t="s">
        <v>426</v>
      </c>
      <c r="J353" s="55">
        <v>3337119</v>
      </c>
      <c r="K353" s="55" t="s">
        <v>119</v>
      </c>
      <c r="L353" s="55">
        <v>133.30500000000001</v>
      </c>
      <c r="M353" s="55"/>
      <c r="N353" s="55"/>
      <c r="O353" s="56" t="s">
        <v>277</v>
      </c>
      <c r="P353" s="63"/>
    </row>
    <row r="354" spans="1:16" s="60" customFormat="1" ht="67.150000000000006" customHeight="1" x14ac:dyDescent="0.25">
      <c r="A354" s="55">
        <v>121</v>
      </c>
      <c r="B354" s="56" t="s">
        <v>275</v>
      </c>
      <c r="C354" s="55" t="s">
        <v>66</v>
      </c>
      <c r="D354" s="55" t="s">
        <v>63</v>
      </c>
      <c r="E354" s="56" t="s">
        <v>4813</v>
      </c>
      <c r="F354" s="57">
        <v>45671</v>
      </c>
      <c r="G354" s="19">
        <v>327.9</v>
      </c>
      <c r="H354" s="55" t="s">
        <v>6</v>
      </c>
      <c r="I354" s="55" t="s">
        <v>278</v>
      </c>
      <c r="J354" s="55">
        <v>42086719</v>
      </c>
      <c r="K354" s="55" t="s">
        <v>145</v>
      </c>
      <c r="L354" s="55">
        <v>28009.55</v>
      </c>
      <c r="M354" s="55"/>
      <c r="N354" s="55"/>
      <c r="O354" s="56" t="s">
        <v>279</v>
      </c>
      <c r="P354" s="63"/>
    </row>
    <row r="355" spans="1:16" s="60" customFormat="1" ht="63.6" customHeight="1" x14ac:dyDescent="0.25">
      <c r="A355" s="55">
        <v>122</v>
      </c>
      <c r="B355" s="56" t="s">
        <v>275</v>
      </c>
      <c r="C355" s="55" t="s">
        <v>75</v>
      </c>
      <c r="D355" s="55" t="s">
        <v>64</v>
      </c>
      <c r="E355" s="56" t="s">
        <v>410</v>
      </c>
      <c r="F355" s="57">
        <v>45679</v>
      </c>
      <c r="G355" s="19">
        <v>237.80099999999999</v>
      </c>
      <c r="H355" s="55" t="s">
        <v>6</v>
      </c>
      <c r="I355" s="55" t="s">
        <v>411</v>
      </c>
      <c r="J355" s="55">
        <v>3338030</v>
      </c>
      <c r="K355" s="55" t="s">
        <v>119</v>
      </c>
      <c r="L355" s="55">
        <v>51.892000000000003</v>
      </c>
      <c r="M355" s="55"/>
      <c r="N355" s="55"/>
      <c r="O355" s="56" t="s">
        <v>412</v>
      </c>
      <c r="P355" s="63"/>
    </row>
    <row r="356" spans="1:16" s="60" customFormat="1" ht="93" customHeight="1" x14ac:dyDescent="0.25">
      <c r="A356" s="55">
        <v>123</v>
      </c>
      <c r="B356" s="56" t="s">
        <v>684</v>
      </c>
      <c r="C356" s="55" t="s">
        <v>75</v>
      </c>
      <c r="D356" s="55" t="s">
        <v>63</v>
      </c>
      <c r="E356" s="56" t="s">
        <v>667</v>
      </c>
      <c r="F356" s="57">
        <v>45672</v>
      </c>
      <c r="G356" s="19">
        <v>228.886</v>
      </c>
      <c r="H356" s="55" t="s">
        <v>6</v>
      </c>
      <c r="I356" s="55" t="s">
        <v>268</v>
      </c>
      <c r="J356" s="55">
        <v>34657789</v>
      </c>
      <c r="K356" s="55" t="s">
        <v>119</v>
      </c>
      <c r="L356" s="55">
        <v>38.999000000000002</v>
      </c>
      <c r="M356" s="56"/>
      <c r="N356" s="56"/>
      <c r="O356" s="56" t="s">
        <v>668</v>
      </c>
      <c r="P356" s="63"/>
    </row>
    <row r="357" spans="1:16" s="60" customFormat="1" ht="94.5" x14ac:dyDescent="0.25">
      <c r="A357" s="55">
        <v>124</v>
      </c>
      <c r="B357" s="56" t="s">
        <v>911</v>
      </c>
      <c r="C357" s="55" t="s">
        <v>75</v>
      </c>
      <c r="D357" s="55" t="s">
        <v>63</v>
      </c>
      <c r="E357" s="56" t="s">
        <v>891</v>
      </c>
      <c r="F357" s="57">
        <v>45691</v>
      </c>
      <c r="G357" s="19">
        <v>289.75</v>
      </c>
      <c r="H357" s="55" t="s">
        <v>6</v>
      </c>
      <c r="I357" s="55" t="s">
        <v>268</v>
      </c>
      <c r="J357" s="55">
        <v>34657789</v>
      </c>
      <c r="K357" s="55" t="s">
        <v>119</v>
      </c>
      <c r="L357" s="55">
        <v>49.371000000000002</v>
      </c>
      <c r="M357" s="55"/>
      <c r="N357" s="55"/>
      <c r="O357" s="56" t="s">
        <v>892</v>
      </c>
      <c r="P357" s="63"/>
    </row>
    <row r="358" spans="1:16" s="60" customFormat="1" ht="62.45" customHeight="1" x14ac:dyDescent="0.25">
      <c r="A358" s="55">
        <v>125</v>
      </c>
      <c r="B358" s="56" t="s">
        <v>912</v>
      </c>
      <c r="C358" s="55" t="s">
        <v>67</v>
      </c>
      <c r="D358" s="55" t="s">
        <v>63</v>
      </c>
      <c r="E358" s="56" t="s">
        <v>893</v>
      </c>
      <c r="F358" s="57">
        <v>45686</v>
      </c>
      <c r="G358" s="19">
        <v>860</v>
      </c>
      <c r="H358" s="55" t="s">
        <v>6</v>
      </c>
      <c r="I358" s="55" t="s">
        <v>1168</v>
      </c>
      <c r="J358" s="55">
        <v>24316073</v>
      </c>
      <c r="K358" s="55" t="s">
        <v>116</v>
      </c>
      <c r="L358" s="55">
        <v>15000</v>
      </c>
      <c r="M358" s="55"/>
      <c r="N358" s="55"/>
      <c r="O358" s="56" t="s">
        <v>894</v>
      </c>
      <c r="P358" s="63"/>
    </row>
    <row r="359" spans="1:16" s="60" customFormat="1" ht="62.45" customHeight="1" x14ac:dyDescent="0.25">
      <c r="A359" s="55">
        <v>126</v>
      </c>
      <c r="B359" s="56" t="s">
        <v>912</v>
      </c>
      <c r="C359" s="55" t="s">
        <v>321</v>
      </c>
      <c r="D359" s="55" t="s">
        <v>63</v>
      </c>
      <c r="E359" s="56" t="s">
        <v>2770</v>
      </c>
      <c r="F359" s="57">
        <v>45819</v>
      </c>
      <c r="G359" s="19">
        <v>680</v>
      </c>
      <c r="H359" s="55" t="s">
        <v>6</v>
      </c>
      <c r="I359" s="55" t="s">
        <v>2771</v>
      </c>
      <c r="J359" s="55">
        <v>38784624</v>
      </c>
      <c r="K359" s="55"/>
      <c r="L359" s="55"/>
      <c r="M359" s="55"/>
      <c r="N359" s="55"/>
      <c r="O359" s="56" t="s">
        <v>2772</v>
      </c>
      <c r="P359" s="63"/>
    </row>
    <row r="360" spans="1:16" s="60" customFormat="1" ht="62.45" customHeight="1" x14ac:dyDescent="0.25">
      <c r="A360" s="55">
        <v>127</v>
      </c>
      <c r="B360" s="56" t="s">
        <v>912</v>
      </c>
      <c r="C360" s="55" t="s">
        <v>91</v>
      </c>
      <c r="D360" s="55" t="s">
        <v>63</v>
      </c>
      <c r="E360" s="56" t="s">
        <v>3788</v>
      </c>
      <c r="F360" s="57">
        <v>45939</v>
      </c>
      <c r="G360" s="19">
        <v>900</v>
      </c>
      <c r="H360" s="55" t="s">
        <v>6</v>
      </c>
      <c r="I360" s="55" t="s">
        <v>3888</v>
      </c>
      <c r="J360" s="55">
        <v>20971740</v>
      </c>
      <c r="K360" s="55" t="s">
        <v>117</v>
      </c>
      <c r="L360" s="55">
        <v>1500</v>
      </c>
      <c r="M360" s="55"/>
      <c r="N360" s="55"/>
      <c r="O360" s="56" t="s">
        <v>3789</v>
      </c>
      <c r="P360" s="63"/>
    </row>
    <row r="361" spans="1:16" s="60" customFormat="1" ht="62.45" customHeight="1" x14ac:dyDescent="0.25">
      <c r="A361" s="55">
        <v>128</v>
      </c>
      <c r="B361" s="56" t="s">
        <v>912</v>
      </c>
      <c r="C361" s="55" t="s">
        <v>91</v>
      </c>
      <c r="D361" s="55" t="s">
        <v>63</v>
      </c>
      <c r="E361" s="56" t="s">
        <v>3790</v>
      </c>
      <c r="F361" s="57">
        <v>45939</v>
      </c>
      <c r="G361" s="19">
        <v>550</v>
      </c>
      <c r="H361" s="55" t="s">
        <v>6</v>
      </c>
      <c r="I361" s="55" t="s">
        <v>3888</v>
      </c>
      <c r="J361" s="55">
        <v>20971740</v>
      </c>
      <c r="K361" s="55" t="s">
        <v>117</v>
      </c>
      <c r="L361" s="55">
        <v>1000</v>
      </c>
      <c r="M361" s="55"/>
      <c r="N361" s="55"/>
      <c r="O361" s="56" t="s">
        <v>3791</v>
      </c>
      <c r="P361" s="63"/>
    </row>
    <row r="362" spans="1:16" s="60" customFormat="1" ht="62.45" customHeight="1" x14ac:dyDescent="0.25">
      <c r="A362" s="55">
        <v>129</v>
      </c>
      <c r="B362" s="56" t="s">
        <v>912</v>
      </c>
      <c r="C362" s="55" t="s">
        <v>321</v>
      </c>
      <c r="D362" s="55" t="s">
        <v>63</v>
      </c>
      <c r="E362" s="56" t="s">
        <v>4107</v>
      </c>
      <c r="F362" s="57">
        <v>45967</v>
      </c>
      <c r="G362" s="19">
        <v>330</v>
      </c>
      <c r="H362" s="55" t="s">
        <v>6</v>
      </c>
      <c r="I362" s="55" t="s">
        <v>4215</v>
      </c>
      <c r="J362" s="55">
        <v>3130821820</v>
      </c>
      <c r="K362" s="55" t="s">
        <v>117</v>
      </c>
      <c r="L362" s="55">
        <v>300</v>
      </c>
      <c r="M362" s="55"/>
      <c r="N362" s="55"/>
      <c r="O362" s="56" t="s">
        <v>4108</v>
      </c>
      <c r="P362" s="63"/>
    </row>
    <row r="363" spans="1:16" s="60" customFormat="1" ht="62.45" customHeight="1" x14ac:dyDescent="0.25">
      <c r="A363" s="55">
        <v>130</v>
      </c>
      <c r="B363" s="56" t="s">
        <v>912</v>
      </c>
      <c r="C363" s="55" t="s">
        <v>442</v>
      </c>
      <c r="D363" s="55" t="s">
        <v>63</v>
      </c>
      <c r="E363" s="56" t="s">
        <v>4559</v>
      </c>
      <c r="F363" s="57">
        <v>46007</v>
      </c>
      <c r="G363" s="19">
        <v>496</v>
      </c>
      <c r="H363" s="55" t="s">
        <v>6</v>
      </c>
      <c r="I363" s="55"/>
      <c r="J363" s="55"/>
      <c r="K363" s="55" t="s">
        <v>4657</v>
      </c>
      <c r="L363" s="55">
        <v>8</v>
      </c>
      <c r="M363" s="55"/>
      <c r="N363" s="55"/>
      <c r="O363" s="56" t="s">
        <v>4658</v>
      </c>
      <c r="P363" s="63"/>
    </row>
    <row r="364" spans="1:16" s="60" customFormat="1" ht="95.45" customHeight="1" x14ac:dyDescent="0.25">
      <c r="A364" s="55">
        <v>131</v>
      </c>
      <c r="B364" s="56" t="s">
        <v>3064</v>
      </c>
      <c r="C364" s="55" t="s">
        <v>75</v>
      </c>
      <c r="D364" s="55" t="s">
        <v>63</v>
      </c>
      <c r="E364" s="56" t="s">
        <v>413</v>
      </c>
      <c r="F364" s="57">
        <v>45677</v>
      </c>
      <c r="G364" s="19">
        <v>847.76</v>
      </c>
      <c r="H364" s="55" t="s">
        <v>6</v>
      </c>
      <c r="I364" s="55" t="s">
        <v>268</v>
      </c>
      <c r="J364" s="55">
        <v>34657789</v>
      </c>
      <c r="K364" s="55" t="s">
        <v>119</v>
      </c>
      <c r="L364" s="55">
        <v>144.44999999999999</v>
      </c>
      <c r="M364" s="55"/>
      <c r="N364" s="55"/>
      <c r="O364" s="56" t="s">
        <v>414</v>
      </c>
      <c r="P364" s="63"/>
    </row>
    <row r="365" spans="1:16" s="60" customFormat="1" ht="58.15" customHeight="1" x14ac:dyDescent="0.25">
      <c r="A365" s="55">
        <v>132</v>
      </c>
      <c r="B365" s="56" t="s">
        <v>3065</v>
      </c>
      <c r="C365" s="55" t="s">
        <v>66</v>
      </c>
      <c r="D365" s="55" t="s">
        <v>63</v>
      </c>
      <c r="E365" s="56" t="s">
        <v>415</v>
      </c>
      <c r="F365" s="57">
        <v>45677</v>
      </c>
      <c r="G365" s="19">
        <v>316.24400000000003</v>
      </c>
      <c r="H365" s="55" t="s">
        <v>6</v>
      </c>
      <c r="I365" s="55" t="s">
        <v>278</v>
      </c>
      <c r="J365" s="55">
        <v>42086719</v>
      </c>
      <c r="K365" s="55" t="s">
        <v>145</v>
      </c>
      <c r="L365" s="55">
        <v>27013.89</v>
      </c>
      <c r="M365" s="55"/>
      <c r="N365" s="55"/>
      <c r="O365" s="56" t="s">
        <v>416</v>
      </c>
      <c r="P365" s="63"/>
    </row>
    <row r="366" spans="1:16" s="60" customFormat="1" ht="258" customHeight="1" x14ac:dyDescent="0.25">
      <c r="A366" s="55">
        <v>133</v>
      </c>
      <c r="B366" s="56" t="s">
        <v>3065</v>
      </c>
      <c r="C366" s="55" t="s">
        <v>96</v>
      </c>
      <c r="D366" s="55" t="s">
        <v>64</v>
      </c>
      <c r="E366" s="56" t="s">
        <v>417</v>
      </c>
      <c r="F366" s="57">
        <v>45677</v>
      </c>
      <c r="G366" s="19">
        <v>432</v>
      </c>
      <c r="H366" s="55" t="s">
        <v>6</v>
      </c>
      <c r="I366" s="55" t="s">
        <v>418</v>
      </c>
      <c r="J366" s="55">
        <v>38455425</v>
      </c>
      <c r="K366" s="55" t="s">
        <v>64</v>
      </c>
      <c r="L366" s="55">
        <v>12</v>
      </c>
      <c r="M366" s="55"/>
      <c r="N366" s="55"/>
      <c r="O366" s="56" t="s">
        <v>419</v>
      </c>
      <c r="P366" s="63"/>
    </row>
    <row r="367" spans="1:16" s="60" customFormat="1" ht="79.150000000000006" customHeight="1" x14ac:dyDescent="0.25">
      <c r="A367" s="55">
        <v>134</v>
      </c>
      <c r="B367" s="56" t="s">
        <v>1058</v>
      </c>
      <c r="C367" s="55" t="s">
        <v>75</v>
      </c>
      <c r="D367" s="55" t="s">
        <v>63</v>
      </c>
      <c r="E367" s="56" t="s">
        <v>280</v>
      </c>
      <c r="F367" s="57">
        <v>45671</v>
      </c>
      <c r="G367" s="19">
        <v>806.05200000000002</v>
      </c>
      <c r="H367" s="55" t="s">
        <v>6</v>
      </c>
      <c r="I367" s="55" t="s">
        <v>268</v>
      </c>
      <c r="J367" s="55">
        <v>34657789</v>
      </c>
      <c r="K367" s="55" t="s">
        <v>119</v>
      </c>
      <c r="L367" s="55">
        <v>120.699935</v>
      </c>
      <c r="M367" s="55"/>
      <c r="N367" s="55"/>
      <c r="O367" s="56" t="s">
        <v>281</v>
      </c>
      <c r="P367" s="63"/>
    </row>
    <row r="368" spans="1:16" s="60" customFormat="1" ht="78.75" x14ac:dyDescent="0.25">
      <c r="A368" s="55">
        <v>135</v>
      </c>
      <c r="B368" s="56" t="s">
        <v>1058</v>
      </c>
      <c r="C368" s="55" t="s">
        <v>75</v>
      </c>
      <c r="D368" s="55" t="s">
        <v>63</v>
      </c>
      <c r="E368" s="56" t="s">
        <v>895</v>
      </c>
      <c r="F368" s="57">
        <v>45691</v>
      </c>
      <c r="G368" s="19">
        <v>213.815</v>
      </c>
      <c r="H368" s="55" t="s">
        <v>6</v>
      </c>
      <c r="I368" s="55" t="s">
        <v>426</v>
      </c>
      <c r="J368" s="55">
        <v>3337119</v>
      </c>
      <c r="K368" s="55" t="s">
        <v>119</v>
      </c>
      <c r="L368" s="55">
        <v>48.725000000000001</v>
      </c>
      <c r="M368" s="55"/>
      <c r="N368" s="56"/>
      <c r="O368" s="56" t="s">
        <v>896</v>
      </c>
      <c r="P368" s="63"/>
    </row>
    <row r="369" spans="1:16" s="60" customFormat="1" ht="78.75" x14ac:dyDescent="0.25">
      <c r="A369" s="55">
        <v>136</v>
      </c>
      <c r="B369" s="56" t="s">
        <v>1058</v>
      </c>
      <c r="C369" s="55" t="s">
        <v>75</v>
      </c>
      <c r="D369" s="55" t="s">
        <v>63</v>
      </c>
      <c r="E369" s="56" t="s">
        <v>897</v>
      </c>
      <c r="F369" s="57">
        <v>45691</v>
      </c>
      <c r="G369" s="19">
        <v>250.38</v>
      </c>
      <c r="H369" s="55" t="s">
        <v>6</v>
      </c>
      <c r="I369" s="55" t="s">
        <v>147</v>
      </c>
      <c r="J369" s="55">
        <v>131133</v>
      </c>
      <c r="K369" s="55" t="s">
        <v>119</v>
      </c>
      <c r="L369" s="55">
        <v>44.286999999999999</v>
      </c>
      <c r="M369" s="55"/>
      <c r="N369" s="56"/>
      <c r="O369" s="56" t="s">
        <v>898</v>
      </c>
      <c r="P369" s="63"/>
    </row>
    <row r="370" spans="1:16" s="60" customFormat="1" ht="78.599999999999994" customHeight="1" x14ac:dyDescent="0.25">
      <c r="A370" s="55">
        <v>137</v>
      </c>
      <c r="B370" s="56" t="s">
        <v>1058</v>
      </c>
      <c r="C370" s="55" t="s">
        <v>442</v>
      </c>
      <c r="D370" s="55" t="s">
        <v>63</v>
      </c>
      <c r="E370" s="56" t="s">
        <v>2277</v>
      </c>
      <c r="F370" s="57">
        <v>45790</v>
      </c>
      <c r="G370" s="19">
        <v>247.8</v>
      </c>
      <c r="H370" s="55" t="s">
        <v>6</v>
      </c>
      <c r="I370" s="55" t="s">
        <v>1829</v>
      </c>
      <c r="J370" s="55">
        <v>13489818</v>
      </c>
      <c r="K370" s="55" t="s">
        <v>123</v>
      </c>
      <c r="L370" s="55">
        <v>118</v>
      </c>
      <c r="M370" s="55"/>
      <c r="N370" s="55"/>
      <c r="O370" s="56" t="s">
        <v>2278</v>
      </c>
      <c r="P370" s="63"/>
    </row>
    <row r="371" spans="1:16" s="60" customFormat="1" ht="78.599999999999994" customHeight="1" x14ac:dyDescent="0.25">
      <c r="A371" s="55">
        <v>138</v>
      </c>
      <c r="B371" s="56" t="s">
        <v>1058</v>
      </c>
      <c r="C371" s="55" t="s">
        <v>66</v>
      </c>
      <c r="D371" s="55" t="s">
        <v>64</v>
      </c>
      <c r="E371" s="56" t="s">
        <v>133</v>
      </c>
      <c r="F371" s="57">
        <v>46010</v>
      </c>
      <c r="G371" s="19">
        <v>1232.5150000000001</v>
      </c>
      <c r="H371" s="55" t="s">
        <v>6</v>
      </c>
      <c r="I371" s="55" t="s">
        <v>335</v>
      </c>
      <c r="J371" s="55">
        <v>32654545</v>
      </c>
      <c r="K371" s="55" t="s">
        <v>145</v>
      </c>
      <c r="L371" s="55">
        <v>114439</v>
      </c>
      <c r="M371" s="55"/>
      <c r="N371" s="55"/>
      <c r="O371" s="56" t="s">
        <v>4977</v>
      </c>
      <c r="P371" s="63"/>
    </row>
    <row r="372" spans="1:16" s="60" customFormat="1" ht="47.25" x14ac:dyDescent="0.25">
      <c r="A372" s="55">
        <v>139</v>
      </c>
      <c r="B372" s="56" t="s">
        <v>669</v>
      </c>
      <c r="C372" s="55" t="s">
        <v>67</v>
      </c>
      <c r="D372" s="55" t="s">
        <v>63</v>
      </c>
      <c r="E372" s="56" t="s">
        <v>670</v>
      </c>
      <c r="F372" s="57">
        <v>45684</v>
      </c>
      <c r="G372" s="19">
        <v>847</v>
      </c>
      <c r="H372" s="55" t="s">
        <v>6</v>
      </c>
      <c r="I372" s="55" t="s">
        <v>439</v>
      </c>
      <c r="J372" s="55">
        <v>24316073</v>
      </c>
      <c r="K372" s="59" t="s">
        <v>116</v>
      </c>
      <c r="L372" s="55">
        <v>15400</v>
      </c>
      <c r="M372" s="55"/>
      <c r="N372" s="56"/>
      <c r="O372" s="56" t="s">
        <v>671</v>
      </c>
      <c r="P372" s="63"/>
    </row>
    <row r="373" spans="1:16" s="60" customFormat="1" ht="63.6" customHeight="1" x14ac:dyDescent="0.25">
      <c r="A373" s="55">
        <v>140</v>
      </c>
      <c r="B373" s="56" t="s">
        <v>669</v>
      </c>
      <c r="C373" s="55" t="s">
        <v>75</v>
      </c>
      <c r="D373" s="55" t="s">
        <v>63</v>
      </c>
      <c r="E373" s="56" t="s">
        <v>899</v>
      </c>
      <c r="F373" s="57">
        <v>45692</v>
      </c>
      <c r="G373" s="19">
        <v>1121.5999999999999</v>
      </c>
      <c r="H373" s="55" t="s">
        <v>6</v>
      </c>
      <c r="I373" s="55" t="s">
        <v>268</v>
      </c>
      <c r="J373" s="55">
        <v>34657789</v>
      </c>
      <c r="K373" s="55" t="s">
        <v>119</v>
      </c>
      <c r="L373" s="55">
        <v>191.047</v>
      </c>
      <c r="M373" s="55"/>
      <c r="N373" s="56"/>
      <c r="O373" s="56" t="s">
        <v>900</v>
      </c>
      <c r="P373" s="63"/>
    </row>
    <row r="374" spans="1:16" s="60" customFormat="1" ht="46.15" customHeight="1" x14ac:dyDescent="0.25">
      <c r="A374" s="55">
        <v>141</v>
      </c>
      <c r="B374" s="56" t="s">
        <v>669</v>
      </c>
      <c r="C374" s="55" t="s">
        <v>75</v>
      </c>
      <c r="D374" s="55" t="s">
        <v>63</v>
      </c>
      <c r="E374" s="56" t="s">
        <v>1004</v>
      </c>
      <c r="F374" s="57">
        <v>45698</v>
      </c>
      <c r="G374" s="19">
        <v>240.392</v>
      </c>
      <c r="H374" s="55" t="s">
        <v>6</v>
      </c>
      <c r="I374" s="55" t="s">
        <v>426</v>
      </c>
      <c r="J374" s="55">
        <v>3337119</v>
      </c>
      <c r="K374" s="55" t="s">
        <v>119</v>
      </c>
      <c r="L374" s="55">
        <v>54.914000000000001</v>
      </c>
      <c r="M374" s="55"/>
      <c r="N374" s="55"/>
      <c r="O374" s="56" t="s">
        <v>1005</v>
      </c>
      <c r="P374" s="63"/>
    </row>
    <row r="375" spans="1:16" s="60" customFormat="1" ht="80.45" customHeight="1" x14ac:dyDescent="0.25">
      <c r="A375" s="55">
        <v>142</v>
      </c>
      <c r="B375" s="56" t="s">
        <v>669</v>
      </c>
      <c r="C375" s="55" t="s">
        <v>96</v>
      </c>
      <c r="D375" s="55" t="s">
        <v>64</v>
      </c>
      <c r="E375" s="56" t="s">
        <v>1597</v>
      </c>
      <c r="F375" s="57">
        <v>45730</v>
      </c>
      <c r="G375" s="19">
        <v>347.04</v>
      </c>
      <c r="H375" s="55" t="s">
        <v>6</v>
      </c>
      <c r="I375" s="55" t="s">
        <v>1616</v>
      </c>
      <c r="J375" s="55">
        <v>16400836</v>
      </c>
      <c r="K375" s="55" t="s">
        <v>64</v>
      </c>
      <c r="L375" s="55">
        <v>1</v>
      </c>
      <c r="M375" s="55"/>
      <c r="N375" s="55"/>
      <c r="O375" s="56" t="s">
        <v>1598</v>
      </c>
      <c r="P375" s="63"/>
    </row>
    <row r="376" spans="1:16" s="60" customFormat="1" ht="47.25" x14ac:dyDescent="0.25">
      <c r="A376" s="55">
        <v>143</v>
      </c>
      <c r="B376" s="56" t="s">
        <v>669</v>
      </c>
      <c r="C376" s="55" t="s">
        <v>66</v>
      </c>
      <c r="D376" s="55" t="s">
        <v>63</v>
      </c>
      <c r="E376" s="56" t="s">
        <v>94</v>
      </c>
      <c r="F376" s="57">
        <v>45961</v>
      </c>
      <c r="G376" s="19">
        <v>240</v>
      </c>
      <c r="H376" s="55" t="s">
        <v>6</v>
      </c>
      <c r="I376" s="55" t="s">
        <v>285</v>
      </c>
      <c r="J376" s="55">
        <v>45179093</v>
      </c>
      <c r="K376" s="55" t="s">
        <v>145</v>
      </c>
      <c r="L376" s="55">
        <v>20000</v>
      </c>
      <c r="M376" s="55"/>
      <c r="N376" s="55"/>
      <c r="O376" s="56" t="s">
        <v>4109</v>
      </c>
      <c r="P376" s="63"/>
    </row>
    <row r="377" spans="1:16" s="60" customFormat="1" ht="47.25" x14ac:dyDescent="0.25">
      <c r="A377" s="55">
        <v>144</v>
      </c>
      <c r="B377" s="56" t="s">
        <v>669</v>
      </c>
      <c r="C377" s="55" t="s">
        <v>66</v>
      </c>
      <c r="D377" s="55" t="s">
        <v>63</v>
      </c>
      <c r="E377" s="56" t="s">
        <v>94</v>
      </c>
      <c r="F377" s="57">
        <v>46009</v>
      </c>
      <c r="G377" s="19">
        <v>991.8</v>
      </c>
      <c r="H377" s="55" t="s">
        <v>6</v>
      </c>
      <c r="I377" s="55" t="s">
        <v>285</v>
      </c>
      <c r="J377" s="55">
        <v>45179093</v>
      </c>
      <c r="K377" s="55" t="s">
        <v>145</v>
      </c>
      <c r="L377" s="55">
        <v>76000</v>
      </c>
      <c r="M377" s="55"/>
      <c r="N377" s="55"/>
      <c r="O377" s="56" t="s">
        <v>4978</v>
      </c>
      <c r="P377" s="63"/>
    </row>
    <row r="378" spans="1:16" s="60" customFormat="1" ht="47.25" x14ac:dyDescent="0.25">
      <c r="A378" s="55">
        <v>145</v>
      </c>
      <c r="B378" s="56" t="s">
        <v>669</v>
      </c>
      <c r="C378" s="55" t="s">
        <v>67</v>
      </c>
      <c r="D378" s="55" t="s">
        <v>63</v>
      </c>
      <c r="E378" s="56" t="s">
        <v>1128</v>
      </c>
      <c r="F378" s="57">
        <v>46011</v>
      </c>
      <c r="G378" s="19">
        <v>4824</v>
      </c>
      <c r="H378" s="55" t="s">
        <v>4830</v>
      </c>
      <c r="I378" s="55" t="s">
        <v>1563</v>
      </c>
      <c r="J378" s="55">
        <v>44763104</v>
      </c>
      <c r="K378" s="55" t="s">
        <v>116</v>
      </c>
      <c r="L378" s="55">
        <v>87709</v>
      </c>
      <c r="M378" s="55"/>
      <c r="N378" s="55"/>
      <c r="O378" s="56" t="s">
        <v>4979</v>
      </c>
      <c r="P378" s="63"/>
    </row>
    <row r="379" spans="1:16" s="60" customFormat="1" ht="47.25" x14ac:dyDescent="0.25">
      <c r="A379" s="55">
        <v>146</v>
      </c>
      <c r="B379" s="56" t="s">
        <v>669</v>
      </c>
      <c r="C379" s="55" t="s">
        <v>67</v>
      </c>
      <c r="D379" s="55" t="s">
        <v>63</v>
      </c>
      <c r="E379" s="56" t="s">
        <v>880</v>
      </c>
      <c r="F379" s="57">
        <v>46011</v>
      </c>
      <c r="G379" s="19">
        <v>6518</v>
      </c>
      <c r="H379" s="55" t="s">
        <v>4830</v>
      </c>
      <c r="I379" s="55" t="s">
        <v>1563</v>
      </c>
      <c r="J379" s="55">
        <v>44763104</v>
      </c>
      <c r="K379" s="55" t="s">
        <v>116</v>
      </c>
      <c r="L379" s="55">
        <v>106800</v>
      </c>
      <c r="M379" s="55"/>
      <c r="N379" s="55"/>
      <c r="O379" s="56" t="s">
        <v>4980</v>
      </c>
      <c r="P379" s="63"/>
    </row>
    <row r="380" spans="1:16" s="60" customFormat="1" ht="47.25" x14ac:dyDescent="0.25">
      <c r="A380" s="55">
        <v>147</v>
      </c>
      <c r="B380" s="56" t="s">
        <v>669</v>
      </c>
      <c r="C380" s="55" t="s">
        <v>67</v>
      </c>
      <c r="D380" s="55" t="s">
        <v>63</v>
      </c>
      <c r="E380" s="56" t="s">
        <v>1236</v>
      </c>
      <c r="F380" s="57">
        <v>46011</v>
      </c>
      <c r="G380" s="19">
        <v>39344</v>
      </c>
      <c r="H380" s="55" t="s">
        <v>4830</v>
      </c>
      <c r="I380" s="55" t="s">
        <v>1396</v>
      </c>
      <c r="J380" s="55">
        <v>43699122</v>
      </c>
      <c r="K380" s="55" t="s">
        <v>116</v>
      </c>
      <c r="L380" s="55">
        <v>645000</v>
      </c>
      <c r="M380" s="55"/>
      <c r="N380" s="55"/>
      <c r="O380" s="56" t="s">
        <v>4981</v>
      </c>
      <c r="P380" s="63"/>
    </row>
    <row r="381" spans="1:16" s="60" customFormat="1" ht="63" x14ac:dyDescent="0.25">
      <c r="A381" s="55">
        <v>148</v>
      </c>
      <c r="B381" s="56" t="s">
        <v>5073</v>
      </c>
      <c r="C381" s="55" t="s">
        <v>67</v>
      </c>
      <c r="D381" s="55" t="s">
        <v>63</v>
      </c>
      <c r="E381" s="56" t="s">
        <v>1128</v>
      </c>
      <c r="F381" s="57">
        <v>46011</v>
      </c>
      <c r="G381" s="19">
        <v>4824</v>
      </c>
      <c r="H381" s="55" t="s">
        <v>4830</v>
      </c>
      <c r="I381" s="55" t="s">
        <v>439</v>
      </c>
      <c r="J381" s="55">
        <v>24316073</v>
      </c>
      <c r="K381" s="55" t="s">
        <v>116</v>
      </c>
      <c r="L381" s="55">
        <v>87709</v>
      </c>
      <c r="M381" s="104"/>
      <c r="N381" s="16"/>
      <c r="O381" s="56" t="s">
        <v>4979</v>
      </c>
      <c r="P381" s="63"/>
    </row>
    <row r="382" spans="1:16" s="60" customFormat="1" ht="63" x14ac:dyDescent="0.25">
      <c r="A382" s="55">
        <v>149</v>
      </c>
      <c r="B382" s="56" t="s">
        <v>5073</v>
      </c>
      <c r="C382" s="55" t="s">
        <v>67</v>
      </c>
      <c r="D382" s="55" t="s">
        <v>63</v>
      </c>
      <c r="E382" s="56" t="s">
        <v>5074</v>
      </c>
      <c r="F382" s="57">
        <v>46011</v>
      </c>
      <c r="G382" s="19">
        <v>6518</v>
      </c>
      <c r="H382" s="55" t="s">
        <v>4830</v>
      </c>
      <c r="I382" s="55" t="s">
        <v>439</v>
      </c>
      <c r="J382" s="55">
        <v>24316073</v>
      </c>
      <c r="K382" s="55" t="s">
        <v>116</v>
      </c>
      <c r="L382" s="55">
        <v>106800</v>
      </c>
      <c r="M382" s="104"/>
      <c r="N382" s="16"/>
      <c r="O382" s="56" t="s">
        <v>4980</v>
      </c>
      <c r="P382" s="63"/>
    </row>
    <row r="383" spans="1:16" s="60" customFormat="1" ht="63" x14ac:dyDescent="0.25">
      <c r="A383" s="55">
        <v>150</v>
      </c>
      <c r="B383" s="56" t="s">
        <v>5073</v>
      </c>
      <c r="C383" s="55" t="s">
        <v>67</v>
      </c>
      <c r="D383" s="55" t="s">
        <v>63</v>
      </c>
      <c r="E383" s="56" t="s">
        <v>1236</v>
      </c>
      <c r="F383" s="57">
        <v>46011</v>
      </c>
      <c r="G383" s="19">
        <v>39344</v>
      </c>
      <c r="H383" s="55" t="s">
        <v>4830</v>
      </c>
      <c r="I383" s="55" t="s">
        <v>564</v>
      </c>
      <c r="J383" s="55">
        <v>31366203</v>
      </c>
      <c r="K383" s="55" t="s">
        <v>116</v>
      </c>
      <c r="L383" s="55">
        <v>645000</v>
      </c>
      <c r="M383" s="104"/>
      <c r="N383" s="16"/>
      <c r="O383" s="56" t="s">
        <v>4981</v>
      </c>
      <c r="P383" s="63"/>
    </row>
    <row r="384" spans="1:16" s="60" customFormat="1" ht="63" x14ac:dyDescent="0.25">
      <c r="A384" s="55">
        <v>151</v>
      </c>
      <c r="B384" s="56" t="s">
        <v>5073</v>
      </c>
      <c r="C384" s="55" t="s">
        <v>67</v>
      </c>
      <c r="D384" s="55" t="s">
        <v>63</v>
      </c>
      <c r="E384" s="56" t="s">
        <v>1234</v>
      </c>
      <c r="F384" s="57">
        <v>46015</v>
      </c>
      <c r="G384" s="19">
        <v>4472.8</v>
      </c>
      <c r="H384" s="55" t="s">
        <v>4830</v>
      </c>
      <c r="I384" s="55" t="s">
        <v>1563</v>
      </c>
      <c r="J384" s="55">
        <v>44763104</v>
      </c>
      <c r="K384" s="55" t="s">
        <v>116</v>
      </c>
      <c r="L384" s="55">
        <v>77150</v>
      </c>
      <c r="M384" s="104"/>
      <c r="N384" s="104"/>
      <c r="O384" s="56" t="s">
        <v>5075</v>
      </c>
      <c r="P384" s="63"/>
    </row>
    <row r="385" spans="1:16" s="60" customFormat="1" ht="78" customHeight="1" x14ac:dyDescent="0.25">
      <c r="A385" s="55">
        <v>152</v>
      </c>
      <c r="B385" s="56" t="s">
        <v>154</v>
      </c>
      <c r="C385" s="55" t="s">
        <v>101</v>
      </c>
      <c r="D385" s="55" t="s">
        <v>64</v>
      </c>
      <c r="E385" s="56" t="s">
        <v>155</v>
      </c>
      <c r="F385" s="57">
        <v>45664</v>
      </c>
      <c r="G385" s="19">
        <v>200</v>
      </c>
      <c r="H385" s="55" t="s">
        <v>51</v>
      </c>
      <c r="I385" s="55" t="s">
        <v>420</v>
      </c>
      <c r="J385" s="55">
        <v>3414404854</v>
      </c>
      <c r="K385" s="55" t="s">
        <v>64</v>
      </c>
      <c r="L385" s="55"/>
      <c r="M385" s="55"/>
      <c r="N385" s="55"/>
      <c r="O385" s="56" t="s">
        <v>156</v>
      </c>
      <c r="P385" s="63"/>
    </row>
    <row r="386" spans="1:16" s="60" customFormat="1" ht="47.25" x14ac:dyDescent="0.25">
      <c r="A386" s="55">
        <v>153</v>
      </c>
      <c r="B386" s="56" t="s">
        <v>154</v>
      </c>
      <c r="C386" s="55" t="s">
        <v>67</v>
      </c>
      <c r="D386" s="55" t="s">
        <v>63</v>
      </c>
      <c r="E386" s="56" t="s">
        <v>283</v>
      </c>
      <c r="F386" s="57">
        <v>45671</v>
      </c>
      <c r="G386" s="19">
        <v>900</v>
      </c>
      <c r="H386" s="55" t="s">
        <v>51</v>
      </c>
      <c r="I386" s="55" t="s">
        <v>421</v>
      </c>
      <c r="J386" s="55">
        <v>13540086</v>
      </c>
      <c r="K386" s="59" t="s">
        <v>116</v>
      </c>
      <c r="L386" s="55">
        <v>15000</v>
      </c>
      <c r="M386" s="55"/>
      <c r="N386" s="55"/>
      <c r="O386" s="56" t="s">
        <v>284</v>
      </c>
      <c r="P386" s="63"/>
    </row>
    <row r="387" spans="1:16" s="60" customFormat="1" ht="208.9" customHeight="1" x14ac:dyDescent="0.25">
      <c r="A387" s="55">
        <v>154</v>
      </c>
      <c r="B387" s="56" t="s">
        <v>154</v>
      </c>
      <c r="C387" s="55" t="s">
        <v>83</v>
      </c>
      <c r="D387" s="55" t="s">
        <v>63</v>
      </c>
      <c r="E387" s="56" t="s">
        <v>422</v>
      </c>
      <c r="F387" s="57">
        <v>45673</v>
      </c>
      <c r="G387" s="19">
        <v>434.13</v>
      </c>
      <c r="H387" s="55" t="s">
        <v>51</v>
      </c>
      <c r="I387" s="55" t="s">
        <v>423</v>
      </c>
      <c r="J387" s="55">
        <v>41065510</v>
      </c>
      <c r="K387" s="55" t="s">
        <v>1578</v>
      </c>
      <c r="L387" s="55">
        <v>1522</v>
      </c>
      <c r="M387" s="55"/>
      <c r="N387" s="55"/>
      <c r="O387" s="56" t="s">
        <v>424</v>
      </c>
      <c r="P387" s="63"/>
    </row>
    <row r="388" spans="1:16" s="60" customFormat="1" ht="47.25" x14ac:dyDescent="0.25">
      <c r="A388" s="55">
        <v>155</v>
      </c>
      <c r="B388" s="56" t="s">
        <v>154</v>
      </c>
      <c r="C388" s="55" t="s">
        <v>75</v>
      </c>
      <c r="D388" s="55" t="s">
        <v>63</v>
      </c>
      <c r="E388" s="56" t="s">
        <v>425</v>
      </c>
      <c r="F388" s="57">
        <v>45674</v>
      </c>
      <c r="G388" s="19">
        <v>1391</v>
      </c>
      <c r="H388" s="55" t="s">
        <v>440</v>
      </c>
      <c r="I388" s="55" t="s">
        <v>426</v>
      </c>
      <c r="J388" s="55">
        <v>3337119</v>
      </c>
      <c r="K388" s="55" t="s">
        <v>119</v>
      </c>
      <c r="L388" s="55">
        <v>317.75400000000002</v>
      </c>
      <c r="M388" s="55"/>
      <c r="N388" s="55"/>
      <c r="O388" s="56" t="s">
        <v>427</v>
      </c>
      <c r="P388" s="63"/>
    </row>
    <row r="389" spans="1:16" s="60" customFormat="1" ht="47.25" x14ac:dyDescent="0.25">
      <c r="A389" s="55">
        <v>156</v>
      </c>
      <c r="B389" s="56" t="s">
        <v>154</v>
      </c>
      <c r="C389" s="55" t="s">
        <v>75</v>
      </c>
      <c r="D389" s="55" t="s">
        <v>63</v>
      </c>
      <c r="E389" s="56" t="s">
        <v>425</v>
      </c>
      <c r="F389" s="57">
        <v>45678</v>
      </c>
      <c r="G389" s="19">
        <v>3448.95</v>
      </c>
      <c r="H389" s="55" t="s">
        <v>440</v>
      </c>
      <c r="I389" s="55" t="s">
        <v>901</v>
      </c>
      <c r="J389" s="55">
        <v>34657789</v>
      </c>
      <c r="K389" s="55" t="s">
        <v>119</v>
      </c>
      <c r="L389" s="55">
        <v>587.66800000000001</v>
      </c>
      <c r="M389" s="55"/>
      <c r="N389" s="55"/>
      <c r="O389" s="56" t="s">
        <v>428</v>
      </c>
      <c r="P389" s="63"/>
    </row>
    <row r="390" spans="1:16" s="60" customFormat="1" ht="47.25" x14ac:dyDescent="0.25">
      <c r="A390" s="55">
        <v>157</v>
      </c>
      <c r="B390" s="56" t="s">
        <v>154</v>
      </c>
      <c r="C390" s="55" t="s">
        <v>542</v>
      </c>
      <c r="D390" s="55" t="s">
        <v>64</v>
      </c>
      <c r="E390" s="56" t="s">
        <v>1022</v>
      </c>
      <c r="F390" s="57">
        <v>45694</v>
      </c>
      <c r="G390" s="19">
        <v>233.49299999999999</v>
      </c>
      <c r="H390" s="55" t="s">
        <v>103</v>
      </c>
      <c r="I390" s="55" t="s">
        <v>1006</v>
      </c>
      <c r="J390" s="55">
        <v>5524251</v>
      </c>
      <c r="K390" s="55" t="s">
        <v>64</v>
      </c>
      <c r="L390" s="55"/>
      <c r="M390" s="55"/>
      <c r="N390" s="55"/>
      <c r="O390" s="56" t="s">
        <v>1007</v>
      </c>
      <c r="P390" s="63"/>
    </row>
    <row r="391" spans="1:16" s="60" customFormat="1" ht="226.15" customHeight="1" x14ac:dyDescent="0.25">
      <c r="A391" s="55">
        <v>158</v>
      </c>
      <c r="B391" s="56" t="s">
        <v>154</v>
      </c>
      <c r="C391" s="55" t="s">
        <v>83</v>
      </c>
      <c r="D391" s="55" t="s">
        <v>63</v>
      </c>
      <c r="E391" s="56" t="s">
        <v>1008</v>
      </c>
      <c r="F391" s="57">
        <v>45707</v>
      </c>
      <c r="G391" s="19">
        <v>431.85199999999998</v>
      </c>
      <c r="H391" s="55" t="s">
        <v>51</v>
      </c>
      <c r="I391" s="55" t="s">
        <v>423</v>
      </c>
      <c r="J391" s="55">
        <v>41065510</v>
      </c>
      <c r="K391" s="55" t="s">
        <v>117</v>
      </c>
      <c r="L391" s="55">
        <v>2200</v>
      </c>
      <c r="M391" s="55"/>
      <c r="N391" s="55"/>
      <c r="O391" s="56" t="s">
        <v>1320</v>
      </c>
      <c r="P391" s="63"/>
    </row>
    <row r="392" spans="1:16" s="60" customFormat="1" ht="31.5" x14ac:dyDescent="0.25">
      <c r="A392" s="55">
        <v>159</v>
      </c>
      <c r="B392" s="56" t="s">
        <v>154</v>
      </c>
      <c r="C392" s="55" t="s">
        <v>83</v>
      </c>
      <c r="D392" s="55" t="s">
        <v>63</v>
      </c>
      <c r="E392" s="56" t="s">
        <v>1321</v>
      </c>
      <c r="F392" s="57">
        <v>45712</v>
      </c>
      <c r="G392" s="19">
        <v>1580.5</v>
      </c>
      <c r="H392" s="55" t="s">
        <v>51</v>
      </c>
      <c r="I392" s="55" t="s">
        <v>1516</v>
      </c>
      <c r="J392" s="55">
        <v>42820893</v>
      </c>
      <c r="K392" s="55"/>
      <c r="L392" s="55"/>
      <c r="M392" s="55"/>
      <c r="N392" s="55"/>
      <c r="O392" s="56" t="s">
        <v>1322</v>
      </c>
      <c r="P392" s="63"/>
    </row>
    <row r="393" spans="1:16" s="60" customFormat="1" ht="65.45" customHeight="1" x14ac:dyDescent="0.25">
      <c r="A393" s="55">
        <v>160</v>
      </c>
      <c r="B393" s="56" t="s">
        <v>154</v>
      </c>
      <c r="C393" s="55" t="s">
        <v>83</v>
      </c>
      <c r="D393" s="55" t="s">
        <v>63</v>
      </c>
      <c r="E393" s="56" t="s">
        <v>1415</v>
      </c>
      <c r="F393" s="57">
        <v>45715</v>
      </c>
      <c r="G393" s="19">
        <v>366</v>
      </c>
      <c r="H393" s="55" t="s">
        <v>440</v>
      </c>
      <c r="I393" s="55" t="s">
        <v>1416</v>
      </c>
      <c r="J393" s="55">
        <v>45051927</v>
      </c>
      <c r="K393" s="55"/>
      <c r="L393" s="55"/>
      <c r="M393" s="55"/>
      <c r="N393" s="55"/>
      <c r="O393" s="56" t="s">
        <v>1417</v>
      </c>
      <c r="P393" s="63"/>
    </row>
    <row r="394" spans="1:16" s="60" customFormat="1" ht="31.5" x14ac:dyDescent="0.25">
      <c r="A394" s="55">
        <v>161</v>
      </c>
      <c r="B394" s="56" t="s">
        <v>154</v>
      </c>
      <c r="C394" s="55" t="s">
        <v>75</v>
      </c>
      <c r="D394" s="55" t="s">
        <v>63</v>
      </c>
      <c r="E394" s="56" t="s">
        <v>425</v>
      </c>
      <c r="F394" s="57">
        <v>45728</v>
      </c>
      <c r="G394" s="19">
        <v>424.00299999999999</v>
      </c>
      <c r="H394" s="55" t="s">
        <v>51</v>
      </c>
      <c r="I394" s="55" t="s">
        <v>1599</v>
      </c>
      <c r="J394" s="55">
        <v>131133</v>
      </c>
      <c r="K394" s="55" t="s">
        <v>119</v>
      </c>
      <c r="L394" s="55">
        <v>75</v>
      </c>
      <c r="M394" s="55"/>
      <c r="N394" s="55"/>
      <c r="O394" s="56" t="s">
        <v>1600</v>
      </c>
      <c r="P394" s="63"/>
    </row>
    <row r="395" spans="1:16" s="60" customFormat="1" ht="47.25" x14ac:dyDescent="0.25">
      <c r="A395" s="55">
        <v>162</v>
      </c>
      <c r="B395" s="56" t="s">
        <v>154</v>
      </c>
      <c r="C395" s="55" t="s">
        <v>83</v>
      </c>
      <c r="D395" s="55" t="s">
        <v>63</v>
      </c>
      <c r="E395" s="56" t="s">
        <v>1821</v>
      </c>
      <c r="F395" s="57">
        <v>45750</v>
      </c>
      <c r="G395" s="19">
        <v>247.2</v>
      </c>
      <c r="H395" s="55" t="s">
        <v>6</v>
      </c>
      <c r="I395" s="55" t="s">
        <v>1906</v>
      </c>
      <c r="J395" s="55">
        <v>39868825</v>
      </c>
      <c r="K395" s="55"/>
      <c r="L395" s="55"/>
      <c r="M395" s="55"/>
      <c r="N395" s="55"/>
      <c r="O395" s="56" t="s">
        <v>1822</v>
      </c>
      <c r="P395" s="63"/>
    </row>
    <row r="396" spans="1:16" s="60" customFormat="1" ht="34.9" customHeight="1" x14ac:dyDescent="0.25">
      <c r="A396" s="55">
        <v>163</v>
      </c>
      <c r="B396" s="56" t="s">
        <v>154</v>
      </c>
      <c r="C396" s="55" t="s">
        <v>67</v>
      </c>
      <c r="D396" s="55" t="s">
        <v>63</v>
      </c>
      <c r="E396" s="56" t="s">
        <v>1907</v>
      </c>
      <c r="F396" s="57">
        <v>45756</v>
      </c>
      <c r="G396" s="19">
        <v>880</v>
      </c>
      <c r="H396" s="55" t="s">
        <v>51</v>
      </c>
      <c r="I396" s="55" t="s">
        <v>421</v>
      </c>
      <c r="J396" s="55">
        <v>13540086</v>
      </c>
      <c r="K396" s="55"/>
      <c r="L396" s="55"/>
      <c r="M396" s="55"/>
      <c r="N396" s="55"/>
      <c r="O396" s="56" t="s">
        <v>1908</v>
      </c>
      <c r="P396" s="63"/>
    </row>
    <row r="397" spans="1:16" s="60" customFormat="1" ht="34.9" customHeight="1" x14ac:dyDescent="0.25">
      <c r="A397" s="55">
        <v>164</v>
      </c>
      <c r="B397" s="56" t="s">
        <v>154</v>
      </c>
      <c r="C397" s="55" t="s">
        <v>83</v>
      </c>
      <c r="D397" s="55" t="s">
        <v>63</v>
      </c>
      <c r="E397" s="56" t="s">
        <v>2075</v>
      </c>
      <c r="F397" s="57">
        <v>45772</v>
      </c>
      <c r="G397" s="19">
        <v>424</v>
      </c>
      <c r="H397" s="55" t="s">
        <v>51</v>
      </c>
      <c r="I397" s="55" t="s">
        <v>2203</v>
      </c>
      <c r="J397" s="55">
        <v>42029247</v>
      </c>
      <c r="K397" s="55" t="s">
        <v>117</v>
      </c>
      <c r="L397" s="55">
        <v>543</v>
      </c>
      <c r="M397" s="55"/>
      <c r="N397" s="55"/>
      <c r="O397" s="56" t="s">
        <v>2076</v>
      </c>
      <c r="P397" s="63"/>
    </row>
    <row r="398" spans="1:16" s="60" customFormat="1" ht="51" customHeight="1" x14ac:dyDescent="0.25">
      <c r="A398" s="55">
        <v>165</v>
      </c>
      <c r="B398" s="56" t="s">
        <v>154</v>
      </c>
      <c r="C398" s="55" t="s">
        <v>83</v>
      </c>
      <c r="D398" s="55" t="s">
        <v>63</v>
      </c>
      <c r="E398" s="56" t="s">
        <v>2204</v>
      </c>
      <c r="F398" s="57">
        <v>45779</v>
      </c>
      <c r="G398" s="19">
        <v>751</v>
      </c>
      <c r="H398" s="55" t="s">
        <v>51</v>
      </c>
      <c r="I398" s="55" t="s">
        <v>2279</v>
      </c>
      <c r="J398" s="55">
        <v>37008766</v>
      </c>
      <c r="K398" s="55" t="s">
        <v>117</v>
      </c>
      <c r="L398" s="55">
        <v>500000</v>
      </c>
      <c r="M398" s="55"/>
      <c r="N398" s="55"/>
      <c r="O398" s="56" t="s">
        <v>2205</v>
      </c>
      <c r="P398" s="63"/>
    </row>
    <row r="399" spans="1:16" s="60" customFormat="1" ht="67.900000000000006" customHeight="1" x14ac:dyDescent="0.25">
      <c r="A399" s="55">
        <v>166</v>
      </c>
      <c r="B399" s="56" t="s">
        <v>154</v>
      </c>
      <c r="C399" s="55" t="s">
        <v>83</v>
      </c>
      <c r="D399" s="55" t="s">
        <v>64</v>
      </c>
      <c r="E399" s="56" t="s">
        <v>2206</v>
      </c>
      <c r="F399" s="57">
        <v>45782</v>
      </c>
      <c r="G399" s="19">
        <v>2237.3000000000002</v>
      </c>
      <c r="H399" s="55" t="s">
        <v>6</v>
      </c>
      <c r="I399" s="55" t="s">
        <v>2280</v>
      </c>
      <c r="J399" s="55">
        <v>2862501972</v>
      </c>
      <c r="K399" s="55" t="s">
        <v>64</v>
      </c>
      <c r="L399" s="55">
        <v>1</v>
      </c>
      <c r="M399" s="55"/>
      <c r="N399" s="55"/>
      <c r="O399" s="56" t="s">
        <v>2207</v>
      </c>
      <c r="P399" s="63"/>
    </row>
    <row r="400" spans="1:16" s="60" customFormat="1" ht="110.45" customHeight="1" x14ac:dyDescent="0.25">
      <c r="A400" s="55">
        <v>167</v>
      </c>
      <c r="B400" s="56" t="s">
        <v>154</v>
      </c>
      <c r="C400" s="55" t="s">
        <v>83</v>
      </c>
      <c r="D400" s="55" t="s">
        <v>64</v>
      </c>
      <c r="E400" s="56" t="s">
        <v>2385</v>
      </c>
      <c r="F400" s="57">
        <v>45796</v>
      </c>
      <c r="G400" s="19">
        <v>426</v>
      </c>
      <c r="H400" s="55" t="s">
        <v>51</v>
      </c>
      <c r="I400" s="55" t="s">
        <v>2516</v>
      </c>
      <c r="J400" s="55">
        <v>3303701098</v>
      </c>
      <c r="K400" s="55" t="s">
        <v>64</v>
      </c>
      <c r="L400" s="55">
        <v>1</v>
      </c>
      <c r="M400" s="55"/>
      <c r="N400" s="55"/>
      <c r="O400" s="56" t="s">
        <v>2386</v>
      </c>
      <c r="P400" s="63"/>
    </row>
    <row r="401" spans="1:16" s="60" customFormat="1" ht="78" customHeight="1" x14ac:dyDescent="0.25">
      <c r="A401" s="55">
        <v>168</v>
      </c>
      <c r="B401" s="56" t="s">
        <v>154</v>
      </c>
      <c r="C401" s="55" t="s">
        <v>101</v>
      </c>
      <c r="D401" s="55" t="s">
        <v>64</v>
      </c>
      <c r="E401" s="56" t="s">
        <v>2517</v>
      </c>
      <c r="F401" s="57">
        <v>45807</v>
      </c>
      <c r="G401" s="19">
        <v>200</v>
      </c>
      <c r="H401" s="55" t="s">
        <v>51</v>
      </c>
      <c r="I401" s="55" t="s">
        <v>420</v>
      </c>
      <c r="J401" s="55">
        <v>3414404854</v>
      </c>
      <c r="K401" s="55" t="s">
        <v>64</v>
      </c>
      <c r="L401" s="55">
        <v>1</v>
      </c>
      <c r="M401" s="55"/>
      <c r="N401" s="55"/>
      <c r="O401" s="56" t="s">
        <v>2518</v>
      </c>
      <c r="P401" s="63"/>
    </row>
    <row r="402" spans="1:16" s="60" customFormat="1" ht="31.5" x14ac:dyDescent="0.25">
      <c r="A402" s="55">
        <v>169</v>
      </c>
      <c r="B402" s="56" t="s">
        <v>154</v>
      </c>
      <c r="C402" s="55" t="s">
        <v>67</v>
      </c>
      <c r="D402" s="55" t="s">
        <v>63</v>
      </c>
      <c r="E402" s="56" t="s">
        <v>2606</v>
      </c>
      <c r="F402" s="57">
        <v>45812</v>
      </c>
      <c r="G402" s="19">
        <v>510</v>
      </c>
      <c r="H402" s="55" t="s">
        <v>51</v>
      </c>
      <c r="I402" s="55" t="s">
        <v>439</v>
      </c>
      <c r="J402" s="55">
        <v>24316073</v>
      </c>
      <c r="K402" s="55"/>
      <c r="L402" s="55"/>
      <c r="M402" s="55"/>
      <c r="N402" s="55"/>
      <c r="O402" s="56" t="s">
        <v>2607</v>
      </c>
      <c r="P402" s="63"/>
    </row>
    <row r="403" spans="1:16" s="60" customFormat="1" ht="31.5" x14ac:dyDescent="0.25">
      <c r="A403" s="55">
        <v>170</v>
      </c>
      <c r="B403" s="56" t="s">
        <v>154</v>
      </c>
      <c r="C403" s="55" t="s">
        <v>83</v>
      </c>
      <c r="D403" s="55" t="s">
        <v>63</v>
      </c>
      <c r="E403" s="56" t="s">
        <v>2684</v>
      </c>
      <c r="F403" s="57">
        <v>45833</v>
      </c>
      <c r="G403" s="19">
        <v>430</v>
      </c>
      <c r="H403" s="55" t="s">
        <v>51</v>
      </c>
      <c r="I403" s="55" t="s">
        <v>2961</v>
      </c>
      <c r="J403" s="55">
        <v>38716182</v>
      </c>
      <c r="K403" s="55" t="s">
        <v>1737</v>
      </c>
      <c r="L403" s="55">
        <v>260</v>
      </c>
      <c r="M403" s="55"/>
      <c r="O403" s="56" t="s">
        <v>3061</v>
      </c>
      <c r="P403" s="63"/>
    </row>
    <row r="404" spans="1:16" s="60" customFormat="1" ht="112.9" customHeight="1" x14ac:dyDescent="0.25">
      <c r="A404" s="55">
        <v>171</v>
      </c>
      <c r="B404" s="56" t="s">
        <v>154</v>
      </c>
      <c r="C404" s="55" t="s">
        <v>83</v>
      </c>
      <c r="D404" s="55" t="s">
        <v>64</v>
      </c>
      <c r="E404" s="56" t="s">
        <v>3066</v>
      </c>
      <c r="F404" s="57">
        <v>45834</v>
      </c>
      <c r="G404" s="19">
        <v>304</v>
      </c>
      <c r="H404" s="55" t="s">
        <v>6</v>
      </c>
      <c r="I404" s="55" t="s">
        <v>3078</v>
      </c>
      <c r="J404" s="55">
        <v>44712442</v>
      </c>
      <c r="K404" s="55" t="s">
        <v>64</v>
      </c>
      <c r="L404" s="55">
        <v>1</v>
      </c>
      <c r="M404" s="55"/>
      <c r="N404" s="55"/>
      <c r="O404" s="56" t="s">
        <v>3067</v>
      </c>
      <c r="P404" s="63"/>
    </row>
    <row r="405" spans="1:16" s="60" customFormat="1" ht="31.5" x14ac:dyDescent="0.25">
      <c r="A405" s="55">
        <v>172</v>
      </c>
      <c r="B405" s="56" t="s">
        <v>154</v>
      </c>
      <c r="C405" s="55" t="s">
        <v>83</v>
      </c>
      <c r="D405" s="55" t="s">
        <v>63</v>
      </c>
      <c r="E405" s="56" t="s">
        <v>3225</v>
      </c>
      <c r="F405" s="57">
        <v>45874</v>
      </c>
      <c r="G405" s="19">
        <v>235</v>
      </c>
      <c r="H405" s="55" t="s">
        <v>51</v>
      </c>
      <c r="I405" s="55" t="s">
        <v>3281</v>
      </c>
      <c r="J405" s="55">
        <v>45473605</v>
      </c>
      <c r="K405" s="56"/>
      <c r="L405" s="56"/>
      <c r="M405" s="56"/>
      <c r="N405" s="56"/>
      <c r="O405" s="56" t="s">
        <v>3226</v>
      </c>
      <c r="P405" s="63"/>
    </row>
    <row r="406" spans="1:16" s="60" customFormat="1" ht="31.5" x14ac:dyDescent="0.25">
      <c r="A406" s="55">
        <v>173</v>
      </c>
      <c r="B406" s="56" t="s">
        <v>154</v>
      </c>
      <c r="C406" s="55" t="s">
        <v>66</v>
      </c>
      <c r="D406" s="55" t="s">
        <v>63</v>
      </c>
      <c r="E406" s="56" t="s">
        <v>3444</v>
      </c>
      <c r="F406" s="57">
        <v>45898</v>
      </c>
      <c r="G406" s="19">
        <v>1485</v>
      </c>
      <c r="H406" s="55" t="s">
        <v>51</v>
      </c>
      <c r="I406" s="55" t="s">
        <v>386</v>
      </c>
      <c r="J406" s="55">
        <v>45179093</v>
      </c>
      <c r="K406" s="55" t="s">
        <v>145</v>
      </c>
      <c r="L406" s="55">
        <v>135000</v>
      </c>
      <c r="M406" s="55"/>
      <c r="N406" s="55"/>
      <c r="O406" s="56" t="s">
        <v>3445</v>
      </c>
      <c r="P406" s="63"/>
    </row>
    <row r="407" spans="1:16" s="60" customFormat="1" ht="97.9" customHeight="1" x14ac:dyDescent="0.25">
      <c r="A407" s="55">
        <v>174</v>
      </c>
      <c r="B407" s="56" t="s">
        <v>154</v>
      </c>
      <c r="C407" s="55" t="s">
        <v>83</v>
      </c>
      <c r="D407" s="55" t="s">
        <v>273</v>
      </c>
      <c r="E407" s="56" t="s">
        <v>3446</v>
      </c>
      <c r="F407" s="57">
        <v>45898</v>
      </c>
      <c r="G407" s="19">
        <v>364.48599999999999</v>
      </c>
      <c r="H407" s="55" t="s">
        <v>6</v>
      </c>
      <c r="I407" s="55" t="s">
        <v>3459</v>
      </c>
      <c r="J407" s="55">
        <v>3088714621</v>
      </c>
      <c r="K407" s="55" t="s">
        <v>273</v>
      </c>
      <c r="L407" s="55">
        <v>1</v>
      </c>
      <c r="M407" s="55"/>
      <c r="N407" s="55"/>
      <c r="O407" s="56" t="s">
        <v>3447</v>
      </c>
      <c r="P407" s="63"/>
    </row>
    <row r="408" spans="1:16" s="60" customFormat="1" ht="97.9" customHeight="1" x14ac:dyDescent="0.25">
      <c r="A408" s="55">
        <v>175</v>
      </c>
      <c r="B408" s="56" t="s">
        <v>154</v>
      </c>
      <c r="C408" s="55" t="s">
        <v>442</v>
      </c>
      <c r="D408" s="55" t="s">
        <v>64</v>
      </c>
      <c r="E408" s="56" t="s">
        <v>2683</v>
      </c>
      <c r="F408" s="57">
        <v>45916</v>
      </c>
      <c r="G408" s="84">
        <v>484.45</v>
      </c>
      <c r="H408" s="55" t="s">
        <v>440</v>
      </c>
      <c r="I408" s="55" t="s">
        <v>3720</v>
      </c>
      <c r="J408" s="55">
        <v>41752985</v>
      </c>
      <c r="K408" s="55" t="s">
        <v>64</v>
      </c>
      <c r="L408" s="55">
        <v>1</v>
      </c>
      <c r="M408" s="55"/>
      <c r="N408" s="55"/>
      <c r="O408" s="56" t="s">
        <v>3601</v>
      </c>
      <c r="P408" s="63"/>
    </row>
    <row r="409" spans="1:16" s="60" customFormat="1" ht="112.15" customHeight="1" x14ac:dyDescent="0.25">
      <c r="A409" s="55">
        <v>176</v>
      </c>
      <c r="B409" s="56" t="s">
        <v>154</v>
      </c>
      <c r="C409" s="55" t="s">
        <v>83</v>
      </c>
      <c r="D409" s="55" t="s">
        <v>273</v>
      </c>
      <c r="E409" s="56" t="s">
        <v>3753</v>
      </c>
      <c r="F409" s="57">
        <v>45931</v>
      </c>
      <c r="G409" s="84">
        <v>1330.9190000000001</v>
      </c>
      <c r="H409" s="55" t="s">
        <v>6</v>
      </c>
      <c r="I409" s="55" t="s">
        <v>3750</v>
      </c>
      <c r="J409" s="55">
        <v>3316800456</v>
      </c>
      <c r="K409" s="55" t="s">
        <v>273</v>
      </c>
      <c r="L409" s="55"/>
      <c r="M409" s="55"/>
      <c r="N409" s="55"/>
      <c r="O409" s="56" t="s">
        <v>3751</v>
      </c>
      <c r="P409" s="63"/>
    </row>
    <row r="410" spans="1:16" s="60" customFormat="1" ht="97.9" customHeight="1" x14ac:dyDescent="0.25">
      <c r="A410" s="55">
        <v>177</v>
      </c>
      <c r="B410" s="56" t="s">
        <v>154</v>
      </c>
      <c r="C410" s="55" t="s">
        <v>442</v>
      </c>
      <c r="D410" s="55" t="s">
        <v>64</v>
      </c>
      <c r="E410" s="56" t="s">
        <v>2683</v>
      </c>
      <c r="F410" s="57">
        <v>45971</v>
      </c>
      <c r="G410" s="84">
        <v>408.34699999999998</v>
      </c>
      <c r="H410" s="55" t="s">
        <v>440</v>
      </c>
      <c r="I410" s="55" t="s">
        <v>4110</v>
      </c>
      <c r="J410" s="55">
        <v>41752985</v>
      </c>
      <c r="K410" s="55" t="s">
        <v>64</v>
      </c>
      <c r="L410" s="55">
        <v>1</v>
      </c>
      <c r="M410" s="55"/>
      <c r="N410" s="55"/>
      <c r="O410" s="56" t="s">
        <v>4111</v>
      </c>
      <c r="P410" s="63"/>
    </row>
    <row r="411" spans="1:16" s="60" customFormat="1" ht="53.45" customHeight="1" x14ac:dyDescent="0.25">
      <c r="A411" s="55">
        <v>178</v>
      </c>
      <c r="B411" s="56" t="s">
        <v>154</v>
      </c>
      <c r="C411" s="55" t="s">
        <v>83</v>
      </c>
      <c r="D411" s="55" t="s">
        <v>63</v>
      </c>
      <c r="E411" s="56" t="s">
        <v>4317</v>
      </c>
      <c r="F411" s="57">
        <v>45985</v>
      </c>
      <c r="G411" s="84">
        <v>367.45</v>
      </c>
      <c r="H411" s="55" t="s">
        <v>51</v>
      </c>
      <c r="I411" s="55" t="s">
        <v>423</v>
      </c>
      <c r="J411" s="55">
        <v>41065510</v>
      </c>
      <c r="K411" s="55" t="s">
        <v>117</v>
      </c>
      <c r="L411" s="55">
        <v>5151</v>
      </c>
      <c r="M411" s="55"/>
      <c r="N411" s="55"/>
      <c r="O411" s="56" t="s">
        <v>4318</v>
      </c>
      <c r="P411" s="63"/>
    </row>
    <row r="412" spans="1:16" s="60" customFormat="1" ht="53.45" customHeight="1" x14ac:dyDescent="0.25">
      <c r="A412" s="55">
        <v>179</v>
      </c>
      <c r="B412" s="56" t="s">
        <v>154</v>
      </c>
      <c r="C412" s="55" t="s">
        <v>83</v>
      </c>
      <c r="D412" s="55" t="s">
        <v>63</v>
      </c>
      <c r="E412" s="56" t="s">
        <v>4659</v>
      </c>
      <c r="F412" s="57">
        <v>46002</v>
      </c>
      <c r="G412" s="84">
        <v>454.45</v>
      </c>
      <c r="H412" s="55" t="s">
        <v>51</v>
      </c>
      <c r="I412" s="55" t="s">
        <v>4982</v>
      </c>
      <c r="J412" s="55">
        <v>41139172</v>
      </c>
      <c r="K412" s="55" t="s">
        <v>117</v>
      </c>
      <c r="L412" s="55">
        <v>4</v>
      </c>
      <c r="M412" s="55"/>
      <c r="N412" s="55"/>
      <c r="O412" s="56" t="s">
        <v>4660</v>
      </c>
      <c r="P412" s="63"/>
    </row>
    <row r="413" spans="1:16" s="60" customFormat="1" ht="94.5" x14ac:dyDescent="0.25">
      <c r="A413" s="55">
        <v>180</v>
      </c>
      <c r="B413" s="56" t="s">
        <v>154</v>
      </c>
      <c r="C413" s="55" t="s">
        <v>442</v>
      </c>
      <c r="D413" s="55" t="s">
        <v>64</v>
      </c>
      <c r="E413" s="56" t="s">
        <v>5009</v>
      </c>
      <c r="F413" s="57">
        <v>46010</v>
      </c>
      <c r="G413" s="84">
        <v>449.75</v>
      </c>
      <c r="H413" s="55" t="s">
        <v>51</v>
      </c>
      <c r="I413" s="55" t="s">
        <v>5076</v>
      </c>
      <c r="J413" s="55">
        <v>39376596</v>
      </c>
      <c r="K413" s="55" t="s">
        <v>64</v>
      </c>
      <c r="L413" s="55">
        <v>1</v>
      </c>
      <c r="M413" s="55"/>
      <c r="N413" s="55"/>
      <c r="O413" s="56" t="s">
        <v>4983</v>
      </c>
      <c r="P413" s="63"/>
    </row>
    <row r="414" spans="1:16" s="60" customFormat="1" ht="220.5" x14ac:dyDescent="0.25">
      <c r="A414" s="55">
        <v>181</v>
      </c>
      <c r="B414" s="56" t="s">
        <v>154</v>
      </c>
      <c r="C414" s="55" t="s">
        <v>96</v>
      </c>
      <c r="D414" s="55" t="s">
        <v>64</v>
      </c>
      <c r="E414" s="56" t="s">
        <v>4984</v>
      </c>
      <c r="F414" s="57">
        <v>46011</v>
      </c>
      <c r="G414" s="84">
        <v>871.2</v>
      </c>
      <c r="H414" s="55" t="s">
        <v>51</v>
      </c>
      <c r="I414" s="55" t="s">
        <v>4985</v>
      </c>
      <c r="J414" s="55">
        <v>39138976</v>
      </c>
      <c r="K414" s="55" t="s">
        <v>64</v>
      </c>
      <c r="L414" s="55">
        <v>1</v>
      </c>
      <c r="M414" s="55"/>
      <c r="N414" s="55"/>
      <c r="O414" s="56" t="s">
        <v>4986</v>
      </c>
      <c r="P414" s="63"/>
    </row>
    <row r="415" spans="1:16" s="60" customFormat="1" ht="53.45" customHeight="1" x14ac:dyDescent="0.25">
      <c r="A415" s="55">
        <v>182</v>
      </c>
      <c r="B415" s="56" t="s">
        <v>154</v>
      </c>
      <c r="C415" s="55" t="s">
        <v>96</v>
      </c>
      <c r="D415" s="55" t="s">
        <v>64</v>
      </c>
      <c r="E415" s="56" t="s">
        <v>4987</v>
      </c>
      <c r="F415" s="57">
        <v>46012</v>
      </c>
      <c r="G415" s="84">
        <v>391.32</v>
      </c>
      <c r="H415" s="55" t="s">
        <v>51</v>
      </c>
      <c r="I415" s="55" t="s">
        <v>4985</v>
      </c>
      <c r="J415" s="55">
        <v>39138976</v>
      </c>
      <c r="K415" s="55" t="s">
        <v>64</v>
      </c>
      <c r="L415" s="55">
        <v>1</v>
      </c>
      <c r="M415" s="55"/>
      <c r="N415" s="55"/>
      <c r="O415" s="56" t="s">
        <v>4988</v>
      </c>
      <c r="P415" s="63"/>
    </row>
    <row r="416" spans="1:16" s="60" customFormat="1" ht="53.45" customHeight="1" x14ac:dyDescent="0.25">
      <c r="A416" s="55">
        <v>183</v>
      </c>
      <c r="B416" s="56" t="s">
        <v>154</v>
      </c>
      <c r="C416" s="55" t="s">
        <v>101</v>
      </c>
      <c r="D416" s="55" t="s">
        <v>64</v>
      </c>
      <c r="E416" s="56" t="s">
        <v>5010</v>
      </c>
      <c r="F416" s="57">
        <v>46012</v>
      </c>
      <c r="G416" s="84">
        <v>300</v>
      </c>
      <c r="H416" s="55" t="s">
        <v>51</v>
      </c>
      <c r="I416" s="55" t="s">
        <v>420</v>
      </c>
      <c r="J416" s="55">
        <v>3414404854</v>
      </c>
      <c r="K416" s="55" t="s">
        <v>64</v>
      </c>
      <c r="L416" s="55">
        <v>1</v>
      </c>
      <c r="M416" s="55"/>
      <c r="N416" s="55"/>
      <c r="O416" s="56" t="s">
        <v>4989</v>
      </c>
      <c r="P416" s="63"/>
    </row>
    <row r="417" spans="1:16" s="60" customFormat="1" ht="53.45" customHeight="1" x14ac:dyDescent="0.25">
      <c r="A417" s="55">
        <v>184</v>
      </c>
      <c r="B417" s="56" t="s">
        <v>154</v>
      </c>
      <c r="C417" s="55" t="s">
        <v>83</v>
      </c>
      <c r="D417" s="55" t="s">
        <v>64</v>
      </c>
      <c r="E417" s="56" t="s">
        <v>4990</v>
      </c>
      <c r="F417" s="57">
        <v>46012</v>
      </c>
      <c r="G417" s="84">
        <v>1372.21</v>
      </c>
      <c r="H417" s="55" t="s">
        <v>51</v>
      </c>
      <c r="I417" s="55"/>
      <c r="J417" s="55"/>
      <c r="K417" s="55" t="s">
        <v>64</v>
      </c>
      <c r="L417" s="55">
        <v>1</v>
      </c>
      <c r="M417" s="55"/>
      <c r="N417" s="55"/>
      <c r="O417" s="56" t="s">
        <v>4991</v>
      </c>
      <c r="P417" s="63"/>
    </row>
    <row r="418" spans="1:16" s="60" customFormat="1" ht="35.450000000000003" customHeight="1" x14ac:dyDescent="0.25">
      <c r="A418" s="55">
        <v>185</v>
      </c>
      <c r="B418" s="56" t="s">
        <v>154</v>
      </c>
      <c r="C418" s="55" t="s">
        <v>66</v>
      </c>
      <c r="D418" s="55" t="s">
        <v>63</v>
      </c>
      <c r="E418" s="56" t="s">
        <v>94</v>
      </c>
      <c r="F418" s="57">
        <v>46013</v>
      </c>
      <c r="G418" s="84">
        <v>4221.7</v>
      </c>
      <c r="H418" s="55" t="s">
        <v>6</v>
      </c>
      <c r="I418" s="55" t="s">
        <v>386</v>
      </c>
      <c r="J418" s="55">
        <v>45179093</v>
      </c>
      <c r="K418" s="55" t="s">
        <v>145</v>
      </c>
      <c r="L418" s="55">
        <v>350000</v>
      </c>
      <c r="M418" s="55"/>
      <c r="N418" s="55"/>
      <c r="O418" s="56" t="s">
        <v>4992</v>
      </c>
      <c r="P418" s="63"/>
    </row>
    <row r="419" spans="1:16" s="60" customFormat="1" ht="47.25" x14ac:dyDescent="0.25">
      <c r="A419" s="55">
        <v>186</v>
      </c>
      <c r="B419" s="56" t="s">
        <v>165</v>
      </c>
      <c r="C419" s="55" t="s">
        <v>66</v>
      </c>
      <c r="D419" s="55" t="s">
        <v>64</v>
      </c>
      <c r="E419" s="56" t="s">
        <v>157</v>
      </c>
      <c r="F419" s="57">
        <v>45660</v>
      </c>
      <c r="G419" s="84">
        <v>30000</v>
      </c>
      <c r="H419" s="55" t="s">
        <v>103</v>
      </c>
      <c r="I419" s="55" t="s">
        <v>285</v>
      </c>
      <c r="J419" s="55">
        <v>45179093</v>
      </c>
      <c r="K419" s="55" t="s">
        <v>145</v>
      </c>
      <c r="L419" s="55">
        <v>3000000</v>
      </c>
      <c r="M419" s="55"/>
      <c r="N419" s="55"/>
      <c r="O419" s="56" t="s">
        <v>158</v>
      </c>
      <c r="P419" s="63"/>
    </row>
    <row r="420" spans="1:16" s="60" customFormat="1" ht="49.9" customHeight="1" x14ac:dyDescent="0.25">
      <c r="A420" s="55">
        <v>187</v>
      </c>
      <c r="B420" s="56" t="s">
        <v>165</v>
      </c>
      <c r="C420" s="55" t="s">
        <v>66</v>
      </c>
      <c r="D420" s="55" t="s">
        <v>64</v>
      </c>
      <c r="E420" s="56" t="s">
        <v>429</v>
      </c>
      <c r="F420" s="57">
        <v>45672</v>
      </c>
      <c r="G420" s="84">
        <v>200</v>
      </c>
      <c r="H420" s="55" t="s">
        <v>6</v>
      </c>
      <c r="I420" s="55" t="s">
        <v>90</v>
      </c>
      <c r="J420" s="55" t="s">
        <v>130</v>
      </c>
      <c r="K420" s="55" t="s">
        <v>64</v>
      </c>
      <c r="L420" s="55"/>
      <c r="M420" s="55"/>
      <c r="N420" s="55"/>
      <c r="O420" s="56" t="s">
        <v>430</v>
      </c>
      <c r="P420" s="63"/>
    </row>
    <row r="421" spans="1:16" s="60" customFormat="1" ht="47.25" x14ac:dyDescent="0.25">
      <c r="A421" s="55">
        <v>188</v>
      </c>
      <c r="B421" s="56" t="s">
        <v>165</v>
      </c>
      <c r="C421" s="55" t="s">
        <v>75</v>
      </c>
      <c r="D421" s="55" t="s">
        <v>63</v>
      </c>
      <c r="E421" s="56" t="s">
        <v>672</v>
      </c>
      <c r="F421" s="57">
        <v>45681</v>
      </c>
      <c r="G421" s="84">
        <v>8803.3140000000003</v>
      </c>
      <c r="H421" s="55" t="s">
        <v>6</v>
      </c>
      <c r="I421" s="55" t="s">
        <v>268</v>
      </c>
      <c r="J421" s="55">
        <v>34657789</v>
      </c>
      <c r="K421" s="55" t="s">
        <v>119</v>
      </c>
      <c r="L421" s="55">
        <v>1500</v>
      </c>
      <c r="M421" s="55"/>
      <c r="N421" s="55"/>
      <c r="O421" s="56" t="s">
        <v>673</v>
      </c>
      <c r="P421" s="63"/>
    </row>
    <row r="422" spans="1:16" s="60" customFormat="1" ht="47.25" x14ac:dyDescent="0.25">
      <c r="A422" s="55">
        <v>189</v>
      </c>
      <c r="B422" s="56" t="s">
        <v>165</v>
      </c>
      <c r="C422" s="55" t="s">
        <v>75</v>
      </c>
      <c r="D422" s="55" t="s">
        <v>63</v>
      </c>
      <c r="E422" s="56" t="s">
        <v>674</v>
      </c>
      <c r="F422" s="57">
        <v>45681</v>
      </c>
      <c r="G422" s="84">
        <v>234.755</v>
      </c>
      <c r="H422" s="55" t="s">
        <v>6</v>
      </c>
      <c r="I422" s="55" t="s">
        <v>268</v>
      </c>
      <c r="J422" s="55">
        <v>34657789</v>
      </c>
      <c r="K422" s="55" t="s">
        <v>119</v>
      </c>
      <c r="L422" s="55">
        <v>40</v>
      </c>
      <c r="M422" s="55"/>
      <c r="N422" s="55"/>
      <c r="O422" s="56" t="s">
        <v>675</v>
      </c>
      <c r="P422" s="63"/>
    </row>
    <row r="423" spans="1:16" s="60" customFormat="1" ht="47.25" x14ac:dyDescent="0.25">
      <c r="A423" s="55">
        <v>190</v>
      </c>
      <c r="B423" s="56" t="s">
        <v>165</v>
      </c>
      <c r="C423" s="55" t="s">
        <v>75</v>
      </c>
      <c r="D423" s="55" t="s">
        <v>63</v>
      </c>
      <c r="E423" s="56" t="s">
        <v>676</v>
      </c>
      <c r="F423" s="57">
        <v>45681</v>
      </c>
      <c r="G423" s="84">
        <v>528.56700000000001</v>
      </c>
      <c r="H423" s="55" t="s">
        <v>6</v>
      </c>
      <c r="I423" s="55" t="s">
        <v>268</v>
      </c>
      <c r="J423" s="55">
        <v>34657789</v>
      </c>
      <c r="K423" s="55" t="s">
        <v>119</v>
      </c>
      <c r="L423" s="55">
        <v>90</v>
      </c>
      <c r="M423" s="55"/>
      <c r="N423" s="55"/>
      <c r="O423" s="56" t="s">
        <v>677</v>
      </c>
      <c r="P423" s="63"/>
    </row>
    <row r="424" spans="1:16" s="60" customFormat="1" ht="54.6" customHeight="1" x14ac:dyDescent="0.25">
      <c r="A424" s="55">
        <v>191</v>
      </c>
      <c r="B424" s="56" t="s">
        <v>165</v>
      </c>
      <c r="C424" s="55" t="s">
        <v>75</v>
      </c>
      <c r="D424" s="55" t="s">
        <v>63</v>
      </c>
      <c r="E424" s="56" t="s">
        <v>678</v>
      </c>
      <c r="F424" s="57">
        <v>45681</v>
      </c>
      <c r="G424" s="84">
        <v>416.38600000000002</v>
      </c>
      <c r="H424" s="55" t="s">
        <v>6</v>
      </c>
      <c r="I424" s="55" t="s">
        <v>426</v>
      </c>
      <c r="J424" s="55">
        <v>3337119</v>
      </c>
      <c r="K424" s="55" t="s">
        <v>119</v>
      </c>
      <c r="L424" s="55">
        <v>95</v>
      </c>
      <c r="M424" s="55"/>
      <c r="N424" s="55"/>
      <c r="O424" s="56" t="s">
        <v>679</v>
      </c>
      <c r="P424" s="63"/>
    </row>
    <row r="425" spans="1:16" s="60" customFormat="1" ht="81" customHeight="1" x14ac:dyDescent="0.25">
      <c r="A425" s="55">
        <v>192</v>
      </c>
      <c r="B425" s="56" t="s">
        <v>165</v>
      </c>
      <c r="C425" s="55" t="s">
        <v>741</v>
      </c>
      <c r="D425" s="55" t="s">
        <v>64</v>
      </c>
      <c r="E425" s="56" t="s">
        <v>680</v>
      </c>
      <c r="F425" s="57">
        <v>45684</v>
      </c>
      <c r="G425" s="84">
        <v>420.35500000000002</v>
      </c>
      <c r="H425" s="55" t="s">
        <v>6</v>
      </c>
      <c r="I425" s="55" t="s">
        <v>432</v>
      </c>
      <c r="J425" s="55">
        <v>5448946</v>
      </c>
      <c r="K425" s="55" t="s">
        <v>123</v>
      </c>
      <c r="L425" s="55">
        <v>2900</v>
      </c>
      <c r="M425" s="55"/>
      <c r="N425" s="55"/>
      <c r="O425" s="56" t="s">
        <v>681</v>
      </c>
      <c r="P425" s="63"/>
    </row>
    <row r="426" spans="1:16" s="60" customFormat="1" ht="67.900000000000006" customHeight="1" x14ac:dyDescent="0.25">
      <c r="A426" s="55">
        <v>193</v>
      </c>
      <c r="B426" s="56" t="s">
        <v>165</v>
      </c>
      <c r="C426" s="55" t="s">
        <v>83</v>
      </c>
      <c r="D426" s="55" t="s">
        <v>63</v>
      </c>
      <c r="E426" s="56" t="s">
        <v>902</v>
      </c>
      <c r="F426" s="57">
        <v>45686</v>
      </c>
      <c r="G426" s="84">
        <v>3042</v>
      </c>
      <c r="H426" s="55" t="s">
        <v>6</v>
      </c>
      <c r="I426" s="55" t="s">
        <v>1009</v>
      </c>
      <c r="J426" s="55">
        <v>41331842</v>
      </c>
      <c r="K426" s="55" t="s">
        <v>630</v>
      </c>
      <c r="L426" s="55">
        <v>1</v>
      </c>
      <c r="M426" s="55"/>
      <c r="N426" s="55"/>
      <c r="O426" s="56" t="s">
        <v>903</v>
      </c>
      <c r="P426" s="63"/>
    </row>
    <row r="427" spans="1:16" s="60" customFormat="1" ht="64.150000000000006" customHeight="1" x14ac:dyDescent="0.25">
      <c r="A427" s="55">
        <v>194</v>
      </c>
      <c r="B427" s="56" t="s">
        <v>165</v>
      </c>
      <c r="C427" s="55" t="s">
        <v>83</v>
      </c>
      <c r="D427" s="55" t="s">
        <v>63</v>
      </c>
      <c r="E427" s="56" t="s">
        <v>1023</v>
      </c>
      <c r="F427" s="57">
        <v>45694</v>
      </c>
      <c r="G427" s="84">
        <v>439.65</v>
      </c>
      <c r="H427" s="55" t="s">
        <v>6</v>
      </c>
      <c r="I427" s="55" t="s">
        <v>1169</v>
      </c>
      <c r="J427" s="55">
        <v>38569445</v>
      </c>
      <c r="K427" s="55"/>
      <c r="L427" s="55"/>
      <c r="M427" s="55"/>
      <c r="N427" s="55"/>
      <c r="O427" s="56" t="s">
        <v>1010</v>
      </c>
      <c r="P427" s="63"/>
    </row>
    <row r="428" spans="1:16" s="60" customFormat="1" ht="63" x14ac:dyDescent="0.25">
      <c r="A428" s="55">
        <v>195</v>
      </c>
      <c r="B428" s="56" t="s">
        <v>165</v>
      </c>
      <c r="C428" s="55" t="s">
        <v>83</v>
      </c>
      <c r="D428" s="55" t="s">
        <v>63</v>
      </c>
      <c r="E428" s="56" t="s">
        <v>1011</v>
      </c>
      <c r="F428" s="57">
        <v>45694</v>
      </c>
      <c r="G428" s="84">
        <v>3030</v>
      </c>
      <c r="H428" s="55" t="s">
        <v>6</v>
      </c>
      <c r="I428" s="55" t="s">
        <v>1170</v>
      </c>
      <c r="J428" s="55">
        <v>41530346</v>
      </c>
      <c r="K428" s="55"/>
      <c r="L428" s="55"/>
      <c r="M428" s="55"/>
      <c r="N428" s="55"/>
      <c r="O428" s="56" t="s">
        <v>1012</v>
      </c>
      <c r="P428" s="63"/>
    </row>
    <row r="429" spans="1:16" s="60" customFormat="1" ht="79.150000000000006" customHeight="1" x14ac:dyDescent="0.25">
      <c r="A429" s="55">
        <v>196</v>
      </c>
      <c r="B429" s="56" t="s">
        <v>165</v>
      </c>
      <c r="C429" s="55" t="s">
        <v>542</v>
      </c>
      <c r="D429" s="55" t="s">
        <v>64</v>
      </c>
      <c r="E429" s="56" t="s">
        <v>1013</v>
      </c>
      <c r="F429" s="57">
        <v>45695</v>
      </c>
      <c r="G429" s="84">
        <v>2894.0839999999998</v>
      </c>
      <c r="H429" s="55" t="s">
        <v>103</v>
      </c>
      <c r="I429" s="55" t="s">
        <v>889</v>
      </c>
      <c r="J429" s="55">
        <v>5524251</v>
      </c>
      <c r="K429" s="55" t="s">
        <v>123</v>
      </c>
      <c r="L429" s="55">
        <v>65900</v>
      </c>
      <c r="M429" s="55"/>
      <c r="N429" s="55"/>
      <c r="O429" s="56" t="s">
        <v>1014</v>
      </c>
      <c r="P429" s="63"/>
    </row>
    <row r="430" spans="1:16" s="60" customFormat="1" ht="65.45" customHeight="1" x14ac:dyDescent="0.25">
      <c r="A430" s="55">
        <v>197</v>
      </c>
      <c r="B430" s="56" t="s">
        <v>165</v>
      </c>
      <c r="C430" s="55" t="s">
        <v>541</v>
      </c>
      <c r="D430" s="55" t="s">
        <v>64</v>
      </c>
      <c r="E430" s="56" t="s">
        <v>1015</v>
      </c>
      <c r="F430" s="57">
        <v>45695</v>
      </c>
      <c r="G430" s="84">
        <v>2157.4580000000001</v>
      </c>
      <c r="H430" s="55" t="s">
        <v>103</v>
      </c>
      <c r="I430" s="55" t="s">
        <v>889</v>
      </c>
      <c r="J430" s="55">
        <v>5524251</v>
      </c>
      <c r="K430" s="55" t="s">
        <v>123</v>
      </c>
      <c r="L430" s="55"/>
      <c r="M430" s="55"/>
      <c r="N430" s="55"/>
      <c r="O430" s="56" t="s">
        <v>1016</v>
      </c>
      <c r="P430" s="63"/>
    </row>
    <row r="431" spans="1:16" s="60" customFormat="1" ht="47.25" x14ac:dyDescent="0.25">
      <c r="A431" s="55">
        <v>198</v>
      </c>
      <c r="B431" s="56" t="s">
        <v>165</v>
      </c>
      <c r="C431" s="55" t="s">
        <v>66</v>
      </c>
      <c r="D431" s="55" t="s">
        <v>63</v>
      </c>
      <c r="E431" s="56" t="s">
        <v>1171</v>
      </c>
      <c r="F431" s="57">
        <v>45705</v>
      </c>
      <c r="G431" s="84">
        <v>1449.1479999999999</v>
      </c>
      <c r="H431" s="55" t="s">
        <v>103</v>
      </c>
      <c r="I431" s="55" t="s">
        <v>1172</v>
      </c>
      <c r="J431" s="55">
        <v>19480600</v>
      </c>
      <c r="K431" s="55" t="s">
        <v>145</v>
      </c>
      <c r="L431" s="55">
        <v>146212</v>
      </c>
      <c r="M431" s="55"/>
      <c r="N431" s="55"/>
      <c r="O431" s="56" t="s">
        <v>1173</v>
      </c>
      <c r="P431" s="63"/>
    </row>
    <row r="432" spans="1:16" s="60" customFormat="1" ht="47.25" x14ac:dyDescent="0.25">
      <c r="A432" s="55">
        <v>199</v>
      </c>
      <c r="B432" s="56" t="s">
        <v>165</v>
      </c>
      <c r="C432" s="55" t="s">
        <v>66</v>
      </c>
      <c r="D432" s="55" t="s">
        <v>64</v>
      </c>
      <c r="E432" s="56" t="s">
        <v>1174</v>
      </c>
      <c r="F432" s="57">
        <v>45705</v>
      </c>
      <c r="G432" s="84">
        <v>459.48200000000003</v>
      </c>
      <c r="H432" s="55" t="s">
        <v>6</v>
      </c>
      <c r="I432" s="55" t="s">
        <v>90</v>
      </c>
      <c r="J432" s="55">
        <v>131268</v>
      </c>
      <c r="K432" s="55" t="s">
        <v>145</v>
      </c>
      <c r="L432" s="55">
        <v>136212</v>
      </c>
      <c r="M432" s="55"/>
      <c r="N432" s="55"/>
      <c r="O432" s="56" t="s">
        <v>1175</v>
      </c>
      <c r="P432" s="63"/>
    </row>
    <row r="433" spans="1:16" s="60" customFormat="1" ht="111" customHeight="1" x14ac:dyDescent="0.25">
      <c r="A433" s="55">
        <v>200</v>
      </c>
      <c r="B433" s="56" t="s">
        <v>165</v>
      </c>
      <c r="C433" s="55" t="s">
        <v>83</v>
      </c>
      <c r="D433" s="55" t="s">
        <v>63</v>
      </c>
      <c r="E433" s="56" t="s">
        <v>1176</v>
      </c>
      <c r="F433" s="57">
        <v>45706</v>
      </c>
      <c r="G433" s="84">
        <v>5160.4549999999999</v>
      </c>
      <c r="H433" s="55" t="s">
        <v>6</v>
      </c>
      <c r="I433" s="55" t="s">
        <v>1418</v>
      </c>
      <c r="J433" s="55">
        <v>45832648</v>
      </c>
      <c r="K433" s="55" t="s">
        <v>117</v>
      </c>
      <c r="L433" s="55">
        <v>2</v>
      </c>
      <c r="M433" s="55"/>
      <c r="N433" s="55"/>
      <c r="O433" s="56" t="s">
        <v>1177</v>
      </c>
      <c r="P433" s="63"/>
    </row>
    <row r="434" spans="1:16" s="60" customFormat="1" ht="51" customHeight="1" x14ac:dyDescent="0.25">
      <c r="A434" s="55">
        <v>201</v>
      </c>
      <c r="B434" s="56" t="s">
        <v>165</v>
      </c>
      <c r="C434" s="55" t="s">
        <v>83</v>
      </c>
      <c r="D434" s="55" t="s">
        <v>63</v>
      </c>
      <c r="E434" s="56" t="s">
        <v>1178</v>
      </c>
      <c r="F434" s="57">
        <v>45707</v>
      </c>
      <c r="G434" s="84">
        <v>900</v>
      </c>
      <c r="H434" s="55" t="s">
        <v>6</v>
      </c>
      <c r="I434" s="55" t="s">
        <v>3215</v>
      </c>
      <c r="J434" s="55">
        <v>3542202265</v>
      </c>
      <c r="K434" s="55" t="s">
        <v>117</v>
      </c>
      <c r="L434" s="55">
        <v>2</v>
      </c>
      <c r="M434" s="55"/>
      <c r="N434" s="55"/>
      <c r="O434" s="56" t="s">
        <v>1179</v>
      </c>
      <c r="P434" s="63"/>
    </row>
    <row r="435" spans="1:16" s="60" customFormat="1" ht="81.599999999999994" customHeight="1" x14ac:dyDescent="0.25">
      <c r="A435" s="55">
        <v>202</v>
      </c>
      <c r="B435" s="56" t="s">
        <v>165</v>
      </c>
      <c r="C435" s="55" t="s">
        <v>291</v>
      </c>
      <c r="D435" s="55" t="s">
        <v>273</v>
      </c>
      <c r="E435" s="56" t="s">
        <v>1681</v>
      </c>
      <c r="F435" s="57">
        <v>45741</v>
      </c>
      <c r="G435" s="84">
        <v>306</v>
      </c>
      <c r="H435" s="55" t="s">
        <v>6</v>
      </c>
      <c r="I435" s="55" t="s">
        <v>1682</v>
      </c>
      <c r="J435" s="55">
        <v>44712442</v>
      </c>
      <c r="K435" s="55" t="s">
        <v>273</v>
      </c>
      <c r="L435" s="55">
        <v>1</v>
      </c>
      <c r="M435" s="55"/>
      <c r="N435" s="55"/>
      <c r="O435" s="56" t="s">
        <v>1683</v>
      </c>
      <c r="P435" s="63"/>
    </row>
    <row r="436" spans="1:16" s="60" customFormat="1" ht="79.150000000000006" customHeight="1" x14ac:dyDescent="0.25">
      <c r="A436" s="55">
        <v>203</v>
      </c>
      <c r="B436" s="56" t="s">
        <v>165</v>
      </c>
      <c r="C436" s="55" t="s">
        <v>291</v>
      </c>
      <c r="D436" s="55" t="s">
        <v>273</v>
      </c>
      <c r="E436" s="56" t="s">
        <v>1684</v>
      </c>
      <c r="F436" s="57">
        <v>45741</v>
      </c>
      <c r="G436" s="84">
        <v>324</v>
      </c>
      <c r="H436" s="55" t="s">
        <v>6</v>
      </c>
      <c r="I436" s="55" t="s">
        <v>1682</v>
      </c>
      <c r="J436" s="55">
        <v>44712442</v>
      </c>
      <c r="K436" s="55" t="s">
        <v>273</v>
      </c>
      <c r="L436" s="55">
        <v>1</v>
      </c>
      <c r="M436" s="55"/>
      <c r="N436" s="55"/>
      <c r="O436" s="56" t="s">
        <v>1685</v>
      </c>
      <c r="P436" s="63"/>
    </row>
    <row r="437" spans="1:16" s="60" customFormat="1" ht="115.9" customHeight="1" x14ac:dyDescent="0.25">
      <c r="A437" s="55">
        <v>204</v>
      </c>
      <c r="B437" s="56" t="s">
        <v>165</v>
      </c>
      <c r="C437" s="55" t="s">
        <v>66</v>
      </c>
      <c r="D437" s="55" t="s">
        <v>273</v>
      </c>
      <c r="E437" s="56" t="s">
        <v>1823</v>
      </c>
      <c r="F437" s="57">
        <v>45749</v>
      </c>
      <c r="G437" s="84">
        <v>254.91300000000001</v>
      </c>
      <c r="H437" s="55" t="s">
        <v>6</v>
      </c>
      <c r="I437" s="55" t="s">
        <v>1824</v>
      </c>
      <c r="J437" s="55">
        <v>37747419</v>
      </c>
      <c r="K437" s="55" t="s">
        <v>273</v>
      </c>
      <c r="L437" s="55">
        <v>2</v>
      </c>
      <c r="M437" s="55"/>
      <c r="N437" s="55"/>
      <c r="O437" s="56" t="s">
        <v>1825</v>
      </c>
      <c r="P437" s="63"/>
    </row>
    <row r="438" spans="1:16" s="60" customFormat="1" ht="144.6" customHeight="1" x14ac:dyDescent="0.25">
      <c r="A438" s="55">
        <v>205</v>
      </c>
      <c r="B438" s="56" t="s">
        <v>165</v>
      </c>
      <c r="C438" s="55" t="s">
        <v>83</v>
      </c>
      <c r="D438" s="55" t="s">
        <v>63</v>
      </c>
      <c r="E438" s="56" t="s">
        <v>1896</v>
      </c>
      <c r="F438" s="57">
        <v>45758</v>
      </c>
      <c r="G438" s="84">
        <v>6294.9</v>
      </c>
      <c r="H438" s="55" t="s">
        <v>6</v>
      </c>
      <c r="I438" s="55" t="s">
        <v>2387</v>
      </c>
      <c r="J438" s="55">
        <v>45660668</v>
      </c>
      <c r="K438" s="55"/>
      <c r="L438" s="55"/>
      <c r="M438" s="55"/>
      <c r="N438" s="55"/>
      <c r="O438" s="56" t="s">
        <v>1897</v>
      </c>
      <c r="P438" s="63"/>
    </row>
    <row r="439" spans="1:16" s="60" customFormat="1" ht="66" customHeight="1" x14ac:dyDescent="0.25">
      <c r="A439" s="55">
        <v>206</v>
      </c>
      <c r="B439" s="56" t="s">
        <v>165</v>
      </c>
      <c r="C439" s="55" t="s">
        <v>83</v>
      </c>
      <c r="D439" s="55" t="s">
        <v>63</v>
      </c>
      <c r="E439" s="56" t="s">
        <v>1898</v>
      </c>
      <c r="F439" s="57">
        <v>45758</v>
      </c>
      <c r="G439" s="84">
        <v>439.2</v>
      </c>
      <c r="H439" s="55" t="s">
        <v>6</v>
      </c>
      <c r="I439" s="55" t="s">
        <v>2043</v>
      </c>
      <c r="J439" s="55">
        <v>3373502428</v>
      </c>
      <c r="K439" s="55" t="s">
        <v>117</v>
      </c>
      <c r="L439" s="55">
        <v>1</v>
      </c>
      <c r="M439" s="55"/>
      <c r="N439" s="55"/>
      <c r="O439" s="56" t="s">
        <v>1899</v>
      </c>
      <c r="P439" s="63"/>
    </row>
    <row r="440" spans="1:16" s="60" customFormat="1" ht="100.15" customHeight="1" x14ac:dyDescent="0.25">
      <c r="A440" s="55">
        <v>207</v>
      </c>
      <c r="B440" s="56" t="s">
        <v>165</v>
      </c>
      <c r="C440" s="55" t="s">
        <v>83</v>
      </c>
      <c r="D440" s="55" t="s">
        <v>63</v>
      </c>
      <c r="E440" s="56" t="s">
        <v>1900</v>
      </c>
      <c r="F440" s="57">
        <v>45758</v>
      </c>
      <c r="G440" s="84">
        <v>1793.8</v>
      </c>
      <c r="H440" s="55" t="s">
        <v>6</v>
      </c>
      <c r="I440" s="55" t="s">
        <v>1260</v>
      </c>
      <c r="J440" s="55">
        <v>3446801939</v>
      </c>
      <c r="K440" s="55" t="s">
        <v>117</v>
      </c>
      <c r="L440" s="55">
        <v>2</v>
      </c>
      <c r="M440" s="55"/>
      <c r="N440" s="55"/>
      <c r="O440" s="56" t="s">
        <v>1901</v>
      </c>
      <c r="P440" s="63"/>
    </row>
    <row r="441" spans="1:16" s="60" customFormat="1" ht="64.900000000000006" customHeight="1" x14ac:dyDescent="0.25">
      <c r="A441" s="55">
        <v>208</v>
      </c>
      <c r="B441" s="56" t="s">
        <v>165</v>
      </c>
      <c r="C441" s="55" t="s">
        <v>83</v>
      </c>
      <c r="D441" s="55" t="s">
        <v>63</v>
      </c>
      <c r="E441" s="56" t="s">
        <v>1902</v>
      </c>
      <c r="F441" s="57">
        <v>45758</v>
      </c>
      <c r="G441" s="84">
        <v>281.8</v>
      </c>
      <c r="H441" s="55" t="s">
        <v>6</v>
      </c>
      <c r="I441" s="55" t="s">
        <v>2043</v>
      </c>
      <c r="J441" s="55">
        <v>3373502428</v>
      </c>
      <c r="K441" s="55" t="s">
        <v>117</v>
      </c>
      <c r="L441" s="55">
        <v>2</v>
      </c>
      <c r="M441" s="55"/>
      <c r="N441" s="55"/>
      <c r="O441" s="56" t="s">
        <v>1903</v>
      </c>
      <c r="P441" s="63"/>
    </row>
    <row r="442" spans="1:16" s="60" customFormat="1" ht="99.6" customHeight="1" x14ac:dyDescent="0.25">
      <c r="A442" s="55">
        <v>209</v>
      </c>
      <c r="B442" s="56" t="s">
        <v>165</v>
      </c>
      <c r="C442" s="55" t="s">
        <v>83</v>
      </c>
      <c r="D442" s="55" t="s">
        <v>64</v>
      </c>
      <c r="E442" s="56" t="s">
        <v>1904</v>
      </c>
      <c r="F442" s="57">
        <v>45762</v>
      </c>
      <c r="G442" s="84">
        <v>4921</v>
      </c>
      <c r="H442" s="55" t="s">
        <v>6</v>
      </c>
      <c r="I442" s="55" t="s">
        <v>2077</v>
      </c>
      <c r="J442" s="55">
        <v>2498603798</v>
      </c>
      <c r="K442" s="55" t="s">
        <v>64</v>
      </c>
      <c r="L442" s="55">
        <v>1</v>
      </c>
      <c r="M442" s="55"/>
      <c r="N442" s="55"/>
      <c r="O442" s="56" t="s">
        <v>1905</v>
      </c>
      <c r="P442" s="63"/>
    </row>
    <row r="443" spans="1:16" s="60" customFormat="1" ht="78.75" x14ac:dyDescent="0.25">
      <c r="A443" s="55">
        <v>210</v>
      </c>
      <c r="B443" s="56" t="s">
        <v>165</v>
      </c>
      <c r="C443" s="55" t="s">
        <v>1185</v>
      </c>
      <c r="D443" s="55" t="s">
        <v>63</v>
      </c>
      <c r="E443" s="56" t="s">
        <v>2430</v>
      </c>
      <c r="F443" s="57">
        <v>45790</v>
      </c>
      <c r="G443" s="84">
        <v>204.631</v>
      </c>
      <c r="H443" s="55" t="s">
        <v>103</v>
      </c>
      <c r="I443" s="55" t="s">
        <v>2519</v>
      </c>
      <c r="J443" s="55">
        <v>42399676</v>
      </c>
      <c r="K443" s="55" t="s">
        <v>123</v>
      </c>
      <c r="L443" s="55">
        <v>12000</v>
      </c>
      <c r="M443" s="55"/>
      <c r="N443" s="55"/>
      <c r="O443" s="56" t="s">
        <v>2281</v>
      </c>
      <c r="P443" s="63"/>
    </row>
    <row r="444" spans="1:16" s="60" customFormat="1" ht="63.6" customHeight="1" x14ac:dyDescent="0.25">
      <c r="A444" s="55">
        <v>211</v>
      </c>
      <c r="B444" s="56" t="s">
        <v>165</v>
      </c>
      <c r="C444" s="55" t="s">
        <v>83</v>
      </c>
      <c r="D444" s="55" t="s">
        <v>63</v>
      </c>
      <c r="E444" s="56" t="s">
        <v>2425</v>
      </c>
      <c r="F444" s="57">
        <v>45798</v>
      </c>
      <c r="G444" s="84">
        <v>250</v>
      </c>
      <c r="H444" s="55" t="s">
        <v>6</v>
      </c>
      <c r="I444" s="55" t="s">
        <v>2520</v>
      </c>
      <c r="J444" s="55">
        <v>3280601524</v>
      </c>
      <c r="K444" s="55" t="s">
        <v>630</v>
      </c>
      <c r="L444" s="55">
        <v>4</v>
      </c>
      <c r="M444" s="55"/>
      <c r="N444" s="55"/>
      <c r="O444" s="56" t="s">
        <v>2426</v>
      </c>
      <c r="P444" s="63"/>
    </row>
    <row r="445" spans="1:16" s="60" customFormat="1" ht="132" customHeight="1" x14ac:dyDescent="0.25">
      <c r="A445" s="55">
        <v>212</v>
      </c>
      <c r="B445" s="56" t="s">
        <v>165</v>
      </c>
      <c r="C445" s="55" t="s">
        <v>83</v>
      </c>
      <c r="D445" s="55" t="s">
        <v>63</v>
      </c>
      <c r="E445" s="56" t="s">
        <v>2608</v>
      </c>
      <c r="F445" s="57">
        <v>45818</v>
      </c>
      <c r="G445" s="84">
        <v>7963.13</v>
      </c>
      <c r="H445" s="55" t="s">
        <v>6</v>
      </c>
      <c r="I445" s="55" t="s">
        <v>2387</v>
      </c>
      <c r="J445" s="55">
        <v>45660668</v>
      </c>
      <c r="K445" s="55"/>
      <c r="L445" s="55"/>
      <c r="M445" s="55"/>
      <c r="N445" s="55"/>
      <c r="O445" s="56" t="s">
        <v>2609</v>
      </c>
      <c r="P445" s="63"/>
    </row>
    <row r="446" spans="1:16" s="60" customFormat="1" ht="63" customHeight="1" x14ac:dyDescent="0.25">
      <c r="A446" s="55">
        <v>213</v>
      </c>
      <c r="B446" s="56" t="s">
        <v>165</v>
      </c>
      <c r="C446" s="55" t="s">
        <v>83</v>
      </c>
      <c r="D446" s="55" t="s">
        <v>63</v>
      </c>
      <c r="E446" s="56" t="s">
        <v>2610</v>
      </c>
      <c r="F446" s="57">
        <v>45818</v>
      </c>
      <c r="G446" s="84">
        <v>482.03300000000002</v>
      </c>
      <c r="H446" s="55" t="s">
        <v>6</v>
      </c>
      <c r="I446" s="55" t="s">
        <v>2685</v>
      </c>
      <c r="J446" s="55">
        <v>44468332</v>
      </c>
      <c r="K446" s="55" t="s">
        <v>117</v>
      </c>
      <c r="L446" s="55">
        <v>3</v>
      </c>
      <c r="M446" s="55"/>
      <c r="N446" s="55"/>
      <c r="O446" s="56" t="s">
        <v>2611</v>
      </c>
      <c r="P446" s="63"/>
    </row>
    <row r="447" spans="1:16" s="60" customFormat="1" ht="159.6" customHeight="1" x14ac:dyDescent="0.25">
      <c r="A447" s="55">
        <v>214</v>
      </c>
      <c r="B447" s="56" t="s">
        <v>165</v>
      </c>
      <c r="C447" s="55" t="s">
        <v>3283</v>
      </c>
      <c r="D447" s="55" t="s">
        <v>64</v>
      </c>
      <c r="E447" s="56" t="s">
        <v>2962</v>
      </c>
      <c r="F447" s="57">
        <v>45838</v>
      </c>
      <c r="G447" s="84">
        <v>717</v>
      </c>
      <c r="H447" s="55" t="s">
        <v>6</v>
      </c>
      <c r="I447" s="55" t="s">
        <v>1829</v>
      </c>
      <c r="J447" s="55">
        <v>13489818</v>
      </c>
      <c r="K447" s="55" t="s">
        <v>64</v>
      </c>
      <c r="L447" s="55">
        <v>1</v>
      </c>
      <c r="M447" s="55"/>
      <c r="N447" s="55"/>
      <c r="O447" s="56" t="s">
        <v>2963</v>
      </c>
      <c r="P447" s="63"/>
    </row>
    <row r="448" spans="1:16" s="60" customFormat="1" ht="98.45" customHeight="1" x14ac:dyDescent="0.25">
      <c r="A448" s="55">
        <v>215</v>
      </c>
      <c r="B448" s="56" t="s">
        <v>165</v>
      </c>
      <c r="C448" s="55" t="s">
        <v>83</v>
      </c>
      <c r="D448" s="55" t="s">
        <v>63</v>
      </c>
      <c r="E448" s="56" t="s">
        <v>3023</v>
      </c>
      <c r="F448" s="57">
        <v>45849</v>
      </c>
      <c r="G448" s="84">
        <v>9741.24</v>
      </c>
      <c r="H448" s="55" t="s">
        <v>6</v>
      </c>
      <c r="I448" s="55" t="s">
        <v>3068</v>
      </c>
      <c r="J448" s="55">
        <v>44547911</v>
      </c>
      <c r="K448" s="86"/>
      <c r="L448" s="55"/>
      <c r="M448" s="63"/>
      <c r="N448" s="56"/>
      <c r="O448" s="56" t="s">
        <v>3024</v>
      </c>
      <c r="P448" s="63"/>
    </row>
    <row r="449" spans="1:16" s="60" customFormat="1" ht="47.25" x14ac:dyDescent="0.25">
      <c r="A449" s="55">
        <v>216</v>
      </c>
      <c r="B449" s="56" t="s">
        <v>165</v>
      </c>
      <c r="C449" s="55" t="s">
        <v>83</v>
      </c>
      <c r="D449" s="55" t="s">
        <v>63</v>
      </c>
      <c r="E449" s="56" t="s">
        <v>3025</v>
      </c>
      <c r="F449" s="57">
        <v>45849</v>
      </c>
      <c r="G449" s="84">
        <v>1081.155</v>
      </c>
      <c r="H449" s="55" t="s">
        <v>103</v>
      </c>
      <c r="I449" s="55" t="s">
        <v>3068</v>
      </c>
      <c r="J449" s="55">
        <v>44547911</v>
      </c>
      <c r="K449" s="55" t="s">
        <v>117</v>
      </c>
      <c r="L449" s="55">
        <v>4</v>
      </c>
      <c r="M449" s="63"/>
      <c r="N449" s="56"/>
      <c r="O449" s="56" t="s">
        <v>3026</v>
      </c>
      <c r="P449" s="63"/>
    </row>
    <row r="450" spans="1:16" s="60" customFormat="1" ht="63" x14ac:dyDescent="0.25">
      <c r="A450" s="55">
        <v>217</v>
      </c>
      <c r="B450" s="56" t="s">
        <v>165</v>
      </c>
      <c r="C450" s="55" t="s">
        <v>83</v>
      </c>
      <c r="D450" s="55" t="s">
        <v>63</v>
      </c>
      <c r="E450" s="56" t="s">
        <v>3227</v>
      </c>
      <c r="F450" s="57">
        <v>45873</v>
      </c>
      <c r="G450" s="84">
        <v>517.20000000000005</v>
      </c>
      <c r="H450" s="55" t="s">
        <v>51</v>
      </c>
      <c r="I450" s="55" t="s">
        <v>3280</v>
      </c>
      <c r="J450" s="55">
        <v>3035522086</v>
      </c>
      <c r="K450" s="55"/>
      <c r="L450" s="55"/>
      <c r="M450" s="55"/>
      <c r="N450" s="55"/>
      <c r="O450" s="56" t="s">
        <v>3228</v>
      </c>
      <c r="P450" s="63"/>
    </row>
    <row r="451" spans="1:16" s="60" customFormat="1" ht="47.25" x14ac:dyDescent="0.25">
      <c r="A451" s="55">
        <v>218</v>
      </c>
      <c r="B451" s="56" t="s">
        <v>165</v>
      </c>
      <c r="C451" s="55" t="s">
        <v>83</v>
      </c>
      <c r="D451" s="55" t="s">
        <v>63</v>
      </c>
      <c r="E451" s="56" t="s">
        <v>3321</v>
      </c>
      <c r="F451" s="57">
        <v>45882</v>
      </c>
      <c r="G451" s="84">
        <v>216.18</v>
      </c>
      <c r="H451" s="55" t="s">
        <v>51</v>
      </c>
      <c r="I451" s="55" t="s">
        <v>3448</v>
      </c>
      <c r="J451" s="55">
        <v>3259903452</v>
      </c>
      <c r="K451" s="55" t="s">
        <v>630</v>
      </c>
      <c r="L451" s="55">
        <v>36</v>
      </c>
      <c r="M451" s="55"/>
      <c r="N451" s="55"/>
      <c r="O451" s="56" t="s">
        <v>3322</v>
      </c>
      <c r="P451" s="63"/>
    </row>
    <row r="452" spans="1:16" s="60" customFormat="1" ht="47.25" x14ac:dyDescent="0.25">
      <c r="A452" s="55">
        <v>219</v>
      </c>
      <c r="B452" s="56" t="s">
        <v>165</v>
      </c>
      <c r="C452" s="55" t="s">
        <v>1258</v>
      </c>
      <c r="D452" s="55" t="s">
        <v>63</v>
      </c>
      <c r="E452" s="56" t="s">
        <v>3323</v>
      </c>
      <c r="F452" s="57">
        <v>45884</v>
      </c>
      <c r="G452" s="84">
        <v>4940</v>
      </c>
      <c r="H452" s="55" t="s">
        <v>6</v>
      </c>
      <c r="I452" s="55" t="s">
        <v>3449</v>
      </c>
      <c r="J452" s="55">
        <v>3127217560</v>
      </c>
      <c r="K452" s="55" t="s">
        <v>370</v>
      </c>
      <c r="L452" s="55">
        <v>650</v>
      </c>
      <c r="M452" s="55"/>
      <c r="N452" s="55"/>
      <c r="O452" s="56" t="s">
        <v>3324</v>
      </c>
      <c r="P452" s="63"/>
    </row>
    <row r="453" spans="1:16" s="60" customFormat="1" ht="97.9" customHeight="1" x14ac:dyDescent="0.25">
      <c r="A453" s="55">
        <v>220</v>
      </c>
      <c r="B453" s="56" t="s">
        <v>165</v>
      </c>
      <c r="C453" s="55" t="s">
        <v>291</v>
      </c>
      <c r="D453" s="55" t="s">
        <v>273</v>
      </c>
      <c r="E453" s="56" t="s">
        <v>3325</v>
      </c>
      <c r="F453" s="57">
        <v>45910</v>
      </c>
      <c r="G453" s="84">
        <v>3456.9940000000001</v>
      </c>
      <c r="H453" s="55" t="s">
        <v>6</v>
      </c>
      <c r="I453" s="55" t="s">
        <v>3078</v>
      </c>
      <c r="J453" s="55">
        <v>44712442</v>
      </c>
      <c r="K453" s="55" t="s">
        <v>273</v>
      </c>
      <c r="L453" s="55">
        <v>1</v>
      </c>
      <c r="M453" s="55"/>
      <c r="N453" s="55"/>
      <c r="O453" s="56" t="s">
        <v>3602</v>
      </c>
      <c r="P453" s="63"/>
    </row>
    <row r="454" spans="1:16" s="60" customFormat="1" ht="79.150000000000006" customHeight="1" x14ac:dyDescent="0.25">
      <c r="A454" s="55">
        <v>221</v>
      </c>
      <c r="B454" s="56" t="s">
        <v>165</v>
      </c>
      <c r="C454" s="55" t="s">
        <v>291</v>
      </c>
      <c r="D454" s="55" t="s">
        <v>273</v>
      </c>
      <c r="E454" s="56" t="s">
        <v>3326</v>
      </c>
      <c r="F454" s="57">
        <v>45911</v>
      </c>
      <c r="G454" s="84">
        <v>2255.7930000000001</v>
      </c>
      <c r="H454" s="55" t="s">
        <v>6</v>
      </c>
      <c r="I454" s="55" t="s">
        <v>3078</v>
      </c>
      <c r="J454" s="55">
        <v>44712442</v>
      </c>
      <c r="K454" s="55" t="s">
        <v>273</v>
      </c>
      <c r="L454" s="55">
        <v>1</v>
      </c>
      <c r="M454" s="55"/>
      <c r="N454" s="55"/>
      <c r="O454" s="56" t="s">
        <v>3603</v>
      </c>
      <c r="P454" s="63"/>
    </row>
    <row r="455" spans="1:16" s="60" customFormat="1" ht="61.15" customHeight="1" x14ac:dyDescent="0.25">
      <c r="A455" s="55">
        <v>222</v>
      </c>
      <c r="B455" s="56" t="s">
        <v>165</v>
      </c>
      <c r="C455" s="55" t="s">
        <v>291</v>
      </c>
      <c r="D455" s="55" t="s">
        <v>273</v>
      </c>
      <c r="E455" s="56" t="s">
        <v>3327</v>
      </c>
      <c r="F455" s="57">
        <v>45887</v>
      </c>
      <c r="G455" s="84">
        <v>1430.9390000000001</v>
      </c>
      <c r="H455" s="55" t="s">
        <v>6</v>
      </c>
      <c r="I455" s="55" t="s">
        <v>3078</v>
      </c>
      <c r="J455" s="55">
        <v>44712442</v>
      </c>
      <c r="K455" s="55" t="s">
        <v>273</v>
      </c>
      <c r="L455" s="55">
        <v>1</v>
      </c>
      <c r="M455" s="55"/>
      <c r="N455" s="55"/>
      <c r="O455" s="56" t="s">
        <v>3328</v>
      </c>
      <c r="P455" s="63"/>
    </row>
    <row r="456" spans="1:16" s="60" customFormat="1" ht="64.150000000000006" customHeight="1" x14ac:dyDescent="0.25">
      <c r="A456" s="55">
        <v>223</v>
      </c>
      <c r="B456" s="56" t="s">
        <v>165</v>
      </c>
      <c r="C456" s="55" t="s">
        <v>83</v>
      </c>
      <c r="D456" s="55" t="s">
        <v>63</v>
      </c>
      <c r="E456" s="56" t="s">
        <v>3374</v>
      </c>
      <c r="F456" s="57">
        <v>45889</v>
      </c>
      <c r="G456" s="84">
        <v>715</v>
      </c>
      <c r="H456" s="55" t="s">
        <v>51</v>
      </c>
      <c r="I456" s="55" t="s">
        <v>2466</v>
      </c>
      <c r="J456" s="55">
        <v>38218086</v>
      </c>
      <c r="K456" s="55"/>
      <c r="L456" s="55"/>
      <c r="M456" s="55"/>
      <c r="N456" s="55"/>
      <c r="O456" s="56" t="s">
        <v>3375</v>
      </c>
      <c r="P456" s="63"/>
    </row>
    <row r="457" spans="1:16" s="60" customFormat="1" ht="49.9" customHeight="1" x14ac:dyDescent="0.25">
      <c r="A457" s="55">
        <v>224</v>
      </c>
      <c r="B457" s="56" t="s">
        <v>165</v>
      </c>
      <c r="C457" s="55" t="s">
        <v>83</v>
      </c>
      <c r="D457" s="55" t="s">
        <v>63</v>
      </c>
      <c r="E457" s="56" t="s">
        <v>3376</v>
      </c>
      <c r="F457" s="57">
        <v>45889</v>
      </c>
      <c r="G457" s="84">
        <v>654</v>
      </c>
      <c r="H457" s="55" t="s">
        <v>51</v>
      </c>
      <c r="I457" s="55" t="s">
        <v>3335</v>
      </c>
      <c r="J457" s="55">
        <v>30109129</v>
      </c>
      <c r="K457" s="55" t="s">
        <v>117</v>
      </c>
      <c r="L457" s="55">
        <v>30500</v>
      </c>
      <c r="M457" s="55"/>
      <c r="N457" s="55"/>
      <c r="O457" s="56" t="s">
        <v>3377</v>
      </c>
      <c r="P457" s="63"/>
    </row>
    <row r="458" spans="1:16" s="60" customFormat="1" ht="84" customHeight="1" x14ac:dyDescent="0.25">
      <c r="A458" s="55">
        <v>225</v>
      </c>
      <c r="B458" s="56" t="s">
        <v>165</v>
      </c>
      <c r="C458" s="55" t="s">
        <v>83</v>
      </c>
      <c r="D458" s="55" t="s">
        <v>64</v>
      </c>
      <c r="E458" s="56" t="s">
        <v>3378</v>
      </c>
      <c r="F458" s="57">
        <v>45891</v>
      </c>
      <c r="G458" s="84">
        <v>736.42</v>
      </c>
      <c r="H458" s="55" t="s">
        <v>51</v>
      </c>
      <c r="I458" s="55" t="s">
        <v>603</v>
      </c>
      <c r="J458" s="55">
        <v>39624900</v>
      </c>
      <c r="K458" s="55" t="s">
        <v>64</v>
      </c>
      <c r="L458" s="55"/>
      <c r="M458" s="55"/>
      <c r="N458" s="55"/>
      <c r="O458" s="56" t="s">
        <v>3379</v>
      </c>
      <c r="P458" s="63"/>
    </row>
    <row r="459" spans="1:16" s="60" customFormat="1" ht="48.6" customHeight="1" x14ac:dyDescent="0.25">
      <c r="A459" s="55">
        <v>226</v>
      </c>
      <c r="B459" s="56" t="s">
        <v>165</v>
      </c>
      <c r="C459" s="55" t="s">
        <v>83</v>
      </c>
      <c r="D459" s="55" t="s">
        <v>63</v>
      </c>
      <c r="E459" s="56" t="s">
        <v>3450</v>
      </c>
      <c r="F459" s="57">
        <v>45897</v>
      </c>
      <c r="G459" s="84">
        <v>895</v>
      </c>
      <c r="H459" s="55" t="s">
        <v>6</v>
      </c>
      <c r="I459" s="55" t="s">
        <v>1820</v>
      </c>
      <c r="J459" s="55">
        <v>42844123</v>
      </c>
      <c r="K459" s="56"/>
      <c r="L459" s="56"/>
      <c r="M459" s="56"/>
      <c r="N459" s="56"/>
      <c r="O459" s="56" t="s">
        <v>3451</v>
      </c>
      <c r="P459" s="63"/>
    </row>
    <row r="460" spans="1:16" s="60" customFormat="1" ht="48.6" customHeight="1" x14ac:dyDescent="0.25">
      <c r="A460" s="55">
        <v>227</v>
      </c>
      <c r="B460" s="56" t="s">
        <v>165</v>
      </c>
      <c r="C460" s="55" t="s">
        <v>1185</v>
      </c>
      <c r="D460" s="55" t="s">
        <v>63</v>
      </c>
      <c r="E460" s="56" t="s">
        <v>3721</v>
      </c>
      <c r="F460" s="57">
        <v>45930</v>
      </c>
      <c r="G460" s="84">
        <v>806.2</v>
      </c>
      <c r="H460" s="55" t="s">
        <v>6</v>
      </c>
      <c r="I460" s="55" t="s">
        <v>564</v>
      </c>
      <c r="J460" s="55">
        <v>31366203</v>
      </c>
      <c r="K460" s="55"/>
      <c r="L460" s="55"/>
      <c r="M460" s="55"/>
      <c r="N460" s="55"/>
      <c r="O460" s="56" t="s">
        <v>3722</v>
      </c>
      <c r="P460" s="56"/>
    </row>
    <row r="461" spans="1:16" s="60" customFormat="1" ht="48.6" customHeight="1" x14ac:dyDescent="0.25">
      <c r="A461" s="55">
        <v>228</v>
      </c>
      <c r="B461" s="56" t="s">
        <v>165</v>
      </c>
      <c r="C461" s="55" t="s">
        <v>67</v>
      </c>
      <c r="D461" s="55" t="s">
        <v>63</v>
      </c>
      <c r="E461" s="56" t="s">
        <v>3850</v>
      </c>
      <c r="F461" s="57">
        <v>45947</v>
      </c>
      <c r="G461" s="84">
        <v>318.60000000000002</v>
      </c>
      <c r="H461" s="55" t="s">
        <v>51</v>
      </c>
      <c r="I461" s="55" t="s">
        <v>2896</v>
      </c>
      <c r="J461" s="55">
        <v>45880693</v>
      </c>
      <c r="K461" s="55" t="s">
        <v>116</v>
      </c>
      <c r="L461" s="55">
        <v>6000</v>
      </c>
      <c r="M461" s="55"/>
      <c r="N461" s="55"/>
      <c r="O461" s="56" t="s">
        <v>3851</v>
      </c>
      <c r="P461" s="56"/>
    </row>
    <row r="462" spans="1:16" s="60" customFormat="1" ht="48.6" customHeight="1" x14ac:dyDescent="0.25">
      <c r="A462" s="55">
        <v>229</v>
      </c>
      <c r="B462" s="56" t="s">
        <v>165</v>
      </c>
      <c r="C462" s="55" t="s">
        <v>83</v>
      </c>
      <c r="D462" s="55" t="s">
        <v>63</v>
      </c>
      <c r="E462" s="56" t="s">
        <v>3852</v>
      </c>
      <c r="F462" s="57">
        <v>45947</v>
      </c>
      <c r="G462" s="84">
        <v>5047.125</v>
      </c>
      <c r="H462" s="55" t="s">
        <v>51</v>
      </c>
      <c r="I462" s="55" t="s">
        <v>3947</v>
      </c>
      <c r="J462" s="55">
        <v>44464909</v>
      </c>
      <c r="K462" s="55" t="s">
        <v>117</v>
      </c>
      <c r="L462" s="55">
        <v>1</v>
      </c>
      <c r="M462" s="55"/>
      <c r="N462" s="55"/>
      <c r="O462" s="56" t="s">
        <v>3853</v>
      </c>
      <c r="P462" s="56"/>
    </row>
    <row r="463" spans="1:16" s="60" customFormat="1" ht="48.6" customHeight="1" x14ac:dyDescent="0.25">
      <c r="A463" s="55">
        <v>230</v>
      </c>
      <c r="B463" s="56" t="s">
        <v>165</v>
      </c>
      <c r="C463" s="55" t="s">
        <v>96</v>
      </c>
      <c r="D463" s="55" t="s">
        <v>64</v>
      </c>
      <c r="E463" s="56" t="s">
        <v>3854</v>
      </c>
      <c r="F463" s="57">
        <v>45950</v>
      </c>
      <c r="G463" s="84">
        <v>437.2</v>
      </c>
      <c r="H463" s="55" t="s">
        <v>51</v>
      </c>
      <c r="I463" s="55" t="s">
        <v>3944</v>
      </c>
      <c r="J463" s="55">
        <v>43308066</v>
      </c>
      <c r="K463" s="55" t="s">
        <v>64</v>
      </c>
      <c r="L463" s="55">
        <v>5</v>
      </c>
      <c r="M463" s="55"/>
      <c r="N463" s="55"/>
      <c r="O463" s="56" t="s">
        <v>3855</v>
      </c>
      <c r="P463" s="56"/>
    </row>
    <row r="464" spans="1:16" s="60" customFormat="1" ht="48.6" customHeight="1" x14ac:dyDescent="0.25">
      <c r="A464" s="55">
        <v>231</v>
      </c>
      <c r="B464" s="56" t="s">
        <v>165</v>
      </c>
      <c r="C464" s="55" t="s">
        <v>83</v>
      </c>
      <c r="D464" s="55" t="s">
        <v>63</v>
      </c>
      <c r="E464" s="56" t="s">
        <v>3856</v>
      </c>
      <c r="F464" s="57">
        <v>45951</v>
      </c>
      <c r="G464" s="84">
        <v>224.7</v>
      </c>
      <c r="H464" s="55" t="s">
        <v>51</v>
      </c>
      <c r="I464" s="55" t="s">
        <v>3945</v>
      </c>
      <c r="J464" s="55">
        <v>25184975</v>
      </c>
      <c r="K464" s="55" t="s">
        <v>117</v>
      </c>
      <c r="L464" s="55">
        <v>11500</v>
      </c>
      <c r="M464" s="55"/>
      <c r="N464" s="55"/>
      <c r="O464" s="56" t="s">
        <v>3857</v>
      </c>
      <c r="P464" s="56"/>
    </row>
    <row r="465" spans="1:16" s="60" customFormat="1" ht="48.6" customHeight="1" x14ac:dyDescent="0.25">
      <c r="A465" s="55">
        <v>232</v>
      </c>
      <c r="B465" s="56" t="s">
        <v>165</v>
      </c>
      <c r="C465" s="55" t="s">
        <v>67</v>
      </c>
      <c r="D465" s="55" t="s">
        <v>63</v>
      </c>
      <c r="E465" s="56" t="s">
        <v>3850</v>
      </c>
      <c r="F465" s="57">
        <v>45966</v>
      </c>
      <c r="G465" s="84">
        <v>339.12</v>
      </c>
      <c r="H465" s="55" t="s">
        <v>51</v>
      </c>
      <c r="I465" s="55" t="s">
        <v>439</v>
      </c>
      <c r="J465" s="55">
        <v>24316073</v>
      </c>
      <c r="K465" s="55" t="s">
        <v>116</v>
      </c>
      <c r="L465" s="55">
        <v>6000</v>
      </c>
      <c r="M465" s="55"/>
      <c r="N465" s="55"/>
      <c r="O465" s="56" t="s">
        <v>4112</v>
      </c>
      <c r="P465" s="56"/>
    </row>
    <row r="466" spans="1:16" s="60" customFormat="1" ht="48.6" customHeight="1" x14ac:dyDescent="0.25">
      <c r="A466" s="55">
        <v>233</v>
      </c>
      <c r="B466" s="56" t="s">
        <v>165</v>
      </c>
      <c r="C466" s="55" t="s">
        <v>67</v>
      </c>
      <c r="D466" s="55" t="s">
        <v>63</v>
      </c>
      <c r="E466" s="56" t="s">
        <v>3850</v>
      </c>
      <c r="F466" s="57">
        <v>45981</v>
      </c>
      <c r="G466" s="84">
        <v>360</v>
      </c>
      <c r="H466" s="55" t="s">
        <v>51</v>
      </c>
      <c r="I466" s="55" t="s">
        <v>439</v>
      </c>
      <c r="J466" s="55">
        <v>24316073</v>
      </c>
      <c r="K466" s="55" t="s">
        <v>116</v>
      </c>
      <c r="L466" s="55">
        <v>6000</v>
      </c>
      <c r="M466" s="55"/>
      <c r="N466" s="55"/>
      <c r="O466" s="56" t="s">
        <v>4319</v>
      </c>
      <c r="P466" s="56"/>
    </row>
    <row r="467" spans="1:16" s="60" customFormat="1" ht="62.45" customHeight="1" x14ac:dyDescent="0.25">
      <c r="A467" s="55">
        <v>234</v>
      </c>
      <c r="B467" s="56" t="s">
        <v>165</v>
      </c>
      <c r="C467" s="55" t="s">
        <v>291</v>
      </c>
      <c r="D467" s="55" t="s">
        <v>64</v>
      </c>
      <c r="E467" s="56" t="s">
        <v>4320</v>
      </c>
      <c r="F467" s="57">
        <v>45985</v>
      </c>
      <c r="G467" s="84">
        <v>704.33299999999997</v>
      </c>
      <c r="H467" s="55" t="s">
        <v>51</v>
      </c>
      <c r="I467" s="55" t="s">
        <v>3269</v>
      </c>
      <c r="J467" s="55">
        <v>2655804793</v>
      </c>
      <c r="K467" s="55" t="s">
        <v>64</v>
      </c>
      <c r="L467" s="55">
        <v>1</v>
      </c>
      <c r="M467" s="55"/>
      <c r="N467" s="55"/>
      <c r="O467" s="56" t="s">
        <v>4321</v>
      </c>
      <c r="P467" s="56"/>
    </row>
    <row r="468" spans="1:16" s="60" customFormat="1" ht="94.5" x14ac:dyDescent="0.25">
      <c r="A468" s="55">
        <v>235</v>
      </c>
      <c r="B468" s="56" t="s">
        <v>165</v>
      </c>
      <c r="C468" s="55" t="s">
        <v>291</v>
      </c>
      <c r="D468" s="55" t="s">
        <v>273</v>
      </c>
      <c r="E468" s="56" t="s">
        <v>4393</v>
      </c>
      <c r="F468" s="57">
        <v>45985</v>
      </c>
      <c r="G468" s="84">
        <v>270</v>
      </c>
      <c r="H468" s="55" t="s">
        <v>51</v>
      </c>
      <c r="I468" s="55" t="s">
        <v>4322</v>
      </c>
      <c r="J468" s="55">
        <v>1810711019</v>
      </c>
      <c r="K468" s="55" t="s">
        <v>273</v>
      </c>
      <c r="L468" s="55">
        <v>1</v>
      </c>
      <c r="M468" s="55"/>
      <c r="N468" s="55"/>
      <c r="O468" s="56" t="s">
        <v>4323</v>
      </c>
      <c r="P468" s="56"/>
    </row>
    <row r="469" spans="1:16" s="60" customFormat="1" ht="47.25" x14ac:dyDescent="0.25">
      <c r="A469" s="55">
        <v>236</v>
      </c>
      <c r="B469" s="56" t="s">
        <v>165</v>
      </c>
      <c r="C469" s="55" t="s">
        <v>96</v>
      </c>
      <c r="D469" s="55" t="s">
        <v>64</v>
      </c>
      <c r="E469" s="56" t="s">
        <v>4560</v>
      </c>
      <c r="F469" s="57">
        <v>45994</v>
      </c>
      <c r="G469" s="84">
        <v>1346.4</v>
      </c>
      <c r="H469" s="55" t="s">
        <v>51</v>
      </c>
      <c r="I469" s="55" t="s">
        <v>4567</v>
      </c>
      <c r="J469" s="55">
        <v>39138976</v>
      </c>
      <c r="K469" s="55" t="s">
        <v>4561</v>
      </c>
      <c r="L469" s="55">
        <v>170</v>
      </c>
      <c r="M469" s="55"/>
      <c r="N469" s="55"/>
      <c r="O469" s="56" t="s">
        <v>4562</v>
      </c>
      <c r="P469" s="56"/>
    </row>
    <row r="470" spans="1:16" s="60" customFormat="1" ht="47.25" x14ac:dyDescent="0.25">
      <c r="A470" s="55">
        <v>237</v>
      </c>
      <c r="B470" s="56" t="s">
        <v>165</v>
      </c>
      <c r="C470" s="55" t="s">
        <v>83</v>
      </c>
      <c r="D470" s="55" t="s">
        <v>64</v>
      </c>
      <c r="E470" s="56" t="s">
        <v>4563</v>
      </c>
      <c r="F470" s="57">
        <v>45996</v>
      </c>
      <c r="G470" s="84">
        <v>255.61</v>
      </c>
      <c r="H470" s="55" t="s">
        <v>51</v>
      </c>
      <c r="I470" s="55" t="s">
        <v>4661</v>
      </c>
      <c r="J470" s="55">
        <v>34400042</v>
      </c>
      <c r="K470" s="55" t="s">
        <v>64</v>
      </c>
      <c r="L470" s="55">
        <v>12</v>
      </c>
      <c r="M470" s="55"/>
      <c r="N470" s="55"/>
      <c r="O470" s="56" t="s">
        <v>4564</v>
      </c>
      <c r="P470" s="56"/>
    </row>
    <row r="471" spans="1:16" s="60" customFormat="1" ht="66" customHeight="1" x14ac:dyDescent="0.25">
      <c r="A471" s="55">
        <v>238</v>
      </c>
      <c r="B471" s="56" t="s">
        <v>165</v>
      </c>
      <c r="C471" s="55" t="s">
        <v>291</v>
      </c>
      <c r="D471" s="55" t="s">
        <v>64</v>
      </c>
      <c r="E471" s="56" t="s">
        <v>4662</v>
      </c>
      <c r="F471" s="57">
        <v>46002</v>
      </c>
      <c r="G471" s="84">
        <v>592.4</v>
      </c>
      <c r="H471" s="55" t="s">
        <v>51</v>
      </c>
      <c r="I471" s="55" t="s">
        <v>2077</v>
      </c>
      <c r="J471" s="55">
        <v>2498603798</v>
      </c>
      <c r="K471" s="55" t="s">
        <v>64</v>
      </c>
      <c r="L471" s="55">
        <v>1</v>
      </c>
      <c r="M471" s="55"/>
      <c r="N471" s="55"/>
      <c r="O471" s="56" t="s">
        <v>4663</v>
      </c>
      <c r="P471" s="56"/>
    </row>
    <row r="472" spans="1:16" s="60" customFormat="1" ht="53.45" customHeight="1" x14ac:dyDescent="0.25">
      <c r="A472" s="55">
        <v>239</v>
      </c>
      <c r="B472" s="56" t="s">
        <v>165</v>
      </c>
      <c r="C472" s="55" t="s">
        <v>67</v>
      </c>
      <c r="D472" s="55" t="s">
        <v>63</v>
      </c>
      <c r="E472" s="56" t="s">
        <v>3850</v>
      </c>
      <c r="F472" s="57">
        <v>46007</v>
      </c>
      <c r="G472" s="84">
        <v>2700</v>
      </c>
      <c r="H472" s="55" t="s">
        <v>51</v>
      </c>
      <c r="I472" s="55" t="s">
        <v>421</v>
      </c>
      <c r="J472" s="55">
        <v>13540086</v>
      </c>
      <c r="K472" s="55" t="s">
        <v>116</v>
      </c>
      <c r="L472" s="55">
        <v>45000</v>
      </c>
      <c r="M472" s="55"/>
      <c r="N472" s="55"/>
      <c r="O472" s="56" t="s">
        <v>4664</v>
      </c>
      <c r="P472" s="56"/>
    </row>
    <row r="473" spans="1:16" s="60" customFormat="1" ht="53.45" customHeight="1" x14ac:dyDescent="0.25">
      <c r="A473" s="55">
        <v>240</v>
      </c>
      <c r="B473" s="56" t="s">
        <v>165</v>
      </c>
      <c r="C473" s="55" t="s">
        <v>66</v>
      </c>
      <c r="D473" s="55" t="s">
        <v>63</v>
      </c>
      <c r="E473" s="56" t="s">
        <v>4993</v>
      </c>
      <c r="F473" s="57">
        <v>46008</v>
      </c>
      <c r="G473" s="84">
        <v>49225</v>
      </c>
      <c r="H473" s="55" t="s">
        <v>103</v>
      </c>
      <c r="I473" s="55" t="s">
        <v>386</v>
      </c>
      <c r="J473" s="55">
        <v>45179093</v>
      </c>
      <c r="K473" s="55" t="s">
        <v>5011</v>
      </c>
      <c r="L473" s="55">
        <v>3500000</v>
      </c>
      <c r="M473" s="55"/>
      <c r="N473" s="55"/>
      <c r="O473" s="56" t="s">
        <v>4994</v>
      </c>
      <c r="P473" s="56"/>
    </row>
    <row r="474" spans="1:16" s="60" customFormat="1" ht="53.45" customHeight="1" x14ac:dyDescent="0.25">
      <c r="A474" s="55">
        <v>241</v>
      </c>
      <c r="B474" s="56" t="s">
        <v>165</v>
      </c>
      <c r="C474" s="55" t="s">
        <v>1185</v>
      </c>
      <c r="D474" s="55" t="s">
        <v>63</v>
      </c>
      <c r="E474" s="56" t="s">
        <v>3721</v>
      </c>
      <c r="F474" s="57">
        <v>46011</v>
      </c>
      <c r="G474" s="84">
        <v>1675</v>
      </c>
      <c r="H474" s="55" t="s">
        <v>6</v>
      </c>
      <c r="I474" s="55" t="s">
        <v>564</v>
      </c>
      <c r="J474" s="55">
        <v>31366203</v>
      </c>
      <c r="K474" s="55" t="s">
        <v>4995</v>
      </c>
      <c r="L474" s="55">
        <v>25</v>
      </c>
      <c r="M474" s="55"/>
      <c r="N474" s="55"/>
      <c r="O474" s="56" t="s">
        <v>4996</v>
      </c>
      <c r="P474" s="56"/>
    </row>
    <row r="475" spans="1:16" s="60" customFormat="1" ht="393.75" x14ac:dyDescent="0.25">
      <c r="A475" s="55">
        <v>242</v>
      </c>
      <c r="B475" s="56" t="s">
        <v>165</v>
      </c>
      <c r="C475" s="55" t="s">
        <v>83</v>
      </c>
      <c r="D475" s="55" t="s">
        <v>63</v>
      </c>
      <c r="E475" s="56" t="s">
        <v>4997</v>
      </c>
      <c r="F475" s="57">
        <v>46014</v>
      </c>
      <c r="G475" s="84">
        <v>6514.9849999999997</v>
      </c>
      <c r="H475" s="55" t="s">
        <v>6</v>
      </c>
      <c r="I475" s="55"/>
      <c r="J475" s="55"/>
      <c r="K475" s="55" t="s">
        <v>630</v>
      </c>
      <c r="L475" s="55">
        <v>6</v>
      </c>
      <c r="M475" s="55"/>
      <c r="N475" s="55"/>
      <c r="O475" s="56" t="s">
        <v>4998</v>
      </c>
      <c r="P475" s="56"/>
    </row>
    <row r="476" spans="1:16" s="60" customFormat="1" ht="126" x14ac:dyDescent="0.25">
      <c r="A476" s="55">
        <v>243</v>
      </c>
      <c r="B476" s="56" t="s">
        <v>165</v>
      </c>
      <c r="C476" s="55" t="s">
        <v>83</v>
      </c>
      <c r="D476" s="55" t="s">
        <v>63</v>
      </c>
      <c r="E476" s="56" t="s">
        <v>4999</v>
      </c>
      <c r="F476" s="57">
        <v>46014</v>
      </c>
      <c r="G476" s="84">
        <v>6675.585</v>
      </c>
      <c r="H476" s="55" t="s">
        <v>6</v>
      </c>
      <c r="I476" s="55"/>
      <c r="J476" s="55"/>
      <c r="K476" s="55" t="s">
        <v>630</v>
      </c>
      <c r="L476" s="55">
        <v>3</v>
      </c>
      <c r="M476" s="55"/>
      <c r="N476" s="55"/>
      <c r="O476" s="56" t="s">
        <v>5000</v>
      </c>
      <c r="P476" s="56"/>
    </row>
    <row r="477" spans="1:16" s="60" customFormat="1" ht="204.75" x14ac:dyDescent="0.25">
      <c r="A477" s="55">
        <v>244</v>
      </c>
      <c r="B477" s="56" t="s">
        <v>165</v>
      </c>
      <c r="C477" s="55" t="s">
        <v>83</v>
      </c>
      <c r="D477" s="55" t="s">
        <v>63</v>
      </c>
      <c r="E477" s="56" t="s">
        <v>5001</v>
      </c>
      <c r="F477" s="57">
        <v>46014</v>
      </c>
      <c r="G477" s="84">
        <v>10599.02</v>
      </c>
      <c r="H477" s="55" t="s">
        <v>6</v>
      </c>
      <c r="I477" s="55"/>
      <c r="J477" s="55"/>
      <c r="K477" s="55" t="s">
        <v>117</v>
      </c>
      <c r="L477" s="55">
        <v>3</v>
      </c>
      <c r="M477" s="55"/>
      <c r="N477" s="55"/>
      <c r="O477" s="56" t="s">
        <v>5002</v>
      </c>
      <c r="P477" s="56"/>
    </row>
    <row r="478" spans="1:16" s="60" customFormat="1" ht="47.25" x14ac:dyDescent="0.25">
      <c r="A478" s="55">
        <v>245</v>
      </c>
      <c r="B478" s="56" t="s">
        <v>2078</v>
      </c>
      <c r="C478" s="55" t="s">
        <v>67</v>
      </c>
      <c r="D478" s="55" t="s">
        <v>63</v>
      </c>
      <c r="E478" s="56" t="s">
        <v>2079</v>
      </c>
      <c r="F478" s="57">
        <v>45770</v>
      </c>
      <c r="G478" s="84">
        <v>1696</v>
      </c>
      <c r="H478" s="55" t="s">
        <v>103</v>
      </c>
      <c r="I478" s="55" t="s">
        <v>1396</v>
      </c>
      <c r="J478" s="55">
        <v>43699122</v>
      </c>
      <c r="K478" s="55" t="s">
        <v>116</v>
      </c>
      <c r="L478" s="55" t="s">
        <v>2080</v>
      </c>
      <c r="M478" s="55"/>
      <c r="N478" s="55"/>
      <c r="O478" s="56" t="s">
        <v>2081</v>
      </c>
      <c r="P478" s="63"/>
    </row>
    <row r="479" spans="1:16" s="60" customFormat="1" ht="53.45" customHeight="1" x14ac:dyDescent="0.25">
      <c r="A479" s="55">
        <v>246</v>
      </c>
      <c r="B479" s="56" t="s">
        <v>2078</v>
      </c>
      <c r="C479" s="55" t="s">
        <v>2390</v>
      </c>
      <c r="D479" s="55" t="s">
        <v>63</v>
      </c>
      <c r="E479" s="56" t="s">
        <v>2388</v>
      </c>
      <c r="F479" s="57">
        <v>45793</v>
      </c>
      <c r="G479" s="84">
        <v>589</v>
      </c>
      <c r="H479" s="55" t="s">
        <v>103</v>
      </c>
      <c r="I479" s="55" t="s">
        <v>2427</v>
      </c>
      <c r="J479" s="55">
        <v>43496149</v>
      </c>
      <c r="K479" s="55" t="s">
        <v>1386</v>
      </c>
      <c r="L479" s="55">
        <v>14600</v>
      </c>
      <c r="M479" s="55"/>
      <c r="N479" s="55"/>
      <c r="O479" s="56" t="s">
        <v>2389</v>
      </c>
      <c r="P479" s="63"/>
    </row>
    <row r="480" spans="1:16" s="60" customFormat="1" ht="67.900000000000006" customHeight="1" x14ac:dyDescent="0.25">
      <c r="A480" s="55">
        <v>247</v>
      </c>
      <c r="B480" s="56" t="s">
        <v>2078</v>
      </c>
      <c r="C480" s="55" t="s">
        <v>442</v>
      </c>
      <c r="D480" s="55" t="s">
        <v>63</v>
      </c>
      <c r="E480" s="56" t="s">
        <v>2686</v>
      </c>
      <c r="F480" s="57">
        <v>45819</v>
      </c>
      <c r="G480" s="84">
        <v>430</v>
      </c>
      <c r="H480" s="55" t="s">
        <v>6</v>
      </c>
      <c r="I480" s="55" t="s">
        <v>2789</v>
      </c>
      <c r="J480" s="55">
        <v>44457857</v>
      </c>
      <c r="K480" s="55" t="s">
        <v>117</v>
      </c>
      <c r="L480" s="55">
        <v>10</v>
      </c>
      <c r="M480" s="55"/>
      <c r="N480" s="55"/>
      <c r="O480" s="56" t="s">
        <v>2687</v>
      </c>
      <c r="P480" s="63"/>
    </row>
    <row r="481" spans="1:16" s="60" customFormat="1" ht="50.45" customHeight="1" x14ac:dyDescent="0.25">
      <c r="A481" s="55">
        <v>248</v>
      </c>
      <c r="B481" s="56" t="s">
        <v>2078</v>
      </c>
      <c r="C481" s="55" t="s">
        <v>321</v>
      </c>
      <c r="D481" s="55" t="s">
        <v>63</v>
      </c>
      <c r="E481" s="56" t="s">
        <v>3027</v>
      </c>
      <c r="F481" s="57">
        <v>45853</v>
      </c>
      <c r="G481" s="84">
        <v>370.74200000000002</v>
      </c>
      <c r="H481" s="55" t="s">
        <v>6</v>
      </c>
      <c r="I481" s="55" t="s">
        <v>608</v>
      </c>
      <c r="J481" s="55">
        <v>5393145</v>
      </c>
      <c r="K481" s="55" t="s">
        <v>370</v>
      </c>
      <c r="L481" s="55">
        <v>8.6999999999999993</v>
      </c>
      <c r="M481" s="55"/>
      <c r="N481" s="55"/>
      <c r="O481" s="56" t="s">
        <v>3028</v>
      </c>
      <c r="P481" s="55" t="s">
        <v>2102</v>
      </c>
    </row>
    <row r="482" spans="1:16" s="60" customFormat="1" ht="51" customHeight="1" x14ac:dyDescent="0.25">
      <c r="A482" s="55">
        <v>249</v>
      </c>
      <c r="B482" s="56" t="s">
        <v>2078</v>
      </c>
      <c r="C482" s="55" t="s">
        <v>321</v>
      </c>
      <c r="D482" s="55" t="s">
        <v>63</v>
      </c>
      <c r="E482" s="56" t="s">
        <v>3069</v>
      </c>
      <c r="F482" s="57">
        <v>45860</v>
      </c>
      <c r="G482" s="84">
        <v>1149.58</v>
      </c>
      <c r="H482" s="55" t="s">
        <v>6</v>
      </c>
      <c r="I482" s="55" t="s">
        <v>3070</v>
      </c>
      <c r="J482" s="55">
        <v>2352004094</v>
      </c>
      <c r="K482" s="55" t="s">
        <v>1003</v>
      </c>
      <c r="L482" s="55">
        <v>39420</v>
      </c>
      <c r="M482" s="55"/>
      <c r="N482" s="55"/>
      <c r="O482" s="56" t="s">
        <v>3071</v>
      </c>
      <c r="P482" s="55" t="s">
        <v>2102</v>
      </c>
    </row>
    <row r="483" spans="1:16" s="60" customFormat="1" ht="50.45" customHeight="1" x14ac:dyDescent="0.25">
      <c r="A483" s="55">
        <v>250</v>
      </c>
      <c r="B483" s="56" t="s">
        <v>2078</v>
      </c>
      <c r="C483" s="55" t="s">
        <v>321</v>
      </c>
      <c r="D483" s="55" t="s">
        <v>63</v>
      </c>
      <c r="E483" s="56" t="s">
        <v>3072</v>
      </c>
      <c r="F483" s="57">
        <v>45860</v>
      </c>
      <c r="G483" s="84">
        <v>2396.2399999999998</v>
      </c>
      <c r="H483" s="55" t="s">
        <v>6</v>
      </c>
      <c r="I483" s="55" t="s">
        <v>3073</v>
      </c>
      <c r="J483" s="55">
        <v>2458306022</v>
      </c>
      <c r="K483" s="55" t="s">
        <v>1003</v>
      </c>
      <c r="L483" s="55">
        <v>85580</v>
      </c>
      <c r="M483" s="55"/>
      <c r="N483" s="55"/>
      <c r="O483" s="56" t="s">
        <v>3074</v>
      </c>
      <c r="P483" s="55" t="s">
        <v>2102</v>
      </c>
    </row>
    <row r="484" spans="1:16" s="60" customFormat="1" ht="50.45" customHeight="1" x14ac:dyDescent="0.25">
      <c r="A484" s="55">
        <v>251</v>
      </c>
      <c r="B484" s="56" t="s">
        <v>2078</v>
      </c>
      <c r="C484" s="55" t="s">
        <v>67</v>
      </c>
      <c r="D484" s="55" t="s">
        <v>63</v>
      </c>
      <c r="E484" s="56" t="s">
        <v>3080</v>
      </c>
      <c r="F484" s="57">
        <v>45875</v>
      </c>
      <c r="G484" s="84">
        <v>1195</v>
      </c>
      <c r="H484" s="55" t="s">
        <v>6</v>
      </c>
      <c r="I484" s="55" t="s">
        <v>564</v>
      </c>
      <c r="J484" s="55">
        <v>31366203</v>
      </c>
      <c r="K484" s="55" t="s">
        <v>116</v>
      </c>
      <c r="L484" s="55">
        <v>21000</v>
      </c>
      <c r="M484" s="55"/>
      <c r="N484" s="55"/>
      <c r="O484" s="56" t="s">
        <v>3273</v>
      </c>
      <c r="P484" s="55"/>
    </row>
    <row r="485" spans="1:16" s="60" customFormat="1" ht="50.45" customHeight="1" x14ac:dyDescent="0.25">
      <c r="A485" s="55">
        <v>252</v>
      </c>
      <c r="B485" s="56" t="s">
        <v>2078</v>
      </c>
      <c r="C485" s="55" t="s">
        <v>442</v>
      </c>
      <c r="D485" s="55" t="s">
        <v>63</v>
      </c>
      <c r="E485" s="56" t="s">
        <v>3274</v>
      </c>
      <c r="F485" s="57">
        <v>45876</v>
      </c>
      <c r="G485" s="84">
        <v>680</v>
      </c>
      <c r="H485" s="55" t="s">
        <v>6</v>
      </c>
      <c r="I485" s="55" t="s">
        <v>3332</v>
      </c>
      <c r="J485" s="55">
        <v>130659</v>
      </c>
      <c r="K485" s="55" t="s">
        <v>117</v>
      </c>
      <c r="L485" s="55">
        <v>120</v>
      </c>
      <c r="M485" s="55"/>
      <c r="N485" s="55"/>
      <c r="O485" s="56" t="s">
        <v>3275</v>
      </c>
      <c r="P485" s="55"/>
    </row>
    <row r="486" spans="1:16" s="60" customFormat="1" ht="50.45" customHeight="1" x14ac:dyDescent="0.25">
      <c r="A486" s="55">
        <v>253</v>
      </c>
      <c r="B486" s="56" t="s">
        <v>2078</v>
      </c>
      <c r="C486" s="55" t="s">
        <v>321</v>
      </c>
      <c r="D486" s="55" t="s">
        <v>63</v>
      </c>
      <c r="E486" s="56" t="s">
        <v>3072</v>
      </c>
      <c r="F486" s="57">
        <v>45888</v>
      </c>
      <c r="G486" s="84">
        <v>795</v>
      </c>
      <c r="H486" s="55" t="s">
        <v>103</v>
      </c>
      <c r="I486" s="55" t="s">
        <v>3380</v>
      </c>
      <c r="J486" s="55">
        <v>2675903281</v>
      </c>
      <c r="K486" s="55" t="s">
        <v>1003</v>
      </c>
      <c r="L486" s="55">
        <v>28000</v>
      </c>
      <c r="M486" s="55"/>
      <c r="N486" s="55"/>
      <c r="O486" s="56" t="s">
        <v>3329</v>
      </c>
      <c r="P486" s="55" t="s">
        <v>2102</v>
      </c>
    </row>
    <row r="487" spans="1:16" s="60" customFormat="1" ht="50.45" customHeight="1" x14ac:dyDescent="0.25">
      <c r="A487" s="55">
        <v>254</v>
      </c>
      <c r="B487" s="56" t="s">
        <v>2078</v>
      </c>
      <c r="C487" s="55" t="s">
        <v>442</v>
      </c>
      <c r="D487" s="55" t="s">
        <v>63</v>
      </c>
      <c r="E487" s="56" t="s">
        <v>3547</v>
      </c>
      <c r="F487" s="57">
        <v>45910</v>
      </c>
      <c r="G487" s="84">
        <v>680</v>
      </c>
      <c r="H487" s="55" t="s">
        <v>6</v>
      </c>
      <c r="I487" s="55" t="s">
        <v>3658</v>
      </c>
      <c r="J487" s="55">
        <v>43934029</v>
      </c>
      <c r="K487" s="55" t="s">
        <v>117</v>
      </c>
      <c r="L487" s="55">
        <v>120</v>
      </c>
      <c r="M487" s="55"/>
      <c r="N487" s="55"/>
      <c r="O487" s="56" t="s">
        <v>3548</v>
      </c>
      <c r="P487" s="55"/>
    </row>
    <row r="488" spans="1:16" s="60" customFormat="1" ht="50.45" customHeight="1" x14ac:dyDescent="0.25">
      <c r="A488" s="55">
        <v>255</v>
      </c>
      <c r="B488" s="56" t="s">
        <v>2078</v>
      </c>
      <c r="C488" s="55" t="s">
        <v>321</v>
      </c>
      <c r="D488" s="55" t="s">
        <v>63</v>
      </c>
      <c r="E488" s="56" t="s">
        <v>3069</v>
      </c>
      <c r="F488" s="57">
        <v>45951</v>
      </c>
      <c r="G488" s="84">
        <v>1847</v>
      </c>
      <c r="H488" s="55" t="s">
        <v>6</v>
      </c>
      <c r="I488" s="55" t="s">
        <v>4039</v>
      </c>
      <c r="J488" s="55">
        <v>3743500657</v>
      </c>
      <c r="K488" s="55"/>
      <c r="L488" s="55"/>
      <c r="M488" s="55"/>
      <c r="N488" s="55"/>
      <c r="O488" s="56" t="s">
        <v>3858</v>
      </c>
      <c r="P488" s="55" t="s">
        <v>2102</v>
      </c>
    </row>
    <row r="489" spans="1:16" s="60" customFormat="1" ht="50.45" customHeight="1" x14ac:dyDescent="0.25">
      <c r="A489" s="55">
        <v>256</v>
      </c>
      <c r="B489" s="56" t="s">
        <v>2078</v>
      </c>
      <c r="C489" s="55" t="s">
        <v>66</v>
      </c>
      <c r="D489" s="55" t="s">
        <v>63</v>
      </c>
      <c r="E489" s="56" t="s">
        <v>133</v>
      </c>
      <c r="F489" s="57">
        <v>46008</v>
      </c>
      <c r="G489" s="84">
        <v>17429.948</v>
      </c>
      <c r="H489" s="55" t="s">
        <v>103</v>
      </c>
      <c r="I489" s="55" t="s">
        <v>386</v>
      </c>
      <c r="J489" s="55">
        <v>45179093</v>
      </c>
      <c r="K489" s="55" t="s">
        <v>5011</v>
      </c>
      <c r="L489" s="55">
        <v>1258480</v>
      </c>
      <c r="M489" s="55"/>
      <c r="N489" s="55"/>
      <c r="O489" s="105" t="s">
        <v>5003</v>
      </c>
      <c r="P489" s="55"/>
    </row>
    <row r="490" spans="1:16" s="60" customFormat="1" ht="32.450000000000003" customHeight="1" x14ac:dyDescent="0.25">
      <c r="A490" s="55">
        <v>257</v>
      </c>
      <c r="B490" s="56" t="s">
        <v>1006</v>
      </c>
      <c r="C490" s="55" t="s">
        <v>101</v>
      </c>
      <c r="D490" s="55" t="s">
        <v>63</v>
      </c>
      <c r="E490" s="56" t="s">
        <v>1778</v>
      </c>
      <c r="F490" s="57">
        <v>45744</v>
      </c>
      <c r="G490" s="84">
        <v>10600</v>
      </c>
      <c r="H490" s="55" t="s">
        <v>6</v>
      </c>
      <c r="I490" s="55" t="s">
        <v>1826</v>
      </c>
      <c r="J490" s="55">
        <v>32828388</v>
      </c>
      <c r="K490" s="55" t="s">
        <v>117</v>
      </c>
      <c r="L490" s="55">
        <v>1</v>
      </c>
      <c r="M490" s="55"/>
      <c r="N490" s="55"/>
      <c r="O490" s="56" t="s">
        <v>1779</v>
      </c>
      <c r="P490" s="63"/>
    </row>
    <row r="491" spans="1:16" s="60" customFormat="1" ht="69" customHeight="1" x14ac:dyDescent="0.25">
      <c r="A491" s="55">
        <v>258</v>
      </c>
      <c r="B491" s="56" t="s">
        <v>163</v>
      </c>
      <c r="C491" s="55" t="s">
        <v>95</v>
      </c>
      <c r="D491" s="55" t="s">
        <v>63</v>
      </c>
      <c r="E491" s="56" t="s">
        <v>159</v>
      </c>
      <c r="F491" s="57">
        <v>45660</v>
      </c>
      <c r="G491" s="84">
        <v>6700</v>
      </c>
      <c r="H491" s="55" t="s">
        <v>6</v>
      </c>
      <c r="I491" s="55" t="s">
        <v>431</v>
      </c>
      <c r="J491" s="55">
        <v>37383046</v>
      </c>
      <c r="K491" s="55" t="s">
        <v>117</v>
      </c>
      <c r="L491" s="55">
        <v>1</v>
      </c>
      <c r="M491" s="55"/>
      <c r="N491" s="55"/>
      <c r="O491" s="56" t="s">
        <v>160</v>
      </c>
      <c r="P491" s="63"/>
    </row>
    <row r="492" spans="1:16" s="60" customFormat="1" ht="79.900000000000006" customHeight="1" x14ac:dyDescent="0.25">
      <c r="A492" s="55">
        <v>259</v>
      </c>
      <c r="B492" s="56" t="s">
        <v>3276</v>
      </c>
      <c r="C492" s="55" t="s">
        <v>291</v>
      </c>
      <c r="D492" s="55" t="s">
        <v>63</v>
      </c>
      <c r="E492" s="56" t="s">
        <v>1323</v>
      </c>
      <c r="F492" s="57">
        <v>45707</v>
      </c>
      <c r="G492" s="84">
        <v>4500</v>
      </c>
      <c r="H492" s="55" t="s">
        <v>6</v>
      </c>
      <c r="I492" s="55" t="s">
        <v>1419</v>
      </c>
      <c r="J492" s="55">
        <v>45294270</v>
      </c>
      <c r="K492" s="55"/>
      <c r="L492" s="55"/>
      <c r="M492" s="55"/>
      <c r="N492" s="55"/>
      <c r="O492" s="56" t="s">
        <v>1324</v>
      </c>
      <c r="P492" s="63"/>
    </row>
    <row r="493" spans="1:16" s="60" customFormat="1" ht="130.9" customHeight="1" x14ac:dyDescent="0.25">
      <c r="A493" s="55">
        <v>260</v>
      </c>
      <c r="B493" s="56" t="s">
        <v>3276</v>
      </c>
      <c r="C493" s="55" t="s">
        <v>291</v>
      </c>
      <c r="D493" s="55" t="s">
        <v>273</v>
      </c>
      <c r="E493" s="56" t="s">
        <v>2044</v>
      </c>
      <c r="F493" s="57">
        <v>45765</v>
      </c>
      <c r="G493" s="84">
        <v>248.934</v>
      </c>
      <c r="H493" s="55" t="s">
        <v>6</v>
      </c>
      <c r="I493" s="55" t="s">
        <v>2049</v>
      </c>
      <c r="J493" s="55">
        <v>31083972</v>
      </c>
      <c r="K493" s="55" t="s">
        <v>273</v>
      </c>
      <c r="L493" s="55">
        <v>1</v>
      </c>
      <c r="M493" s="55"/>
      <c r="N493" s="56"/>
      <c r="O493" s="56" t="s">
        <v>2045</v>
      </c>
      <c r="P493" s="63"/>
    </row>
    <row r="494" spans="1:16" s="60" customFormat="1" ht="132.6" customHeight="1" x14ac:dyDescent="0.25">
      <c r="A494" s="55">
        <v>261</v>
      </c>
      <c r="B494" s="56" t="s">
        <v>3276</v>
      </c>
      <c r="C494" s="55" t="s">
        <v>291</v>
      </c>
      <c r="D494" s="55" t="s">
        <v>273</v>
      </c>
      <c r="E494" s="56" t="s">
        <v>2046</v>
      </c>
      <c r="F494" s="57">
        <v>45765</v>
      </c>
      <c r="G494" s="84">
        <v>207.87</v>
      </c>
      <c r="H494" s="55" t="s">
        <v>6</v>
      </c>
      <c r="I494" s="55" t="s">
        <v>2049</v>
      </c>
      <c r="J494" s="55">
        <v>31083972</v>
      </c>
      <c r="K494" s="55" t="s">
        <v>273</v>
      </c>
      <c r="L494" s="55">
        <v>1</v>
      </c>
      <c r="M494" s="55"/>
      <c r="N494" s="56"/>
      <c r="O494" s="56" t="s">
        <v>2047</v>
      </c>
      <c r="P494" s="63"/>
    </row>
    <row r="495" spans="1:16" s="60" customFormat="1" ht="79.900000000000006" customHeight="1" x14ac:dyDescent="0.25">
      <c r="A495" s="55">
        <v>262</v>
      </c>
      <c r="B495" s="56" t="s">
        <v>3276</v>
      </c>
      <c r="C495" s="55" t="s">
        <v>291</v>
      </c>
      <c r="D495" s="55" t="s">
        <v>63</v>
      </c>
      <c r="E495" s="56" t="s">
        <v>1323</v>
      </c>
      <c r="F495" s="57">
        <v>45765</v>
      </c>
      <c r="G495" s="84">
        <v>1600</v>
      </c>
      <c r="H495" s="55" t="s">
        <v>6</v>
      </c>
      <c r="I495" s="55" t="s">
        <v>2284</v>
      </c>
      <c r="J495" s="55">
        <v>21190223</v>
      </c>
      <c r="K495" s="55" t="s">
        <v>123</v>
      </c>
      <c r="L495" s="55">
        <v>160</v>
      </c>
      <c r="M495" s="55"/>
      <c r="N495" s="56"/>
      <c r="O495" s="56" t="s">
        <v>2048</v>
      </c>
      <c r="P495" s="63"/>
    </row>
    <row r="496" spans="1:16" s="60" customFormat="1" ht="112.15" customHeight="1" x14ac:dyDescent="0.25">
      <c r="A496" s="55">
        <v>263</v>
      </c>
      <c r="B496" s="56" t="s">
        <v>3276</v>
      </c>
      <c r="C496" s="55" t="s">
        <v>291</v>
      </c>
      <c r="D496" s="55" t="s">
        <v>273</v>
      </c>
      <c r="E496" s="56" t="s">
        <v>2612</v>
      </c>
      <c r="F496" s="57">
        <v>45817</v>
      </c>
      <c r="G496" s="84">
        <v>201.00299999999999</v>
      </c>
      <c r="H496" s="55" t="s">
        <v>6</v>
      </c>
      <c r="I496" s="55" t="s">
        <v>1317</v>
      </c>
      <c r="J496" s="55">
        <v>36112630</v>
      </c>
      <c r="K496" s="55" t="s">
        <v>273</v>
      </c>
      <c r="L496" s="55">
        <v>1</v>
      </c>
      <c r="M496" s="55"/>
      <c r="N496" s="55"/>
      <c r="O496" s="56" t="s">
        <v>2613</v>
      </c>
      <c r="P496" s="63"/>
    </row>
    <row r="497" spans="1:16" s="60" customFormat="1" ht="101.45" customHeight="1" x14ac:dyDescent="0.25">
      <c r="A497" s="55">
        <v>264</v>
      </c>
      <c r="B497" s="56" t="s">
        <v>3276</v>
      </c>
      <c r="C497" s="55" t="s">
        <v>91</v>
      </c>
      <c r="D497" s="55" t="s">
        <v>273</v>
      </c>
      <c r="E497" s="56" t="s">
        <v>3277</v>
      </c>
      <c r="F497" s="57">
        <v>45876</v>
      </c>
      <c r="G497" s="84">
        <v>2092</v>
      </c>
      <c r="H497" s="55" t="s">
        <v>6</v>
      </c>
      <c r="I497" s="55" t="s">
        <v>1317</v>
      </c>
      <c r="J497" s="55">
        <v>36112630</v>
      </c>
      <c r="K497" s="55" t="s">
        <v>273</v>
      </c>
      <c r="L497" s="55">
        <v>1</v>
      </c>
      <c r="M497" s="55"/>
      <c r="N497" s="55"/>
      <c r="O497" s="56" t="s">
        <v>3278</v>
      </c>
      <c r="P497" s="63"/>
    </row>
    <row r="498" spans="1:16" s="60" customFormat="1" ht="146.44999999999999" customHeight="1" x14ac:dyDescent="0.25">
      <c r="A498" s="55">
        <v>265</v>
      </c>
      <c r="B498" s="56" t="s">
        <v>3276</v>
      </c>
      <c r="C498" s="55" t="s">
        <v>291</v>
      </c>
      <c r="D498" s="55" t="s">
        <v>273</v>
      </c>
      <c r="E498" s="56" t="s">
        <v>3452</v>
      </c>
      <c r="F498" s="57">
        <v>45896</v>
      </c>
      <c r="G498" s="84">
        <v>1910</v>
      </c>
      <c r="H498" s="55" t="s">
        <v>6</v>
      </c>
      <c r="I498" s="55" t="s">
        <v>1317</v>
      </c>
      <c r="J498" s="55">
        <v>36112630</v>
      </c>
      <c r="K498" s="55" t="s">
        <v>273</v>
      </c>
      <c r="L498" s="55">
        <v>1</v>
      </c>
      <c r="M498" s="55"/>
      <c r="N498" s="55"/>
      <c r="O498" s="56" t="s">
        <v>3453</v>
      </c>
      <c r="P498" s="63"/>
    </row>
    <row r="499" spans="1:16" s="60" customFormat="1" ht="96.6" customHeight="1" x14ac:dyDescent="0.25">
      <c r="A499" s="55">
        <v>266</v>
      </c>
      <c r="B499" s="56" t="s">
        <v>3276</v>
      </c>
      <c r="C499" s="55" t="s">
        <v>291</v>
      </c>
      <c r="D499" s="55" t="s">
        <v>273</v>
      </c>
      <c r="E499" s="56" t="s">
        <v>3604</v>
      </c>
      <c r="F499" s="57">
        <v>45910</v>
      </c>
      <c r="G499" s="84">
        <v>354.73700000000002</v>
      </c>
      <c r="H499" s="55" t="s">
        <v>6</v>
      </c>
      <c r="I499" s="55" t="s">
        <v>3608</v>
      </c>
      <c r="J499" s="55">
        <v>16289882</v>
      </c>
      <c r="K499" s="55" t="s">
        <v>273</v>
      </c>
      <c r="L499" s="55">
        <v>1</v>
      </c>
      <c r="M499" s="55"/>
      <c r="N499" s="55"/>
      <c r="O499" s="56" t="s">
        <v>3605</v>
      </c>
      <c r="P499" s="63"/>
    </row>
    <row r="500" spans="1:16" s="60" customFormat="1" ht="47.25" x14ac:dyDescent="0.25">
      <c r="A500" s="55">
        <v>267</v>
      </c>
      <c r="B500" s="56" t="s">
        <v>432</v>
      </c>
      <c r="C500" s="55" t="s">
        <v>321</v>
      </c>
      <c r="D500" s="55" t="s">
        <v>63</v>
      </c>
      <c r="E500" s="56" t="s">
        <v>433</v>
      </c>
      <c r="F500" s="57">
        <v>45678</v>
      </c>
      <c r="G500" s="84">
        <v>3815</v>
      </c>
      <c r="H500" s="55" t="s">
        <v>6</v>
      </c>
      <c r="I500" s="55" t="s">
        <v>904</v>
      </c>
      <c r="J500" s="55">
        <v>3136816665</v>
      </c>
      <c r="K500" s="55" t="s">
        <v>123</v>
      </c>
      <c r="L500" s="55">
        <v>700</v>
      </c>
      <c r="M500" s="55"/>
      <c r="N500" s="55"/>
      <c r="O500" s="56" t="s">
        <v>434</v>
      </c>
      <c r="P500" s="55" t="s">
        <v>2102</v>
      </c>
    </row>
    <row r="501" spans="1:16" s="60" customFormat="1" ht="36.6" customHeight="1" x14ac:dyDescent="0.25">
      <c r="A501" s="55">
        <v>268</v>
      </c>
      <c r="B501" s="56" t="s">
        <v>432</v>
      </c>
      <c r="C501" s="55" t="s">
        <v>321</v>
      </c>
      <c r="D501" s="55" t="s">
        <v>63</v>
      </c>
      <c r="E501" s="56" t="s">
        <v>905</v>
      </c>
      <c r="F501" s="57">
        <v>45691</v>
      </c>
      <c r="G501" s="84">
        <v>8999.4069999999992</v>
      </c>
      <c r="H501" s="55" t="s">
        <v>6</v>
      </c>
      <c r="I501" s="55" t="s">
        <v>1731</v>
      </c>
      <c r="J501" s="55">
        <v>37941143</v>
      </c>
      <c r="K501" s="55" t="s">
        <v>318</v>
      </c>
      <c r="L501" s="55">
        <v>1698</v>
      </c>
      <c r="M501" s="55"/>
      <c r="N501" s="55"/>
      <c r="O501" s="56" t="s">
        <v>906</v>
      </c>
      <c r="P501" s="55" t="s">
        <v>2102</v>
      </c>
    </row>
    <row r="502" spans="1:16" s="60" customFormat="1" ht="34.15" customHeight="1" x14ac:dyDescent="0.25">
      <c r="A502" s="55">
        <v>269</v>
      </c>
      <c r="B502" s="56" t="s">
        <v>432</v>
      </c>
      <c r="C502" s="55" t="s">
        <v>321</v>
      </c>
      <c r="D502" s="55" t="s">
        <v>63</v>
      </c>
      <c r="E502" s="56" t="s">
        <v>905</v>
      </c>
      <c r="F502" s="57">
        <v>45706</v>
      </c>
      <c r="G502" s="84">
        <v>10600</v>
      </c>
      <c r="H502" s="55" t="s">
        <v>6</v>
      </c>
      <c r="I502" s="55" t="s">
        <v>1731</v>
      </c>
      <c r="J502" s="55">
        <v>37941143</v>
      </c>
      <c r="K502" s="55" t="s">
        <v>318</v>
      </c>
      <c r="L502" s="55">
        <v>2000</v>
      </c>
      <c r="M502" s="55"/>
      <c r="N502" s="55"/>
      <c r="O502" s="56" t="s">
        <v>1180</v>
      </c>
      <c r="P502" s="55" t="s">
        <v>2102</v>
      </c>
    </row>
    <row r="503" spans="1:16" s="60" customFormat="1" ht="49.9" customHeight="1" x14ac:dyDescent="0.25">
      <c r="A503" s="55">
        <v>270</v>
      </c>
      <c r="B503" s="56" t="s">
        <v>432</v>
      </c>
      <c r="C503" s="55" t="s">
        <v>321</v>
      </c>
      <c r="D503" s="55" t="s">
        <v>63</v>
      </c>
      <c r="E503" s="56" t="s">
        <v>1325</v>
      </c>
      <c r="F503" s="57">
        <v>45709</v>
      </c>
      <c r="G503" s="84">
        <v>3852</v>
      </c>
      <c r="H503" s="55" t="s">
        <v>6</v>
      </c>
      <c r="I503" s="55" t="s">
        <v>360</v>
      </c>
      <c r="J503" s="55">
        <v>44437592</v>
      </c>
      <c r="K503" s="55" t="s">
        <v>1044</v>
      </c>
      <c r="L503" s="55">
        <v>30000</v>
      </c>
      <c r="M503" s="55"/>
      <c r="N503" s="55"/>
      <c r="O503" s="56" t="s">
        <v>1326</v>
      </c>
      <c r="P503" s="55" t="s">
        <v>2102</v>
      </c>
    </row>
    <row r="504" spans="1:16" s="60" customFormat="1" ht="37.9" customHeight="1" x14ac:dyDescent="0.25">
      <c r="A504" s="55">
        <v>271</v>
      </c>
      <c r="B504" s="56" t="s">
        <v>432</v>
      </c>
      <c r="C504" s="55" t="s">
        <v>321</v>
      </c>
      <c r="D504" s="55" t="s">
        <v>63</v>
      </c>
      <c r="E504" s="56" t="s">
        <v>1601</v>
      </c>
      <c r="F504" s="57">
        <v>45733</v>
      </c>
      <c r="G504" s="84">
        <v>11919.84</v>
      </c>
      <c r="H504" s="55" t="s">
        <v>6</v>
      </c>
      <c r="I504" s="55" t="s">
        <v>1242</v>
      </c>
      <c r="J504" s="55">
        <v>40144878</v>
      </c>
      <c r="K504" s="55" t="s">
        <v>117</v>
      </c>
      <c r="L504" s="55">
        <v>8000</v>
      </c>
      <c r="M504" s="55"/>
      <c r="N504" s="55"/>
      <c r="O504" s="56" t="s">
        <v>1602</v>
      </c>
      <c r="P504" s="55" t="s">
        <v>2102</v>
      </c>
    </row>
    <row r="505" spans="1:16" s="60" customFormat="1" ht="67.900000000000006" customHeight="1" x14ac:dyDescent="0.25">
      <c r="A505" s="55">
        <v>272</v>
      </c>
      <c r="B505" s="56" t="s">
        <v>432</v>
      </c>
      <c r="C505" s="55" t="s">
        <v>101</v>
      </c>
      <c r="D505" s="55" t="s">
        <v>63</v>
      </c>
      <c r="E505" s="56" t="s">
        <v>1686</v>
      </c>
      <c r="F505" s="57">
        <v>45735</v>
      </c>
      <c r="G505" s="84">
        <v>1300</v>
      </c>
      <c r="H505" s="55" t="s">
        <v>103</v>
      </c>
      <c r="I505" s="55" t="s">
        <v>1780</v>
      </c>
      <c r="J505" s="55">
        <v>42974700</v>
      </c>
      <c r="K505" s="55"/>
      <c r="L505" s="55"/>
      <c r="M505" s="55"/>
      <c r="N505" s="55"/>
      <c r="O505" s="56" t="s">
        <v>1687</v>
      </c>
      <c r="P505" s="63"/>
    </row>
    <row r="506" spans="1:16" s="60" customFormat="1" ht="99" customHeight="1" x14ac:dyDescent="0.25">
      <c r="A506" s="55">
        <v>273</v>
      </c>
      <c r="B506" s="56" t="s">
        <v>432</v>
      </c>
      <c r="C506" s="55" t="s">
        <v>741</v>
      </c>
      <c r="D506" s="55" t="s">
        <v>63</v>
      </c>
      <c r="E506" s="56" t="s">
        <v>1688</v>
      </c>
      <c r="F506" s="57">
        <v>45740</v>
      </c>
      <c r="G506" s="84">
        <v>337.2</v>
      </c>
      <c r="H506" s="55" t="s">
        <v>6</v>
      </c>
      <c r="I506" s="55" t="s">
        <v>1731</v>
      </c>
      <c r="J506" s="55">
        <v>37941143</v>
      </c>
      <c r="K506" s="55"/>
      <c r="L506" s="55"/>
      <c r="M506" s="55"/>
      <c r="N506" s="55"/>
      <c r="O506" s="56" t="s">
        <v>1689</v>
      </c>
      <c r="P506" s="63"/>
    </row>
    <row r="507" spans="1:16" s="60" customFormat="1" ht="34.9" customHeight="1" x14ac:dyDescent="0.25">
      <c r="A507" s="55">
        <v>274</v>
      </c>
      <c r="B507" s="56" t="s">
        <v>432</v>
      </c>
      <c r="C507" s="55" t="s">
        <v>321</v>
      </c>
      <c r="D507" s="55" t="s">
        <v>63</v>
      </c>
      <c r="E507" s="56" t="s">
        <v>1827</v>
      </c>
      <c r="F507" s="57">
        <v>45749</v>
      </c>
      <c r="G507" s="84">
        <v>947</v>
      </c>
      <c r="H507" s="55" t="s">
        <v>6</v>
      </c>
      <c r="I507" s="55" t="s">
        <v>1692</v>
      </c>
      <c r="J507" s="55">
        <v>3420003831</v>
      </c>
      <c r="K507" s="55" t="s">
        <v>123</v>
      </c>
      <c r="L507" s="55">
        <v>182</v>
      </c>
      <c r="M507" s="55"/>
      <c r="N507" s="55"/>
      <c r="O507" s="56" t="s">
        <v>1828</v>
      </c>
      <c r="P507" s="55" t="s">
        <v>2102</v>
      </c>
    </row>
    <row r="508" spans="1:16" s="60" customFormat="1" ht="36.6" customHeight="1" x14ac:dyDescent="0.25">
      <c r="A508" s="55">
        <v>275</v>
      </c>
      <c r="B508" s="56" t="s">
        <v>432</v>
      </c>
      <c r="C508" s="55" t="s">
        <v>321</v>
      </c>
      <c r="D508" s="55" t="s">
        <v>63</v>
      </c>
      <c r="E508" s="56" t="s">
        <v>905</v>
      </c>
      <c r="F508" s="57">
        <v>45757</v>
      </c>
      <c r="G508" s="84">
        <v>3975.0030000000002</v>
      </c>
      <c r="H508" s="55" t="s">
        <v>6</v>
      </c>
      <c r="I508" s="55" t="s">
        <v>1731</v>
      </c>
      <c r="J508" s="55">
        <v>37941143</v>
      </c>
      <c r="K508" s="55" t="s">
        <v>318</v>
      </c>
      <c r="L508" s="55">
        <v>750</v>
      </c>
      <c r="M508" s="55"/>
      <c r="N508" s="55"/>
      <c r="O508" s="56" t="s">
        <v>1895</v>
      </c>
      <c r="P508" s="55" t="s">
        <v>2102</v>
      </c>
    </row>
    <row r="509" spans="1:16" s="60" customFormat="1" ht="35.450000000000003" customHeight="1" x14ac:dyDescent="0.25">
      <c r="A509" s="55">
        <v>276</v>
      </c>
      <c r="B509" s="56" t="s">
        <v>432</v>
      </c>
      <c r="C509" s="55" t="s">
        <v>321</v>
      </c>
      <c r="D509" s="55" t="s">
        <v>63</v>
      </c>
      <c r="E509" s="56" t="s">
        <v>905</v>
      </c>
      <c r="F509" s="57">
        <v>45775</v>
      </c>
      <c r="G509" s="84">
        <v>12720.01</v>
      </c>
      <c r="H509" s="55" t="s">
        <v>6</v>
      </c>
      <c r="I509" s="55" t="s">
        <v>1731</v>
      </c>
      <c r="J509" s="55">
        <v>37941143</v>
      </c>
      <c r="K509" s="55" t="s">
        <v>318</v>
      </c>
      <c r="L509" s="55">
        <v>2400</v>
      </c>
      <c r="M509" s="55"/>
      <c r="N509" s="56"/>
      <c r="O509" s="56" t="s">
        <v>2082</v>
      </c>
      <c r="P509" s="55" t="s">
        <v>2102</v>
      </c>
    </row>
    <row r="510" spans="1:16" s="60" customFormat="1" ht="31.5" x14ac:dyDescent="0.25">
      <c r="A510" s="55">
        <v>277</v>
      </c>
      <c r="B510" s="56" t="s">
        <v>432</v>
      </c>
      <c r="C510" s="55" t="s">
        <v>321</v>
      </c>
      <c r="D510" s="55" t="s">
        <v>63</v>
      </c>
      <c r="E510" s="56" t="s">
        <v>1827</v>
      </c>
      <c r="F510" s="57">
        <v>45799</v>
      </c>
      <c r="G510" s="84">
        <v>1300</v>
      </c>
      <c r="H510" s="55" t="s">
        <v>6</v>
      </c>
      <c r="I510" s="55" t="s">
        <v>2521</v>
      </c>
      <c r="J510" s="55">
        <v>45612189</v>
      </c>
      <c r="K510" s="55"/>
      <c r="L510" s="55"/>
      <c r="M510" s="55"/>
      <c r="N510" s="55"/>
      <c r="O510" s="56" t="s">
        <v>2428</v>
      </c>
      <c r="P510" s="55" t="s">
        <v>2102</v>
      </c>
    </row>
    <row r="511" spans="1:16" s="60" customFormat="1" ht="114.6" customHeight="1" x14ac:dyDescent="0.25">
      <c r="A511" s="55">
        <v>278</v>
      </c>
      <c r="B511" s="56" t="s">
        <v>432</v>
      </c>
      <c r="C511" s="55" t="s">
        <v>741</v>
      </c>
      <c r="D511" s="55" t="s">
        <v>63</v>
      </c>
      <c r="E511" s="56" t="s">
        <v>2773</v>
      </c>
      <c r="F511" s="57">
        <v>45828</v>
      </c>
      <c r="G511" s="84">
        <v>1413</v>
      </c>
      <c r="H511" s="55" t="s">
        <v>6</v>
      </c>
      <c r="I511" s="55" t="s">
        <v>1731</v>
      </c>
      <c r="J511" s="55">
        <v>37941143</v>
      </c>
      <c r="K511" s="55" t="s">
        <v>117</v>
      </c>
      <c r="L511" s="55">
        <v>150</v>
      </c>
      <c r="M511" s="55"/>
      <c r="N511" s="55"/>
      <c r="O511" s="56" t="s">
        <v>2774</v>
      </c>
      <c r="P511" s="56"/>
    </row>
    <row r="512" spans="1:16" s="60" customFormat="1" ht="34.15" customHeight="1" x14ac:dyDescent="0.25">
      <c r="A512" s="55">
        <v>279</v>
      </c>
      <c r="B512" s="56" t="s">
        <v>432</v>
      </c>
      <c r="C512" s="55" t="s">
        <v>321</v>
      </c>
      <c r="D512" s="55" t="s">
        <v>63</v>
      </c>
      <c r="E512" s="56" t="s">
        <v>2775</v>
      </c>
      <c r="F512" s="57">
        <v>45828</v>
      </c>
      <c r="G512" s="84">
        <v>8160</v>
      </c>
      <c r="H512" s="55" t="s">
        <v>6</v>
      </c>
      <c r="I512" s="55" t="s">
        <v>2964</v>
      </c>
      <c r="J512" s="55">
        <v>45169766</v>
      </c>
      <c r="K512" s="55" t="s">
        <v>318</v>
      </c>
      <c r="L512" s="55">
        <v>1600</v>
      </c>
      <c r="M512" s="55"/>
      <c r="N512" s="55"/>
      <c r="O512" s="56" t="s">
        <v>2776</v>
      </c>
      <c r="P512" s="55" t="s">
        <v>2102</v>
      </c>
    </row>
    <row r="513" spans="1:16" s="60" customFormat="1" ht="62.45" customHeight="1" x14ac:dyDescent="0.25">
      <c r="A513" s="55">
        <v>280</v>
      </c>
      <c r="B513" s="56" t="s">
        <v>164</v>
      </c>
      <c r="C513" s="55" t="s">
        <v>101</v>
      </c>
      <c r="D513" s="55" t="s">
        <v>63</v>
      </c>
      <c r="E513" s="56" t="s">
        <v>161</v>
      </c>
      <c r="F513" s="57">
        <v>45660</v>
      </c>
      <c r="G513" s="84">
        <v>6700</v>
      </c>
      <c r="H513" s="55" t="s">
        <v>6</v>
      </c>
      <c r="I513" s="55" t="s">
        <v>286</v>
      </c>
      <c r="J513" s="55">
        <v>37383046</v>
      </c>
      <c r="K513" s="55" t="s">
        <v>117</v>
      </c>
      <c r="L513" s="55">
        <v>1</v>
      </c>
      <c r="M513" s="55"/>
      <c r="N513" s="55"/>
      <c r="O513" s="56" t="s">
        <v>162</v>
      </c>
      <c r="P513" s="63"/>
    </row>
    <row r="514" spans="1:16" s="60" customFormat="1" ht="78.75" x14ac:dyDescent="0.25">
      <c r="A514" s="55">
        <v>281</v>
      </c>
      <c r="B514" s="56" t="s">
        <v>164</v>
      </c>
      <c r="C514" s="55" t="s">
        <v>101</v>
      </c>
      <c r="D514" s="55" t="s">
        <v>64</v>
      </c>
      <c r="E514" s="56" t="s">
        <v>125</v>
      </c>
      <c r="F514" s="57">
        <v>45695</v>
      </c>
      <c r="G514" s="84">
        <v>403.2</v>
      </c>
      <c r="H514" s="55" t="s">
        <v>6</v>
      </c>
      <c r="I514" s="55" t="s">
        <v>1017</v>
      </c>
      <c r="J514" s="55">
        <v>3113905</v>
      </c>
      <c r="K514" s="55" t="s">
        <v>166</v>
      </c>
      <c r="L514" s="55">
        <v>576</v>
      </c>
      <c r="M514" s="55"/>
      <c r="N514" s="55"/>
      <c r="O514" s="56" t="s">
        <v>1018</v>
      </c>
      <c r="P514" s="63"/>
    </row>
    <row r="515" spans="1:16" s="60" customFormat="1" ht="64.900000000000006" customHeight="1" x14ac:dyDescent="0.25">
      <c r="A515" s="55">
        <v>282</v>
      </c>
      <c r="B515" s="56" t="s">
        <v>164</v>
      </c>
      <c r="C515" s="55" t="s">
        <v>101</v>
      </c>
      <c r="D515" s="55" t="s">
        <v>64</v>
      </c>
      <c r="E515" s="56" t="s">
        <v>107</v>
      </c>
      <c r="F515" s="57">
        <v>45695</v>
      </c>
      <c r="G515" s="84">
        <v>240</v>
      </c>
      <c r="H515" s="55" t="s">
        <v>6</v>
      </c>
      <c r="I515" s="55" t="s">
        <v>1017</v>
      </c>
      <c r="J515" s="55">
        <v>3113905</v>
      </c>
      <c r="K515" s="55" t="s">
        <v>166</v>
      </c>
      <c r="L515" s="55">
        <v>240</v>
      </c>
      <c r="M515" s="55"/>
      <c r="N515" s="55"/>
      <c r="O515" s="56" t="s">
        <v>1019</v>
      </c>
      <c r="P515" s="63"/>
    </row>
    <row r="516" spans="1:16" s="60" customFormat="1" ht="67.150000000000006" customHeight="1" x14ac:dyDescent="0.25">
      <c r="A516" s="55">
        <v>283</v>
      </c>
      <c r="B516" s="56" t="s">
        <v>164</v>
      </c>
      <c r="C516" s="55" t="s">
        <v>67</v>
      </c>
      <c r="D516" s="55" t="s">
        <v>63</v>
      </c>
      <c r="E516" s="56" t="s">
        <v>287</v>
      </c>
      <c r="F516" s="57">
        <v>45667</v>
      </c>
      <c r="G516" s="84">
        <v>4480</v>
      </c>
      <c r="H516" s="55" t="s">
        <v>6</v>
      </c>
      <c r="I516" s="55" t="s">
        <v>439</v>
      </c>
      <c r="J516" s="55">
        <v>24316073</v>
      </c>
      <c r="K516" s="55"/>
      <c r="L516" s="55"/>
      <c r="M516" s="55"/>
      <c r="N516" s="55"/>
      <c r="O516" s="56" t="s">
        <v>288</v>
      </c>
      <c r="P516" s="63"/>
    </row>
    <row r="517" spans="1:16" s="60" customFormat="1" ht="67.150000000000006" customHeight="1" x14ac:dyDescent="0.25">
      <c r="A517" s="55">
        <v>284</v>
      </c>
      <c r="B517" s="56" t="s">
        <v>164</v>
      </c>
      <c r="C517" s="55" t="s">
        <v>321</v>
      </c>
      <c r="D517" s="55" t="s">
        <v>63</v>
      </c>
      <c r="E517" s="56" t="s">
        <v>435</v>
      </c>
      <c r="F517" s="57">
        <v>45675</v>
      </c>
      <c r="G517" s="84">
        <v>1199</v>
      </c>
      <c r="H517" s="55" t="s">
        <v>6</v>
      </c>
      <c r="I517" s="55" t="s">
        <v>682</v>
      </c>
      <c r="J517" s="55">
        <v>40964506</v>
      </c>
      <c r="K517" s="55" t="s">
        <v>123</v>
      </c>
      <c r="L517" s="55">
        <v>220</v>
      </c>
      <c r="M517" s="55"/>
      <c r="N517" s="55"/>
      <c r="O517" s="56" t="s">
        <v>436</v>
      </c>
      <c r="P517" s="55" t="s">
        <v>2102</v>
      </c>
    </row>
    <row r="518" spans="1:16" s="60" customFormat="1" ht="68.45" customHeight="1" x14ac:dyDescent="0.25">
      <c r="A518" s="55">
        <v>285</v>
      </c>
      <c r="B518" s="56" t="s">
        <v>164</v>
      </c>
      <c r="C518" s="55" t="s">
        <v>321</v>
      </c>
      <c r="D518" s="55" t="s">
        <v>63</v>
      </c>
      <c r="E518" s="56" t="s">
        <v>437</v>
      </c>
      <c r="F518" s="57">
        <v>45678</v>
      </c>
      <c r="G518" s="84">
        <v>254.05</v>
      </c>
      <c r="H518" s="55" t="s">
        <v>6</v>
      </c>
      <c r="I518" s="55" t="s">
        <v>907</v>
      </c>
      <c r="J518" s="55">
        <v>3222705153</v>
      </c>
      <c r="K518" s="55" t="s">
        <v>117</v>
      </c>
      <c r="L518" s="55">
        <v>1</v>
      </c>
      <c r="M518" s="55"/>
      <c r="N518" s="55"/>
      <c r="O518" s="56" t="s">
        <v>438</v>
      </c>
      <c r="P518" s="63"/>
    </row>
    <row r="519" spans="1:16" s="60" customFormat="1" ht="63" x14ac:dyDescent="0.25">
      <c r="A519" s="55">
        <v>286</v>
      </c>
      <c r="B519" s="56" t="s">
        <v>164</v>
      </c>
      <c r="C519" s="55" t="s">
        <v>101</v>
      </c>
      <c r="D519" s="55" t="s">
        <v>64</v>
      </c>
      <c r="E519" s="56" t="s">
        <v>683</v>
      </c>
      <c r="F519" s="57">
        <v>45692</v>
      </c>
      <c r="G519" s="84">
        <v>603.36</v>
      </c>
      <c r="H519" s="55" t="s">
        <v>6</v>
      </c>
      <c r="I519" s="55" t="s">
        <v>147</v>
      </c>
      <c r="J519" s="55">
        <v>131133</v>
      </c>
      <c r="K519" s="55" t="s">
        <v>64</v>
      </c>
      <c r="L519" s="55"/>
      <c r="M519" s="55"/>
      <c r="N519" s="55"/>
      <c r="O519" s="56" t="s">
        <v>908</v>
      </c>
      <c r="P519" s="55" t="s">
        <v>2102</v>
      </c>
    </row>
    <row r="520" spans="1:16" s="60" customFormat="1" ht="65.45" customHeight="1" x14ac:dyDescent="0.25">
      <c r="A520" s="55">
        <v>287</v>
      </c>
      <c r="B520" s="56" t="s">
        <v>164</v>
      </c>
      <c r="C520" s="55" t="s">
        <v>321</v>
      </c>
      <c r="D520" s="55" t="s">
        <v>63</v>
      </c>
      <c r="E520" s="56" t="s">
        <v>909</v>
      </c>
      <c r="F520" s="57">
        <v>45686</v>
      </c>
      <c r="G520" s="84">
        <v>4443.6000000000004</v>
      </c>
      <c r="H520" s="55" t="s">
        <v>6</v>
      </c>
      <c r="I520" s="55" t="s">
        <v>868</v>
      </c>
      <c r="J520" s="55" t="s">
        <v>725</v>
      </c>
      <c r="K520" s="55"/>
      <c r="L520" s="55"/>
      <c r="M520" s="55"/>
      <c r="N520" s="55"/>
      <c r="O520" s="56" t="s">
        <v>910</v>
      </c>
      <c r="P520" s="55" t="s">
        <v>2102</v>
      </c>
    </row>
    <row r="521" spans="1:16" s="60" customFormat="1" ht="63" customHeight="1" x14ac:dyDescent="0.25">
      <c r="A521" s="55">
        <v>288</v>
      </c>
      <c r="B521" s="56" t="s">
        <v>164</v>
      </c>
      <c r="C521" s="55" t="s">
        <v>67</v>
      </c>
      <c r="D521" s="55" t="s">
        <v>63</v>
      </c>
      <c r="E521" s="56" t="s">
        <v>1020</v>
      </c>
      <c r="F521" s="57">
        <v>45693</v>
      </c>
      <c r="G521" s="84">
        <v>1785</v>
      </c>
      <c r="H521" s="55" t="s">
        <v>6</v>
      </c>
      <c r="I521" s="55" t="s">
        <v>564</v>
      </c>
      <c r="J521" s="55">
        <v>31366203</v>
      </c>
      <c r="K521" s="59" t="s">
        <v>116</v>
      </c>
      <c r="L521" s="55">
        <v>30000</v>
      </c>
      <c r="M521" s="55"/>
      <c r="N521" s="55"/>
      <c r="O521" s="56" t="s">
        <v>1021</v>
      </c>
      <c r="P521" s="63"/>
    </row>
    <row r="522" spans="1:16" s="60" customFormat="1" ht="63" customHeight="1" x14ac:dyDescent="0.25">
      <c r="A522" s="55">
        <v>289</v>
      </c>
      <c r="B522" s="56" t="s">
        <v>164</v>
      </c>
      <c r="C522" s="55" t="s">
        <v>1185</v>
      </c>
      <c r="D522" s="55" t="s">
        <v>63</v>
      </c>
      <c r="E522" s="56" t="s">
        <v>1181</v>
      </c>
      <c r="F522" s="57">
        <v>45702</v>
      </c>
      <c r="G522" s="84">
        <v>308</v>
      </c>
      <c r="H522" s="55" t="s">
        <v>6</v>
      </c>
      <c r="I522" s="55" t="s">
        <v>564</v>
      </c>
      <c r="J522" s="55">
        <v>31366203</v>
      </c>
      <c r="K522" s="59" t="s">
        <v>116</v>
      </c>
      <c r="L522" s="55">
        <v>8000</v>
      </c>
      <c r="M522" s="55"/>
      <c r="N522" s="55"/>
      <c r="O522" s="56" t="s">
        <v>1182</v>
      </c>
      <c r="P522" s="63"/>
    </row>
    <row r="523" spans="1:16" s="60" customFormat="1" ht="63" customHeight="1" x14ac:dyDescent="0.25">
      <c r="A523" s="55">
        <v>290</v>
      </c>
      <c r="B523" s="56" t="s">
        <v>164</v>
      </c>
      <c r="C523" s="55" t="s">
        <v>321</v>
      </c>
      <c r="D523" s="55" t="s">
        <v>63</v>
      </c>
      <c r="E523" s="56" t="s">
        <v>1183</v>
      </c>
      <c r="F523" s="57">
        <v>45705</v>
      </c>
      <c r="G523" s="84">
        <v>9240</v>
      </c>
      <c r="H523" s="55" t="s">
        <v>6</v>
      </c>
      <c r="I523" s="55" t="s">
        <v>317</v>
      </c>
      <c r="J523" s="55">
        <v>43445183</v>
      </c>
      <c r="K523" s="55" t="s">
        <v>630</v>
      </c>
      <c r="L523" s="55">
        <v>1500</v>
      </c>
      <c r="M523" s="55"/>
      <c r="N523" s="55"/>
      <c r="O523" s="56" t="s">
        <v>1184</v>
      </c>
      <c r="P523" s="55" t="s">
        <v>2102</v>
      </c>
    </row>
    <row r="524" spans="1:16" s="60" customFormat="1" ht="63" customHeight="1" x14ac:dyDescent="0.25">
      <c r="A524" s="55">
        <v>291</v>
      </c>
      <c r="B524" s="56" t="s">
        <v>164</v>
      </c>
      <c r="C524" s="55" t="s">
        <v>321</v>
      </c>
      <c r="D524" s="55" t="s">
        <v>63</v>
      </c>
      <c r="E524" s="56" t="s">
        <v>1327</v>
      </c>
      <c r="F524" s="57">
        <v>45712</v>
      </c>
      <c r="G524" s="84">
        <v>412</v>
      </c>
      <c r="H524" s="55" t="s">
        <v>6</v>
      </c>
      <c r="I524" s="55" t="s">
        <v>682</v>
      </c>
      <c r="J524" s="55">
        <v>40964506</v>
      </c>
      <c r="K524" s="55" t="s">
        <v>123</v>
      </c>
      <c r="L524" s="55">
        <v>80</v>
      </c>
      <c r="M524" s="55"/>
      <c r="N524" s="55"/>
      <c r="O524" s="56" t="s">
        <v>1328</v>
      </c>
      <c r="P524" s="55" t="s">
        <v>2102</v>
      </c>
    </row>
    <row r="525" spans="1:16" s="60" customFormat="1" ht="63" customHeight="1" x14ac:dyDescent="0.25">
      <c r="A525" s="55">
        <v>292</v>
      </c>
      <c r="B525" s="56" t="s">
        <v>164</v>
      </c>
      <c r="C525" s="55" t="s">
        <v>321</v>
      </c>
      <c r="D525" s="55" t="s">
        <v>63</v>
      </c>
      <c r="E525" s="56" t="s">
        <v>1420</v>
      </c>
      <c r="F525" s="57">
        <v>45714</v>
      </c>
      <c r="G525" s="84">
        <v>306</v>
      </c>
      <c r="H525" s="55" t="s">
        <v>6</v>
      </c>
      <c r="I525" s="55" t="s">
        <v>1517</v>
      </c>
      <c r="J525" s="55">
        <v>42782298</v>
      </c>
      <c r="K525" s="55" t="s">
        <v>509</v>
      </c>
      <c r="L525" s="55">
        <v>5000</v>
      </c>
      <c r="M525" s="55"/>
      <c r="N525" s="55"/>
      <c r="O525" s="56" t="s">
        <v>1421</v>
      </c>
      <c r="P525" s="55" t="s">
        <v>2102</v>
      </c>
    </row>
    <row r="526" spans="1:16" s="60" customFormat="1" ht="63" customHeight="1" x14ac:dyDescent="0.25">
      <c r="A526" s="55">
        <v>293</v>
      </c>
      <c r="B526" s="56" t="s">
        <v>164</v>
      </c>
      <c r="C526" s="55" t="s">
        <v>3283</v>
      </c>
      <c r="D526" s="55" t="s">
        <v>63</v>
      </c>
      <c r="E526" s="56" t="s">
        <v>1422</v>
      </c>
      <c r="F526" s="57">
        <v>45714</v>
      </c>
      <c r="G526" s="84">
        <v>1763.28</v>
      </c>
      <c r="H526" s="55" t="s">
        <v>6</v>
      </c>
      <c r="I526" s="55" t="s">
        <v>1518</v>
      </c>
      <c r="J526" s="55">
        <v>34328580</v>
      </c>
      <c r="K526" s="55" t="s">
        <v>509</v>
      </c>
      <c r="L526" s="55">
        <v>16320</v>
      </c>
      <c r="M526" s="55"/>
      <c r="N526" s="55"/>
      <c r="O526" s="56" t="s">
        <v>1423</v>
      </c>
      <c r="P526" s="63"/>
    </row>
    <row r="527" spans="1:16" s="60" customFormat="1" ht="63" customHeight="1" x14ac:dyDescent="0.25">
      <c r="A527" s="55">
        <v>294</v>
      </c>
      <c r="B527" s="56" t="s">
        <v>164</v>
      </c>
      <c r="C527" s="55" t="s">
        <v>3283</v>
      </c>
      <c r="D527" s="55" t="s">
        <v>63</v>
      </c>
      <c r="E527" s="56" t="s">
        <v>1519</v>
      </c>
      <c r="F527" s="57">
        <v>45721</v>
      </c>
      <c r="G527" s="84">
        <v>3100</v>
      </c>
      <c r="H527" s="55" t="s">
        <v>6</v>
      </c>
      <c r="I527" s="55" t="s">
        <v>1603</v>
      </c>
      <c r="J527" s="55">
        <v>40110681</v>
      </c>
      <c r="K527" s="55" t="s">
        <v>370</v>
      </c>
      <c r="L527" s="55">
        <v>500</v>
      </c>
      <c r="M527" s="55"/>
      <c r="N527" s="55"/>
      <c r="O527" s="56" t="s">
        <v>1520</v>
      </c>
      <c r="P527" s="63"/>
    </row>
    <row r="528" spans="1:16" s="60" customFormat="1" ht="64.900000000000006" customHeight="1" x14ac:dyDescent="0.25">
      <c r="A528" s="55">
        <v>295</v>
      </c>
      <c r="B528" s="56" t="s">
        <v>164</v>
      </c>
      <c r="C528" s="55" t="s">
        <v>101</v>
      </c>
      <c r="D528" s="55" t="s">
        <v>63</v>
      </c>
      <c r="E528" s="56" t="s">
        <v>1604</v>
      </c>
      <c r="F528" s="57">
        <v>45728</v>
      </c>
      <c r="G528" s="84">
        <v>249</v>
      </c>
      <c r="H528" s="55" t="s">
        <v>6</v>
      </c>
      <c r="I528" s="55" t="s">
        <v>1690</v>
      </c>
      <c r="J528" s="55">
        <v>45504596</v>
      </c>
      <c r="K528" s="55"/>
      <c r="L528" s="55"/>
      <c r="M528" s="55"/>
      <c r="N528" s="55"/>
      <c r="O528" s="56" t="s">
        <v>1605</v>
      </c>
      <c r="P528" s="63"/>
    </row>
    <row r="529" spans="1:16" s="60" customFormat="1" ht="64.900000000000006" customHeight="1" x14ac:dyDescent="0.25">
      <c r="A529" s="55">
        <v>296</v>
      </c>
      <c r="B529" s="56" t="s">
        <v>164</v>
      </c>
      <c r="C529" s="55" t="s">
        <v>3283</v>
      </c>
      <c r="D529" s="55" t="s">
        <v>63</v>
      </c>
      <c r="E529" s="56" t="s">
        <v>1606</v>
      </c>
      <c r="F529" s="57">
        <v>45729</v>
      </c>
      <c r="G529" s="84">
        <v>920</v>
      </c>
      <c r="H529" s="55" t="s">
        <v>6</v>
      </c>
      <c r="I529" s="55" t="s">
        <v>1691</v>
      </c>
      <c r="J529" s="55">
        <v>43278807</v>
      </c>
      <c r="K529" s="55"/>
      <c r="L529" s="55"/>
      <c r="M529" s="55"/>
      <c r="N529" s="55"/>
      <c r="O529" s="56" t="s">
        <v>1607</v>
      </c>
      <c r="P529" s="63"/>
    </row>
    <row r="530" spans="1:16" s="60" customFormat="1" ht="64.900000000000006" customHeight="1" x14ac:dyDescent="0.25">
      <c r="A530" s="55">
        <v>297</v>
      </c>
      <c r="B530" s="56" t="s">
        <v>164</v>
      </c>
      <c r="C530" s="55" t="s">
        <v>321</v>
      </c>
      <c r="D530" s="55" t="s">
        <v>63</v>
      </c>
      <c r="E530" s="56" t="s">
        <v>1327</v>
      </c>
      <c r="F530" s="57">
        <v>45730</v>
      </c>
      <c r="G530" s="84">
        <v>618</v>
      </c>
      <c r="H530" s="55" t="s">
        <v>6</v>
      </c>
      <c r="I530" s="55" t="s">
        <v>1692</v>
      </c>
      <c r="J530" s="55">
        <v>3420003831</v>
      </c>
      <c r="K530" s="55"/>
      <c r="L530" s="55"/>
      <c r="M530" s="55"/>
      <c r="N530" s="55"/>
      <c r="O530" s="56" t="s">
        <v>1609</v>
      </c>
      <c r="P530" s="55" t="s">
        <v>2102</v>
      </c>
    </row>
    <row r="531" spans="1:16" s="60" customFormat="1" ht="64.900000000000006" customHeight="1" x14ac:dyDescent="0.25">
      <c r="A531" s="55">
        <v>298</v>
      </c>
      <c r="B531" s="56" t="s">
        <v>164</v>
      </c>
      <c r="C531" s="55" t="s">
        <v>321</v>
      </c>
      <c r="D531" s="55" t="s">
        <v>63</v>
      </c>
      <c r="E531" s="56" t="s">
        <v>1610</v>
      </c>
      <c r="F531" s="57">
        <v>45730</v>
      </c>
      <c r="G531" s="84">
        <v>566</v>
      </c>
      <c r="H531" s="55" t="s">
        <v>6</v>
      </c>
      <c r="I531" s="55" t="s">
        <v>1693</v>
      </c>
      <c r="J531" s="55">
        <v>3216202353</v>
      </c>
      <c r="K531" s="55"/>
      <c r="L531" s="55"/>
      <c r="M531" s="55"/>
      <c r="N531" s="55"/>
      <c r="O531" s="56" t="s">
        <v>1611</v>
      </c>
      <c r="P531" s="55" t="s">
        <v>2102</v>
      </c>
    </row>
    <row r="532" spans="1:16" s="60" customFormat="1" ht="64.900000000000006" customHeight="1" x14ac:dyDescent="0.25">
      <c r="A532" s="55">
        <v>299</v>
      </c>
      <c r="B532" s="56" t="s">
        <v>164</v>
      </c>
      <c r="C532" s="55" t="s">
        <v>542</v>
      </c>
      <c r="D532" s="55" t="s">
        <v>63</v>
      </c>
      <c r="E532" s="56" t="s">
        <v>1612</v>
      </c>
      <c r="F532" s="57">
        <v>45734</v>
      </c>
      <c r="G532" s="84">
        <v>878.30200000000002</v>
      </c>
      <c r="H532" s="55" t="s">
        <v>6</v>
      </c>
      <c r="I532" s="55" t="s">
        <v>889</v>
      </c>
      <c r="J532" s="55">
        <v>5524251</v>
      </c>
      <c r="K532" s="55"/>
      <c r="L532" s="55"/>
      <c r="M532" s="55"/>
      <c r="N532" s="55"/>
      <c r="O532" s="56" t="s">
        <v>1613</v>
      </c>
      <c r="P532" s="63"/>
    </row>
    <row r="533" spans="1:16" s="60" customFormat="1" ht="64.900000000000006" customHeight="1" x14ac:dyDescent="0.25">
      <c r="A533" s="55">
        <v>300</v>
      </c>
      <c r="B533" s="56" t="s">
        <v>164</v>
      </c>
      <c r="C533" s="55" t="s">
        <v>3283</v>
      </c>
      <c r="D533" s="55" t="s">
        <v>63</v>
      </c>
      <c r="E533" s="56" t="s">
        <v>1608</v>
      </c>
      <c r="F533" s="57">
        <v>45736</v>
      </c>
      <c r="G533" s="84">
        <v>760</v>
      </c>
      <c r="H533" s="55" t="s">
        <v>6</v>
      </c>
      <c r="I533" s="55" t="s">
        <v>1781</v>
      </c>
      <c r="J533" s="55">
        <v>43278807</v>
      </c>
      <c r="K533" s="55" t="s">
        <v>370</v>
      </c>
      <c r="L533" s="55">
        <v>20</v>
      </c>
      <c r="M533" s="55"/>
      <c r="N533" s="55"/>
      <c r="O533" s="56" t="s">
        <v>1694</v>
      </c>
      <c r="P533" s="63"/>
    </row>
    <row r="534" spans="1:16" s="60" customFormat="1" ht="64.900000000000006" customHeight="1" x14ac:dyDescent="0.25">
      <c r="A534" s="55">
        <v>301</v>
      </c>
      <c r="B534" s="56" t="s">
        <v>164</v>
      </c>
      <c r="C534" s="55" t="s">
        <v>321</v>
      </c>
      <c r="D534" s="55" t="s">
        <v>63</v>
      </c>
      <c r="E534" s="56" t="s">
        <v>1327</v>
      </c>
      <c r="F534" s="57">
        <v>45758</v>
      </c>
      <c r="G534" s="84">
        <v>3090</v>
      </c>
      <c r="H534" s="55" t="s">
        <v>6</v>
      </c>
      <c r="I534" s="55" t="s">
        <v>1692</v>
      </c>
      <c r="J534" s="55">
        <v>3420003831</v>
      </c>
      <c r="K534" s="55" t="s">
        <v>123</v>
      </c>
      <c r="L534" s="55">
        <v>600</v>
      </c>
      <c r="M534" s="55"/>
      <c r="N534" s="55"/>
      <c r="O534" s="56" t="s">
        <v>1894</v>
      </c>
      <c r="P534" s="55" t="s">
        <v>2102</v>
      </c>
    </row>
    <row r="535" spans="1:16" s="60" customFormat="1" ht="64.900000000000006" customHeight="1" x14ac:dyDescent="0.25">
      <c r="A535" s="55">
        <v>302</v>
      </c>
      <c r="B535" s="56" t="s">
        <v>164</v>
      </c>
      <c r="C535" s="55" t="s">
        <v>321</v>
      </c>
      <c r="D535" s="55" t="s">
        <v>63</v>
      </c>
      <c r="E535" s="56" t="s">
        <v>2083</v>
      </c>
      <c r="F535" s="57">
        <v>45810</v>
      </c>
      <c r="G535" s="84">
        <v>800</v>
      </c>
      <c r="H535" s="55" t="s">
        <v>6</v>
      </c>
      <c r="I535" s="55" t="s">
        <v>2522</v>
      </c>
      <c r="J535" s="55">
        <v>41841818</v>
      </c>
      <c r="K535" s="55" t="s">
        <v>370</v>
      </c>
      <c r="L535" s="55">
        <v>500</v>
      </c>
      <c r="M535" s="55"/>
      <c r="N535" s="56"/>
      <c r="O535" s="56" t="s">
        <v>2084</v>
      </c>
      <c r="P535" s="55" t="s">
        <v>2102</v>
      </c>
    </row>
    <row r="536" spans="1:16" s="60" customFormat="1" ht="68.45" customHeight="1" x14ac:dyDescent="0.25">
      <c r="A536" s="55">
        <v>303</v>
      </c>
      <c r="B536" s="56" t="s">
        <v>164</v>
      </c>
      <c r="C536" s="55" t="s">
        <v>321</v>
      </c>
      <c r="D536" s="55" t="s">
        <v>63</v>
      </c>
      <c r="E536" s="56" t="s">
        <v>1183</v>
      </c>
      <c r="F536" s="57">
        <v>45799</v>
      </c>
      <c r="G536" s="84">
        <v>26100</v>
      </c>
      <c r="H536" s="55" t="s">
        <v>6</v>
      </c>
      <c r="I536" s="55" t="s">
        <v>1543</v>
      </c>
      <c r="J536" s="55">
        <v>45559404</v>
      </c>
      <c r="K536" s="55" t="s">
        <v>630</v>
      </c>
      <c r="L536" s="55">
        <v>300</v>
      </c>
      <c r="M536" s="55"/>
      <c r="N536" s="55"/>
      <c r="O536" s="56" t="s">
        <v>2429</v>
      </c>
      <c r="P536" s="55" t="s">
        <v>2102</v>
      </c>
    </row>
    <row r="537" spans="1:16" s="60" customFormat="1" ht="68.45" customHeight="1" x14ac:dyDescent="0.25">
      <c r="A537" s="55">
        <v>304</v>
      </c>
      <c r="B537" s="56" t="s">
        <v>164</v>
      </c>
      <c r="C537" s="55" t="s">
        <v>321</v>
      </c>
      <c r="D537" s="55" t="s">
        <v>63</v>
      </c>
      <c r="E537" s="56" t="s">
        <v>2085</v>
      </c>
      <c r="F537" s="57">
        <v>45776</v>
      </c>
      <c r="G537" s="84">
        <v>264</v>
      </c>
      <c r="H537" s="55" t="s">
        <v>6</v>
      </c>
      <c r="I537" s="55" t="s">
        <v>2086</v>
      </c>
      <c r="J537" s="55">
        <v>3487701547</v>
      </c>
      <c r="K537" s="55" t="s">
        <v>117</v>
      </c>
      <c r="L537" s="55">
        <v>22000</v>
      </c>
      <c r="M537" s="55"/>
      <c r="N537" s="56"/>
      <c r="O537" s="56" t="s">
        <v>2087</v>
      </c>
      <c r="P537" s="55" t="s">
        <v>2102</v>
      </c>
    </row>
    <row r="538" spans="1:16" s="60" customFormat="1" ht="68.45" customHeight="1" x14ac:dyDescent="0.25">
      <c r="A538" s="55">
        <v>305</v>
      </c>
      <c r="B538" s="56" t="s">
        <v>164</v>
      </c>
      <c r="C538" s="55" t="s">
        <v>3283</v>
      </c>
      <c r="D538" s="55" t="s">
        <v>63</v>
      </c>
      <c r="E538" s="56" t="s">
        <v>1608</v>
      </c>
      <c r="F538" s="57">
        <v>45777</v>
      </c>
      <c r="G538" s="84">
        <v>696</v>
      </c>
      <c r="H538" s="55" t="s">
        <v>6</v>
      </c>
      <c r="I538" s="89" t="s">
        <v>1781</v>
      </c>
      <c r="J538" s="85">
        <v>43278807</v>
      </c>
      <c r="K538" s="55" t="s">
        <v>370</v>
      </c>
      <c r="L538" s="55">
        <v>20</v>
      </c>
      <c r="M538" s="55"/>
      <c r="N538" s="55"/>
      <c r="O538" s="56" t="s">
        <v>2208</v>
      </c>
      <c r="P538" s="55"/>
    </row>
    <row r="539" spans="1:16" s="60" customFormat="1" ht="68.45" customHeight="1" x14ac:dyDescent="0.25">
      <c r="A539" s="55">
        <v>306</v>
      </c>
      <c r="B539" s="56" t="s">
        <v>164</v>
      </c>
      <c r="C539" s="55" t="s">
        <v>3283</v>
      </c>
      <c r="D539" s="55" t="s">
        <v>63</v>
      </c>
      <c r="E539" s="56" t="s">
        <v>1606</v>
      </c>
      <c r="F539" s="57">
        <v>45777</v>
      </c>
      <c r="G539" s="84">
        <v>907.8</v>
      </c>
      <c r="H539" s="55" t="s">
        <v>6</v>
      </c>
      <c r="I539" s="55" t="s">
        <v>1781</v>
      </c>
      <c r="J539" s="85">
        <v>43278807</v>
      </c>
      <c r="K539" s="55" t="s">
        <v>370</v>
      </c>
      <c r="L539" s="55">
        <v>10</v>
      </c>
      <c r="M539" s="55"/>
      <c r="N539" s="55"/>
      <c r="O539" s="56" t="s">
        <v>2209</v>
      </c>
      <c r="P539" s="55"/>
    </row>
    <row r="540" spans="1:16" s="60" customFormat="1" ht="68.45" customHeight="1" x14ac:dyDescent="0.25">
      <c r="A540" s="55">
        <v>307</v>
      </c>
      <c r="B540" s="56" t="s">
        <v>164</v>
      </c>
      <c r="C540" s="55" t="s">
        <v>67</v>
      </c>
      <c r="D540" s="55" t="s">
        <v>63</v>
      </c>
      <c r="E540" s="56" t="s">
        <v>287</v>
      </c>
      <c r="F540" s="57">
        <v>45779</v>
      </c>
      <c r="G540" s="84">
        <v>4560</v>
      </c>
      <c r="H540" s="55" t="s">
        <v>6</v>
      </c>
      <c r="I540" s="90" t="s">
        <v>564</v>
      </c>
      <c r="J540" s="90">
        <v>31366203</v>
      </c>
      <c r="K540" s="55" t="s">
        <v>116</v>
      </c>
      <c r="L540" s="55">
        <v>80000</v>
      </c>
      <c r="M540" s="55"/>
      <c r="N540" s="55"/>
      <c r="O540" s="56" t="s">
        <v>2210</v>
      </c>
      <c r="P540" s="55"/>
    </row>
    <row r="541" spans="1:16" s="60" customFormat="1" ht="68.45" customHeight="1" x14ac:dyDescent="0.25">
      <c r="A541" s="55">
        <v>308</v>
      </c>
      <c r="B541" s="56" t="s">
        <v>164</v>
      </c>
      <c r="C541" s="55" t="s">
        <v>3283</v>
      </c>
      <c r="D541" s="55" t="s">
        <v>63</v>
      </c>
      <c r="E541" s="56" t="s">
        <v>1519</v>
      </c>
      <c r="F541" s="57">
        <v>45782</v>
      </c>
      <c r="G541" s="84">
        <v>3100</v>
      </c>
      <c r="H541" s="55" t="s">
        <v>6</v>
      </c>
      <c r="I541" s="90" t="s">
        <v>1603</v>
      </c>
      <c r="J541" s="90">
        <v>40110681</v>
      </c>
      <c r="K541" s="55" t="s">
        <v>370</v>
      </c>
      <c r="L541" s="55">
        <v>500</v>
      </c>
      <c r="M541" s="55"/>
      <c r="N541" s="55"/>
      <c r="O541" s="56" t="s">
        <v>2211</v>
      </c>
      <c r="P541" s="55"/>
    </row>
    <row r="542" spans="1:16" s="60" customFormat="1" ht="68.45" customHeight="1" x14ac:dyDescent="0.25">
      <c r="A542" s="55">
        <v>309</v>
      </c>
      <c r="B542" s="56" t="s">
        <v>164</v>
      </c>
      <c r="C542" s="55" t="s">
        <v>3283</v>
      </c>
      <c r="D542" s="55" t="s">
        <v>63</v>
      </c>
      <c r="E542" s="56" t="s">
        <v>2523</v>
      </c>
      <c r="F542" s="57">
        <v>45811</v>
      </c>
      <c r="G542" s="84">
        <v>442</v>
      </c>
      <c r="H542" s="55" t="s">
        <v>6</v>
      </c>
      <c r="I542" s="90" t="s">
        <v>1781</v>
      </c>
      <c r="J542" s="90">
        <v>43278807</v>
      </c>
      <c r="K542" s="90" t="s">
        <v>370</v>
      </c>
      <c r="L542" s="90">
        <v>10</v>
      </c>
      <c r="M542" s="90"/>
      <c r="N542" s="90"/>
      <c r="O542" s="56" t="s">
        <v>2524</v>
      </c>
      <c r="P542" s="55"/>
    </row>
    <row r="543" spans="1:16" s="60" customFormat="1" ht="68.45" customHeight="1" x14ac:dyDescent="0.25">
      <c r="A543" s="55">
        <v>310</v>
      </c>
      <c r="B543" s="56" t="s">
        <v>164</v>
      </c>
      <c r="C543" s="55" t="s">
        <v>3283</v>
      </c>
      <c r="D543" s="55" t="s">
        <v>63</v>
      </c>
      <c r="E543" s="56" t="s">
        <v>1519</v>
      </c>
      <c r="F543" s="57">
        <v>45821</v>
      </c>
      <c r="G543" s="84">
        <v>3100</v>
      </c>
      <c r="H543" s="55" t="s">
        <v>6</v>
      </c>
      <c r="I543" s="90" t="s">
        <v>1603</v>
      </c>
      <c r="J543" s="90">
        <v>40110681</v>
      </c>
      <c r="K543" s="90" t="s">
        <v>370</v>
      </c>
      <c r="L543" s="90">
        <v>500</v>
      </c>
      <c r="M543" s="90"/>
      <c r="N543" s="90"/>
      <c r="O543" s="56" t="s">
        <v>2688</v>
      </c>
      <c r="P543" s="55"/>
    </row>
    <row r="544" spans="1:16" s="60" customFormat="1" ht="68.45" customHeight="1" x14ac:dyDescent="0.25">
      <c r="A544" s="55">
        <v>311</v>
      </c>
      <c r="B544" s="56" t="s">
        <v>164</v>
      </c>
      <c r="C544" s="55" t="s">
        <v>67</v>
      </c>
      <c r="D544" s="55" t="s">
        <v>63</v>
      </c>
      <c r="E544" s="56" t="s">
        <v>1128</v>
      </c>
      <c r="F544" s="57">
        <v>45820</v>
      </c>
      <c r="G544" s="84">
        <v>1450</v>
      </c>
      <c r="H544" s="55" t="s">
        <v>6</v>
      </c>
      <c r="I544" s="90" t="s">
        <v>439</v>
      </c>
      <c r="J544" s="90">
        <v>24316073</v>
      </c>
      <c r="K544" s="90" t="s">
        <v>116</v>
      </c>
      <c r="L544" s="90">
        <v>25000</v>
      </c>
      <c r="M544" s="90"/>
      <c r="N544" s="90"/>
      <c r="O544" s="56" t="s">
        <v>5004</v>
      </c>
      <c r="P544" s="55"/>
    </row>
    <row r="545" spans="1:16" s="60" customFormat="1" ht="64.150000000000006" customHeight="1" x14ac:dyDescent="0.25">
      <c r="A545" s="55">
        <v>312</v>
      </c>
      <c r="B545" s="56" t="s">
        <v>164</v>
      </c>
      <c r="C545" s="55" t="s">
        <v>321</v>
      </c>
      <c r="D545" s="55" t="s">
        <v>63</v>
      </c>
      <c r="E545" s="56" t="s">
        <v>2777</v>
      </c>
      <c r="F545" s="57">
        <v>45827</v>
      </c>
      <c r="G545" s="84">
        <v>3795.55</v>
      </c>
      <c r="H545" s="55" t="s">
        <v>6</v>
      </c>
      <c r="I545" s="90" t="s">
        <v>3029</v>
      </c>
      <c r="J545" s="90">
        <v>45612189</v>
      </c>
      <c r="K545" s="90" t="s">
        <v>123</v>
      </c>
      <c r="L545" s="90">
        <v>737</v>
      </c>
      <c r="M545" s="90"/>
      <c r="N545" s="90"/>
      <c r="O545" s="56" t="s">
        <v>2778</v>
      </c>
      <c r="P545" s="55" t="s">
        <v>2102</v>
      </c>
    </row>
    <row r="546" spans="1:16" s="60" customFormat="1" ht="64.150000000000006" customHeight="1" x14ac:dyDescent="0.25">
      <c r="A546" s="55">
        <v>313</v>
      </c>
      <c r="B546" s="56" t="s">
        <v>164</v>
      </c>
      <c r="C546" s="55" t="s">
        <v>321</v>
      </c>
      <c r="D546" s="55" t="s">
        <v>63</v>
      </c>
      <c r="E546" s="56" t="s">
        <v>1610</v>
      </c>
      <c r="F546" s="57">
        <v>45855</v>
      </c>
      <c r="G546" s="84">
        <v>1261.75</v>
      </c>
      <c r="H546" s="55" t="s">
        <v>6</v>
      </c>
      <c r="I546" s="90" t="s">
        <v>3029</v>
      </c>
      <c r="J546" s="90">
        <v>45612189</v>
      </c>
      <c r="K546" s="90"/>
      <c r="L546" s="90"/>
      <c r="M546" s="90"/>
      <c r="N546" s="90"/>
      <c r="O546" s="56" t="s">
        <v>3075</v>
      </c>
      <c r="P546" s="55" t="s">
        <v>2102</v>
      </c>
    </row>
    <row r="547" spans="1:16" s="60" customFormat="1" ht="64.150000000000006" customHeight="1" x14ac:dyDescent="0.25">
      <c r="A547" s="55">
        <v>314</v>
      </c>
      <c r="B547" s="56" t="s">
        <v>164</v>
      </c>
      <c r="C547" s="55" t="s">
        <v>3283</v>
      </c>
      <c r="D547" s="55" t="s">
        <v>63</v>
      </c>
      <c r="E547" s="56" t="s">
        <v>1606</v>
      </c>
      <c r="F547" s="57">
        <v>45856</v>
      </c>
      <c r="G547" s="84">
        <v>920</v>
      </c>
      <c r="H547" s="55" t="s">
        <v>6</v>
      </c>
      <c r="I547" s="90" t="s">
        <v>1781</v>
      </c>
      <c r="J547" s="90">
        <v>43278807</v>
      </c>
      <c r="K547" s="90"/>
      <c r="L547" s="90"/>
      <c r="M547" s="90"/>
      <c r="N547" s="90"/>
      <c r="O547" s="56" t="s">
        <v>3076</v>
      </c>
      <c r="P547" s="55"/>
    </row>
    <row r="548" spans="1:16" s="60" customFormat="1" ht="64.150000000000006" customHeight="1" x14ac:dyDescent="0.25">
      <c r="A548" s="55">
        <v>315</v>
      </c>
      <c r="B548" s="56" t="s">
        <v>164</v>
      </c>
      <c r="C548" s="55" t="s">
        <v>3283</v>
      </c>
      <c r="D548" s="55" t="s">
        <v>63</v>
      </c>
      <c r="E548" s="56" t="s">
        <v>1608</v>
      </c>
      <c r="F548" s="57">
        <v>45856</v>
      </c>
      <c r="G548" s="84">
        <v>760</v>
      </c>
      <c r="H548" s="55" t="s">
        <v>6</v>
      </c>
      <c r="I548" s="90" t="s">
        <v>1603</v>
      </c>
      <c r="J548" s="90">
        <v>40110681</v>
      </c>
      <c r="K548" s="90"/>
      <c r="L548" s="90"/>
      <c r="M548" s="90"/>
      <c r="N548" s="90"/>
      <c r="O548" s="56" t="s">
        <v>3077</v>
      </c>
      <c r="P548" s="55"/>
    </row>
    <row r="549" spans="1:16" s="60" customFormat="1" ht="64.150000000000006" customHeight="1" x14ac:dyDescent="0.25">
      <c r="A549" s="55">
        <v>316</v>
      </c>
      <c r="B549" s="56" t="s">
        <v>164</v>
      </c>
      <c r="C549" s="55" t="s">
        <v>321</v>
      </c>
      <c r="D549" s="55" t="s">
        <v>63</v>
      </c>
      <c r="E549" s="56" t="s">
        <v>1610</v>
      </c>
      <c r="F549" s="57">
        <v>45861</v>
      </c>
      <c r="G549" s="84">
        <v>3090</v>
      </c>
      <c r="H549" s="55" t="s">
        <v>6</v>
      </c>
      <c r="I549" s="90" t="s">
        <v>3229</v>
      </c>
      <c r="J549" s="90">
        <v>44278017</v>
      </c>
      <c r="K549" s="90" t="s">
        <v>123</v>
      </c>
      <c r="L549" s="90">
        <v>600</v>
      </c>
      <c r="M549" s="56"/>
      <c r="N549" s="56"/>
      <c r="O549" s="56" t="s">
        <v>3216</v>
      </c>
      <c r="P549" s="55" t="s">
        <v>2102</v>
      </c>
    </row>
    <row r="550" spans="1:16" s="60" customFormat="1" ht="64.150000000000006" customHeight="1" x14ac:dyDescent="0.25">
      <c r="A550" s="55">
        <v>317</v>
      </c>
      <c r="B550" s="56" t="s">
        <v>164</v>
      </c>
      <c r="C550" s="55" t="s">
        <v>321</v>
      </c>
      <c r="D550" s="55" t="s">
        <v>63</v>
      </c>
      <c r="E550" s="56" t="s">
        <v>1183</v>
      </c>
      <c r="F550" s="57">
        <v>45880</v>
      </c>
      <c r="G550" s="84">
        <v>13050</v>
      </c>
      <c r="H550" s="55" t="s">
        <v>6</v>
      </c>
      <c r="I550" s="90" t="s">
        <v>1731</v>
      </c>
      <c r="J550" s="90">
        <v>37941143</v>
      </c>
      <c r="K550" s="90" t="s">
        <v>630</v>
      </c>
      <c r="L550" s="90">
        <v>1500</v>
      </c>
      <c r="M550" s="90"/>
      <c r="N550" s="90"/>
      <c r="O550" s="56" t="s">
        <v>3279</v>
      </c>
      <c r="P550" s="55"/>
    </row>
    <row r="551" spans="1:16" s="60" customFormat="1" ht="64.150000000000006" customHeight="1" x14ac:dyDescent="0.25">
      <c r="A551" s="55">
        <v>318</v>
      </c>
      <c r="B551" s="56" t="s">
        <v>164</v>
      </c>
      <c r="C551" s="55" t="s">
        <v>67</v>
      </c>
      <c r="D551" s="55" t="s">
        <v>63</v>
      </c>
      <c r="E551" s="56" t="s">
        <v>1234</v>
      </c>
      <c r="F551" s="57">
        <v>45888</v>
      </c>
      <c r="G551" s="84">
        <v>1699.769</v>
      </c>
      <c r="H551" s="55" t="s">
        <v>6</v>
      </c>
      <c r="I551" s="90" t="s">
        <v>564</v>
      </c>
      <c r="J551" s="90">
        <v>31366203</v>
      </c>
      <c r="K551" s="90" t="s">
        <v>116</v>
      </c>
      <c r="L551" s="90">
        <v>28100</v>
      </c>
      <c r="M551" s="90"/>
      <c r="N551" s="90"/>
      <c r="O551" s="56" t="s">
        <v>3330</v>
      </c>
      <c r="P551" s="56"/>
    </row>
    <row r="552" spans="1:16" s="60" customFormat="1" ht="71.45" customHeight="1" x14ac:dyDescent="0.25">
      <c r="A552" s="55">
        <v>319</v>
      </c>
      <c r="B552" s="56" t="s">
        <v>164</v>
      </c>
      <c r="C552" s="55" t="s">
        <v>101</v>
      </c>
      <c r="D552" s="55" t="s">
        <v>64</v>
      </c>
      <c r="E552" s="56" t="s">
        <v>3381</v>
      </c>
      <c r="F552" s="57">
        <v>45896</v>
      </c>
      <c r="G552" s="84">
        <v>352</v>
      </c>
      <c r="H552" s="55" t="s">
        <v>6</v>
      </c>
      <c r="I552" s="90" t="s">
        <v>3383</v>
      </c>
      <c r="J552" s="90">
        <v>45539828</v>
      </c>
      <c r="K552" s="90" t="s">
        <v>123</v>
      </c>
      <c r="L552" s="90">
        <v>880</v>
      </c>
      <c r="M552" s="90"/>
      <c r="N552" s="56"/>
      <c r="O552" s="56" t="s">
        <v>3382</v>
      </c>
      <c r="P552" s="55"/>
    </row>
    <row r="553" spans="1:16" s="60" customFormat="1" ht="67.900000000000006" customHeight="1" x14ac:dyDescent="0.25">
      <c r="A553" s="55">
        <v>320</v>
      </c>
      <c r="B553" s="56" t="s">
        <v>164</v>
      </c>
      <c r="C553" s="55" t="s">
        <v>321</v>
      </c>
      <c r="D553" s="55" t="s">
        <v>63</v>
      </c>
      <c r="E553" s="56" t="s">
        <v>1183</v>
      </c>
      <c r="F553" s="57">
        <v>45897</v>
      </c>
      <c r="G553" s="84">
        <v>23716.2</v>
      </c>
      <c r="H553" s="55" t="s">
        <v>6</v>
      </c>
      <c r="I553" s="90" t="s">
        <v>3551</v>
      </c>
      <c r="J553" s="90">
        <v>44799429</v>
      </c>
      <c r="K553" s="90" t="s">
        <v>630</v>
      </c>
      <c r="L553" s="90">
        <v>2726</v>
      </c>
      <c r="M553" s="90"/>
      <c r="N553" s="90"/>
      <c r="O553" s="56" t="s">
        <v>3454</v>
      </c>
      <c r="P553" s="55" t="s">
        <v>2102</v>
      </c>
    </row>
    <row r="554" spans="1:16" s="60" customFormat="1" ht="67.900000000000006" customHeight="1" x14ac:dyDescent="0.25">
      <c r="A554" s="55">
        <v>321</v>
      </c>
      <c r="B554" s="56" t="s">
        <v>164</v>
      </c>
      <c r="C554" s="55" t="s">
        <v>67</v>
      </c>
      <c r="D554" s="55" t="s">
        <v>63</v>
      </c>
      <c r="E554" s="56" t="s">
        <v>3455</v>
      </c>
      <c r="F554" s="57">
        <v>45898</v>
      </c>
      <c r="G554" s="84">
        <v>399.32400000000001</v>
      </c>
      <c r="H554" s="55" t="s">
        <v>6</v>
      </c>
      <c r="I554" s="90" t="s">
        <v>564</v>
      </c>
      <c r="J554" s="90">
        <v>31366203</v>
      </c>
      <c r="K554" s="90" t="s">
        <v>3456</v>
      </c>
      <c r="L554" s="90">
        <v>6600</v>
      </c>
      <c r="M554" s="90"/>
      <c r="N554" s="90"/>
      <c r="O554" s="56" t="s">
        <v>3457</v>
      </c>
      <c r="P554" s="55"/>
    </row>
    <row r="555" spans="1:16" s="60" customFormat="1" ht="67.900000000000006" customHeight="1" x14ac:dyDescent="0.25">
      <c r="A555" s="55">
        <v>322</v>
      </c>
      <c r="B555" s="56" t="s">
        <v>164</v>
      </c>
      <c r="C555" s="55" t="s">
        <v>321</v>
      </c>
      <c r="D555" s="55" t="s">
        <v>63</v>
      </c>
      <c r="E555" s="56" t="s">
        <v>1327</v>
      </c>
      <c r="F555" s="57">
        <v>45900</v>
      </c>
      <c r="G555" s="84">
        <v>2575</v>
      </c>
      <c r="H555" s="55" t="s">
        <v>6</v>
      </c>
      <c r="I555" s="90" t="s">
        <v>3607</v>
      </c>
      <c r="J555" s="90">
        <v>3012222007</v>
      </c>
      <c r="K555" s="90" t="s">
        <v>123</v>
      </c>
      <c r="L555" s="90">
        <v>500</v>
      </c>
      <c r="M555" s="90"/>
      <c r="N555" s="90"/>
      <c r="O555" s="56" t="s">
        <v>3458</v>
      </c>
      <c r="P555" s="55" t="s">
        <v>2102</v>
      </c>
    </row>
    <row r="556" spans="1:16" s="60" customFormat="1" ht="67.900000000000006" customHeight="1" x14ac:dyDescent="0.25">
      <c r="A556" s="55">
        <v>323</v>
      </c>
      <c r="B556" s="56" t="s">
        <v>164</v>
      </c>
      <c r="C556" s="55" t="s">
        <v>321</v>
      </c>
      <c r="D556" s="55" t="s">
        <v>63</v>
      </c>
      <c r="E556" s="56" t="s">
        <v>3549</v>
      </c>
      <c r="F556" s="57">
        <v>45903</v>
      </c>
      <c r="G556" s="84">
        <v>710.41</v>
      </c>
      <c r="H556" s="55" t="s">
        <v>6</v>
      </c>
      <c r="I556" s="90" t="s">
        <v>2171</v>
      </c>
      <c r="J556" s="90">
        <v>2859409908</v>
      </c>
      <c r="K556" s="55" t="s">
        <v>117</v>
      </c>
      <c r="L556" s="90">
        <v>37390</v>
      </c>
      <c r="M556" s="90"/>
      <c r="N556" s="90"/>
      <c r="O556" s="56" t="s">
        <v>3550</v>
      </c>
      <c r="P556" s="55" t="s">
        <v>2102</v>
      </c>
    </row>
    <row r="557" spans="1:16" s="60" customFormat="1" ht="63" x14ac:dyDescent="0.25">
      <c r="A557" s="55">
        <v>324</v>
      </c>
      <c r="B557" s="56" t="s">
        <v>164</v>
      </c>
      <c r="C557" s="55" t="s">
        <v>101</v>
      </c>
      <c r="D557" s="55" t="s">
        <v>64</v>
      </c>
      <c r="E557" s="56" t="s">
        <v>3381</v>
      </c>
      <c r="F557" s="57">
        <v>45912</v>
      </c>
      <c r="G557" s="84">
        <v>400</v>
      </c>
      <c r="H557" s="55" t="s">
        <v>6</v>
      </c>
      <c r="I557" s="90" t="s">
        <v>3383</v>
      </c>
      <c r="J557" s="90">
        <v>45539828</v>
      </c>
      <c r="K557" s="90" t="s">
        <v>64</v>
      </c>
      <c r="L557" s="90"/>
      <c r="M557" s="90"/>
      <c r="N557" s="90"/>
      <c r="O557" s="56" t="s">
        <v>3606</v>
      </c>
      <c r="P557" s="55" t="s">
        <v>2102</v>
      </c>
    </row>
    <row r="558" spans="1:16" s="60" customFormat="1" ht="62.45" customHeight="1" x14ac:dyDescent="0.25">
      <c r="A558" s="55">
        <v>325</v>
      </c>
      <c r="B558" s="56" t="s">
        <v>164</v>
      </c>
      <c r="C558" s="55" t="s">
        <v>101</v>
      </c>
      <c r="D558" s="55" t="s">
        <v>64</v>
      </c>
      <c r="E558" s="56" t="s">
        <v>3656</v>
      </c>
      <c r="F558" s="57">
        <v>45919</v>
      </c>
      <c r="G558" s="84">
        <v>280</v>
      </c>
      <c r="H558" s="55" t="s">
        <v>6</v>
      </c>
      <c r="I558" s="90" t="s">
        <v>3383</v>
      </c>
      <c r="J558" s="90">
        <v>45539828</v>
      </c>
      <c r="K558" s="90" t="s">
        <v>64</v>
      </c>
      <c r="L558" s="90">
        <v>1</v>
      </c>
      <c r="M558" s="90"/>
      <c r="N558" s="90"/>
      <c r="O558" s="56" t="s">
        <v>3657</v>
      </c>
      <c r="P558" s="55" t="s">
        <v>2102</v>
      </c>
    </row>
    <row r="559" spans="1:16" s="60" customFormat="1" ht="64.900000000000006" customHeight="1" x14ac:dyDescent="0.25">
      <c r="A559" s="55">
        <v>326</v>
      </c>
      <c r="B559" s="56" t="s">
        <v>164</v>
      </c>
      <c r="C559" s="55" t="s">
        <v>67</v>
      </c>
      <c r="D559" s="55" t="s">
        <v>63</v>
      </c>
      <c r="E559" s="56" t="s">
        <v>3080</v>
      </c>
      <c r="F559" s="57">
        <v>45936</v>
      </c>
      <c r="G559" s="84">
        <v>1499.5519999999999</v>
      </c>
      <c r="H559" s="55" t="s">
        <v>6</v>
      </c>
      <c r="I559" s="90" t="s">
        <v>439</v>
      </c>
      <c r="J559" s="90">
        <v>24316073</v>
      </c>
      <c r="K559" s="90" t="s">
        <v>116</v>
      </c>
      <c r="L559" s="90">
        <v>24800</v>
      </c>
      <c r="M559" s="90"/>
      <c r="N559" s="90"/>
      <c r="O559" s="56" t="s">
        <v>3752</v>
      </c>
      <c r="P559" s="55"/>
    </row>
    <row r="560" spans="1:16" s="60" customFormat="1" ht="64.900000000000006" customHeight="1" x14ac:dyDescent="0.25">
      <c r="A560" s="55">
        <v>327</v>
      </c>
      <c r="B560" s="56" t="s">
        <v>164</v>
      </c>
      <c r="C560" s="55" t="s">
        <v>3283</v>
      </c>
      <c r="D560" s="55" t="s">
        <v>63</v>
      </c>
      <c r="E560" s="56" t="s">
        <v>3792</v>
      </c>
      <c r="F560" s="57">
        <v>45952</v>
      </c>
      <c r="G560" s="84">
        <v>490</v>
      </c>
      <c r="H560" s="55" t="s">
        <v>6</v>
      </c>
      <c r="I560" s="90" t="s">
        <v>4040</v>
      </c>
      <c r="J560" s="90">
        <v>44751214</v>
      </c>
      <c r="K560" s="90" t="s">
        <v>370</v>
      </c>
      <c r="L560" s="90">
        <v>100</v>
      </c>
      <c r="M560" s="90"/>
      <c r="N560" s="90"/>
      <c r="O560" s="56" t="s">
        <v>3946</v>
      </c>
      <c r="P560" s="55"/>
    </row>
    <row r="561" spans="1:16" s="60" customFormat="1" ht="64.900000000000006" customHeight="1" x14ac:dyDescent="0.25">
      <c r="A561" s="55">
        <v>328</v>
      </c>
      <c r="B561" s="56" t="s">
        <v>164</v>
      </c>
      <c r="C561" s="55" t="s">
        <v>321</v>
      </c>
      <c r="D561" s="55" t="s">
        <v>63</v>
      </c>
      <c r="E561" s="56" t="s">
        <v>3549</v>
      </c>
      <c r="F561" s="57">
        <v>45959</v>
      </c>
      <c r="G561" s="84">
        <v>228</v>
      </c>
      <c r="H561" s="55" t="s">
        <v>6</v>
      </c>
      <c r="I561" s="90" t="s">
        <v>4113</v>
      </c>
      <c r="J561" s="90">
        <v>3528007785</v>
      </c>
      <c r="K561" s="90"/>
      <c r="L561" s="90"/>
      <c r="M561" s="90"/>
      <c r="N561" s="90"/>
      <c r="O561" s="56" t="s">
        <v>4026</v>
      </c>
      <c r="P561" s="55"/>
    </row>
    <row r="562" spans="1:16" s="60" customFormat="1" ht="64.900000000000006" customHeight="1" x14ac:dyDescent="0.25">
      <c r="A562" s="55">
        <v>329</v>
      </c>
      <c r="B562" s="56" t="s">
        <v>164</v>
      </c>
      <c r="C562" s="55" t="s">
        <v>67</v>
      </c>
      <c r="D562" s="55" t="s">
        <v>63</v>
      </c>
      <c r="E562" s="56" t="s">
        <v>1128</v>
      </c>
      <c r="F562" s="57">
        <v>45964</v>
      </c>
      <c r="G562" s="84">
        <v>300</v>
      </c>
      <c r="H562" s="55" t="s">
        <v>6</v>
      </c>
      <c r="I562" s="90" t="s">
        <v>439</v>
      </c>
      <c r="J562" s="90" t="s">
        <v>4114</v>
      </c>
      <c r="K562" s="90" t="s">
        <v>116</v>
      </c>
      <c r="L562" s="90">
        <v>5000</v>
      </c>
      <c r="M562" s="90"/>
      <c r="N562" s="90"/>
      <c r="O562" s="56" t="s">
        <v>4027</v>
      </c>
      <c r="P562" s="55"/>
    </row>
    <row r="563" spans="1:16" s="60" customFormat="1" ht="64.900000000000006" customHeight="1" x14ac:dyDescent="0.25">
      <c r="A563" s="55">
        <v>330</v>
      </c>
      <c r="B563" s="56" t="s">
        <v>164</v>
      </c>
      <c r="C563" s="55" t="s">
        <v>95</v>
      </c>
      <c r="D563" s="55" t="s">
        <v>63</v>
      </c>
      <c r="E563" s="56" t="s">
        <v>1604</v>
      </c>
      <c r="F563" s="57">
        <v>45966</v>
      </c>
      <c r="G563" s="84">
        <v>375.76</v>
      </c>
      <c r="H563" s="55" t="s">
        <v>6</v>
      </c>
      <c r="I563" s="90" t="s">
        <v>1690</v>
      </c>
      <c r="J563" s="90">
        <v>44504596</v>
      </c>
      <c r="K563" s="90" t="s">
        <v>117</v>
      </c>
      <c r="L563" s="90">
        <v>26</v>
      </c>
      <c r="M563" s="90"/>
      <c r="N563" s="90"/>
      <c r="O563" s="56" t="s">
        <v>4115</v>
      </c>
      <c r="P563" s="56"/>
    </row>
    <row r="564" spans="1:16" s="60" customFormat="1" ht="64.900000000000006" customHeight="1" x14ac:dyDescent="0.25">
      <c r="A564" s="55">
        <v>331</v>
      </c>
      <c r="B564" s="56" t="s">
        <v>164</v>
      </c>
      <c r="C564" s="55" t="s">
        <v>321</v>
      </c>
      <c r="D564" s="55" t="s">
        <v>63</v>
      </c>
      <c r="E564" s="56" t="s">
        <v>1327</v>
      </c>
      <c r="F564" s="57">
        <v>45968</v>
      </c>
      <c r="G564" s="84">
        <v>2098.4450000000002</v>
      </c>
      <c r="H564" s="55" t="s">
        <v>6</v>
      </c>
      <c r="I564" s="90" t="s">
        <v>5077</v>
      </c>
      <c r="J564" s="90"/>
      <c r="K564" s="90" t="s">
        <v>123</v>
      </c>
      <c r="L564" s="90">
        <v>341</v>
      </c>
      <c r="M564" s="90"/>
      <c r="N564" s="90"/>
      <c r="O564" s="56" t="s">
        <v>4116</v>
      </c>
      <c r="P564" s="55" t="s">
        <v>2102</v>
      </c>
    </row>
    <row r="565" spans="1:16" s="60" customFormat="1" ht="64.900000000000006" customHeight="1" x14ac:dyDescent="0.25">
      <c r="A565" s="55">
        <v>332</v>
      </c>
      <c r="B565" s="56" t="s">
        <v>164</v>
      </c>
      <c r="C565" s="55" t="s">
        <v>321</v>
      </c>
      <c r="D565" s="55" t="s">
        <v>64</v>
      </c>
      <c r="E565" s="56" t="s">
        <v>3656</v>
      </c>
      <c r="F565" s="57">
        <v>45987</v>
      </c>
      <c r="G565" s="84">
        <v>280</v>
      </c>
      <c r="H565" s="55" t="s">
        <v>6</v>
      </c>
      <c r="I565" s="90" t="s">
        <v>3383</v>
      </c>
      <c r="J565" s="90">
        <v>45539828</v>
      </c>
      <c r="K565" s="90" t="s">
        <v>64</v>
      </c>
      <c r="L565" s="90">
        <v>1</v>
      </c>
      <c r="M565" s="90"/>
      <c r="N565" s="90"/>
      <c r="O565" s="56" t="s">
        <v>4414</v>
      </c>
      <c r="P565" s="55" t="s">
        <v>2102</v>
      </c>
    </row>
    <row r="566" spans="1:16" s="60" customFormat="1" ht="64.900000000000006" customHeight="1" x14ac:dyDescent="0.25">
      <c r="A566" s="55">
        <v>333</v>
      </c>
      <c r="B566" s="56" t="s">
        <v>164</v>
      </c>
      <c r="C566" s="55" t="s">
        <v>321</v>
      </c>
      <c r="D566" s="55" t="s">
        <v>64</v>
      </c>
      <c r="E566" s="56" t="s">
        <v>3381</v>
      </c>
      <c r="F566" s="57">
        <v>45987</v>
      </c>
      <c r="G566" s="84">
        <v>400</v>
      </c>
      <c r="H566" s="55" t="s">
        <v>6</v>
      </c>
      <c r="I566" s="90" t="s">
        <v>3383</v>
      </c>
      <c r="J566" s="90">
        <v>45539828</v>
      </c>
      <c r="K566" s="90" t="s">
        <v>64</v>
      </c>
      <c r="L566" s="90">
        <v>1</v>
      </c>
      <c r="M566" s="90"/>
      <c r="N566" s="90"/>
      <c r="O566" s="56" t="s">
        <v>4415</v>
      </c>
      <c r="P566" s="55" t="s">
        <v>2102</v>
      </c>
    </row>
    <row r="567" spans="1:16" s="60" customFormat="1" ht="64.900000000000006" customHeight="1" x14ac:dyDescent="0.25">
      <c r="A567" s="55">
        <v>334</v>
      </c>
      <c r="B567" s="56" t="s">
        <v>164</v>
      </c>
      <c r="C567" s="55" t="s">
        <v>67</v>
      </c>
      <c r="D567" s="55" t="s">
        <v>63</v>
      </c>
      <c r="E567" s="56" t="s">
        <v>1128</v>
      </c>
      <c r="F567" s="57">
        <v>45989</v>
      </c>
      <c r="G567" s="84">
        <v>210</v>
      </c>
      <c r="H567" s="55" t="s">
        <v>6</v>
      </c>
      <c r="I567" s="90" t="s">
        <v>564</v>
      </c>
      <c r="J567" s="90">
        <v>31366203</v>
      </c>
      <c r="K567" s="90" t="s">
        <v>116</v>
      </c>
      <c r="L567" s="90">
        <v>3500</v>
      </c>
      <c r="M567" s="90"/>
      <c r="N567" s="90"/>
      <c r="O567" s="56" t="s">
        <v>4416</v>
      </c>
      <c r="P567" s="56"/>
    </row>
    <row r="568" spans="1:16" s="60" customFormat="1" ht="64.900000000000006" customHeight="1" x14ac:dyDescent="0.25">
      <c r="A568" s="55">
        <v>335</v>
      </c>
      <c r="B568" s="56" t="s">
        <v>164</v>
      </c>
      <c r="C568" s="55" t="s">
        <v>67</v>
      </c>
      <c r="D568" s="55" t="s">
        <v>63</v>
      </c>
      <c r="E568" s="56" t="s">
        <v>3080</v>
      </c>
      <c r="F568" s="57">
        <v>46000</v>
      </c>
      <c r="G568" s="84">
        <v>2319.6</v>
      </c>
      <c r="H568" s="55" t="s">
        <v>6</v>
      </c>
      <c r="I568" s="90" t="s">
        <v>439</v>
      </c>
      <c r="J568" s="90">
        <v>24316073</v>
      </c>
      <c r="K568" s="90" t="s">
        <v>116</v>
      </c>
      <c r="L568" s="90">
        <v>40000</v>
      </c>
      <c r="M568" s="90"/>
      <c r="N568" s="90"/>
      <c r="O568" s="56" t="s">
        <v>4565</v>
      </c>
      <c r="P568" s="56"/>
    </row>
    <row r="569" spans="1:16" s="60" customFormat="1" ht="64.900000000000006" customHeight="1" x14ac:dyDescent="0.25">
      <c r="A569" s="55">
        <v>336</v>
      </c>
      <c r="B569" s="56" t="s">
        <v>164</v>
      </c>
      <c r="C569" s="55" t="s">
        <v>66</v>
      </c>
      <c r="D569" s="55" t="s">
        <v>63</v>
      </c>
      <c r="E569" s="56" t="s">
        <v>133</v>
      </c>
      <c r="F569" s="57">
        <v>46002</v>
      </c>
      <c r="G569" s="19">
        <v>1680</v>
      </c>
      <c r="H569" s="55" t="s">
        <v>6</v>
      </c>
      <c r="I569" s="90" t="s">
        <v>386</v>
      </c>
      <c r="J569" s="90">
        <v>45179093</v>
      </c>
      <c r="K569" s="90" t="s">
        <v>145</v>
      </c>
      <c r="L569" s="90">
        <v>120000</v>
      </c>
      <c r="M569" s="90"/>
      <c r="N569" s="90"/>
      <c r="O569" s="56" t="s">
        <v>4665</v>
      </c>
      <c r="P569" s="56"/>
    </row>
    <row r="570" spans="1:16" s="60" customFormat="1" ht="64.900000000000006" customHeight="1" x14ac:dyDescent="0.25">
      <c r="A570" s="55">
        <v>337</v>
      </c>
      <c r="B570" s="56" t="s">
        <v>164</v>
      </c>
      <c r="C570" s="55" t="s">
        <v>321</v>
      </c>
      <c r="D570" s="55" t="s">
        <v>63</v>
      </c>
      <c r="E570" s="56" t="s">
        <v>4666</v>
      </c>
      <c r="F570" s="57">
        <v>46006</v>
      </c>
      <c r="G570" s="19">
        <v>996</v>
      </c>
      <c r="H570" s="55" t="s">
        <v>6</v>
      </c>
      <c r="I570" s="90" t="s">
        <v>3383</v>
      </c>
      <c r="J570" s="90">
        <v>45539828</v>
      </c>
      <c r="K570" s="90" t="s">
        <v>123</v>
      </c>
      <c r="L570" s="90">
        <v>200</v>
      </c>
      <c r="M570" s="90"/>
      <c r="N570" s="90"/>
      <c r="O570" s="56" t="s">
        <v>4667</v>
      </c>
      <c r="P570" s="55" t="s">
        <v>2102</v>
      </c>
    </row>
    <row r="571" spans="1:16" s="60" customFormat="1" ht="33" customHeight="1" x14ac:dyDescent="0.25">
      <c r="A571" s="55">
        <v>338</v>
      </c>
      <c r="B571" s="56" t="s">
        <v>4237</v>
      </c>
      <c r="C571" s="55" t="s">
        <v>67</v>
      </c>
      <c r="D571" s="55" t="s">
        <v>63</v>
      </c>
      <c r="E571" s="56" t="s">
        <v>289</v>
      </c>
      <c r="F571" s="57">
        <v>45667</v>
      </c>
      <c r="G571" s="19">
        <v>400</v>
      </c>
      <c r="H571" s="55" t="s">
        <v>6</v>
      </c>
      <c r="I571" s="55" t="s">
        <v>564</v>
      </c>
      <c r="J571" s="55">
        <v>31366203</v>
      </c>
      <c r="K571" s="59" t="s">
        <v>116</v>
      </c>
      <c r="L571" s="55">
        <v>7255</v>
      </c>
      <c r="M571" s="55"/>
      <c r="N571" s="55"/>
      <c r="O571" s="56" t="s">
        <v>290</v>
      </c>
      <c r="P571" s="63"/>
    </row>
    <row r="572" spans="1:16" s="60" customFormat="1" ht="37.9" customHeight="1" x14ac:dyDescent="0.25">
      <c r="A572" s="55">
        <v>339</v>
      </c>
      <c r="B572" s="56" t="s">
        <v>4237</v>
      </c>
      <c r="C572" s="55" t="s">
        <v>542</v>
      </c>
      <c r="D572" s="55" t="s">
        <v>63</v>
      </c>
      <c r="E572" s="56" t="s">
        <v>4235</v>
      </c>
      <c r="F572" s="57">
        <v>45800</v>
      </c>
      <c r="G572" s="19">
        <v>298.27</v>
      </c>
      <c r="H572" s="55" t="s">
        <v>6</v>
      </c>
      <c r="I572" s="55" t="s">
        <v>1006</v>
      </c>
      <c r="J572" s="55">
        <v>5524251</v>
      </c>
      <c r="K572" s="90" t="s">
        <v>123</v>
      </c>
      <c r="L572" s="55">
        <v>6783</v>
      </c>
      <c r="M572" s="55"/>
      <c r="N572" s="55"/>
      <c r="O572" s="56" t="s">
        <v>4236</v>
      </c>
      <c r="P572" s="63"/>
    </row>
    <row r="573" spans="1:16" s="60" customFormat="1" ht="37.9" customHeight="1" x14ac:dyDescent="0.25">
      <c r="A573" s="55">
        <v>340</v>
      </c>
      <c r="B573" s="56" t="s">
        <v>4237</v>
      </c>
      <c r="C573" s="55" t="s">
        <v>66</v>
      </c>
      <c r="D573" s="55" t="s">
        <v>63</v>
      </c>
      <c r="E573" s="56" t="s">
        <v>3353</v>
      </c>
      <c r="F573" s="57">
        <v>46014</v>
      </c>
      <c r="G573" s="19">
        <v>2630</v>
      </c>
      <c r="H573" s="55" t="s">
        <v>6</v>
      </c>
      <c r="I573" s="55" t="s">
        <v>386</v>
      </c>
      <c r="J573" s="55">
        <v>45179093</v>
      </c>
      <c r="K573" s="90" t="s">
        <v>145</v>
      </c>
      <c r="L573" s="55">
        <v>200000</v>
      </c>
      <c r="M573" s="55"/>
      <c r="N573" s="55"/>
      <c r="O573" s="56" t="s">
        <v>5005</v>
      </c>
      <c r="P573" s="63"/>
    </row>
    <row r="574" spans="1:16" s="60" customFormat="1" ht="83.45" customHeight="1" x14ac:dyDescent="0.25">
      <c r="A574" s="55">
        <v>341</v>
      </c>
      <c r="B574" s="56" t="s">
        <v>1424</v>
      </c>
      <c r="C574" s="55" t="s">
        <v>291</v>
      </c>
      <c r="D574" s="55" t="s">
        <v>273</v>
      </c>
      <c r="E574" s="56" t="s">
        <v>1425</v>
      </c>
      <c r="F574" s="57">
        <v>45709</v>
      </c>
      <c r="G574" s="19">
        <v>298.33699999999999</v>
      </c>
      <c r="H574" s="55" t="s">
        <v>6</v>
      </c>
      <c r="I574" s="55" t="s">
        <v>1521</v>
      </c>
      <c r="J574" s="55">
        <v>13489818</v>
      </c>
      <c r="K574" s="55" t="s">
        <v>273</v>
      </c>
      <c r="L574" s="55">
        <v>1</v>
      </c>
      <c r="M574" s="55"/>
      <c r="N574" s="55"/>
      <c r="O574" s="56" t="s">
        <v>1426</v>
      </c>
      <c r="P574" s="63"/>
    </row>
    <row r="575" spans="1:16" s="60" customFormat="1" ht="79.900000000000006" customHeight="1" x14ac:dyDescent="0.25">
      <c r="A575" s="55">
        <v>342</v>
      </c>
      <c r="B575" s="56" t="s">
        <v>1424</v>
      </c>
      <c r="C575" s="55" t="s">
        <v>291</v>
      </c>
      <c r="D575" s="55" t="s">
        <v>273</v>
      </c>
      <c r="E575" s="56" t="s">
        <v>1427</v>
      </c>
      <c r="F575" s="57">
        <v>45709</v>
      </c>
      <c r="G575" s="19">
        <v>377.47</v>
      </c>
      <c r="H575" s="55" t="s">
        <v>6</v>
      </c>
      <c r="I575" s="55" t="s">
        <v>1521</v>
      </c>
      <c r="J575" s="55">
        <v>13489818</v>
      </c>
      <c r="K575" s="55" t="s">
        <v>273</v>
      </c>
      <c r="L575" s="55">
        <v>1</v>
      </c>
      <c r="M575" s="55"/>
      <c r="N575" s="55"/>
      <c r="O575" s="56" t="s">
        <v>1428</v>
      </c>
      <c r="P575" s="63"/>
    </row>
    <row r="576" spans="1:16" s="60" customFormat="1" ht="101.45" customHeight="1" x14ac:dyDescent="0.25">
      <c r="A576" s="55">
        <v>343</v>
      </c>
      <c r="B576" s="56" t="s">
        <v>1424</v>
      </c>
      <c r="C576" s="55" t="s">
        <v>291</v>
      </c>
      <c r="D576" s="55" t="s">
        <v>273</v>
      </c>
      <c r="E576" s="56" t="s">
        <v>1614</v>
      </c>
      <c r="F576" s="57">
        <v>45734</v>
      </c>
      <c r="G576" s="19">
        <v>490.91300000000001</v>
      </c>
      <c r="H576" s="55" t="s">
        <v>6</v>
      </c>
      <c r="I576" s="55" t="s">
        <v>1829</v>
      </c>
      <c r="J576" s="55">
        <v>13489818</v>
      </c>
      <c r="K576" s="55" t="s">
        <v>273</v>
      </c>
      <c r="L576" s="55">
        <v>1</v>
      </c>
      <c r="M576" s="55"/>
      <c r="N576" s="55"/>
      <c r="O576" s="91" t="s">
        <v>1615</v>
      </c>
      <c r="P576" s="63"/>
    </row>
    <row r="577" spans="1:16" s="60" customFormat="1" ht="112.9" customHeight="1" x14ac:dyDescent="0.25">
      <c r="A577" s="55">
        <v>344</v>
      </c>
      <c r="B577" s="56" t="s">
        <v>1424</v>
      </c>
      <c r="C577" s="55" t="s">
        <v>291</v>
      </c>
      <c r="D577" s="55" t="s">
        <v>273</v>
      </c>
      <c r="E577" s="56" t="s">
        <v>1695</v>
      </c>
      <c r="F577" s="57">
        <v>45742</v>
      </c>
      <c r="G577" s="19">
        <v>212.351</v>
      </c>
      <c r="H577" s="55" t="s">
        <v>6</v>
      </c>
      <c r="I577" s="55" t="s">
        <v>1782</v>
      </c>
      <c r="J577" s="55">
        <v>43478690</v>
      </c>
      <c r="K577" s="55" t="s">
        <v>273</v>
      </c>
      <c r="L577" s="55">
        <v>2</v>
      </c>
      <c r="M577" s="55"/>
      <c r="N577" s="56"/>
      <c r="O577" s="56" t="s">
        <v>1696</v>
      </c>
      <c r="P577" s="63"/>
    </row>
    <row r="578" spans="1:16" s="60" customFormat="1" ht="99" customHeight="1" x14ac:dyDescent="0.25">
      <c r="A578" s="55">
        <v>345</v>
      </c>
      <c r="B578" s="56" t="s">
        <v>1424</v>
      </c>
      <c r="C578" s="55" t="s">
        <v>291</v>
      </c>
      <c r="D578" s="55" t="s">
        <v>273</v>
      </c>
      <c r="E578" s="56" t="s">
        <v>1830</v>
      </c>
      <c r="F578" s="57">
        <v>45755</v>
      </c>
      <c r="G578" s="19">
        <v>259.45999999999998</v>
      </c>
      <c r="H578" s="55" t="s">
        <v>6</v>
      </c>
      <c r="I578" s="55" t="s">
        <v>1829</v>
      </c>
      <c r="J578" s="55">
        <v>13489818</v>
      </c>
      <c r="K578" s="55" t="s">
        <v>273</v>
      </c>
      <c r="L578" s="55">
        <v>1</v>
      </c>
      <c r="M578" s="63"/>
      <c r="N578" s="63"/>
      <c r="O578" s="56" t="s">
        <v>1831</v>
      </c>
      <c r="P578" s="63"/>
    </row>
    <row r="579" spans="1:16" s="60" customFormat="1" ht="103.15" customHeight="1" x14ac:dyDescent="0.25">
      <c r="A579" s="55">
        <v>346</v>
      </c>
      <c r="B579" s="56" t="s">
        <v>1424</v>
      </c>
      <c r="C579" s="55" t="s">
        <v>291</v>
      </c>
      <c r="D579" s="55" t="s">
        <v>273</v>
      </c>
      <c r="E579" s="56" t="s">
        <v>2282</v>
      </c>
      <c r="F579" s="57">
        <v>45791</v>
      </c>
      <c r="G579" s="19">
        <v>478.05</v>
      </c>
      <c r="H579" s="55" t="s">
        <v>6</v>
      </c>
      <c r="I579" s="55" t="s">
        <v>1829</v>
      </c>
      <c r="J579" s="55">
        <v>13489818</v>
      </c>
      <c r="K579" s="55" t="s">
        <v>273</v>
      </c>
      <c r="L579" s="55">
        <v>1</v>
      </c>
      <c r="M579" s="55"/>
      <c r="N579" s="55"/>
      <c r="O579" s="56" t="s">
        <v>2283</v>
      </c>
      <c r="P579" s="63"/>
    </row>
    <row r="580" spans="1:16" s="60" customFormat="1" ht="99" customHeight="1" x14ac:dyDescent="0.25">
      <c r="A580" s="55">
        <v>347</v>
      </c>
      <c r="B580" s="56" t="s">
        <v>1424</v>
      </c>
      <c r="C580" s="55" t="s">
        <v>291</v>
      </c>
      <c r="D580" s="55" t="s">
        <v>273</v>
      </c>
      <c r="E580" s="56" t="s">
        <v>2779</v>
      </c>
      <c r="F580" s="57">
        <v>45828</v>
      </c>
      <c r="G580" s="19">
        <v>1039.5650000000001</v>
      </c>
      <c r="H580" s="55" t="s">
        <v>6</v>
      </c>
      <c r="I580" s="55" t="s">
        <v>1514</v>
      </c>
      <c r="J580" s="55">
        <v>38491552</v>
      </c>
      <c r="K580" s="55" t="s">
        <v>273</v>
      </c>
      <c r="L580" s="55">
        <v>1</v>
      </c>
      <c r="M580" s="55"/>
      <c r="N580" s="55"/>
      <c r="O580" s="56" t="s">
        <v>2780</v>
      </c>
      <c r="P580" s="63"/>
    </row>
    <row r="581" spans="1:16" s="60" customFormat="1" ht="85.15" customHeight="1" x14ac:dyDescent="0.25">
      <c r="A581" s="55">
        <v>348</v>
      </c>
      <c r="B581" s="56" t="s">
        <v>1424</v>
      </c>
      <c r="C581" s="55" t="s">
        <v>291</v>
      </c>
      <c r="D581" s="55" t="s">
        <v>273</v>
      </c>
      <c r="E581" s="56" t="s">
        <v>2781</v>
      </c>
      <c r="F581" s="57">
        <v>45828</v>
      </c>
      <c r="G581" s="19">
        <v>1338.326</v>
      </c>
      <c r="H581" s="55" t="s">
        <v>6</v>
      </c>
      <c r="I581" s="55" t="s">
        <v>1514</v>
      </c>
      <c r="J581" s="55">
        <v>38491552</v>
      </c>
      <c r="K581" s="55" t="s">
        <v>273</v>
      </c>
      <c r="L581" s="55">
        <v>1</v>
      </c>
      <c r="M581" s="55"/>
      <c r="N581" s="55"/>
      <c r="O581" s="56" t="s">
        <v>2782</v>
      </c>
      <c r="P581" s="63"/>
    </row>
    <row r="582" spans="1:16" s="60" customFormat="1" ht="99" customHeight="1" x14ac:dyDescent="0.25">
      <c r="A582" s="55">
        <v>349</v>
      </c>
      <c r="B582" s="56" t="s">
        <v>1424</v>
      </c>
      <c r="C582" s="55" t="s">
        <v>291</v>
      </c>
      <c r="D582" s="55" t="s">
        <v>273</v>
      </c>
      <c r="E582" s="56" t="s">
        <v>2783</v>
      </c>
      <c r="F582" s="57">
        <v>45828</v>
      </c>
      <c r="G582" s="19">
        <v>3549.92</v>
      </c>
      <c r="H582" s="55" t="s">
        <v>6</v>
      </c>
      <c r="I582" s="55" t="s">
        <v>1514</v>
      </c>
      <c r="J582" s="55">
        <v>38491552</v>
      </c>
      <c r="K582" s="55" t="s">
        <v>273</v>
      </c>
      <c r="L582" s="55">
        <v>1</v>
      </c>
      <c r="M582" s="55"/>
      <c r="N582" s="55"/>
      <c r="O582" s="56" t="s">
        <v>2784</v>
      </c>
      <c r="P582" s="63"/>
    </row>
    <row r="583" spans="1:16" s="60" customFormat="1" ht="85.15" customHeight="1" x14ac:dyDescent="0.25">
      <c r="A583" s="55">
        <v>350</v>
      </c>
      <c r="B583" s="56" t="s">
        <v>1424</v>
      </c>
      <c r="C583" s="55" t="s">
        <v>291</v>
      </c>
      <c r="D583" s="55" t="s">
        <v>273</v>
      </c>
      <c r="E583" s="56" t="s">
        <v>2785</v>
      </c>
      <c r="F583" s="57">
        <v>45828</v>
      </c>
      <c r="G583" s="19">
        <v>12702.495999999999</v>
      </c>
      <c r="H583" s="55" t="s">
        <v>6</v>
      </c>
      <c r="I583" s="55" t="s">
        <v>3079</v>
      </c>
      <c r="J583" s="55">
        <v>39894111</v>
      </c>
      <c r="K583" s="55" t="s">
        <v>273</v>
      </c>
      <c r="L583" s="55">
        <v>1</v>
      </c>
      <c r="M583" s="55"/>
      <c r="N583" s="55"/>
      <c r="O583" s="56" t="s">
        <v>2786</v>
      </c>
      <c r="P583" s="63"/>
    </row>
    <row r="584" spans="1:16" s="60" customFormat="1" ht="81" customHeight="1" x14ac:dyDescent="0.25">
      <c r="A584" s="55">
        <v>351</v>
      </c>
      <c r="B584" s="56" t="s">
        <v>1424</v>
      </c>
      <c r="C584" s="55" t="s">
        <v>291</v>
      </c>
      <c r="D584" s="55" t="s">
        <v>273</v>
      </c>
      <c r="E584" s="56" t="s">
        <v>2965</v>
      </c>
      <c r="F584" s="57">
        <v>45841</v>
      </c>
      <c r="G584" s="19">
        <v>6363.45</v>
      </c>
      <c r="H584" s="55" t="s">
        <v>6</v>
      </c>
      <c r="I584" s="55" t="s">
        <v>1317</v>
      </c>
      <c r="J584" s="55">
        <v>36112630</v>
      </c>
      <c r="K584" s="55" t="s">
        <v>273</v>
      </c>
      <c r="L584" s="55">
        <v>1</v>
      </c>
      <c r="M584" s="55"/>
      <c r="N584" s="55"/>
      <c r="O584" s="56" t="s">
        <v>2966</v>
      </c>
      <c r="P584" s="63"/>
    </row>
    <row r="585" spans="1:16" s="60" customFormat="1" ht="113.45" customHeight="1" x14ac:dyDescent="0.25">
      <c r="A585" s="55">
        <v>352</v>
      </c>
      <c r="B585" s="56" t="s">
        <v>1424</v>
      </c>
      <c r="C585" s="55" t="s">
        <v>291</v>
      </c>
      <c r="D585" s="55" t="s">
        <v>273</v>
      </c>
      <c r="E585" s="56" t="s">
        <v>2967</v>
      </c>
      <c r="F585" s="57">
        <v>45845</v>
      </c>
      <c r="G585" s="19">
        <v>432.267</v>
      </c>
      <c r="H585" s="55" t="s">
        <v>6</v>
      </c>
      <c r="I585" s="55" t="s">
        <v>1514</v>
      </c>
      <c r="J585" s="55">
        <v>38491552</v>
      </c>
      <c r="K585" s="55" t="s">
        <v>273</v>
      </c>
      <c r="L585" s="55">
        <v>1</v>
      </c>
      <c r="M585" s="55"/>
      <c r="N585" s="55"/>
      <c r="O585" s="56" t="s">
        <v>2968</v>
      </c>
      <c r="P585" s="63"/>
    </row>
    <row r="586" spans="1:16" s="60" customFormat="1" ht="117" customHeight="1" x14ac:dyDescent="0.25">
      <c r="A586" s="55">
        <v>353</v>
      </c>
      <c r="B586" s="56" t="s">
        <v>1424</v>
      </c>
      <c r="C586" s="55" t="s">
        <v>291</v>
      </c>
      <c r="D586" s="55" t="s">
        <v>273</v>
      </c>
      <c r="E586" s="56" t="s">
        <v>2969</v>
      </c>
      <c r="F586" s="57">
        <v>45845</v>
      </c>
      <c r="G586" s="19">
        <v>373.291</v>
      </c>
      <c r="H586" s="55" t="s">
        <v>6</v>
      </c>
      <c r="I586" s="55" t="s">
        <v>1514</v>
      </c>
      <c r="J586" s="55">
        <v>38491552</v>
      </c>
      <c r="K586" s="55" t="s">
        <v>273</v>
      </c>
      <c r="L586" s="55">
        <v>1</v>
      </c>
      <c r="M586" s="55"/>
      <c r="N586" s="55"/>
      <c r="O586" s="56" t="s">
        <v>2970</v>
      </c>
      <c r="P586" s="63"/>
    </row>
    <row r="587" spans="1:16" s="60" customFormat="1" ht="124.15" customHeight="1" x14ac:dyDescent="0.25">
      <c r="A587" s="55">
        <v>354</v>
      </c>
      <c r="B587" s="56" t="s">
        <v>1424</v>
      </c>
      <c r="C587" s="55" t="s">
        <v>291</v>
      </c>
      <c r="D587" s="55" t="s">
        <v>273</v>
      </c>
      <c r="E587" s="56" t="s">
        <v>2971</v>
      </c>
      <c r="F587" s="57">
        <v>45845</v>
      </c>
      <c r="G587" s="19">
        <v>221.184</v>
      </c>
      <c r="H587" s="55" t="s">
        <v>6</v>
      </c>
      <c r="I587" s="55" t="s">
        <v>1514</v>
      </c>
      <c r="J587" s="55">
        <v>38491552</v>
      </c>
      <c r="K587" s="55" t="s">
        <v>273</v>
      </c>
      <c r="L587" s="55">
        <v>1</v>
      </c>
      <c r="M587" s="55"/>
      <c r="N587" s="55"/>
      <c r="O587" s="56" t="s">
        <v>2972</v>
      </c>
      <c r="P587" s="63"/>
    </row>
    <row r="588" spans="1:16" s="60" customFormat="1" ht="108" customHeight="1" x14ac:dyDescent="0.25">
      <c r="A588" s="55">
        <v>355</v>
      </c>
      <c r="B588" s="56" t="s">
        <v>1424</v>
      </c>
      <c r="C588" s="55" t="s">
        <v>291</v>
      </c>
      <c r="D588" s="55" t="s">
        <v>273</v>
      </c>
      <c r="E588" s="56" t="s">
        <v>2973</v>
      </c>
      <c r="F588" s="57">
        <v>45845</v>
      </c>
      <c r="G588" s="19">
        <v>387.827</v>
      </c>
      <c r="H588" s="55" t="s">
        <v>6</v>
      </c>
      <c r="I588" s="55" t="s">
        <v>1514</v>
      </c>
      <c r="J588" s="55">
        <v>38491552</v>
      </c>
      <c r="K588" s="55" t="s">
        <v>273</v>
      </c>
      <c r="L588" s="55">
        <v>1</v>
      </c>
      <c r="M588" s="55"/>
      <c r="N588" s="55"/>
      <c r="O588" s="56" t="s">
        <v>2974</v>
      </c>
      <c r="P588" s="63"/>
    </row>
    <row r="589" spans="1:16" s="60" customFormat="1" ht="133.15" customHeight="1" x14ac:dyDescent="0.25">
      <c r="A589" s="55">
        <v>356</v>
      </c>
      <c r="B589" s="56" t="s">
        <v>1424</v>
      </c>
      <c r="C589" s="55" t="s">
        <v>291</v>
      </c>
      <c r="D589" s="55" t="s">
        <v>273</v>
      </c>
      <c r="E589" s="56" t="s">
        <v>2975</v>
      </c>
      <c r="F589" s="57">
        <v>45845</v>
      </c>
      <c r="G589" s="19">
        <v>218.05</v>
      </c>
      <c r="H589" s="55" t="s">
        <v>6</v>
      </c>
      <c r="I589" s="55" t="s">
        <v>1514</v>
      </c>
      <c r="J589" s="55">
        <v>38491552</v>
      </c>
      <c r="K589" s="55" t="s">
        <v>273</v>
      </c>
      <c r="L589" s="55">
        <v>1</v>
      </c>
      <c r="M589" s="55"/>
      <c r="N589" s="55"/>
      <c r="O589" s="56" t="s">
        <v>2976</v>
      </c>
      <c r="P589" s="63"/>
    </row>
    <row r="590" spans="1:16" s="60" customFormat="1" ht="101.45" customHeight="1" x14ac:dyDescent="0.25">
      <c r="A590" s="55">
        <v>357</v>
      </c>
      <c r="B590" s="56" t="s">
        <v>1424</v>
      </c>
      <c r="C590" s="55" t="s">
        <v>291</v>
      </c>
      <c r="D590" s="55" t="s">
        <v>273</v>
      </c>
      <c r="E590" s="56" t="s">
        <v>2785</v>
      </c>
      <c r="F590" s="57">
        <v>45884</v>
      </c>
      <c r="G590" s="19">
        <v>12702.495999999999</v>
      </c>
      <c r="H590" s="55" t="s">
        <v>6</v>
      </c>
      <c r="I590" s="55" t="s">
        <v>1317</v>
      </c>
      <c r="J590" s="55">
        <v>36112630</v>
      </c>
      <c r="K590" s="55" t="s">
        <v>273</v>
      </c>
      <c r="L590" s="55">
        <v>1</v>
      </c>
      <c r="M590" s="55"/>
      <c r="N590" s="55"/>
      <c r="O590" s="56" t="s">
        <v>3331</v>
      </c>
      <c r="P590" s="63"/>
    </row>
    <row r="591" spans="1:16" s="60" customFormat="1" ht="109.9" customHeight="1" x14ac:dyDescent="0.25">
      <c r="A591" s="55">
        <v>358</v>
      </c>
      <c r="B591" s="56" t="s">
        <v>1424</v>
      </c>
      <c r="C591" s="55" t="s">
        <v>291</v>
      </c>
      <c r="D591" s="55" t="s">
        <v>63</v>
      </c>
      <c r="E591" s="56" t="s">
        <v>3723</v>
      </c>
      <c r="F591" s="57">
        <v>45929</v>
      </c>
      <c r="G591" s="19">
        <v>10939.383</v>
      </c>
      <c r="H591" s="55" t="s">
        <v>6</v>
      </c>
      <c r="I591" s="55" t="s">
        <v>3793</v>
      </c>
      <c r="J591" s="55">
        <v>45294270</v>
      </c>
      <c r="K591" s="55" t="s">
        <v>1386</v>
      </c>
      <c r="L591" s="55">
        <v>2365</v>
      </c>
      <c r="M591" s="55"/>
      <c r="N591" s="55"/>
      <c r="O591" s="56" t="s">
        <v>3724</v>
      </c>
      <c r="P591" s="63"/>
    </row>
    <row r="592" spans="1:16" s="60" customFormat="1" ht="96" customHeight="1" x14ac:dyDescent="0.25">
      <c r="A592" s="55">
        <v>359</v>
      </c>
      <c r="B592" s="56" t="s">
        <v>1424</v>
      </c>
      <c r="C592" s="55" t="s">
        <v>291</v>
      </c>
      <c r="D592" s="55" t="s">
        <v>273</v>
      </c>
      <c r="E592" s="56" t="s">
        <v>5006</v>
      </c>
      <c r="F592" s="57">
        <v>46013</v>
      </c>
      <c r="G592" s="19">
        <v>709.62099999999998</v>
      </c>
      <c r="H592" s="55" t="s">
        <v>6</v>
      </c>
      <c r="I592" s="55" t="s">
        <v>1317</v>
      </c>
      <c r="J592" s="55">
        <v>36112630</v>
      </c>
      <c r="K592" s="55" t="s">
        <v>273</v>
      </c>
      <c r="L592" s="55">
        <v>1</v>
      </c>
      <c r="M592" s="55"/>
      <c r="N592" s="55"/>
      <c r="O592" s="56" t="s">
        <v>5007</v>
      </c>
      <c r="P592" s="63"/>
    </row>
    <row r="593" spans="1:16" x14ac:dyDescent="0.25">
      <c r="A593" s="50"/>
      <c r="B593" s="51" t="s">
        <v>43</v>
      </c>
      <c r="C593" s="52"/>
      <c r="D593" s="52"/>
      <c r="E593" s="53"/>
      <c r="F593" s="50"/>
      <c r="G593" s="58"/>
      <c r="H593" s="50"/>
      <c r="I593" s="50"/>
      <c r="J593" s="50"/>
      <c r="K593" s="50"/>
      <c r="L593" s="50"/>
      <c r="M593" s="65"/>
      <c r="N593" s="53"/>
      <c r="O593" s="53"/>
      <c r="P593" s="53"/>
    </row>
    <row r="594" spans="1:16" s="60" customFormat="1" ht="97.15" customHeight="1" x14ac:dyDescent="0.25">
      <c r="A594" s="55">
        <v>1</v>
      </c>
      <c r="B594" s="56" t="s">
        <v>615</v>
      </c>
      <c r="C594" s="55" t="s">
        <v>542</v>
      </c>
      <c r="D594" s="55" t="s">
        <v>64</v>
      </c>
      <c r="E594" s="56" t="s">
        <v>616</v>
      </c>
      <c r="F594" s="57">
        <v>45677</v>
      </c>
      <c r="G594" s="19">
        <v>270</v>
      </c>
      <c r="H594" s="55" t="s">
        <v>6</v>
      </c>
      <c r="I594" s="55" t="s">
        <v>985</v>
      </c>
      <c r="J594" s="55">
        <v>34150234</v>
      </c>
      <c r="K594" s="55" t="s">
        <v>64</v>
      </c>
      <c r="L594" s="55"/>
      <c r="M594" s="55"/>
      <c r="N594" s="55"/>
      <c r="O594" s="91" t="s">
        <v>617</v>
      </c>
      <c r="P594" s="63"/>
    </row>
    <row r="595" spans="1:16" s="60" customFormat="1" ht="111.6" customHeight="1" x14ac:dyDescent="0.25">
      <c r="A595" s="55">
        <v>2</v>
      </c>
      <c r="B595" s="56" t="s">
        <v>615</v>
      </c>
      <c r="C595" s="55" t="s">
        <v>620</v>
      </c>
      <c r="D595" s="55" t="s">
        <v>64</v>
      </c>
      <c r="E595" s="56" t="s">
        <v>618</v>
      </c>
      <c r="F595" s="57">
        <v>45678</v>
      </c>
      <c r="G595" s="19">
        <v>300</v>
      </c>
      <c r="H595" s="55" t="s">
        <v>6</v>
      </c>
      <c r="I595" s="55" t="s">
        <v>985</v>
      </c>
      <c r="J595" s="55">
        <v>34150234</v>
      </c>
      <c r="K595" s="55" t="s">
        <v>64</v>
      </c>
      <c r="L595" s="55"/>
      <c r="M595" s="55"/>
      <c r="N595" s="55"/>
      <c r="O595" s="91" t="s">
        <v>619</v>
      </c>
      <c r="P595" s="63"/>
    </row>
    <row r="596" spans="1:16" s="60" customFormat="1" ht="39" customHeight="1" x14ac:dyDescent="0.25">
      <c r="A596" s="55">
        <v>3</v>
      </c>
      <c r="B596" s="56" t="s">
        <v>615</v>
      </c>
      <c r="C596" s="55" t="s">
        <v>67</v>
      </c>
      <c r="D596" s="55" t="s">
        <v>63</v>
      </c>
      <c r="E596" s="56" t="s">
        <v>1643</v>
      </c>
      <c r="F596" s="57">
        <v>45734</v>
      </c>
      <c r="G596" s="19">
        <v>290</v>
      </c>
      <c r="H596" s="55" t="s">
        <v>6</v>
      </c>
      <c r="I596" s="55" t="s">
        <v>1812</v>
      </c>
      <c r="J596" s="55">
        <v>24316073</v>
      </c>
      <c r="K596" s="55" t="s">
        <v>116</v>
      </c>
      <c r="L596" s="55">
        <v>5000</v>
      </c>
      <c r="M596" s="69">
        <v>58</v>
      </c>
      <c r="N596" s="91" t="s">
        <v>1644</v>
      </c>
      <c r="O596" s="91" t="s">
        <v>1645</v>
      </c>
      <c r="P596" s="63"/>
    </row>
    <row r="597" spans="1:16" s="60" customFormat="1" ht="31.15" customHeight="1" x14ac:dyDescent="0.25">
      <c r="A597" s="55">
        <v>4</v>
      </c>
      <c r="B597" s="56" t="s">
        <v>615</v>
      </c>
      <c r="C597" s="55" t="s">
        <v>91</v>
      </c>
      <c r="D597" s="55" t="s">
        <v>63</v>
      </c>
      <c r="E597" s="56" t="s">
        <v>2392</v>
      </c>
      <c r="F597" s="57">
        <v>45796</v>
      </c>
      <c r="G597" s="19">
        <v>250</v>
      </c>
      <c r="H597" s="55" t="s">
        <v>6</v>
      </c>
      <c r="I597" s="55" t="s">
        <v>2571</v>
      </c>
      <c r="J597" s="55">
        <v>43686034</v>
      </c>
      <c r="K597" s="55" t="s">
        <v>117</v>
      </c>
      <c r="L597" s="55">
        <v>1</v>
      </c>
      <c r="M597" s="69">
        <v>250</v>
      </c>
      <c r="N597" s="91" t="s">
        <v>2393</v>
      </c>
      <c r="O597" s="91" t="s">
        <v>2394</v>
      </c>
      <c r="P597" s="63"/>
    </row>
    <row r="598" spans="1:16" s="60" customFormat="1" ht="100.15" customHeight="1" x14ac:dyDescent="0.25">
      <c r="A598" s="55">
        <v>5</v>
      </c>
      <c r="B598" s="56" t="s">
        <v>615</v>
      </c>
      <c r="C598" s="55" t="s">
        <v>101</v>
      </c>
      <c r="D598" s="55" t="s">
        <v>63</v>
      </c>
      <c r="E598" s="56" t="s">
        <v>2572</v>
      </c>
      <c r="F598" s="57">
        <v>45807</v>
      </c>
      <c r="G598" s="19">
        <v>3556</v>
      </c>
      <c r="H598" s="55" t="s">
        <v>6</v>
      </c>
      <c r="I598" s="55" t="s">
        <v>2614</v>
      </c>
      <c r="J598" s="55">
        <v>43615126</v>
      </c>
      <c r="K598" s="55" t="s">
        <v>117</v>
      </c>
      <c r="L598" s="55">
        <v>1</v>
      </c>
      <c r="M598" s="69">
        <v>3556000</v>
      </c>
      <c r="N598" s="91" t="s">
        <v>2573</v>
      </c>
      <c r="O598" s="91" t="s">
        <v>2574</v>
      </c>
      <c r="P598" s="63"/>
    </row>
    <row r="599" spans="1:16" s="60" customFormat="1" ht="67.900000000000006" customHeight="1" x14ac:dyDescent="0.25">
      <c r="A599" s="55">
        <v>6</v>
      </c>
      <c r="B599" s="56" t="s">
        <v>615</v>
      </c>
      <c r="C599" s="55" t="s">
        <v>101</v>
      </c>
      <c r="D599" s="55" t="s">
        <v>63</v>
      </c>
      <c r="E599" s="56" t="s">
        <v>2689</v>
      </c>
      <c r="F599" s="57">
        <v>45790</v>
      </c>
      <c r="G599" s="19">
        <v>3134.6</v>
      </c>
      <c r="H599" s="55" t="s">
        <v>6</v>
      </c>
      <c r="I599" s="55" t="s">
        <v>2977</v>
      </c>
      <c r="J599" s="55">
        <v>32268173</v>
      </c>
      <c r="K599" s="55" t="s">
        <v>117</v>
      </c>
      <c r="L599" s="55">
        <v>1</v>
      </c>
      <c r="M599" s="69">
        <v>3134600</v>
      </c>
      <c r="N599" s="91" t="s">
        <v>2690</v>
      </c>
      <c r="O599" s="92" t="s">
        <v>2691</v>
      </c>
      <c r="P599" s="63"/>
    </row>
    <row r="600" spans="1:16" s="60" customFormat="1" ht="66.599999999999994" customHeight="1" x14ac:dyDescent="0.25">
      <c r="A600" s="55">
        <v>7</v>
      </c>
      <c r="B600" s="56" t="s">
        <v>615</v>
      </c>
      <c r="C600" s="55" t="s">
        <v>321</v>
      </c>
      <c r="D600" s="55" t="s">
        <v>63</v>
      </c>
      <c r="E600" s="56" t="s">
        <v>3285</v>
      </c>
      <c r="F600" s="57">
        <v>45877</v>
      </c>
      <c r="G600" s="19">
        <v>345</v>
      </c>
      <c r="H600" s="55" t="s">
        <v>6</v>
      </c>
      <c r="I600" s="55" t="s">
        <v>3286</v>
      </c>
      <c r="J600" s="55">
        <v>2889407493</v>
      </c>
      <c r="K600" s="55" t="s">
        <v>117</v>
      </c>
      <c r="L600" s="55">
        <v>1</v>
      </c>
      <c r="M600" s="87">
        <v>345</v>
      </c>
      <c r="N600" s="91" t="s">
        <v>3287</v>
      </c>
      <c r="O600" s="63" t="s">
        <v>3288</v>
      </c>
      <c r="P600" s="63"/>
    </row>
    <row r="601" spans="1:16" s="60" customFormat="1" ht="31.9" customHeight="1" x14ac:dyDescent="0.25">
      <c r="A601" s="55">
        <v>8</v>
      </c>
      <c r="B601" s="56" t="s">
        <v>615</v>
      </c>
      <c r="C601" s="55" t="s">
        <v>67</v>
      </c>
      <c r="D601" s="55" t="s">
        <v>63</v>
      </c>
      <c r="E601" s="56" t="s">
        <v>3460</v>
      </c>
      <c r="F601" s="57">
        <v>45897</v>
      </c>
      <c r="G601" s="19">
        <v>1240</v>
      </c>
      <c r="H601" s="55" t="s">
        <v>6</v>
      </c>
      <c r="I601" s="55" t="s">
        <v>3461</v>
      </c>
      <c r="J601" s="55">
        <v>31366203</v>
      </c>
      <c r="K601" s="55" t="s">
        <v>116</v>
      </c>
      <c r="L601" s="55">
        <v>20000</v>
      </c>
      <c r="M601" s="87">
        <v>62</v>
      </c>
      <c r="N601" s="91" t="s">
        <v>2690</v>
      </c>
      <c r="O601" s="91" t="s">
        <v>3462</v>
      </c>
      <c r="P601" s="63"/>
    </row>
    <row r="602" spans="1:16" s="60" customFormat="1" ht="81.599999999999994" customHeight="1" x14ac:dyDescent="0.25">
      <c r="A602" s="55">
        <v>9</v>
      </c>
      <c r="B602" s="56" t="s">
        <v>615</v>
      </c>
      <c r="C602" s="55" t="s">
        <v>101</v>
      </c>
      <c r="D602" s="55" t="s">
        <v>64</v>
      </c>
      <c r="E602" s="56" t="s">
        <v>3552</v>
      </c>
      <c r="F602" s="57">
        <v>45909</v>
      </c>
      <c r="G602" s="19">
        <v>200</v>
      </c>
      <c r="H602" s="55" t="s">
        <v>6</v>
      </c>
      <c r="I602" s="55" t="s">
        <v>3725</v>
      </c>
      <c r="J602" s="55">
        <v>35443270</v>
      </c>
      <c r="K602" s="55" t="s">
        <v>64</v>
      </c>
      <c r="L602" s="55">
        <v>1</v>
      </c>
      <c r="M602" s="69">
        <v>200000</v>
      </c>
      <c r="N602" s="91" t="s">
        <v>3553</v>
      </c>
      <c r="O602" s="91" t="s">
        <v>3554</v>
      </c>
      <c r="P602" s="63"/>
    </row>
    <row r="603" spans="1:16" s="60" customFormat="1" ht="35.450000000000003" customHeight="1" x14ac:dyDescent="0.25">
      <c r="A603" s="55">
        <v>10</v>
      </c>
      <c r="B603" s="56" t="s">
        <v>615</v>
      </c>
      <c r="C603" s="55" t="s">
        <v>67</v>
      </c>
      <c r="D603" s="55" t="s">
        <v>63</v>
      </c>
      <c r="E603" s="56" t="s">
        <v>3460</v>
      </c>
      <c r="F603" s="57">
        <v>45930</v>
      </c>
      <c r="G603" s="19">
        <v>1200</v>
      </c>
      <c r="H603" s="55" t="s">
        <v>6</v>
      </c>
      <c r="I603" s="55" t="s">
        <v>3461</v>
      </c>
      <c r="J603" s="55">
        <v>31366203</v>
      </c>
      <c r="K603" s="55" t="s">
        <v>116</v>
      </c>
      <c r="L603" s="55">
        <v>20000</v>
      </c>
      <c r="M603" s="69">
        <v>60</v>
      </c>
      <c r="N603" s="91" t="s">
        <v>2690</v>
      </c>
      <c r="O603" s="91" t="s">
        <v>3726</v>
      </c>
      <c r="P603" s="63"/>
    </row>
    <row r="604" spans="1:16" s="60" customFormat="1" ht="35.450000000000003" customHeight="1" x14ac:dyDescent="0.25">
      <c r="A604" s="55">
        <v>11</v>
      </c>
      <c r="B604" s="56" t="s">
        <v>615</v>
      </c>
      <c r="C604" s="55" t="s">
        <v>67</v>
      </c>
      <c r="D604" s="55" t="s">
        <v>63</v>
      </c>
      <c r="E604" s="56" t="s">
        <v>1643</v>
      </c>
      <c r="F604" s="57">
        <v>45936</v>
      </c>
      <c r="G604" s="19">
        <v>240</v>
      </c>
      <c r="H604" s="55" t="s">
        <v>6</v>
      </c>
      <c r="I604" s="55" t="s">
        <v>3842</v>
      </c>
      <c r="J604" s="55">
        <v>45880693</v>
      </c>
      <c r="K604" s="55" t="s">
        <v>116</v>
      </c>
      <c r="L604" s="55">
        <v>4000</v>
      </c>
      <c r="M604" s="69">
        <v>60</v>
      </c>
      <c r="N604" s="91" t="s">
        <v>4063</v>
      </c>
      <c r="O604" s="91" t="s">
        <v>4064</v>
      </c>
      <c r="P604" s="63"/>
    </row>
    <row r="605" spans="1:16" s="60" customFormat="1" ht="35.450000000000003" customHeight="1" x14ac:dyDescent="0.25">
      <c r="A605" s="55">
        <v>12</v>
      </c>
      <c r="B605" s="56" t="s">
        <v>615</v>
      </c>
      <c r="C605" s="55" t="s">
        <v>67</v>
      </c>
      <c r="D605" s="55" t="s">
        <v>63</v>
      </c>
      <c r="E605" s="56" t="s">
        <v>3460</v>
      </c>
      <c r="F605" s="57">
        <v>45965</v>
      </c>
      <c r="G605" s="19">
        <v>620</v>
      </c>
      <c r="H605" s="55" t="s">
        <v>6</v>
      </c>
      <c r="I605" s="55" t="s">
        <v>1188</v>
      </c>
      <c r="J605" s="55">
        <v>43699122</v>
      </c>
      <c r="K605" s="55" t="s">
        <v>116</v>
      </c>
      <c r="L605" s="55">
        <v>10000</v>
      </c>
      <c r="M605" s="69">
        <v>62</v>
      </c>
      <c r="N605" s="91" t="s">
        <v>4061</v>
      </c>
      <c r="O605" s="91" t="s">
        <v>4062</v>
      </c>
      <c r="P605" s="63"/>
    </row>
    <row r="606" spans="1:16" s="60" customFormat="1" ht="35.450000000000003" customHeight="1" x14ac:dyDescent="0.25">
      <c r="A606" s="55">
        <v>13</v>
      </c>
      <c r="B606" s="56" t="s">
        <v>615</v>
      </c>
      <c r="C606" s="55" t="s">
        <v>67</v>
      </c>
      <c r="D606" s="55" t="s">
        <v>63</v>
      </c>
      <c r="E606" s="56" t="s">
        <v>1643</v>
      </c>
      <c r="F606" s="57">
        <v>45972</v>
      </c>
      <c r="G606" s="19">
        <v>248</v>
      </c>
      <c r="H606" s="55" t="s">
        <v>6</v>
      </c>
      <c r="I606" s="55" t="s">
        <v>3461</v>
      </c>
      <c r="J606" s="55">
        <v>31366203</v>
      </c>
      <c r="K606" s="55" t="s">
        <v>116</v>
      </c>
      <c r="L606" s="55">
        <v>4000</v>
      </c>
      <c r="M606" s="69">
        <v>62</v>
      </c>
      <c r="N606" s="91" t="s">
        <v>4159</v>
      </c>
      <c r="O606" s="91" t="s">
        <v>4160</v>
      </c>
      <c r="P606" s="63"/>
    </row>
    <row r="607" spans="1:16" s="60" customFormat="1" ht="35.450000000000003" customHeight="1" x14ac:dyDescent="0.25">
      <c r="A607" s="55">
        <v>14</v>
      </c>
      <c r="B607" s="56" t="s">
        <v>615</v>
      </c>
      <c r="C607" s="55" t="s">
        <v>67</v>
      </c>
      <c r="D607" s="55" t="s">
        <v>63</v>
      </c>
      <c r="E607" s="56" t="s">
        <v>3460</v>
      </c>
      <c r="F607" s="57">
        <v>45980</v>
      </c>
      <c r="G607" s="19">
        <v>568</v>
      </c>
      <c r="H607" s="55" t="s">
        <v>6</v>
      </c>
      <c r="I607" s="55" t="s">
        <v>1812</v>
      </c>
      <c r="J607" s="55">
        <v>24316073</v>
      </c>
      <c r="K607" s="55" t="s">
        <v>116</v>
      </c>
      <c r="L607" s="55">
        <v>10000</v>
      </c>
      <c r="M607" s="69">
        <v>56.8</v>
      </c>
      <c r="N607" s="91" t="s">
        <v>4061</v>
      </c>
      <c r="O607" s="91" t="s">
        <v>4325</v>
      </c>
      <c r="P607" s="63"/>
    </row>
    <row r="608" spans="1:16" s="60" customFormat="1" ht="35.450000000000003" customHeight="1" x14ac:dyDescent="0.25">
      <c r="A608" s="55">
        <v>15</v>
      </c>
      <c r="B608" s="56" t="s">
        <v>615</v>
      </c>
      <c r="C608" s="55" t="s">
        <v>67</v>
      </c>
      <c r="D608" s="55" t="s">
        <v>63</v>
      </c>
      <c r="E608" s="56" t="s">
        <v>3460</v>
      </c>
      <c r="F608" s="57">
        <v>45999</v>
      </c>
      <c r="G608" s="19">
        <v>1140</v>
      </c>
      <c r="H608" s="55" t="s">
        <v>6</v>
      </c>
      <c r="I608" s="55" t="s">
        <v>1812</v>
      </c>
      <c r="J608" s="55">
        <v>24316073</v>
      </c>
      <c r="K608" s="55" t="s">
        <v>116</v>
      </c>
      <c r="L608" s="55">
        <v>20000</v>
      </c>
      <c r="M608" s="69">
        <v>57</v>
      </c>
      <c r="N608" s="91" t="s">
        <v>4061</v>
      </c>
      <c r="O608" s="91" t="s">
        <v>4592</v>
      </c>
      <c r="P608" s="63"/>
    </row>
    <row r="609" spans="1:16" s="60" customFormat="1" ht="35.450000000000003" customHeight="1" x14ac:dyDescent="0.25">
      <c r="A609" s="55">
        <v>16</v>
      </c>
      <c r="B609" s="56" t="s">
        <v>615</v>
      </c>
      <c r="C609" s="55" t="s">
        <v>67</v>
      </c>
      <c r="D609" s="55" t="s">
        <v>63</v>
      </c>
      <c r="E609" s="56" t="s">
        <v>3460</v>
      </c>
      <c r="F609" s="57">
        <v>46003</v>
      </c>
      <c r="G609" s="19">
        <v>570</v>
      </c>
      <c r="H609" s="55" t="s">
        <v>6</v>
      </c>
      <c r="I609" s="55" t="s">
        <v>3461</v>
      </c>
      <c r="J609" s="55">
        <v>31366203</v>
      </c>
      <c r="K609" s="55" t="s">
        <v>116</v>
      </c>
      <c r="L609" s="55">
        <v>10000</v>
      </c>
      <c r="M609" s="69">
        <v>57</v>
      </c>
      <c r="N609" s="91" t="s">
        <v>4061</v>
      </c>
      <c r="O609" s="91" t="s">
        <v>4668</v>
      </c>
      <c r="P609" s="63"/>
    </row>
    <row r="610" spans="1:16" s="60" customFormat="1" ht="35.450000000000003" customHeight="1" x14ac:dyDescent="0.25">
      <c r="A610" s="55">
        <v>17</v>
      </c>
      <c r="B610" s="56" t="s">
        <v>615</v>
      </c>
      <c r="C610" s="55" t="s">
        <v>66</v>
      </c>
      <c r="D610" s="55" t="s">
        <v>63</v>
      </c>
      <c r="E610" s="56" t="s">
        <v>4669</v>
      </c>
      <c r="F610" s="57">
        <v>46006</v>
      </c>
      <c r="G610" s="19">
        <v>1690</v>
      </c>
      <c r="H610" s="55" t="s">
        <v>6</v>
      </c>
      <c r="I610" s="55" t="s">
        <v>5079</v>
      </c>
      <c r="J610" s="55">
        <v>42834213</v>
      </c>
      <c r="K610" s="55" t="s">
        <v>2993</v>
      </c>
      <c r="L610" s="55">
        <v>130000</v>
      </c>
      <c r="M610" s="69">
        <v>13</v>
      </c>
      <c r="N610" s="91" t="s">
        <v>4670</v>
      </c>
      <c r="O610" s="91" t="s">
        <v>4671</v>
      </c>
      <c r="P610" s="63"/>
    </row>
    <row r="611" spans="1:16" s="60" customFormat="1" ht="35.450000000000003" customHeight="1" x14ac:dyDescent="0.25">
      <c r="A611" s="55">
        <v>18</v>
      </c>
      <c r="B611" s="56" t="s">
        <v>615</v>
      </c>
      <c r="C611" s="55" t="s">
        <v>67</v>
      </c>
      <c r="D611" s="55" t="s">
        <v>63</v>
      </c>
      <c r="E611" s="56" t="s">
        <v>4672</v>
      </c>
      <c r="F611" s="57">
        <v>46007</v>
      </c>
      <c r="G611" s="19">
        <v>230</v>
      </c>
      <c r="H611" s="55" t="s">
        <v>6</v>
      </c>
      <c r="I611" s="55" t="s">
        <v>3461</v>
      </c>
      <c r="J611" s="55">
        <v>31366203</v>
      </c>
      <c r="K611" s="55" t="s">
        <v>116</v>
      </c>
      <c r="L611" s="55">
        <v>4000</v>
      </c>
      <c r="M611" s="55">
        <v>57.5</v>
      </c>
      <c r="N611" s="91" t="s">
        <v>4159</v>
      </c>
      <c r="O611" s="91" t="s">
        <v>4673</v>
      </c>
      <c r="P611" s="63"/>
    </row>
    <row r="612" spans="1:16" s="60" customFormat="1" ht="63" x14ac:dyDescent="0.25">
      <c r="A612" s="55">
        <v>19</v>
      </c>
      <c r="B612" s="56" t="s">
        <v>5012</v>
      </c>
      <c r="C612" s="55" t="s">
        <v>66</v>
      </c>
      <c r="D612" s="55" t="s">
        <v>63</v>
      </c>
      <c r="E612" s="56" t="s">
        <v>5013</v>
      </c>
      <c r="F612" s="57">
        <v>45987</v>
      </c>
      <c r="G612" s="19">
        <v>2571</v>
      </c>
      <c r="H612" s="55" t="s">
        <v>6</v>
      </c>
      <c r="I612" s="55" t="s">
        <v>5014</v>
      </c>
      <c r="J612" s="55">
        <v>32654545</v>
      </c>
      <c r="K612" s="55" t="s">
        <v>145</v>
      </c>
      <c r="L612" s="55">
        <v>183660</v>
      </c>
      <c r="M612" s="55">
        <v>14</v>
      </c>
      <c r="N612" s="91" t="s">
        <v>5015</v>
      </c>
      <c r="O612" s="91" t="s">
        <v>5016</v>
      </c>
      <c r="P612" s="63"/>
    </row>
    <row r="613" spans="1:16" ht="15" customHeight="1" x14ac:dyDescent="0.25">
      <c r="A613" s="50"/>
      <c r="B613" s="51" t="s">
        <v>17</v>
      </c>
      <c r="C613" s="52"/>
      <c r="D613" s="52"/>
      <c r="E613" s="53"/>
      <c r="F613" s="50"/>
      <c r="G613" s="58"/>
      <c r="H613" s="50"/>
      <c r="I613" s="50"/>
      <c r="J613" s="50"/>
      <c r="K613" s="50"/>
      <c r="L613" s="50"/>
      <c r="M613" s="65"/>
      <c r="N613" s="53"/>
      <c r="O613" s="53"/>
      <c r="P613" s="53"/>
    </row>
    <row r="614" spans="1:16" s="60" customFormat="1" ht="63" x14ac:dyDescent="0.25">
      <c r="A614" s="55">
        <v>1</v>
      </c>
      <c r="B614" s="56" t="s">
        <v>137</v>
      </c>
      <c r="C614" s="55" t="s">
        <v>66</v>
      </c>
      <c r="D614" s="55" t="s">
        <v>63</v>
      </c>
      <c r="E614" s="56" t="s">
        <v>138</v>
      </c>
      <c r="F614" s="57">
        <v>45659</v>
      </c>
      <c r="G614" s="19">
        <v>481.25</v>
      </c>
      <c r="H614" s="55" t="s">
        <v>6</v>
      </c>
      <c r="I614" s="55" t="s">
        <v>381</v>
      </c>
      <c r="J614" s="55" t="s">
        <v>382</v>
      </c>
      <c r="K614" s="55" t="s">
        <v>145</v>
      </c>
      <c r="L614" s="55">
        <v>43750</v>
      </c>
      <c r="M614" s="69">
        <v>11</v>
      </c>
      <c r="N614" s="91" t="s">
        <v>139</v>
      </c>
      <c r="O614" s="91" t="s">
        <v>140</v>
      </c>
      <c r="P614" s="63"/>
    </row>
    <row r="615" spans="1:16" s="60" customFormat="1" ht="47.25" x14ac:dyDescent="0.25">
      <c r="A615" s="55">
        <v>2</v>
      </c>
      <c r="B615" s="56" t="s">
        <v>141</v>
      </c>
      <c r="C615" s="55" t="s">
        <v>66</v>
      </c>
      <c r="D615" s="55" t="s">
        <v>64</v>
      </c>
      <c r="E615" s="56" t="s">
        <v>129</v>
      </c>
      <c r="F615" s="57">
        <v>45660</v>
      </c>
      <c r="G615" s="19">
        <v>2244.75</v>
      </c>
      <c r="H615" s="55" t="s">
        <v>6</v>
      </c>
      <c r="I615" s="55" t="s">
        <v>87</v>
      </c>
      <c r="J615" s="55" t="s">
        <v>142</v>
      </c>
      <c r="K615" s="55" t="s">
        <v>145</v>
      </c>
      <c r="L615" s="55">
        <v>556177</v>
      </c>
      <c r="M615" s="69">
        <v>4.0359999999999996</v>
      </c>
      <c r="N615" s="91" t="s">
        <v>143</v>
      </c>
      <c r="O615" s="91" t="s">
        <v>144</v>
      </c>
      <c r="P615" s="63"/>
    </row>
    <row r="616" spans="1:16" s="60" customFormat="1" ht="63" x14ac:dyDescent="0.25">
      <c r="A616" s="55">
        <v>3</v>
      </c>
      <c r="B616" s="56" t="s">
        <v>92</v>
      </c>
      <c r="C616" s="55" t="s">
        <v>66</v>
      </c>
      <c r="D616" s="55" t="s">
        <v>63</v>
      </c>
      <c r="E616" s="56" t="s">
        <v>135</v>
      </c>
      <c r="F616" s="57">
        <v>45664</v>
      </c>
      <c r="G616" s="19">
        <v>280</v>
      </c>
      <c r="H616" s="55" t="s">
        <v>6</v>
      </c>
      <c r="I616" s="55" t="s">
        <v>383</v>
      </c>
      <c r="J616" s="55">
        <v>44823241</v>
      </c>
      <c r="K616" s="55" t="s">
        <v>145</v>
      </c>
      <c r="L616" s="55">
        <v>27300</v>
      </c>
      <c r="M616" s="69">
        <v>12</v>
      </c>
      <c r="N616" s="91" t="s">
        <v>133</v>
      </c>
      <c r="O616" s="91" t="s">
        <v>146</v>
      </c>
      <c r="P616" s="63"/>
    </row>
    <row r="617" spans="1:16" s="60" customFormat="1" ht="63" x14ac:dyDescent="0.25">
      <c r="A617" s="55">
        <v>4</v>
      </c>
      <c r="B617" s="56" t="s">
        <v>92</v>
      </c>
      <c r="C617" s="55" t="s">
        <v>75</v>
      </c>
      <c r="D617" s="55" t="s">
        <v>63</v>
      </c>
      <c r="E617" s="56" t="s">
        <v>235</v>
      </c>
      <c r="F617" s="57">
        <v>45670</v>
      </c>
      <c r="G617" s="19">
        <v>435</v>
      </c>
      <c r="H617" s="55" t="s">
        <v>6</v>
      </c>
      <c r="I617" s="55" t="s">
        <v>265</v>
      </c>
      <c r="J617" s="55">
        <v>43806026</v>
      </c>
      <c r="K617" s="55" t="s">
        <v>119</v>
      </c>
      <c r="L617" s="55" t="s">
        <v>710</v>
      </c>
      <c r="M617" s="69">
        <v>4377.6000000000004</v>
      </c>
      <c r="N617" s="91" t="s">
        <v>236</v>
      </c>
      <c r="O617" s="91" t="s">
        <v>237</v>
      </c>
      <c r="P617" s="63"/>
    </row>
    <row r="618" spans="1:16" s="60" customFormat="1" ht="63" x14ac:dyDescent="0.25">
      <c r="A618" s="55">
        <v>5</v>
      </c>
      <c r="B618" s="56" t="s">
        <v>92</v>
      </c>
      <c r="C618" s="55" t="s">
        <v>66</v>
      </c>
      <c r="D618" s="55" t="s">
        <v>63</v>
      </c>
      <c r="E618" s="56" t="s">
        <v>4855</v>
      </c>
      <c r="F618" s="57">
        <v>45798</v>
      </c>
      <c r="G618" s="19">
        <v>348</v>
      </c>
      <c r="H618" s="55" t="s">
        <v>6</v>
      </c>
      <c r="I618" s="55" t="s">
        <v>282</v>
      </c>
      <c r="J618" s="55">
        <v>44823241</v>
      </c>
      <c r="K618" s="55" t="s">
        <v>145</v>
      </c>
      <c r="L618" s="55">
        <v>29000</v>
      </c>
      <c r="M618" s="69">
        <v>9.6</v>
      </c>
      <c r="N618" s="91" t="s">
        <v>3353</v>
      </c>
      <c r="O618" s="91" t="s">
        <v>4856</v>
      </c>
      <c r="P618" s="63"/>
    </row>
    <row r="619" spans="1:16" s="60" customFormat="1" ht="63" x14ac:dyDescent="0.25">
      <c r="A619" s="55">
        <v>6</v>
      </c>
      <c r="B619" s="56" t="s">
        <v>92</v>
      </c>
      <c r="C619" s="55" t="s">
        <v>66</v>
      </c>
      <c r="D619" s="55" t="s">
        <v>63</v>
      </c>
      <c r="E619" s="56" t="s">
        <v>2431</v>
      </c>
      <c r="F619" s="57">
        <v>45888</v>
      </c>
      <c r="G619" s="19">
        <v>292.15199999999999</v>
      </c>
      <c r="H619" s="55" t="s">
        <v>6</v>
      </c>
      <c r="I619" s="55" t="s">
        <v>1154</v>
      </c>
      <c r="J619" s="55">
        <v>32654545</v>
      </c>
      <c r="K619" s="55" t="s">
        <v>145</v>
      </c>
      <c r="L619" s="55">
        <v>29600</v>
      </c>
      <c r="M619" s="55">
        <v>9.8699999999999992</v>
      </c>
      <c r="N619" s="91" t="s">
        <v>3353</v>
      </c>
      <c r="O619" s="91" t="s">
        <v>3354</v>
      </c>
      <c r="P619" s="63"/>
    </row>
    <row r="620" spans="1:16" s="60" customFormat="1" ht="63" x14ac:dyDescent="0.25">
      <c r="A620" s="55">
        <v>7</v>
      </c>
      <c r="B620" s="56" t="s">
        <v>238</v>
      </c>
      <c r="C620" s="55" t="s">
        <v>66</v>
      </c>
      <c r="D620" s="55" t="s">
        <v>63</v>
      </c>
      <c r="E620" s="56" t="s">
        <v>135</v>
      </c>
      <c r="F620" s="57">
        <v>45694</v>
      </c>
      <c r="G620" s="19">
        <v>440.19799999999998</v>
      </c>
      <c r="H620" s="55" t="s">
        <v>6</v>
      </c>
      <c r="I620" s="55" t="s">
        <v>335</v>
      </c>
      <c r="J620" s="55">
        <v>32654545</v>
      </c>
      <c r="K620" s="55" t="s">
        <v>145</v>
      </c>
      <c r="L620" s="55">
        <v>41500</v>
      </c>
      <c r="M620" s="69">
        <v>11.77</v>
      </c>
      <c r="N620" s="91" t="s">
        <v>133</v>
      </c>
      <c r="O620" s="91" t="s">
        <v>384</v>
      </c>
      <c r="P620" s="63"/>
    </row>
    <row r="621" spans="1:16" s="60" customFormat="1" ht="94.5" x14ac:dyDescent="0.25">
      <c r="A621" s="55">
        <v>8</v>
      </c>
      <c r="B621" s="56" t="s">
        <v>239</v>
      </c>
      <c r="C621" s="55" t="s">
        <v>66</v>
      </c>
      <c r="D621" s="55" t="s">
        <v>63</v>
      </c>
      <c r="E621" s="56" t="s">
        <v>135</v>
      </c>
      <c r="F621" s="57">
        <v>45702</v>
      </c>
      <c r="G621" s="19">
        <v>218.59200000000001</v>
      </c>
      <c r="H621" s="55" t="s">
        <v>6</v>
      </c>
      <c r="I621" s="55" t="s">
        <v>1331</v>
      </c>
      <c r="J621" s="55">
        <v>45225029</v>
      </c>
      <c r="K621" s="55" t="s">
        <v>145</v>
      </c>
      <c r="L621" s="55">
        <v>21200</v>
      </c>
      <c r="M621" s="69"/>
      <c r="N621" s="91" t="s">
        <v>133</v>
      </c>
      <c r="O621" s="91" t="s">
        <v>1145</v>
      </c>
      <c r="P621" s="63"/>
    </row>
    <row r="622" spans="1:16" s="60" customFormat="1" ht="94.5" x14ac:dyDescent="0.25">
      <c r="A622" s="55">
        <v>9</v>
      </c>
      <c r="B622" s="56" t="s">
        <v>239</v>
      </c>
      <c r="C622" s="55" t="s">
        <v>75</v>
      </c>
      <c r="D622" s="55" t="s">
        <v>63</v>
      </c>
      <c r="E622" s="56" t="s">
        <v>235</v>
      </c>
      <c r="F622" s="57">
        <v>45680</v>
      </c>
      <c r="G622" s="19">
        <v>863.89</v>
      </c>
      <c r="H622" s="55" t="s">
        <v>6</v>
      </c>
      <c r="I622" s="55" t="s">
        <v>426</v>
      </c>
      <c r="J622" s="55">
        <v>3337119</v>
      </c>
      <c r="K622" s="55" t="s">
        <v>119</v>
      </c>
      <c r="L622" s="55" t="s">
        <v>709</v>
      </c>
      <c r="M622" s="69">
        <v>4377.6000000000004</v>
      </c>
      <c r="N622" s="91" t="s">
        <v>236</v>
      </c>
      <c r="O622" s="91" t="s">
        <v>686</v>
      </c>
      <c r="P622" s="63"/>
    </row>
    <row r="623" spans="1:16" s="60" customFormat="1" ht="47.25" x14ac:dyDescent="0.25">
      <c r="A623" s="55">
        <v>10</v>
      </c>
      <c r="B623" s="56" t="s">
        <v>240</v>
      </c>
      <c r="C623" s="55" t="s">
        <v>66</v>
      </c>
      <c r="D623" s="55" t="s">
        <v>63</v>
      </c>
      <c r="E623" s="56" t="s">
        <v>241</v>
      </c>
      <c r="F623" s="57">
        <v>45670</v>
      </c>
      <c r="G623" s="19">
        <v>231.185</v>
      </c>
      <c r="H623" s="55" t="s">
        <v>6</v>
      </c>
      <c r="I623" s="55" t="s">
        <v>278</v>
      </c>
      <c r="J623" s="55">
        <v>42086719</v>
      </c>
      <c r="K623" s="55" t="s">
        <v>145</v>
      </c>
      <c r="L623" s="55">
        <v>19748</v>
      </c>
      <c r="M623" s="69">
        <v>11.706720000000001</v>
      </c>
      <c r="N623" s="91" t="s">
        <v>94</v>
      </c>
      <c r="O623" s="91" t="s">
        <v>242</v>
      </c>
      <c r="P623" s="63"/>
    </row>
    <row r="624" spans="1:16" s="60" customFormat="1" ht="64.150000000000006" customHeight="1" x14ac:dyDescent="0.25">
      <c r="A624" s="55">
        <v>11</v>
      </c>
      <c r="B624" s="56" t="s">
        <v>240</v>
      </c>
      <c r="C624" s="55" t="s">
        <v>67</v>
      </c>
      <c r="D624" s="55" t="s">
        <v>63</v>
      </c>
      <c r="E624" s="56" t="s">
        <v>385</v>
      </c>
      <c r="F624" s="57">
        <v>45686</v>
      </c>
      <c r="G624" s="19">
        <v>991.9</v>
      </c>
      <c r="H624" s="55" t="s">
        <v>6</v>
      </c>
      <c r="I624" s="55" t="s">
        <v>843</v>
      </c>
      <c r="J624" s="55">
        <v>30853131</v>
      </c>
      <c r="K624" s="59" t="s">
        <v>116</v>
      </c>
      <c r="L624" s="55" t="s">
        <v>2720</v>
      </c>
      <c r="M624" s="69" t="s">
        <v>2719</v>
      </c>
      <c r="N624" s="91" t="s">
        <v>711</v>
      </c>
      <c r="O624" s="91" t="s">
        <v>844</v>
      </c>
      <c r="P624" s="63"/>
    </row>
    <row r="625" spans="1:16" s="60" customFormat="1" ht="54.6" customHeight="1" x14ac:dyDescent="0.25">
      <c r="A625" s="55">
        <v>12</v>
      </c>
      <c r="B625" s="56" t="s">
        <v>240</v>
      </c>
      <c r="C625" s="55" t="s">
        <v>67</v>
      </c>
      <c r="D625" s="55" t="s">
        <v>63</v>
      </c>
      <c r="E625" s="56" t="s">
        <v>1697</v>
      </c>
      <c r="F625" s="57">
        <v>45735</v>
      </c>
      <c r="G625" s="19">
        <v>292.572</v>
      </c>
      <c r="H625" s="55" t="s">
        <v>6</v>
      </c>
      <c r="I625" s="55" t="s">
        <v>1760</v>
      </c>
      <c r="J625" s="55">
        <v>33109845</v>
      </c>
      <c r="K625" s="55" t="s">
        <v>1701</v>
      </c>
      <c r="L625" s="55" t="s">
        <v>2718</v>
      </c>
      <c r="M625" s="69"/>
      <c r="N625" s="91" t="s">
        <v>1698</v>
      </c>
      <c r="O625" s="91" t="s">
        <v>1699</v>
      </c>
      <c r="P625" s="63"/>
    </row>
    <row r="626" spans="1:16" s="60" customFormat="1" ht="63" customHeight="1" x14ac:dyDescent="0.25">
      <c r="A626" s="55">
        <v>13</v>
      </c>
      <c r="B626" s="56" t="s">
        <v>240</v>
      </c>
      <c r="C626" s="55" t="s">
        <v>67</v>
      </c>
      <c r="D626" s="55" t="s">
        <v>63</v>
      </c>
      <c r="E626" s="56" t="s">
        <v>385</v>
      </c>
      <c r="F626" s="57">
        <v>45745</v>
      </c>
      <c r="G626" s="19">
        <v>864</v>
      </c>
      <c r="H626" s="55" t="s">
        <v>6</v>
      </c>
      <c r="I626" s="55" t="s">
        <v>843</v>
      </c>
      <c r="J626" s="55">
        <v>30853131</v>
      </c>
      <c r="K626" s="55" t="s">
        <v>116</v>
      </c>
      <c r="L626" s="55" t="s">
        <v>2717</v>
      </c>
      <c r="M626" s="69" t="s">
        <v>2012</v>
      </c>
      <c r="N626" s="91" t="s">
        <v>1761</v>
      </c>
      <c r="O626" s="91" t="s">
        <v>1762</v>
      </c>
      <c r="P626" s="63"/>
    </row>
    <row r="627" spans="1:16" s="60" customFormat="1" ht="45" customHeight="1" x14ac:dyDescent="0.25">
      <c r="A627" s="55">
        <v>14</v>
      </c>
      <c r="B627" s="56" t="s">
        <v>240</v>
      </c>
      <c r="C627" s="55" t="s">
        <v>67</v>
      </c>
      <c r="D627" s="55" t="s">
        <v>63</v>
      </c>
      <c r="E627" s="56" t="s">
        <v>2432</v>
      </c>
      <c r="F627" s="57">
        <v>45800</v>
      </c>
      <c r="G627" s="19">
        <v>856.8</v>
      </c>
      <c r="H627" s="55" t="s">
        <v>6</v>
      </c>
      <c r="I627" s="55" t="s">
        <v>439</v>
      </c>
      <c r="J627" s="55">
        <v>24316073</v>
      </c>
      <c r="K627" s="55" t="s">
        <v>116</v>
      </c>
      <c r="L627" s="55" t="s">
        <v>2716</v>
      </c>
      <c r="M627" s="55" t="s">
        <v>2012</v>
      </c>
      <c r="N627" s="91" t="s">
        <v>1761</v>
      </c>
      <c r="O627" s="91" t="s">
        <v>2433</v>
      </c>
      <c r="P627" s="63"/>
    </row>
    <row r="628" spans="1:16" s="60" customFormat="1" ht="35.450000000000003" customHeight="1" x14ac:dyDescent="0.25">
      <c r="A628" s="55">
        <v>15</v>
      </c>
      <c r="B628" s="56" t="s">
        <v>240</v>
      </c>
      <c r="C628" s="55" t="s">
        <v>67</v>
      </c>
      <c r="D628" s="55" t="s">
        <v>63</v>
      </c>
      <c r="E628" s="56" t="s">
        <v>3080</v>
      </c>
      <c r="F628" s="57">
        <v>45856</v>
      </c>
      <c r="G628" s="19">
        <v>1438.5</v>
      </c>
      <c r="H628" s="55" t="s">
        <v>6</v>
      </c>
      <c r="I628" s="55" t="s">
        <v>439</v>
      </c>
      <c r="J628" s="55">
        <v>24316073</v>
      </c>
      <c r="K628" s="55" t="s">
        <v>116</v>
      </c>
      <c r="L628" s="55" t="s">
        <v>3081</v>
      </c>
      <c r="M628" s="55" t="s">
        <v>3154</v>
      </c>
      <c r="N628" s="91" t="s">
        <v>3087</v>
      </c>
      <c r="O628" s="91" t="s">
        <v>3082</v>
      </c>
      <c r="P628" s="63"/>
    </row>
    <row r="629" spans="1:16" s="60" customFormat="1" ht="35.450000000000003" customHeight="1" x14ac:dyDescent="0.25">
      <c r="A629" s="55">
        <v>16</v>
      </c>
      <c r="B629" s="56" t="s">
        <v>240</v>
      </c>
      <c r="C629" s="55" t="s">
        <v>321</v>
      </c>
      <c r="D629" s="55" t="s">
        <v>63</v>
      </c>
      <c r="E629" s="56" t="s">
        <v>3355</v>
      </c>
      <c r="F629" s="57">
        <v>45890</v>
      </c>
      <c r="G629" s="19">
        <v>200</v>
      </c>
      <c r="H629" s="55" t="s">
        <v>6</v>
      </c>
      <c r="I629" s="55" t="s">
        <v>3356</v>
      </c>
      <c r="J629" s="55">
        <v>3487701547</v>
      </c>
      <c r="K629" s="55" t="s">
        <v>117</v>
      </c>
      <c r="L629" s="55">
        <v>10000</v>
      </c>
      <c r="M629" s="69">
        <v>20</v>
      </c>
      <c r="N629" s="91" t="s">
        <v>1460</v>
      </c>
      <c r="O629" s="91" t="s">
        <v>3357</v>
      </c>
      <c r="P629" s="87" t="s">
        <v>2102</v>
      </c>
    </row>
    <row r="630" spans="1:16" s="60" customFormat="1" ht="47.25" x14ac:dyDescent="0.25">
      <c r="A630" s="55">
        <v>17</v>
      </c>
      <c r="B630" s="56" t="s">
        <v>240</v>
      </c>
      <c r="C630" s="55" t="s">
        <v>442</v>
      </c>
      <c r="D630" s="55" t="s">
        <v>63</v>
      </c>
      <c r="E630" s="56" t="s">
        <v>3635</v>
      </c>
      <c r="F630" s="57">
        <v>45917</v>
      </c>
      <c r="G630" s="19">
        <v>400</v>
      </c>
      <c r="H630" s="55" t="s">
        <v>6</v>
      </c>
      <c r="I630" s="55" t="s">
        <v>3636</v>
      </c>
      <c r="J630" s="55">
        <v>3738901058</v>
      </c>
      <c r="K630" s="55" t="s">
        <v>117</v>
      </c>
      <c r="L630" s="55">
        <v>20000</v>
      </c>
      <c r="M630" s="69"/>
      <c r="N630" s="91" t="s">
        <v>1460</v>
      </c>
      <c r="O630" s="91" t="s">
        <v>3637</v>
      </c>
      <c r="P630" s="87"/>
    </row>
    <row r="631" spans="1:16" s="60" customFormat="1" ht="82.15" customHeight="1" x14ac:dyDescent="0.25">
      <c r="A631" s="55">
        <v>18</v>
      </c>
      <c r="B631" s="56" t="s">
        <v>2088</v>
      </c>
      <c r="C631" s="55" t="s">
        <v>66</v>
      </c>
      <c r="D631" s="55" t="s">
        <v>63</v>
      </c>
      <c r="E631" s="56" t="s">
        <v>243</v>
      </c>
      <c r="F631" s="57">
        <v>45664</v>
      </c>
      <c r="G631" s="19">
        <v>2104.3719999999998</v>
      </c>
      <c r="H631" s="55" t="s">
        <v>6</v>
      </c>
      <c r="I631" s="55" t="s">
        <v>386</v>
      </c>
      <c r="J631" s="55">
        <v>45179093</v>
      </c>
      <c r="K631" s="55" t="s">
        <v>145</v>
      </c>
      <c r="L631" s="55">
        <v>225400</v>
      </c>
      <c r="M631" s="55">
        <v>9.34</v>
      </c>
      <c r="N631" s="91" t="s">
        <v>133</v>
      </c>
      <c r="O631" s="91" t="s">
        <v>244</v>
      </c>
      <c r="P631" s="63"/>
    </row>
    <row r="632" spans="1:16" s="60" customFormat="1" ht="80.45" customHeight="1" x14ac:dyDescent="0.25">
      <c r="A632" s="55">
        <v>19</v>
      </c>
      <c r="B632" s="56" t="s">
        <v>2088</v>
      </c>
      <c r="C632" s="55" t="s">
        <v>67</v>
      </c>
      <c r="D632" s="55" t="s">
        <v>63</v>
      </c>
      <c r="E632" s="56" t="s">
        <v>2379</v>
      </c>
      <c r="F632" s="57">
        <v>45796</v>
      </c>
      <c r="G632" s="19">
        <v>800.20799999999997</v>
      </c>
      <c r="H632" s="55" t="s">
        <v>6</v>
      </c>
      <c r="I632" s="55" t="s">
        <v>843</v>
      </c>
      <c r="J632" s="55">
        <v>30853131</v>
      </c>
      <c r="K632" s="59" t="s">
        <v>116</v>
      </c>
      <c r="L632" s="55" t="s">
        <v>2715</v>
      </c>
      <c r="M632" s="55" t="s">
        <v>2434</v>
      </c>
      <c r="N632" s="91" t="s">
        <v>2378</v>
      </c>
      <c r="O632" s="91" t="s">
        <v>2377</v>
      </c>
      <c r="P632" s="63"/>
    </row>
    <row r="633" spans="1:16" s="60" customFormat="1" ht="80.45" customHeight="1" x14ac:dyDescent="0.25">
      <c r="A633" s="55">
        <v>20</v>
      </c>
      <c r="B633" s="56" t="s">
        <v>2088</v>
      </c>
      <c r="C633" s="55" t="s">
        <v>442</v>
      </c>
      <c r="D633" s="55" t="s">
        <v>63</v>
      </c>
      <c r="E633" s="56" t="s">
        <v>2692</v>
      </c>
      <c r="F633" s="57">
        <v>45821</v>
      </c>
      <c r="G633" s="19">
        <v>256</v>
      </c>
      <c r="H633" s="55" t="s">
        <v>6</v>
      </c>
      <c r="I633" s="55" t="s">
        <v>2874</v>
      </c>
      <c r="J633" s="55">
        <v>2580809711</v>
      </c>
      <c r="K633" s="55" t="s">
        <v>117</v>
      </c>
      <c r="L633" s="55">
        <v>40</v>
      </c>
      <c r="M633" s="69">
        <v>6400</v>
      </c>
      <c r="N633" s="91" t="s">
        <v>2693</v>
      </c>
      <c r="O633" s="91" t="s">
        <v>2694</v>
      </c>
      <c r="P633" s="63"/>
    </row>
    <row r="634" spans="1:16" s="60" customFormat="1" ht="80.45" customHeight="1" x14ac:dyDescent="0.25">
      <c r="A634" s="55">
        <v>21</v>
      </c>
      <c r="B634" s="56" t="s">
        <v>2088</v>
      </c>
      <c r="C634" s="55" t="s">
        <v>442</v>
      </c>
      <c r="D634" s="55" t="s">
        <v>63</v>
      </c>
      <c r="E634" s="56" t="s">
        <v>2695</v>
      </c>
      <c r="F634" s="57">
        <v>45824</v>
      </c>
      <c r="G634" s="19">
        <v>327</v>
      </c>
      <c r="H634" s="55" t="s">
        <v>6</v>
      </c>
      <c r="I634" s="55" t="s">
        <v>2978</v>
      </c>
      <c r="J634" s="55">
        <v>2580809711</v>
      </c>
      <c r="K634" s="55" t="s">
        <v>1386</v>
      </c>
      <c r="L634" s="55">
        <v>6000</v>
      </c>
      <c r="M634" s="55">
        <v>54.5</v>
      </c>
      <c r="N634" s="91" t="s">
        <v>2696</v>
      </c>
      <c r="O634" s="91" t="s">
        <v>2697</v>
      </c>
      <c r="P634" s="63"/>
    </row>
    <row r="635" spans="1:16" s="60" customFormat="1" ht="82.9" customHeight="1" x14ac:dyDescent="0.25">
      <c r="A635" s="55">
        <v>22</v>
      </c>
      <c r="B635" s="56" t="s">
        <v>2088</v>
      </c>
      <c r="C635" s="55" t="s">
        <v>321</v>
      </c>
      <c r="D635" s="55" t="s">
        <v>63</v>
      </c>
      <c r="E635" s="56" t="s">
        <v>3358</v>
      </c>
      <c r="F635" s="57">
        <v>45888</v>
      </c>
      <c r="G635" s="19">
        <v>633.58100000000002</v>
      </c>
      <c r="H635" s="55" t="s">
        <v>6</v>
      </c>
      <c r="I635" s="55" t="s">
        <v>3359</v>
      </c>
      <c r="J635" s="55">
        <v>2538006888</v>
      </c>
      <c r="K635" s="55" t="s">
        <v>1003</v>
      </c>
      <c r="L635" s="55">
        <v>22192</v>
      </c>
      <c r="M635" s="55">
        <v>28.55</v>
      </c>
      <c r="N635" s="91" t="s">
        <v>3360</v>
      </c>
      <c r="O635" s="91" t="s">
        <v>3361</v>
      </c>
      <c r="P635" s="87" t="s">
        <v>2102</v>
      </c>
    </row>
    <row r="636" spans="1:16" s="60" customFormat="1" ht="65.45" customHeight="1" x14ac:dyDescent="0.25">
      <c r="A636" s="55">
        <v>23</v>
      </c>
      <c r="B636" s="56" t="s">
        <v>245</v>
      </c>
      <c r="C636" s="55" t="s">
        <v>75</v>
      </c>
      <c r="D636" s="55" t="s">
        <v>63</v>
      </c>
      <c r="E636" s="56" t="s">
        <v>235</v>
      </c>
      <c r="F636" s="57">
        <v>45670</v>
      </c>
      <c r="G636" s="19">
        <v>500</v>
      </c>
      <c r="H636" s="55" t="s">
        <v>6</v>
      </c>
      <c r="I636" s="55" t="s">
        <v>426</v>
      </c>
      <c r="J636" s="55">
        <v>3337119</v>
      </c>
      <c r="K636" s="55" t="s">
        <v>119</v>
      </c>
      <c r="L636" s="55" t="s">
        <v>852</v>
      </c>
      <c r="M636" s="69">
        <v>4377.6000000000004</v>
      </c>
      <c r="N636" s="91" t="s">
        <v>236</v>
      </c>
      <c r="O636" s="91" t="s">
        <v>246</v>
      </c>
      <c r="P636" s="63"/>
    </row>
    <row r="637" spans="1:16" s="60" customFormat="1" ht="49.15" customHeight="1" x14ac:dyDescent="0.25">
      <c r="A637" s="55">
        <v>24</v>
      </c>
      <c r="B637" s="56" t="s">
        <v>247</v>
      </c>
      <c r="C637" s="55" t="s">
        <v>66</v>
      </c>
      <c r="D637" s="55" t="s">
        <v>63</v>
      </c>
      <c r="E637" s="56" t="s">
        <v>135</v>
      </c>
      <c r="F637" s="57">
        <v>45692</v>
      </c>
      <c r="G637" s="19">
        <v>550</v>
      </c>
      <c r="H637" s="55" t="s">
        <v>6</v>
      </c>
      <c r="I637" s="55" t="s">
        <v>278</v>
      </c>
      <c r="J637" s="55">
        <v>42086719</v>
      </c>
      <c r="K637" s="55" t="s">
        <v>145</v>
      </c>
      <c r="L637" s="55">
        <v>46981.56</v>
      </c>
      <c r="M637" s="69">
        <v>26238</v>
      </c>
      <c r="N637" s="91" t="s">
        <v>133</v>
      </c>
      <c r="O637" s="91" t="s">
        <v>845</v>
      </c>
      <c r="P637" s="63"/>
    </row>
    <row r="638" spans="1:16" s="60" customFormat="1" ht="46.15" customHeight="1" x14ac:dyDescent="0.25">
      <c r="A638" s="55">
        <v>25</v>
      </c>
      <c r="B638" s="56" t="s">
        <v>247</v>
      </c>
      <c r="C638" s="55" t="s">
        <v>66</v>
      </c>
      <c r="D638" s="55" t="s">
        <v>63</v>
      </c>
      <c r="E638" s="56" t="s">
        <v>135</v>
      </c>
      <c r="F638" s="57">
        <v>45691</v>
      </c>
      <c r="G638" s="19">
        <v>796.6</v>
      </c>
      <c r="H638" s="55" t="s">
        <v>6</v>
      </c>
      <c r="I638" s="55" t="s">
        <v>278</v>
      </c>
      <c r="J638" s="55">
        <v>42086719</v>
      </c>
      <c r="K638" s="55" t="s">
        <v>145</v>
      </c>
      <c r="L638" s="55">
        <v>72400</v>
      </c>
      <c r="M638" s="69">
        <v>11</v>
      </c>
      <c r="N638" s="91" t="s">
        <v>133</v>
      </c>
      <c r="O638" s="91" t="s">
        <v>846</v>
      </c>
      <c r="P638" s="63"/>
    </row>
    <row r="639" spans="1:16" s="60" customFormat="1" ht="54.6" customHeight="1" x14ac:dyDescent="0.25">
      <c r="A639" s="55">
        <v>26</v>
      </c>
      <c r="B639" s="56" t="s">
        <v>247</v>
      </c>
      <c r="C639" s="55" t="s">
        <v>75</v>
      </c>
      <c r="D639" s="55" t="s">
        <v>63</v>
      </c>
      <c r="E639" s="56" t="s">
        <v>248</v>
      </c>
      <c r="F639" s="57">
        <v>45671</v>
      </c>
      <c r="G639" s="19">
        <v>317</v>
      </c>
      <c r="H639" s="55" t="s">
        <v>6</v>
      </c>
      <c r="I639" s="55" t="s">
        <v>426</v>
      </c>
      <c r="J639" s="55">
        <v>3337119</v>
      </c>
      <c r="K639" s="55" t="s">
        <v>119</v>
      </c>
      <c r="L639" s="55" t="s">
        <v>851</v>
      </c>
      <c r="M639" s="69">
        <v>4377.6000000000004</v>
      </c>
      <c r="N639" s="91" t="s">
        <v>236</v>
      </c>
      <c r="O639" s="91" t="s">
        <v>249</v>
      </c>
      <c r="P639" s="63"/>
    </row>
    <row r="640" spans="1:16" s="60" customFormat="1" ht="49.15" customHeight="1" x14ac:dyDescent="0.25">
      <c r="A640" s="55">
        <v>27</v>
      </c>
      <c r="B640" s="56" t="s">
        <v>250</v>
      </c>
      <c r="C640" s="55" t="s">
        <v>66</v>
      </c>
      <c r="D640" s="55" t="s">
        <v>63</v>
      </c>
      <c r="E640" s="56" t="s">
        <v>135</v>
      </c>
      <c r="F640" s="57">
        <v>45686</v>
      </c>
      <c r="G640" s="19">
        <v>209</v>
      </c>
      <c r="H640" s="55" t="s">
        <v>6</v>
      </c>
      <c r="I640" s="55" t="s">
        <v>278</v>
      </c>
      <c r="J640" s="55">
        <v>42086719</v>
      </c>
      <c r="K640" s="55" t="s">
        <v>145</v>
      </c>
      <c r="L640" s="55">
        <v>19000</v>
      </c>
      <c r="M640" s="69">
        <v>11</v>
      </c>
      <c r="N640" s="91" t="s">
        <v>133</v>
      </c>
      <c r="O640" s="91" t="s">
        <v>847</v>
      </c>
      <c r="P640" s="63"/>
    </row>
    <row r="641" spans="1:16" s="60" customFormat="1" ht="54.6" customHeight="1" x14ac:dyDescent="0.25">
      <c r="A641" s="55">
        <v>28</v>
      </c>
      <c r="B641" s="56" t="s">
        <v>250</v>
      </c>
      <c r="C641" s="55" t="s">
        <v>75</v>
      </c>
      <c r="D641" s="55" t="s">
        <v>63</v>
      </c>
      <c r="E641" s="56" t="s">
        <v>248</v>
      </c>
      <c r="F641" s="57">
        <v>45671</v>
      </c>
      <c r="G641" s="19">
        <v>306</v>
      </c>
      <c r="H641" s="55" t="s">
        <v>6</v>
      </c>
      <c r="I641" s="55" t="s">
        <v>426</v>
      </c>
      <c r="J641" s="55">
        <v>3337119</v>
      </c>
      <c r="K641" s="55" t="s">
        <v>119</v>
      </c>
      <c r="L641" s="55" t="s">
        <v>850</v>
      </c>
      <c r="M641" s="69">
        <v>4382.72</v>
      </c>
      <c r="N641" s="91" t="s">
        <v>236</v>
      </c>
      <c r="O641" s="91" t="s">
        <v>251</v>
      </c>
      <c r="P641" s="63"/>
    </row>
    <row r="642" spans="1:16" s="60" customFormat="1" ht="51" customHeight="1" x14ac:dyDescent="0.25">
      <c r="A642" s="55">
        <v>29</v>
      </c>
      <c r="B642" s="56" t="s">
        <v>250</v>
      </c>
      <c r="C642" s="55" t="s">
        <v>75</v>
      </c>
      <c r="D642" s="55" t="s">
        <v>63</v>
      </c>
      <c r="E642" s="56" t="s">
        <v>248</v>
      </c>
      <c r="F642" s="57">
        <v>45671</v>
      </c>
      <c r="G642" s="19">
        <v>286</v>
      </c>
      <c r="H642" s="55" t="s">
        <v>6</v>
      </c>
      <c r="I642" s="55" t="s">
        <v>426</v>
      </c>
      <c r="J642" s="55">
        <v>3337119</v>
      </c>
      <c r="K642" s="55" t="s">
        <v>119</v>
      </c>
      <c r="L642" s="55" t="s">
        <v>849</v>
      </c>
      <c r="M642" s="69">
        <v>4385.49</v>
      </c>
      <c r="N642" s="91" t="s">
        <v>236</v>
      </c>
      <c r="O642" s="91" t="s">
        <v>252</v>
      </c>
      <c r="P642" s="63"/>
    </row>
    <row r="643" spans="1:16" s="60" customFormat="1" ht="94.5" x14ac:dyDescent="0.25">
      <c r="A643" s="55">
        <v>30</v>
      </c>
      <c r="B643" s="56" t="s">
        <v>253</v>
      </c>
      <c r="C643" s="55" t="s">
        <v>266</v>
      </c>
      <c r="D643" s="55" t="s">
        <v>64</v>
      </c>
      <c r="E643" s="56" t="s">
        <v>254</v>
      </c>
      <c r="F643" s="59" t="s">
        <v>687</v>
      </c>
      <c r="G643" s="19">
        <v>257.51600000000002</v>
      </c>
      <c r="H643" s="55" t="s">
        <v>6</v>
      </c>
      <c r="I643" s="55" t="s">
        <v>688</v>
      </c>
      <c r="J643" s="55">
        <v>2135804</v>
      </c>
      <c r="K643" s="55" t="s">
        <v>64</v>
      </c>
      <c r="L643" s="55">
        <v>1</v>
      </c>
      <c r="M643" s="55"/>
      <c r="N643" s="91" t="s">
        <v>255</v>
      </c>
      <c r="O643" s="91" t="s">
        <v>256</v>
      </c>
      <c r="P643" s="63"/>
    </row>
    <row r="644" spans="1:16" s="60" customFormat="1" ht="47.45" customHeight="1" x14ac:dyDescent="0.25">
      <c r="A644" s="55">
        <v>31</v>
      </c>
      <c r="B644" s="56" t="s">
        <v>257</v>
      </c>
      <c r="C644" s="55" t="s">
        <v>75</v>
      </c>
      <c r="D644" s="55" t="s">
        <v>63</v>
      </c>
      <c r="E644" s="56" t="s">
        <v>258</v>
      </c>
      <c r="F644" s="57">
        <v>45672</v>
      </c>
      <c r="G644" s="19">
        <v>604.73</v>
      </c>
      <c r="H644" s="55" t="s">
        <v>6</v>
      </c>
      <c r="I644" s="55" t="s">
        <v>426</v>
      </c>
      <c r="J644" s="55">
        <v>3337119</v>
      </c>
      <c r="K644" s="55" t="s">
        <v>119</v>
      </c>
      <c r="L644" s="55" t="s">
        <v>848</v>
      </c>
      <c r="M644" s="69">
        <v>4377.6000000000004</v>
      </c>
      <c r="N644" s="91" t="s">
        <v>75</v>
      </c>
      <c r="O644" s="91" t="s">
        <v>387</v>
      </c>
      <c r="P644" s="63"/>
    </row>
    <row r="645" spans="1:16" s="60" customFormat="1" ht="159.6" customHeight="1" x14ac:dyDescent="0.25">
      <c r="A645" s="55">
        <v>32</v>
      </c>
      <c r="B645" s="56" t="s">
        <v>259</v>
      </c>
      <c r="C645" s="55" t="s">
        <v>91</v>
      </c>
      <c r="D645" s="55" t="s">
        <v>63</v>
      </c>
      <c r="E645" s="56" t="s">
        <v>260</v>
      </c>
      <c r="F645" s="57">
        <v>45672</v>
      </c>
      <c r="G645" s="19">
        <v>336.84199999999998</v>
      </c>
      <c r="H645" s="55" t="s">
        <v>6</v>
      </c>
      <c r="I645" s="55" t="s">
        <v>448</v>
      </c>
      <c r="J645" s="55">
        <v>21560766</v>
      </c>
      <c r="K645" s="55" t="s">
        <v>64</v>
      </c>
      <c r="L645" s="55">
        <v>192</v>
      </c>
      <c r="M645" s="69">
        <v>1754.39</v>
      </c>
      <c r="N645" s="91" t="s">
        <v>261</v>
      </c>
      <c r="O645" s="91" t="s">
        <v>388</v>
      </c>
      <c r="P645" s="63"/>
    </row>
    <row r="646" spans="1:16" s="60" customFormat="1" ht="81" customHeight="1" x14ac:dyDescent="0.25">
      <c r="A646" s="55">
        <v>33</v>
      </c>
      <c r="B646" s="56" t="s">
        <v>259</v>
      </c>
      <c r="C646" s="55" t="s">
        <v>67</v>
      </c>
      <c r="D646" s="55" t="s">
        <v>63</v>
      </c>
      <c r="E646" s="56" t="s">
        <v>689</v>
      </c>
      <c r="F646" s="57">
        <v>45679</v>
      </c>
      <c r="G646" s="19">
        <v>519.4</v>
      </c>
      <c r="H646" s="55" t="s">
        <v>51</v>
      </c>
      <c r="I646" s="55" t="s">
        <v>439</v>
      </c>
      <c r="J646" s="55">
        <v>24316073</v>
      </c>
      <c r="K646" s="59" t="s">
        <v>116</v>
      </c>
      <c r="L646" s="55" t="s">
        <v>2714</v>
      </c>
      <c r="M646" s="69" t="s">
        <v>854</v>
      </c>
      <c r="N646" s="91" t="s">
        <v>711</v>
      </c>
      <c r="O646" s="91" t="s">
        <v>690</v>
      </c>
      <c r="P646" s="63"/>
    </row>
    <row r="647" spans="1:16" s="60" customFormat="1" ht="409.5" x14ac:dyDescent="0.25">
      <c r="A647" s="55">
        <v>34</v>
      </c>
      <c r="B647" s="56" t="s">
        <v>259</v>
      </c>
      <c r="C647" s="55" t="s">
        <v>83</v>
      </c>
      <c r="D647" s="55" t="s">
        <v>63</v>
      </c>
      <c r="E647" s="56" t="s">
        <v>691</v>
      </c>
      <c r="F647" s="57">
        <v>45679</v>
      </c>
      <c r="G647" s="19">
        <v>1577.586</v>
      </c>
      <c r="H647" s="55" t="s">
        <v>51</v>
      </c>
      <c r="I647" s="55" t="s">
        <v>853</v>
      </c>
      <c r="J647" s="55">
        <v>21633086</v>
      </c>
      <c r="K647" s="55" t="s">
        <v>117</v>
      </c>
      <c r="L647" s="55">
        <v>48100</v>
      </c>
      <c r="M647" s="69" t="s">
        <v>855</v>
      </c>
      <c r="N647" s="91" t="s">
        <v>692</v>
      </c>
      <c r="O647" s="91" t="s">
        <v>693</v>
      </c>
      <c r="P647" s="63"/>
    </row>
    <row r="648" spans="1:16" s="60" customFormat="1" ht="63" x14ac:dyDescent="0.25">
      <c r="A648" s="55">
        <v>35</v>
      </c>
      <c r="B648" s="56" t="s">
        <v>259</v>
      </c>
      <c r="C648" s="55" t="s">
        <v>75</v>
      </c>
      <c r="D648" s="55" t="s">
        <v>64</v>
      </c>
      <c r="E648" s="56" t="s">
        <v>694</v>
      </c>
      <c r="F648" s="57">
        <v>45681</v>
      </c>
      <c r="G648" s="19">
        <v>438.47500000000002</v>
      </c>
      <c r="H648" s="55" t="s">
        <v>947</v>
      </c>
      <c r="I648" s="55" t="s">
        <v>426</v>
      </c>
      <c r="J648" s="55">
        <v>3337119</v>
      </c>
      <c r="K648" s="55" t="s">
        <v>712</v>
      </c>
      <c r="L648" s="55" t="s">
        <v>2713</v>
      </c>
      <c r="M648" s="69" t="s">
        <v>2712</v>
      </c>
      <c r="N648" s="91" t="s">
        <v>75</v>
      </c>
      <c r="O648" s="91" t="s">
        <v>695</v>
      </c>
      <c r="P648" s="63"/>
    </row>
    <row r="649" spans="1:16" s="60" customFormat="1" ht="63" x14ac:dyDescent="0.25">
      <c r="A649" s="55">
        <v>36</v>
      </c>
      <c r="B649" s="56" t="s">
        <v>259</v>
      </c>
      <c r="C649" s="55" t="s">
        <v>75</v>
      </c>
      <c r="D649" s="55" t="s">
        <v>63</v>
      </c>
      <c r="E649" s="56" t="s">
        <v>696</v>
      </c>
      <c r="F649" s="57">
        <v>45684</v>
      </c>
      <c r="G649" s="19">
        <v>9690.1550000000007</v>
      </c>
      <c r="H649" s="55" t="s">
        <v>947</v>
      </c>
      <c r="I649" s="55" t="s">
        <v>426</v>
      </c>
      <c r="J649" s="55">
        <v>3337119</v>
      </c>
      <c r="K649" s="55" t="s">
        <v>119</v>
      </c>
      <c r="L649" s="55" t="s">
        <v>718</v>
      </c>
      <c r="M649" s="69">
        <v>4377.6000000000004</v>
      </c>
      <c r="N649" s="91" t="s">
        <v>75</v>
      </c>
      <c r="O649" s="91" t="s">
        <v>697</v>
      </c>
      <c r="P649" s="63"/>
    </row>
    <row r="650" spans="1:16" s="60" customFormat="1" ht="409.5" x14ac:dyDescent="0.25">
      <c r="A650" s="55">
        <v>37</v>
      </c>
      <c r="B650" s="56" t="s">
        <v>259</v>
      </c>
      <c r="C650" s="55" t="s">
        <v>83</v>
      </c>
      <c r="D650" s="55" t="s">
        <v>63</v>
      </c>
      <c r="E650" s="56" t="s">
        <v>856</v>
      </c>
      <c r="F650" s="57">
        <v>45687</v>
      </c>
      <c r="G650" s="19">
        <v>299.005</v>
      </c>
      <c r="H650" s="55" t="s">
        <v>51</v>
      </c>
      <c r="I650" s="55" t="s">
        <v>1146</v>
      </c>
      <c r="J650" s="55">
        <v>44353997</v>
      </c>
      <c r="K650" s="55" t="s">
        <v>1578</v>
      </c>
      <c r="L650" s="69" t="s">
        <v>877</v>
      </c>
      <c r="M650" s="63"/>
      <c r="N650" s="91" t="s">
        <v>857</v>
      </c>
      <c r="O650" s="91" t="s">
        <v>858</v>
      </c>
      <c r="P650" s="63"/>
    </row>
    <row r="651" spans="1:16" s="60" customFormat="1" ht="177.6" customHeight="1" x14ac:dyDescent="0.25">
      <c r="A651" s="55">
        <v>38</v>
      </c>
      <c r="B651" s="56" t="s">
        <v>259</v>
      </c>
      <c r="C651" s="55" t="s">
        <v>83</v>
      </c>
      <c r="D651" s="55" t="s">
        <v>63</v>
      </c>
      <c r="E651" s="56" t="s">
        <v>859</v>
      </c>
      <c r="F651" s="57">
        <v>45687</v>
      </c>
      <c r="G651" s="19">
        <v>239.16</v>
      </c>
      <c r="H651" s="55" t="s">
        <v>51</v>
      </c>
      <c r="I651" s="55" t="s">
        <v>987</v>
      </c>
      <c r="J651" s="55">
        <v>2694013974</v>
      </c>
      <c r="K651" s="55" t="s">
        <v>1497</v>
      </c>
      <c r="L651" s="69" t="s">
        <v>878</v>
      </c>
      <c r="M651" s="63"/>
      <c r="N651" s="91" t="s">
        <v>860</v>
      </c>
      <c r="O651" s="91" t="s">
        <v>861</v>
      </c>
      <c r="P651" s="63"/>
    </row>
    <row r="652" spans="1:16" s="60" customFormat="1" ht="409.5" x14ac:dyDescent="0.25">
      <c r="A652" s="55">
        <v>39</v>
      </c>
      <c r="B652" s="56" t="s">
        <v>259</v>
      </c>
      <c r="C652" s="55" t="s">
        <v>83</v>
      </c>
      <c r="D652" s="55" t="s">
        <v>63</v>
      </c>
      <c r="E652" s="56" t="s">
        <v>988</v>
      </c>
      <c r="F652" s="57">
        <v>45694</v>
      </c>
      <c r="G652" s="19">
        <v>296.15899999999999</v>
      </c>
      <c r="H652" s="55" t="s">
        <v>51</v>
      </c>
      <c r="I652" s="55" t="s">
        <v>1147</v>
      </c>
      <c r="J652" s="55">
        <v>38703215</v>
      </c>
      <c r="K652" s="55" t="s">
        <v>1578</v>
      </c>
      <c r="L652" s="55" t="s">
        <v>2711</v>
      </c>
      <c r="M652" s="55"/>
      <c r="N652" s="55" t="s">
        <v>989</v>
      </c>
      <c r="O652" s="91" t="s">
        <v>990</v>
      </c>
      <c r="P652" s="63"/>
    </row>
    <row r="653" spans="1:16" s="60" customFormat="1" ht="409.5" x14ac:dyDescent="0.25">
      <c r="A653" s="55">
        <v>40</v>
      </c>
      <c r="B653" s="56" t="s">
        <v>259</v>
      </c>
      <c r="C653" s="55" t="s">
        <v>83</v>
      </c>
      <c r="D653" s="55" t="s">
        <v>63</v>
      </c>
      <c r="E653" s="56" t="s">
        <v>991</v>
      </c>
      <c r="F653" s="57">
        <v>45695</v>
      </c>
      <c r="G653" s="19">
        <v>448.41500000000002</v>
      </c>
      <c r="H653" s="55" t="s">
        <v>51</v>
      </c>
      <c r="I653" s="55" t="s">
        <v>1148</v>
      </c>
      <c r="J653" s="55">
        <v>38218086</v>
      </c>
      <c r="K653" s="55" t="s">
        <v>1578</v>
      </c>
      <c r="L653" s="55" t="s">
        <v>992</v>
      </c>
      <c r="M653" s="55"/>
      <c r="N653" s="91" t="s">
        <v>692</v>
      </c>
      <c r="O653" s="91" t="s">
        <v>993</v>
      </c>
      <c r="P653" s="63"/>
    </row>
    <row r="654" spans="1:16" s="60" customFormat="1" ht="409.5" x14ac:dyDescent="0.25">
      <c r="A654" s="55">
        <v>41</v>
      </c>
      <c r="B654" s="56" t="s">
        <v>259</v>
      </c>
      <c r="C654" s="55" t="s">
        <v>83</v>
      </c>
      <c r="D654" s="55" t="s">
        <v>63</v>
      </c>
      <c r="E654" s="56" t="s">
        <v>1149</v>
      </c>
      <c r="F654" s="57">
        <v>45705</v>
      </c>
      <c r="G654" s="19">
        <v>536.61099999999999</v>
      </c>
      <c r="H654" s="55" t="s">
        <v>51</v>
      </c>
      <c r="I654" s="55" t="s">
        <v>761</v>
      </c>
      <c r="J654" s="55">
        <v>43808856</v>
      </c>
      <c r="K654" s="55" t="s">
        <v>117</v>
      </c>
      <c r="L654" s="55">
        <v>39177</v>
      </c>
      <c r="M654" s="55"/>
      <c r="N654" s="91" t="s">
        <v>692</v>
      </c>
      <c r="O654" s="91" t="s">
        <v>1150</v>
      </c>
      <c r="P654" s="63"/>
    </row>
    <row r="655" spans="1:16" s="60" customFormat="1" ht="409.5" x14ac:dyDescent="0.25">
      <c r="A655" s="55">
        <v>42</v>
      </c>
      <c r="B655" s="56" t="s">
        <v>259</v>
      </c>
      <c r="C655" s="55" t="s">
        <v>83</v>
      </c>
      <c r="D655" s="55" t="s">
        <v>63</v>
      </c>
      <c r="E655" s="56" t="s">
        <v>1387</v>
      </c>
      <c r="F655" s="57">
        <v>45713</v>
      </c>
      <c r="G655" s="19">
        <v>382.09699999999998</v>
      </c>
      <c r="H655" s="55" t="s">
        <v>51</v>
      </c>
      <c r="I655" s="55" t="s">
        <v>1522</v>
      </c>
      <c r="J655" s="55">
        <v>21869802</v>
      </c>
      <c r="K655" s="55" t="s">
        <v>117</v>
      </c>
      <c r="L655" s="55">
        <v>49021</v>
      </c>
      <c r="M655" s="55"/>
      <c r="N655" s="91" t="s">
        <v>1388</v>
      </c>
      <c r="O655" s="91" t="s">
        <v>1389</v>
      </c>
      <c r="P655" s="63"/>
    </row>
    <row r="656" spans="1:16" s="60" customFormat="1" ht="409.5" x14ac:dyDescent="0.25">
      <c r="A656" s="55">
        <v>43</v>
      </c>
      <c r="B656" s="56" t="s">
        <v>259</v>
      </c>
      <c r="C656" s="55" t="s">
        <v>83</v>
      </c>
      <c r="D656" s="55" t="s">
        <v>63</v>
      </c>
      <c r="E656" s="56" t="s">
        <v>1390</v>
      </c>
      <c r="F656" s="57">
        <v>45714</v>
      </c>
      <c r="G656" s="19">
        <v>704.73900000000003</v>
      </c>
      <c r="H656" s="55" t="s">
        <v>51</v>
      </c>
      <c r="I656" s="55" t="s">
        <v>1148</v>
      </c>
      <c r="J656" s="55">
        <v>38218086</v>
      </c>
      <c r="K656" s="55" t="s">
        <v>117</v>
      </c>
      <c r="L656" s="55">
        <v>58195</v>
      </c>
      <c r="M656" s="55"/>
      <c r="N656" s="91" t="s">
        <v>692</v>
      </c>
      <c r="O656" s="91" t="s">
        <v>1391</v>
      </c>
      <c r="P656" s="63"/>
    </row>
    <row r="657" spans="1:16" s="60" customFormat="1" ht="409.5" x14ac:dyDescent="0.25">
      <c r="A657" s="55">
        <v>44</v>
      </c>
      <c r="B657" s="56" t="s">
        <v>259</v>
      </c>
      <c r="C657" s="55" t="s">
        <v>83</v>
      </c>
      <c r="D657" s="55" t="s">
        <v>63</v>
      </c>
      <c r="E657" s="56" t="s">
        <v>1763</v>
      </c>
      <c r="F657" s="57">
        <v>45741</v>
      </c>
      <c r="G657" s="19">
        <v>204.54</v>
      </c>
      <c r="H657" s="55" t="s">
        <v>51</v>
      </c>
      <c r="I657" s="55" t="s">
        <v>1146</v>
      </c>
      <c r="J657" s="55">
        <v>44353997</v>
      </c>
      <c r="K657" s="55" t="s">
        <v>117</v>
      </c>
      <c r="L657" s="55">
        <v>7924</v>
      </c>
      <c r="M657" s="55"/>
      <c r="N657" s="91" t="s">
        <v>857</v>
      </c>
      <c r="O657" s="91" t="s">
        <v>1764</v>
      </c>
      <c r="P657" s="63"/>
    </row>
    <row r="658" spans="1:16" s="60" customFormat="1" ht="409.5" x14ac:dyDescent="0.25">
      <c r="A658" s="55">
        <v>45</v>
      </c>
      <c r="B658" s="56" t="s">
        <v>259</v>
      </c>
      <c r="C658" s="55" t="s">
        <v>83</v>
      </c>
      <c r="D658" s="55" t="s">
        <v>63</v>
      </c>
      <c r="E658" s="56" t="s">
        <v>1813</v>
      </c>
      <c r="F658" s="57">
        <v>45750</v>
      </c>
      <c r="G658" s="19">
        <v>575.601</v>
      </c>
      <c r="H658" s="55" t="s">
        <v>51</v>
      </c>
      <c r="I658" s="55" t="s">
        <v>1883</v>
      </c>
      <c r="J658" s="55">
        <v>44184814</v>
      </c>
      <c r="K658" s="55" t="s">
        <v>117</v>
      </c>
      <c r="L658" s="55">
        <v>86</v>
      </c>
      <c r="M658" s="69"/>
      <c r="N658" s="91" t="s">
        <v>1814</v>
      </c>
      <c r="O658" s="91" t="s">
        <v>1815</v>
      </c>
      <c r="P658" s="63"/>
    </row>
    <row r="659" spans="1:16" s="60" customFormat="1" ht="409.5" x14ac:dyDescent="0.25">
      <c r="A659" s="55">
        <v>46</v>
      </c>
      <c r="B659" s="56" t="s">
        <v>259</v>
      </c>
      <c r="C659" s="55" t="s">
        <v>83</v>
      </c>
      <c r="D659" s="55" t="s">
        <v>63</v>
      </c>
      <c r="E659" s="56" t="s">
        <v>1884</v>
      </c>
      <c r="F659" s="57">
        <v>45772</v>
      </c>
      <c r="G659" s="19">
        <v>1027.9870000000001</v>
      </c>
      <c r="H659" s="55" t="s">
        <v>341</v>
      </c>
      <c r="I659" s="55" t="s">
        <v>3215</v>
      </c>
      <c r="J659" s="55">
        <v>3542202265</v>
      </c>
      <c r="K659" s="55"/>
      <c r="L659" s="55"/>
      <c r="M659" s="69"/>
      <c r="N659" s="91" t="s">
        <v>1885</v>
      </c>
      <c r="O659" s="91" t="s">
        <v>2089</v>
      </c>
      <c r="P659" s="63"/>
    </row>
    <row r="660" spans="1:16" s="60" customFormat="1" ht="65.45" customHeight="1" x14ac:dyDescent="0.25">
      <c r="A660" s="55">
        <v>47</v>
      </c>
      <c r="B660" s="56" t="s">
        <v>262</v>
      </c>
      <c r="C660" s="55" t="s">
        <v>66</v>
      </c>
      <c r="D660" s="55" t="s">
        <v>63</v>
      </c>
      <c r="E660" s="56" t="s">
        <v>263</v>
      </c>
      <c r="F660" s="57">
        <v>45671</v>
      </c>
      <c r="G660" s="19">
        <v>995.07100000000003</v>
      </c>
      <c r="H660" s="55" t="s">
        <v>6</v>
      </c>
      <c r="I660" s="55" t="s">
        <v>278</v>
      </c>
      <c r="J660" s="55">
        <v>42086719</v>
      </c>
      <c r="K660" s="55" t="s">
        <v>403</v>
      </c>
      <c r="L660" s="55">
        <v>85000</v>
      </c>
      <c r="M660" s="69">
        <v>11.706</v>
      </c>
      <c r="N660" s="91" t="s">
        <v>264</v>
      </c>
      <c r="O660" s="91" t="s">
        <v>389</v>
      </c>
      <c r="P660" s="63"/>
    </row>
    <row r="661" spans="1:16" s="60" customFormat="1" ht="34.15" customHeight="1" x14ac:dyDescent="0.25">
      <c r="A661" s="55">
        <v>48</v>
      </c>
      <c r="B661" s="56" t="s">
        <v>390</v>
      </c>
      <c r="C661" s="55" t="s">
        <v>66</v>
      </c>
      <c r="D661" s="55" t="s">
        <v>63</v>
      </c>
      <c r="E661" s="56" t="s">
        <v>135</v>
      </c>
      <c r="F661" s="57">
        <v>45671</v>
      </c>
      <c r="G661" s="19">
        <v>4258.88</v>
      </c>
      <c r="H661" s="55" t="s">
        <v>6</v>
      </c>
      <c r="I661" s="55" t="s">
        <v>386</v>
      </c>
      <c r="J661" s="55" t="s">
        <v>698</v>
      </c>
      <c r="K661" s="55" t="s">
        <v>145</v>
      </c>
      <c r="L661" s="55">
        <v>455000</v>
      </c>
      <c r="M661" s="69">
        <v>9.36</v>
      </c>
      <c r="N661" s="91" t="s">
        <v>133</v>
      </c>
      <c r="O661" s="91" t="s">
        <v>391</v>
      </c>
      <c r="P661" s="63"/>
    </row>
    <row r="662" spans="1:16" s="60" customFormat="1" ht="67.900000000000006" customHeight="1" x14ac:dyDescent="0.25">
      <c r="A662" s="55">
        <v>49</v>
      </c>
      <c r="B662" s="56" t="s">
        <v>390</v>
      </c>
      <c r="C662" s="55" t="s">
        <v>66</v>
      </c>
      <c r="D662" s="55" t="s">
        <v>64</v>
      </c>
      <c r="E662" s="56" t="s">
        <v>699</v>
      </c>
      <c r="F662" s="57">
        <v>45679</v>
      </c>
      <c r="G662" s="19">
        <v>285</v>
      </c>
      <c r="H662" s="55" t="s">
        <v>6</v>
      </c>
      <c r="I662" s="55" t="s">
        <v>90</v>
      </c>
      <c r="J662" s="55" t="s">
        <v>130</v>
      </c>
      <c r="K662" s="55" t="s">
        <v>145</v>
      </c>
      <c r="L662" s="55" t="s">
        <v>2710</v>
      </c>
      <c r="M662" s="69" t="s">
        <v>713</v>
      </c>
      <c r="N662" s="91" t="s">
        <v>700</v>
      </c>
      <c r="O662" s="91" t="s">
        <v>701</v>
      </c>
      <c r="P662" s="63"/>
    </row>
    <row r="663" spans="1:16" s="60" customFormat="1" ht="65.45" customHeight="1" x14ac:dyDescent="0.25">
      <c r="A663" s="55">
        <v>50</v>
      </c>
      <c r="B663" s="56" t="s">
        <v>390</v>
      </c>
      <c r="C663" s="55" t="s">
        <v>66</v>
      </c>
      <c r="D663" s="55" t="s">
        <v>64</v>
      </c>
      <c r="E663" s="56" t="s">
        <v>699</v>
      </c>
      <c r="F663" s="57">
        <v>45679</v>
      </c>
      <c r="G663" s="19">
        <v>655</v>
      </c>
      <c r="H663" s="55" t="s">
        <v>6</v>
      </c>
      <c r="I663" s="55" t="s">
        <v>90</v>
      </c>
      <c r="J663" s="55" t="s">
        <v>130</v>
      </c>
      <c r="K663" s="55" t="s">
        <v>145</v>
      </c>
      <c r="L663" s="55" t="s">
        <v>2709</v>
      </c>
      <c r="M663" s="69" t="s">
        <v>713</v>
      </c>
      <c r="N663" s="91" t="s">
        <v>700</v>
      </c>
      <c r="O663" s="91" t="s">
        <v>702</v>
      </c>
      <c r="P663" s="63"/>
    </row>
    <row r="664" spans="1:16" s="60" customFormat="1" ht="44.45" customHeight="1" x14ac:dyDescent="0.25">
      <c r="A664" s="55">
        <v>51</v>
      </c>
      <c r="B664" s="56" t="s">
        <v>390</v>
      </c>
      <c r="C664" s="55" t="s">
        <v>75</v>
      </c>
      <c r="D664" s="55" t="s">
        <v>63</v>
      </c>
      <c r="E664" s="56" t="s">
        <v>236</v>
      </c>
      <c r="F664" s="57">
        <v>45679</v>
      </c>
      <c r="G664" s="19">
        <v>397.38900000000001</v>
      </c>
      <c r="H664" s="55" t="s">
        <v>6</v>
      </c>
      <c r="I664" s="55" t="s">
        <v>426</v>
      </c>
      <c r="J664" s="55" t="s">
        <v>462</v>
      </c>
      <c r="K664" s="55" t="s">
        <v>119</v>
      </c>
      <c r="L664" s="55" t="s">
        <v>717</v>
      </c>
      <c r="M664" s="69">
        <v>4377.6000000000004</v>
      </c>
      <c r="N664" s="91" t="s">
        <v>75</v>
      </c>
      <c r="O664" s="91" t="s">
        <v>703</v>
      </c>
      <c r="P664" s="63"/>
    </row>
    <row r="665" spans="1:16" s="60" customFormat="1" ht="63" x14ac:dyDescent="0.25">
      <c r="A665" s="55">
        <v>52</v>
      </c>
      <c r="B665" s="56" t="s">
        <v>390</v>
      </c>
      <c r="C665" s="55" t="s">
        <v>66</v>
      </c>
      <c r="D665" s="55" t="s">
        <v>63</v>
      </c>
      <c r="E665" s="56" t="s">
        <v>263</v>
      </c>
      <c r="F665" s="57">
        <v>45702</v>
      </c>
      <c r="G665" s="19">
        <v>303.76400000000001</v>
      </c>
      <c r="H665" s="55" t="s">
        <v>6</v>
      </c>
      <c r="I665" s="55" t="s">
        <v>1153</v>
      </c>
      <c r="J665" s="55" t="s">
        <v>1151</v>
      </c>
      <c r="K665" s="55" t="s">
        <v>145</v>
      </c>
      <c r="L665" s="55">
        <v>30518</v>
      </c>
      <c r="M665" s="69">
        <v>9.9535999999999998</v>
      </c>
      <c r="N665" s="91" t="s">
        <v>94</v>
      </c>
      <c r="O665" s="91" t="s">
        <v>1152</v>
      </c>
      <c r="P665" s="63"/>
    </row>
    <row r="666" spans="1:16" s="60" customFormat="1" ht="94.5" x14ac:dyDescent="0.25">
      <c r="A666" s="55">
        <v>53</v>
      </c>
      <c r="B666" s="56" t="s">
        <v>392</v>
      </c>
      <c r="C666" s="55" t="s">
        <v>75</v>
      </c>
      <c r="D666" s="55" t="s">
        <v>63</v>
      </c>
      <c r="E666" s="56" t="s">
        <v>248</v>
      </c>
      <c r="F666" s="57">
        <v>45677</v>
      </c>
      <c r="G666" s="19">
        <v>410.34800000000001</v>
      </c>
      <c r="H666" s="55" t="s">
        <v>6</v>
      </c>
      <c r="I666" s="55" t="s">
        <v>426</v>
      </c>
      <c r="J666" s="55">
        <v>3337119</v>
      </c>
      <c r="K666" s="55" t="s">
        <v>119</v>
      </c>
      <c r="L666" s="55" t="s">
        <v>716</v>
      </c>
      <c r="M666" s="69">
        <v>4377.6000000000004</v>
      </c>
      <c r="N666" s="91" t="s">
        <v>75</v>
      </c>
      <c r="O666" s="91" t="s">
        <v>393</v>
      </c>
      <c r="P666" s="63"/>
    </row>
    <row r="667" spans="1:16" s="60" customFormat="1" ht="78.75" x14ac:dyDescent="0.25">
      <c r="A667" s="55">
        <v>54</v>
      </c>
      <c r="B667" s="56" t="s">
        <v>394</v>
      </c>
      <c r="C667" s="55" t="s">
        <v>66</v>
      </c>
      <c r="D667" s="55" t="s">
        <v>63</v>
      </c>
      <c r="E667" s="56" t="s">
        <v>135</v>
      </c>
      <c r="F667" s="57">
        <v>45694</v>
      </c>
      <c r="G667" s="19">
        <v>487.625</v>
      </c>
      <c r="H667" s="55" t="s">
        <v>6</v>
      </c>
      <c r="I667" s="55" t="s">
        <v>1154</v>
      </c>
      <c r="J667" s="55" t="s">
        <v>1155</v>
      </c>
      <c r="K667" s="55" t="s">
        <v>145</v>
      </c>
      <c r="L667" s="55">
        <v>46000</v>
      </c>
      <c r="M667" s="69">
        <v>11.75</v>
      </c>
      <c r="N667" s="91" t="s">
        <v>133</v>
      </c>
      <c r="O667" s="91" t="s">
        <v>395</v>
      </c>
      <c r="P667" s="63"/>
    </row>
    <row r="668" spans="1:16" s="60" customFormat="1" ht="63" x14ac:dyDescent="0.25">
      <c r="A668" s="55">
        <v>55</v>
      </c>
      <c r="B668" s="56" t="s">
        <v>1816</v>
      </c>
      <c r="C668" s="55" t="s">
        <v>66</v>
      </c>
      <c r="D668" s="55" t="s">
        <v>63</v>
      </c>
      <c r="E668" s="56" t="s">
        <v>135</v>
      </c>
      <c r="F668" s="57">
        <v>45748</v>
      </c>
      <c r="G668" s="19">
        <v>467.24099999999999</v>
      </c>
      <c r="H668" s="55" t="s">
        <v>6</v>
      </c>
      <c r="I668" s="55" t="s">
        <v>1154</v>
      </c>
      <c r="J668" s="55" t="s">
        <v>1155</v>
      </c>
      <c r="K668" s="55" t="s">
        <v>145</v>
      </c>
      <c r="L668" s="55">
        <v>38615</v>
      </c>
      <c r="M668" s="69">
        <v>12.1</v>
      </c>
      <c r="N668" s="91" t="s">
        <v>133</v>
      </c>
      <c r="O668" s="91" t="s">
        <v>1817</v>
      </c>
      <c r="P668" s="63"/>
    </row>
    <row r="669" spans="1:16" s="60" customFormat="1" ht="63" x14ac:dyDescent="0.25">
      <c r="A669" s="55">
        <v>56</v>
      </c>
      <c r="B669" s="56" t="s">
        <v>1816</v>
      </c>
      <c r="C669" s="55" t="s">
        <v>66</v>
      </c>
      <c r="D669" s="55" t="s">
        <v>63</v>
      </c>
      <c r="E669" s="56" t="s">
        <v>135</v>
      </c>
      <c r="F669" s="57">
        <v>45877</v>
      </c>
      <c r="G669" s="19">
        <v>399.697</v>
      </c>
      <c r="H669" s="55" t="s">
        <v>6</v>
      </c>
      <c r="I669" s="55" t="s">
        <v>1154</v>
      </c>
      <c r="J669" s="55" t="s">
        <v>1155</v>
      </c>
      <c r="K669" s="55" t="s">
        <v>145</v>
      </c>
      <c r="L669" s="55" t="s">
        <v>3289</v>
      </c>
      <c r="M669" s="55">
        <v>11.67</v>
      </c>
      <c r="N669" s="91" t="s">
        <v>133</v>
      </c>
      <c r="O669" s="91" t="s">
        <v>3290</v>
      </c>
      <c r="P669" s="63"/>
    </row>
    <row r="670" spans="1:16" s="60" customFormat="1" ht="47.25" x14ac:dyDescent="0.25">
      <c r="A670" s="55">
        <v>57</v>
      </c>
      <c r="B670" s="56" t="s">
        <v>1765</v>
      </c>
      <c r="C670" s="55" t="s">
        <v>66</v>
      </c>
      <c r="D670" s="55" t="s">
        <v>63</v>
      </c>
      <c r="E670" s="56" t="s">
        <v>135</v>
      </c>
      <c r="F670" s="57">
        <v>45747</v>
      </c>
      <c r="G670" s="19">
        <v>314.541</v>
      </c>
      <c r="H670" s="55" t="s">
        <v>6</v>
      </c>
      <c r="I670" s="55" t="s">
        <v>1154</v>
      </c>
      <c r="J670" s="55" t="s">
        <v>1155</v>
      </c>
      <c r="K670" s="55" t="s">
        <v>145</v>
      </c>
      <c r="L670" s="55">
        <v>27423</v>
      </c>
      <c r="M670" s="55">
        <v>11.47</v>
      </c>
      <c r="N670" s="91" t="s">
        <v>133</v>
      </c>
      <c r="O670" s="91" t="s">
        <v>1766</v>
      </c>
      <c r="P670" s="63"/>
    </row>
    <row r="671" spans="1:16" s="60" customFormat="1" ht="47.25" x14ac:dyDescent="0.25">
      <c r="A671" s="55">
        <v>58</v>
      </c>
      <c r="B671" s="56" t="s">
        <v>396</v>
      </c>
      <c r="C671" s="55" t="s">
        <v>66</v>
      </c>
      <c r="D671" s="55" t="s">
        <v>63</v>
      </c>
      <c r="E671" s="56" t="s">
        <v>397</v>
      </c>
      <c r="F671" s="57">
        <v>45674</v>
      </c>
      <c r="G671" s="19">
        <v>597.04200000000003</v>
      </c>
      <c r="H671" s="55" t="s">
        <v>6</v>
      </c>
      <c r="I671" s="55" t="s">
        <v>278</v>
      </c>
      <c r="J671" s="55" t="s">
        <v>398</v>
      </c>
      <c r="K671" s="55" t="s">
        <v>145</v>
      </c>
      <c r="L671" s="55">
        <v>51000</v>
      </c>
      <c r="M671" s="69">
        <v>11.706</v>
      </c>
      <c r="N671" s="91" t="s">
        <v>120</v>
      </c>
      <c r="O671" s="91" t="s">
        <v>399</v>
      </c>
      <c r="P671" s="63"/>
    </row>
    <row r="672" spans="1:16" s="60" customFormat="1" ht="31.5" x14ac:dyDescent="0.25">
      <c r="A672" s="55">
        <v>59</v>
      </c>
      <c r="B672" s="56" t="s">
        <v>396</v>
      </c>
      <c r="C672" s="55" t="s">
        <v>67</v>
      </c>
      <c r="D672" s="55" t="s">
        <v>63</v>
      </c>
      <c r="E672" s="56" t="s">
        <v>2435</v>
      </c>
      <c r="F672" s="57">
        <v>45797</v>
      </c>
      <c r="G672" s="19">
        <v>255</v>
      </c>
      <c r="H672" s="55" t="s">
        <v>6</v>
      </c>
      <c r="I672" s="55" t="s">
        <v>1332</v>
      </c>
      <c r="J672" s="55" t="s">
        <v>2615</v>
      </c>
      <c r="K672" s="55" t="s">
        <v>116</v>
      </c>
      <c r="L672" s="55">
        <v>5000</v>
      </c>
      <c r="M672" s="69">
        <v>51</v>
      </c>
      <c r="N672" s="91" t="s">
        <v>347</v>
      </c>
      <c r="O672" s="91" t="s">
        <v>2436</v>
      </c>
      <c r="P672" s="63"/>
    </row>
    <row r="673" spans="1:16" s="60" customFormat="1" ht="63" x14ac:dyDescent="0.25">
      <c r="A673" s="55">
        <v>60</v>
      </c>
      <c r="B673" s="56" t="s">
        <v>400</v>
      </c>
      <c r="C673" s="55" t="s">
        <v>66</v>
      </c>
      <c r="D673" s="55" t="s">
        <v>63</v>
      </c>
      <c r="E673" s="56" t="s">
        <v>401</v>
      </c>
      <c r="F673" s="57">
        <v>45674</v>
      </c>
      <c r="G673" s="19">
        <v>200</v>
      </c>
      <c r="H673" s="55" t="s">
        <v>6</v>
      </c>
      <c r="I673" s="55" t="s">
        <v>278</v>
      </c>
      <c r="J673" s="55" t="s">
        <v>398</v>
      </c>
      <c r="K673" s="55" t="s">
        <v>145</v>
      </c>
      <c r="L673" s="55">
        <v>17084</v>
      </c>
      <c r="M673" s="69">
        <v>11.706</v>
      </c>
      <c r="N673" s="91" t="s">
        <v>120</v>
      </c>
      <c r="O673" s="91" t="s">
        <v>402</v>
      </c>
      <c r="P673" s="63"/>
    </row>
    <row r="674" spans="1:16" s="60" customFormat="1" ht="55.9" customHeight="1" x14ac:dyDescent="0.25">
      <c r="A674" s="55">
        <v>61</v>
      </c>
      <c r="B674" s="56" t="s">
        <v>704</v>
      </c>
      <c r="C674" s="55" t="s">
        <v>75</v>
      </c>
      <c r="D674" s="55" t="s">
        <v>63</v>
      </c>
      <c r="E674" s="56" t="s">
        <v>248</v>
      </c>
      <c r="F674" s="57">
        <v>45684</v>
      </c>
      <c r="G674" s="19">
        <v>1679.3040000000001</v>
      </c>
      <c r="H674" s="55" t="s">
        <v>6</v>
      </c>
      <c r="I674" s="55" t="s">
        <v>426</v>
      </c>
      <c r="J674" s="55">
        <v>3337119</v>
      </c>
      <c r="K674" s="55" t="s">
        <v>119</v>
      </c>
      <c r="L674" s="55" t="s">
        <v>714</v>
      </c>
      <c r="M674" s="69">
        <v>4377.6000000000004</v>
      </c>
      <c r="N674" s="91" t="s">
        <v>75</v>
      </c>
      <c r="O674" s="91" t="s">
        <v>705</v>
      </c>
      <c r="P674" s="63"/>
    </row>
    <row r="675" spans="1:16" s="60" customFormat="1" ht="33" customHeight="1" x14ac:dyDescent="0.25">
      <c r="A675" s="55">
        <v>62</v>
      </c>
      <c r="B675" s="56" t="s">
        <v>704</v>
      </c>
      <c r="C675" s="55" t="s">
        <v>75</v>
      </c>
      <c r="D675" s="55" t="s">
        <v>64</v>
      </c>
      <c r="E675" s="56" t="s">
        <v>706</v>
      </c>
      <c r="F675" s="57">
        <v>45684</v>
      </c>
      <c r="G675" s="19">
        <v>324.92</v>
      </c>
      <c r="H675" s="55" t="s">
        <v>6</v>
      </c>
      <c r="I675" s="55" t="s">
        <v>426</v>
      </c>
      <c r="J675" s="55">
        <v>3337119</v>
      </c>
      <c r="K675" s="55" t="s">
        <v>119</v>
      </c>
      <c r="L675" s="55" t="s">
        <v>715</v>
      </c>
      <c r="M675" s="69">
        <v>4382.42</v>
      </c>
      <c r="N675" s="91" t="s">
        <v>707</v>
      </c>
      <c r="O675" s="91" t="s">
        <v>708</v>
      </c>
      <c r="P675" s="63"/>
    </row>
    <row r="676" spans="1:16" s="60" customFormat="1" ht="69" customHeight="1" x14ac:dyDescent="0.25">
      <c r="A676" s="55">
        <v>63</v>
      </c>
      <c r="B676" s="56" t="s">
        <v>704</v>
      </c>
      <c r="C676" s="55" t="s">
        <v>101</v>
      </c>
      <c r="D676" s="55" t="s">
        <v>63</v>
      </c>
      <c r="E676" s="56" t="s">
        <v>3727</v>
      </c>
      <c r="F676" s="57">
        <v>45925</v>
      </c>
      <c r="G676" s="19">
        <v>1410.81</v>
      </c>
      <c r="H676" s="55" t="s">
        <v>51</v>
      </c>
      <c r="I676" s="55" t="s">
        <v>4024</v>
      </c>
      <c r="J676" s="55">
        <v>37493061</v>
      </c>
      <c r="K676" s="55" t="s">
        <v>117</v>
      </c>
      <c r="L676" s="55">
        <v>1</v>
      </c>
      <c r="M676" s="55"/>
      <c r="N676" s="91"/>
      <c r="O676" s="91" t="s">
        <v>3728</v>
      </c>
      <c r="P676" s="63"/>
    </row>
    <row r="677" spans="1:16" s="60" customFormat="1" ht="47.25" x14ac:dyDescent="0.25">
      <c r="A677" s="55">
        <v>64</v>
      </c>
      <c r="B677" s="56" t="s">
        <v>704</v>
      </c>
      <c r="C677" s="55" t="s">
        <v>101</v>
      </c>
      <c r="D677" s="55" t="s">
        <v>63</v>
      </c>
      <c r="E677" s="56" t="s">
        <v>3730</v>
      </c>
      <c r="F677" s="57">
        <v>45925</v>
      </c>
      <c r="G677" s="19">
        <v>1155</v>
      </c>
      <c r="H677" s="55" t="s">
        <v>51</v>
      </c>
      <c r="I677" s="55" t="s">
        <v>4025</v>
      </c>
      <c r="J677" s="55">
        <v>31198357</v>
      </c>
      <c r="K677" s="55" t="s">
        <v>117</v>
      </c>
      <c r="L677" s="55">
        <v>1</v>
      </c>
      <c r="M677" s="69">
        <v>1154400</v>
      </c>
      <c r="N677" s="91"/>
      <c r="O677" s="91" t="s">
        <v>3729</v>
      </c>
      <c r="P677" s="63"/>
    </row>
    <row r="678" spans="1:16" s="60" customFormat="1" ht="79.150000000000006" customHeight="1" x14ac:dyDescent="0.25">
      <c r="A678" s="55">
        <v>65</v>
      </c>
      <c r="B678" s="56" t="s">
        <v>862</v>
      </c>
      <c r="C678" s="55" t="s">
        <v>321</v>
      </c>
      <c r="D678" s="55" t="s">
        <v>63</v>
      </c>
      <c r="E678" s="56" t="s">
        <v>863</v>
      </c>
      <c r="F678" s="57">
        <v>45685</v>
      </c>
      <c r="G678" s="19">
        <v>2250</v>
      </c>
      <c r="H678" s="55" t="s">
        <v>6</v>
      </c>
      <c r="I678" s="55" t="s">
        <v>864</v>
      </c>
      <c r="J678" s="55">
        <v>23079576</v>
      </c>
      <c r="K678" s="55" t="s">
        <v>117</v>
      </c>
      <c r="L678" s="70">
        <v>1500</v>
      </c>
      <c r="M678" s="69">
        <v>1500</v>
      </c>
      <c r="N678" s="91" t="s">
        <v>865</v>
      </c>
      <c r="O678" s="91" t="s">
        <v>866</v>
      </c>
      <c r="P678" s="55" t="s">
        <v>2102</v>
      </c>
    </row>
    <row r="679" spans="1:16" s="60" customFormat="1" ht="81" customHeight="1" x14ac:dyDescent="0.25">
      <c r="A679" s="55">
        <v>66</v>
      </c>
      <c r="B679" s="56" t="s">
        <v>862</v>
      </c>
      <c r="C679" s="55" t="s">
        <v>321</v>
      </c>
      <c r="D679" s="55" t="s">
        <v>63</v>
      </c>
      <c r="E679" s="56" t="s">
        <v>867</v>
      </c>
      <c r="F679" s="57">
        <v>45685</v>
      </c>
      <c r="G679" s="19">
        <v>8004</v>
      </c>
      <c r="H679" s="55" t="s">
        <v>6</v>
      </c>
      <c r="I679" s="55" t="s">
        <v>868</v>
      </c>
      <c r="J679" s="55" t="s">
        <v>725</v>
      </c>
      <c r="K679" s="55" t="s">
        <v>117</v>
      </c>
      <c r="L679" s="70">
        <v>2000</v>
      </c>
      <c r="M679" s="69">
        <v>4002</v>
      </c>
      <c r="N679" s="91" t="s">
        <v>869</v>
      </c>
      <c r="O679" s="91" t="s">
        <v>870</v>
      </c>
      <c r="P679" s="55" t="s">
        <v>2102</v>
      </c>
    </row>
    <row r="680" spans="1:16" s="60" customFormat="1" ht="78.75" x14ac:dyDescent="0.25">
      <c r="A680" s="55">
        <v>67</v>
      </c>
      <c r="B680" s="56" t="s">
        <v>862</v>
      </c>
      <c r="C680" s="55" t="s">
        <v>321</v>
      </c>
      <c r="D680" s="55" t="s">
        <v>63</v>
      </c>
      <c r="E680" s="56" t="s">
        <v>871</v>
      </c>
      <c r="F680" s="57">
        <v>45685</v>
      </c>
      <c r="G680" s="19">
        <v>4200</v>
      </c>
      <c r="H680" s="55" t="s">
        <v>6</v>
      </c>
      <c r="I680" s="55" t="s">
        <v>868</v>
      </c>
      <c r="J680" s="55" t="s">
        <v>725</v>
      </c>
      <c r="K680" s="55" t="s">
        <v>630</v>
      </c>
      <c r="L680" s="70">
        <v>1000</v>
      </c>
      <c r="M680" s="69">
        <v>4200</v>
      </c>
      <c r="N680" s="91" t="s">
        <v>872</v>
      </c>
      <c r="O680" s="91" t="s">
        <v>873</v>
      </c>
      <c r="P680" s="55" t="s">
        <v>2102</v>
      </c>
    </row>
    <row r="681" spans="1:16" s="60" customFormat="1" ht="78.75" x14ac:dyDescent="0.25">
      <c r="A681" s="55">
        <v>68</v>
      </c>
      <c r="B681" s="56" t="s">
        <v>862</v>
      </c>
      <c r="C681" s="55" t="s">
        <v>321</v>
      </c>
      <c r="D681" s="55" t="s">
        <v>63</v>
      </c>
      <c r="E681" s="56" t="s">
        <v>874</v>
      </c>
      <c r="F681" s="57">
        <v>45686</v>
      </c>
      <c r="G681" s="19">
        <v>436.2</v>
      </c>
      <c r="H681" s="55" t="s">
        <v>6</v>
      </c>
      <c r="I681" s="55" t="s">
        <v>360</v>
      </c>
      <c r="J681" s="55">
        <v>44437592</v>
      </c>
      <c r="K681" s="55" t="s">
        <v>1386</v>
      </c>
      <c r="L681" s="70">
        <v>10000</v>
      </c>
      <c r="M681" s="69">
        <v>43.62</v>
      </c>
      <c r="N681" s="91" t="s">
        <v>875</v>
      </c>
      <c r="O681" s="91" t="s">
        <v>876</v>
      </c>
      <c r="P681" s="55" t="s">
        <v>2102</v>
      </c>
    </row>
    <row r="682" spans="1:16" s="60" customFormat="1" ht="63" x14ac:dyDescent="0.25">
      <c r="A682" s="55">
        <v>69</v>
      </c>
      <c r="B682" s="56" t="s">
        <v>862</v>
      </c>
      <c r="C682" s="55" t="s">
        <v>80</v>
      </c>
      <c r="D682" s="55" t="s">
        <v>63</v>
      </c>
      <c r="E682" s="56" t="s">
        <v>1523</v>
      </c>
      <c r="F682" s="57">
        <v>45722</v>
      </c>
      <c r="G682" s="19">
        <v>900</v>
      </c>
      <c r="H682" s="55" t="s">
        <v>6</v>
      </c>
      <c r="I682" s="55" t="s">
        <v>1767</v>
      </c>
      <c r="J682" s="55">
        <v>3343404</v>
      </c>
      <c r="K682" s="55" t="s">
        <v>123</v>
      </c>
      <c r="L682" s="70">
        <v>1209.2</v>
      </c>
      <c r="M682" s="69">
        <v>744.29</v>
      </c>
      <c r="N682" s="91" t="s">
        <v>1524</v>
      </c>
      <c r="O682" s="91" t="s">
        <v>1525</v>
      </c>
      <c r="P682" s="63"/>
    </row>
    <row r="683" spans="1:16" s="60" customFormat="1" ht="79.150000000000006" customHeight="1" x14ac:dyDescent="0.25">
      <c r="A683" s="55">
        <v>70</v>
      </c>
      <c r="B683" s="56" t="s">
        <v>862</v>
      </c>
      <c r="C683" s="55" t="s">
        <v>3283</v>
      </c>
      <c r="D683" s="55" t="s">
        <v>273</v>
      </c>
      <c r="E683" s="56" t="s">
        <v>2013</v>
      </c>
      <c r="F683" s="57">
        <v>45763</v>
      </c>
      <c r="G683" s="19">
        <v>14985.501</v>
      </c>
      <c r="H683" s="55" t="s">
        <v>6</v>
      </c>
      <c r="I683" s="55" t="s">
        <v>1164</v>
      </c>
      <c r="J683" s="55">
        <v>40090765</v>
      </c>
      <c r="K683" s="55" t="s">
        <v>1003</v>
      </c>
      <c r="L683" s="55">
        <v>12500</v>
      </c>
      <c r="M683" s="69">
        <v>1198.8399999999999</v>
      </c>
      <c r="N683" s="91" t="s">
        <v>2014</v>
      </c>
      <c r="O683" s="91" t="s">
        <v>2015</v>
      </c>
      <c r="P683" s="63"/>
    </row>
    <row r="684" spans="1:16" s="60" customFormat="1" ht="82.15" customHeight="1" x14ac:dyDescent="0.25">
      <c r="A684" s="55">
        <v>71</v>
      </c>
      <c r="B684" s="56" t="s">
        <v>862</v>
      </c>
      <c r="C684" s="55" t="s">
        <v>321</v>
      </c>
      <c r="D684" s="55" t="s">
        <v>63</v>
      </c>
      <c r="E684" s="56" t="s">
        <v>2090</v>
      </c>
      <c r="F684" s="57">
        <v>45772</v>
      </c>
      <c r="G684" s="19">
        <v>9200.1</v>
      </c>
      <c r="H684" s="55" t="s">
        <v>6</v>
      </c>
      <c r="I684" s="55" t="s">
        <v>2091</v>
      </c>
      <c r="J684" s="55">
        <v>44429927</v>
      </c>
      <c r="K684" s="55" t="s">
        <v>2166</v>
      </c>
      <c r="L684" s="55" t="s">
        <v>2707</v>
      </c>
      <c r="M684" s="69" t="s">
        <v>2708</v>
      </c>
      <c r="N684" s="91" t="s">
        <v>2093</v>
      </c>
      <c r="O684" s="91" t="s">
        <v>2092</v>
      </c>
      <c r="P684" s="55" t="s">
        <v>2102</v>
      </c>
    </row>
    <row r="685" spans="1:16" s="60" customFormat="1" ht="84.6" customHeight="1" x14ac:dyDescent="0.25">
      <c r="A685" s="55">
        <v>72</v>
      </c>
      <c r="B685" s="56" t="s">
        <v>862</v>
      </c>
      <c r="C685" s="55" t="s">
        <v>3283</v>
      </c>
      <c r="D685" s="55" t="s">
        <v>273</v>
      </c>
      <c r="E685" s="56" t="s">
        <v>2437</v>
      </c>
      <c r="F685" s="57">
        <v>45799</v>
      </c>
      <c r="G685" s="19">
        <v>19092.462</v>
      </c>
      <c r="H685" s="55" t="s">
        <v>6</v>
      </c>
      <c r="I685" s="55" t="s">
        <v>2616</v>
      </c>
      <c r="J685" s="55">
        <v>40246421</v>
      </c>
      <c r="K685" s="55" t="s">
        <v>64</v>
      </c>
      <c r="L685" s="70">
        <v>1</v>
      </c>
      <c r="M685" s="69">
        <v>19092462</v>
      </c>
      <c r="N685" s="91" t="s">
        <v>2438</v>
      </c>
      <c r="O685" s="91" t="s">
        <v>2439</v>
      </c>
      <c r="P685" s="91"/>
    </row>
    <row r="686" spans="1:16" s="60" customFormat="1" ht="130.15" customHeight="1" x14ac:dyDescent="0.25">
      <c r="A686" s="55">
        <v>73</v>
      </c>
      <c r="B686" s="56" t="s">
        <v>862</v>
      </c>
      <c r="C686" s="55" t="s">
        <v>2449</v>
      </c>
      <c r="D686" s="55" t="s">
        <v>64</v>
      </c>
      <c r="E686" s="56" t="s">
        <v>2440</v>
      </c>
      <c r="F686" s="57">
        <v>45799</v>
      </c>
      <c r="G686" s="19">
        <v>296.88299999999998</v>
      </c>
      <c r="H686" s="55" t="s">
        <v>6</v>
      </c>
      <c r="I686" s="55" t="s">
        <v>2748</v>
      </c>
      <c r="J686" s="55">
        <v>34421336</v>
      </c>
      <c r="K686" s="55" t="s">
        <v>64</v>
      </c>
      <c r="L686" s="70">
        <v>56</v>
      </c>
      <c r="M686" s="69"/>
      <c r="N686" s="91" t="s">
        <v>2441</v>
      </c>
      <c r="O686" s="91" t="s">
        <v>2442</v>
      </c>
      <c r="P686" s="91"/>
    </row>
    <row r="687" spans="1:16" s="60" customFormat="1" ht="84.6" customHeight="1" x14ac:dyDescent="0.25">
      <c r="A687" s="55">
        <v>74</v>
      </c>
      <c r="B687" s="56" t="s">
        <v>862</v>
      </c>
      <c r="C687" s="55" t="s">
        <v>321</v>
      </c>
      <c r="D687" s="55" t="s">
        <v>63</v>
      </c>
      <c r="E687" s="56" t="s">
        <v>2090</v>
      </c>
      <c r="F687" s="57">
        <v>45799</v>
      </c>
      <c r="G687" s="19">
        <v>9050.1</v>
      </c>
      <c r="H687" s="55" t="s">
        <v>6</v>
      </c>
      <c r="I687" s="55" t="s">
        <v>1506</v>
      </c>
      <c r="J687" s="55">
        <v>44429927</v>
      </c>
      <c r="K687" s="55" t="s">
        <v>1472</v>
      </c>
      <c r="L687" s="55" t="s">
        <v>2705</v>
      </c>
      <c r="M687" s="69" t="s">
        <v>2706</v>
      </c>
      <c r="N687" s="91" t="s">
        <v>2443</v>
      </c>
      <c r="O687" s="91" t="s">
        <v>2444</v>
      </c>
      <c r="P687" s="87" t="s">
        <v>2102</v>
      </c>
    </row>
    <row r="688" spans="1:16" s="60" customFormat="1" ht="84" customHeight="1" x14ac:dyDescent="0.25">
      <c r="A688" s="55">
        <v>75</v>
      </c>
      <c r="B688" s="56" t="s">
        <v>862</v>
      </c>
      <c r="C688" s="55" t="s">
        <v>321</v>
      </c>
      <c r="D688" s="55" t="s">
        <v>63</v>
      </c>
      <c r="E688" s="56" t="s">
        <v>2698</v>
      </c>
      <c r="F688" s="57">
        <v>45824</v>
      </c>
      <c r="G688" s="19">
        <v>2250</v>
      </c>
      <c r="H688" s="55" t="s">
        <v>6</v>
      </c>
      <c r="I688" s="55" t="s">
        <v>2699</v>
      </c>
      <c r="J688" s="55">
        <v>45674864</v>
      </c>
      <c r="K688" s="55" t="s">
        <v>1472</v>
      </c>
      <c r="L688" s="70">
        <v>500</v>
      </c>
      <c r="M688" s="69">
        <v>4500</v>
      </c>
      <c r="N688" s="91" t="s">
        <v>869</v>
      </c>
      <c r="O688" s="91" t="s">
        <v>2700</v>
      </c>
      <c r="P688" s="87" t="s">
        <v>2102</v>
      </c>
    </row>
    <row r="689" spans="1:16" s="60" customFormat="1" ht="86.45" customHeight="1" x14ac:dyDescent="0.25">
      <c r="A689" s="55">
        <v>76</v>
      </c>
      <c r="B689" s="56" t="s">
        <v>862</v>
      </c>
      <c r="C689" s="55" t="s">
        <v>321</v>
      </c>
      <c r="D689" s="55" t="s">
        <v>63</v>
      </c>
      <c r="E689" s="56" t="s">
        <v>2701</v>
      </c>
      <c r="F689" s="57">
        <v>45824</v>
      </c>
      <c r="G689" s="19">
        <v>7040.16</v>
      </c>
      <c r="H689" s="55" t="s">
        <v>6</v>
      </c>
      <c r="I689" s="55" t="s">
        <v>1506</v>
      </c>
      <c r="J689" s="55">
        <v>44429927</v>
      </c>
      <c r="K689" s="55" t="s">
        <v>630</v>
      </c>
      <c r="L689" s="70">
        <v>800</v>
      </c>
      <c r="M689" s="69">
        <v>8800.2000000000007</v>
      </c>
      <c r="N689" s="91" t="s">
        <v>872</v>
      </c>
      <c r="O689" s="91" t="s">
        <v>2702</v>
      </c>
      <c r="P689" s="87" t="s">
        <v>2102</v>
      </c>
    </row>
    <row r="690" spans="1:16" s="60" customFormat="1" ht="82.15" customHeight="1" x14ac:dyDescent="0.25">
      <c r="A690" s="55">
        <v>77</v>
      </c>
      <c r="B690" s="56" t="s">
        <v>862</v>
      </c>
      <c r="C690" s="55" t="s">
        <v>321</v>
      </c>
      <c r="D690" s="55" t="s">
        <v>63</v>
      </c>
      <c r="E690" s="56" t="s">
        <v>2698</v>
      </c>
      <c r="F690" s="57">
        <v>45855</v>
      </c>
      <c r="G690" s="19">
        <v>4500</v>
      </c>
      <c r="H690" s="55" t="s">
        <v>6</v>
      </c>
      <c r="I690" s="55" t="s">
        <v>1435</v>
      </c>
      <c r="J690" s="55">
        <v>42700828</v>
      </c>
      <c r="K690" s="55" t="s">
        <v>1472</v>
      </c>
      <c r="L690" s="55" t="s">
        <v>3083</v>
      </c>
      <c r="M690" s="69">
        <v>4500</v>
      </c>
      <c r="N690" s="91" t="s">
        <v>869</v>
      </c>
      <c r="O690" s="91" t="s">
        <v>3084</v>
      </c>
      <c r="P690" s="87" t="s">
        <v>2102</v>
      </c>
    </row>
    <row r="691" spans="1:16" s="60" customFormat="1" ht="78.599999999999994" customHeight="1" x14ac:dyDescent="0.25">
      <c r="A691" s="55">
        <v>78</v>
      </c>
      <c r="B691" s="56" t="s">
        <v>862</v>
      </c>
      <c r="C691" s="55" t="s">
        <v>321</v>
      </c>
      <c r="D691" s="55" t="s">
        <v>63</v>
      </c>
      <c r="E691" s="56" t="s">
        <v>3085</v>
      </c>
      <c r="F691" s="57">
        <v>45855</v>
      </c>
      <c r="G691" s="19">
        <v>8800.2000000000007</v>
      </c>
      <c r="H691" s="55" t="s">
        <v>6</v>
      </c>
      <c r="I691" s="55" t="s">
        <v>1506</v>
      </c>
      <c r="J691" s="55">
        <v>44429927</v>
      </c>
      <c r="K691" s="55" t="s">
        <v>630</v>
      </c>
      <c r="L691" s="55" t="s">
        <v>3083</v>
      </c>
      <c r="M691" s="69">
        <v>8800.2000000000007</v>
      </c>
      <c r="N691" s="91" t="s">
        <v>872</v>
      </c>
      <c r="O691" s="91" t="s">
        <v>3086</v>
      </c>
      <c r="P691" s="87" t="s">
        <v>2102</v>
      </c>
    </row>
    <row r="692" spans="1:16" s="60" customFormat="1" ht="78.599999999999994" customHeight="1" x14ac:dyDescent="0.25">
      <c r="A692" s="55">
        <v>79</v>
      </c>
      <c r="B692" s="56" t="s">
        <v>862</v>
      </c>
      <c r="C692" s="55" t="s">
        <v>321</v>
      </c>
      <c r="D692" s="55" t="s">
        <v>63</v>
      </c>
      <c r="E692" s="56" t="s">
        <v>3155</v>
      </c>
      <c r="F692" s="57">
        <v>45861</v>
      </c>
      <c r="G692" s="19">
        <v>1820</v>
      </c>
      <c r="H692" s="55" t="s">
        <v>6</v>
      </c>
      <c r="I692" s="55" t="s">
        <v>3156</v>
      </c>
      <c r="J692" s="55">
        <v>2889407493</v>
      </c>
      <c r="K692" s="55" t="s">
        <v>117</v>
      </c>
      <c r="L692" s="55" t="s">
        <v>3157</v>
      </c>
      <c r="M692" s="69">
        <v>455</v>
      </c>
      <c r="N692" s="91" t="s">
        <v>3158</v>
      </c>
      <c r="O692" s="91" t="s">
        <v>3159</v>
      </c>
      <c r="P692" s="87"/>
    </row>
    <row r="693" spans="1:16" s="60" customFormat="1" ht="78.599999999999994" customHeight="1" x14ac:dyDescent="0.25">
      <c r="A693" s="55">
        <v>80</v>
      </c>
      <c r="B693" s="56" t="s">
        <v>862</v>
      </c>
      <c r="C693" s="55" t="s">
        <v>321</v>
      </c>
      <c r="D693" s="55" t="s">
        <v>63</v>
      </c>
      <c r="E693" s="56" t="s">
        <v>2701</v>
      </c>
      <c r="F693" s="57">
        <v>45888</v>
      </c>
      <c r="G693" s="19">
        <v>10560.24</v>
      </c>
      <c r="H693" s="55" t="s">
        <v>6</v>
      </c>
      <c r="I693" s="55" t="s">
        <v>3362</v>
      </c>
      <c r="J693" s="55">
        <v>44429927</v>
      </c>
      <c r="K693" s="55" t="s">
        <v>630</v>
      </c>
      <c r="L693" s="55" t="s">
        <v>3363</v>
      </c>
      <c r="M693" s="69">
        <v>8800.2000000000007</v>
      </c>
      <c r="N693" s="91" t="s">
        <v>872</v>
      </c>
      <c r="O693" s="91" t="s">
        <v>3364</v>
      </c>
      <c r="P693" s="87" t="s">
        <v>2102</v>
      </c>
    </row>
    <row r="694" spans="1:16" s="60" customFormat="1" ht="78.599999999999994" customHeight="1" x14ac:dyDescent="0.25">
      <c r="A694" s="55">
        <v>81</v>
      </c>
      <c r="B694" s="56" t="s">
        <v>862</v>
      </c>
      <c r="C694" s="55" t="s">
        <v>321</v>
      </c>
      <c r="D694" s="55" t="s">
        <v>63</v>
      </c>
      <c r="E694" s="56" t="s">
        <v>2698</v>
      </c>
      <c r="F694" s="57">
        <v>45888</v>
      </c>
      <c r="G694" s="19">
        <v>5400</v>
      </c>
      <c r="H694" s="55" t="s">
        <v>6</v>
      </c>
      <c r="I694" s="55" t="s">
        <v>3362</v>
      </c>
      <c r="J694" s="55">
        <v>44429927</v>
      </c>
      <c r="K694" s="55" t="s">
        <v>1472</v>
      </c>
      <c r="L694" s="55" t="s">
        <v>3363</v>
      </c>
      <c r="M694" s="69">
        <v>4500</v>
      </c>
      <c r="N694" s="91" t="s">
        <v>869</v>
      </c>
      <c r="O694" s="91" t="s">
        <v>3365</v>
      </c>
      <c r="P694" s="87" t="s">
        <v>2102</v>
      </c>
    </row>
    <row r="695" spans="1:16" s="60" customFormat="1" ht="81.599999999999994" customHeight="1" x14ac:dyDescent="0.25">
      <c r="A695" s="55">
        <v>82</v>
      </c>
      <c r="B695" s="56" t="s">
        <v>862</v>
      </c>
      <c r="C695" s="55" t="s">
        <v>321</v>
      </c>
      <c r="D695" s="55" t="s">
        <v>63</v>
      </c>
      <c r="E695" s="56" t="s">
        <v>2701</v>
      </c>
      <c r="F695" s="57">
        <v>45895</v>
      </c>
      <c r="G695" s="19">
        <v>31240.71</v>
      </c>
      <c r="H695" s="55" t="s">
        <v>6</v>
      </c>
      <c r="I695" s="55" t="s">
        <v>3362</v>
      </c>
      <c r="J695" s="55">
        <v>44429927</v>
      </c>
      <c r="K695" s="55" t="s">
        <v>630</v>
      </c>
      <c r="L695" s="55" t="s">
        <v>3463</v>
      </c>
      <c r="M695" s="69">
        <v>8800.2000000000007</v>
      </c>
      <c r="N695" s="91" t="s">
        <v>872</v>
      </c>
      <c r="O695" s="91" t="s">
        <v>3464</v>
      </c>
      <c r="P695" s="87" t="s">
        <v>2102</v>
      </c>
    </row>
    <row r="696" spans="1:16" s="60" customFormat="1" ht="78.599999999999994" customHeight="1" x14ac:dyDescent="0.25">
      <c r="A696" s="55">
        <v>83</v>
      </c>
      <c r="B696" s="56" t="s">
        <v>862</v>
      </c>
      <c r="C696" s="55" t="s">
        <v>321</v>
      </c>
      <c r="D696" s="55" t="s">
        <v>63</v>
      </c>
      <c r="E696" s="56" t="s">
        <v>2698</v>
      </c>
      <c r="F696" s="57">
        <v>45895</v>
      </c>
      <c r="G696" s="19">
        <v>15975</v>
      </c>
      <c r="H696" s="55" t="s">
        <v>6</v>
      </c>
      <c r="I696" s="55" t="s">
        <v>3362</v>
      </c>
      <c r="J696" s="55">
        <v>44429927</v>
      </c>
      <c r="K696" s="55" t="s">
        <v>1472</v>
      </c>
      <c r="L696" s="55" t="s">
        <v>3463</v>
      </c>
      <c r="M696" s="69">
        <v>4500</v>
      </c>
      <c r="N696" s="91" t="s">
        <v>869</v>
      </c>
      <c r="O696" s="91" t="s">
        <v>3465</v>
      </c>
      <c r="P696" s="87" t="s">
        <v>2102</v>
      </c>
    </row>
    <row r="697" spans="1:16" s="60" customFormat="1" ht="65.45" customHeight="1" x14ac:dyDescent="0.25">
      <c r="A697" s="55">
        <v>84</v>
      </c>
      <c r="B697" s="56" t="s">
        <v>862</v>
      </c>
      <c r="C697" s="55" t="s">
        <v>3283</v>
      </c>
      <c r="D697" s="55" t="s">
        <v>273</v>
      </c>
      <c r="E697" s="56" t="s">
        <v>3466</v>
      </c>
      <c r="F697" s="57">
        <v>45898</v>
      </c>
      <c r="G697" s="19">
        <v>891.101</v>
      </c>
      <c r="H697" s="55" t="s">
        <v>6</v>
      </c>
      <c r="I697" s="55" t="s">
        <v>2616</v>
      </c>
      <c r="J697" s="55">
        <v>40246421</v>
      </c>
      <c r="K697" s="55" t="s">
        <v>64</v>
      </c>
      <c r="L697" s="55" t="s">
        <v>3162</v>
      </c>
      <c r="M697" s="69">
        <v>891.101</v>
      </c>
      <c r="N697" s="91" t="s">
        <v>2438</v>
      </c>
      <c r="O697" s="91" t="s">
        <v>3467</v>
      </c>
      <c r="P697" s="87"/>
    </row>
    <row r="698" spans="1:16" s="60" customFormat="1" ht="83.45" customHeight="1" x14ac:dyDescent="0.25">
      <c r="A698" s="55">
        <v>85</v>
      </c>
      <c r="B698" s="56" t="s">
        <v>862</v>
      </c>
      <c r="C698" s="55" t="s">
        <v>321</v>
      </c>
      <c r="D698" s="55" t="s">
        <v>63</v>
      </c>
      <c r="E698" s="56" t="s">
        <v>3638</v>
      </c>
      <c r="F698" s="57">
        <v>45917</v>
      </c>
      <c r="G698" s="19">
        <v>249.4</v>
      </c>
      <c r="H698" s="55" t="s">
        <v>6</v>
      </c>
      <c r="I698" s="55" t="s">
        <v>3639</v>
      </c>
      <c r="J698" s="55">
        <v>1595506283</v>
      </c>
      <c r="K698" s="55" t="s">
        <v>3650</v>
      </c>
      <c r="L698" s="55" t="s">
        <v>3649</v>
      </c>
      <c r="M698" s="69" t="s">
        <v>3647</v>
      </c>
      <c r="N698" s="91" t="s">
        <v>3648</v>
      </c>
      <c r="O698" s="91" t="s">
        <v>3640</v>
      </c>
      <c r="P698" s="87" t="s">
        <v>2102</v>
      </c>
    </row>
    <row r="699" spans="1:16" s="60" customFormat="1" ht="63" customHeight="1" x14ac:dyDescent="0.25">
      <c r="A699" s="55">
        <v>86</v>
      </c>
      <c r="B699" s="56" t="s">
        <v>1156</v>
      </c>
      <c r="C699" s="55" t="s">
        <v>67</v>
      </c>
      <c r="D699" s="55" t="s">
        <v>63</v>
      </c>
      <c r="E699" s="56" t="s">
        <v>1157</v>
      </c>
      <c r="F699" s="57">
        <v>45699</v>
      </c>
      <c r="G699" s="19">
        <v>595.47</v>
      </c>
      <c r="H699" s="55" t="s">
        <v>6</v>
      </c>
      <c r="I699" s="55" t="s">
        <v>1332</v>
      </c>
      <c r="J699" s="55">
        <v>31366203</v>
      </c>
      <c r="K699" s="59" t="s">
        <v>116</v>
      </c>
      <c r="L699" s="70">
        <v>11500</v>
      </c>
      <c r="M699" s="69">
        <v>5178</v>
      </c>
      <c r="N699" s="91" t="s">
        <v>345</v>
      </c>
      <c r="O699" s="91" t="s">
        <v>1158</v>
      </c>
      <c r="P699" s="55" t="s">
        <v>2102</v>
      </c>
    </row>
    <row r="700" spans="1:16" s="60" customFormat="1" ht="63" customHeight="1" x14ac:dyDescent="0.25">
      <c r="A700" s="55">
        <v>87</v>
      </c>
      <c r="B700" s="56" t="s">
        <v>1156</v>
      </c>
      <c r="C700" s="55" t="s">
        <v>67</v>
      </c>
      <c r="D700" s="55" t="s">
        <v>63</v>
      </c>
      <c r="E700" s="56" t="s">
        <v>1157</v>
      </c>
      <c r="F700" s="57">
        <v>45737</v>
      </c>
      <c r="G700" s="19">
        <v>254.4</v>
      </c>
      <c r="H700" s="55" t="s">
        <v>6</v>
      </c>
      <c r="I700" s="55" t="s">
        <v>1168</v>
      </c>
      <c r="J700" s="55">
        <v>24316073</v>
      </c>
      <c r="K700" s="55" t="s">
        <v>116</v>
      </c>
      <c r="L700" s="70">
        <v>5000</v>
      </c>
      <c r="M700" s="69">
        <v>50.88</v>
      </c>
      <c r="N700" s="91" t="s">
        <v>345</v>
      </c>
      <c r="O700" s="91" t="s">
        <v>1700</v>
      </c>
      <c r="P700" s="55" t="s">
        <v>2102</v>
      </c>
    </row>
    <row r="701" spans="1:16" s="60" customFormat="1" ht="63" customHeight="1" x14ac:dyDescent="0.25">
      <c r="A701" s="55">
        <v>88</v>
      </c>
      <c r="B701" s="56" t="s">
        <v>1156</v>
      </c>
      <c r="C701" s="55" t="s">
        <v>67</v>
      </c>
      <c r="D701" s="55" t="s">
        <v>63</v>
      </c>
      <c r="E701" s="56" t="s">
        <v>1157</v>
      </c>
      <c r="F701" s="57">
        <v>45744</v>
      </c>
      <c r="G701" s="19">
        <v>304.2</v>
      </c>
      <c r="H701" s="55" t="s">
        <v>6</v>
      </c>
      <c r="I701" s="55" t="s">
        <v>1168</v>
      </c>
      <c r="J701" s="55">
        <v>24316073</v>
      </c>
      <c r="K701" s="55" t="s">
        <v>116</v>
      </c>
      <c r="L701" s="70">
        <v>6000</v>
      </c>
      <c r="M701" s="69">
        <v>50.7</v>
      </c>
      <c r="N701" s="91" t="s">
        <v>345</v>
      </c>
      <c r="O701" s="91" t="s">
        <v>1768</v>
      </c>
      <c r="P701" s="55" t="s">
        <v>2102</v>
      </c>
    </row>
    <row r="702" spans="1:16" s="60" customFormat="1" ht="63" customHeight="1" x14ac:dyDescent="0.25">
      <c r="A702" s="55">
        <v>89</v>
      </c>
      <c r="B702" s="56" t="s">
        <v>1156</v>
      </c>
      <c r="C702" s="55" t="s">
        <v>67</v>
      </c>
      <c r="D702" s="55" t="s">
        <v>63</v>
      </c>
      <c r="E702" s="56" t="s">
        <v>1157</v>
      </c>
      <c r="F702" s="57">
        <v>45756</v>
      </c>
      <c r="G702" s="19">
        <v>446.04</v>
      </c>
      <c r="H702" s="55" t="s">
        <v>6</v>
      </c>
      <c r="I702" s="55" t="s">
        <v>2016</v>
      </c>
      <c r="J702" s="55">
        <v>31366203</v>
      </c>
      <c r="K702" s="55" t="s">
        <v>116</v>
      </c>
      <c r="L702" s="70">
        <v>9000</v>
      </c>
      <c r="M702" s="69">
        <v>49.56</v>
      </c>
      <c r="N702" s="91" t="s">
        <v>345</v>
      </c>
      <c r="O702" s="91" t="s">
        <v>1886</v>
      </c>
      <c r="P702" s="55" t="s">
        <v>2102</v>
      </c>
    </row>
    <row r="703" spans="1:16" s="60" customFormat="1" ht="63" customHeight="1" x14ac:dyDescent="0.25">
      <c r="A703" s="55">
        <v>90</v>
      </c>
      <c r="B703" s="56" t="s">
        <v>1156</v>
      </c>
      <c r="C703" s="55" t="s">
        <v>67</v>
      </c>
      <c r="D703" s="55" t="s">
        <v>63</v>
      </c>
      <c r="E703" s="56" t="s">
        <v>1157</v>
      </c>
      <c r="F703" s="57">
        <v>45765</v>
      </c>
      <c r="G703" s="19">
        <v>460.08</v>
      </c>
      <c r="H703" s="55" t="s">
        <v>6</v>
      </c>
      <c r="I703" s="55" t="s">
        <v>1168</v>
      </c>
      <c r="J703" s="55">
        <v>24316073</v>
      </c>
      <c r="K703" s="55" t="s">
        <v>116</v>
      </c>
      <c r="L703" s="55">
        <v>9000</v>
      </c>
      <c r="M703" s="69">
        <v>49.44</v>
      </c>
      <c r="N703" s="91" t="s">
        <v>345</v>
      </c>
      <c r="O703" s="91" t="s">
        <v>2017</v>
      </c>
      <c r="P703" s="55" t="s">
        <v>2102</v>
      </c>
    </row>
    <row r="704" spans="1:16" s="60" customFormat="1" ht="63" customHeight="1" x14ac:dyDescent="0.25">
      <c r="A704" s="55">
        <v>91</v>
      </c>
      <c r="B704" s="56" t="s">
        <v>1156</v>
      </c>
      <c r="C704" s="55" t="s">
        <v>67</v>
      </c>
      <c r="D704" s="55" t="s">
        <v>63</v>
      </c>
      <c r="E704" s="56" t="s">
        <v>1157</v>
      </c>
      <c r="F704" s="57">
        <v>45779</v>
      </c>
      <c r="G704" s="19">
        <v>442.8</v>
      </c>
      <c r="H704" s="55" t="s">
        <v>6</v>
      </c>
      <c r="I704" s="55" t="s">
        <v>1332</v>
      </c>
      <c r="J704" s="55">
        <v>31366203</v>
      </c>
      <c r="K704" s="55" t="s">
        <v>116</v>
      </c>
      <c r="L704" s="70">
        <v>9000</v>
      </c>
      <c r="M704" s="55"/>
      <c r="N704" s="91" t="s">
        <v>345</v>
      </c>
      <c r="O704" s="91" t="s">
        <v>2181</v>
      </c>
      <c r="P704" s="55" t="s">
        <v>2102</v>
      </c>
    </row>
    <row r="705" spans="1:16" s="60" customFormat="1" ht="63" customHeight="1" x14ac:dyDescent="0.25">
      <c r="A705" s="55">
        <v>92</v>
      </c>
      <c r="B705" s="56" t="s">
        <v>1156</v>
      </c>
      <c r="C705" s="55" t="s">
        <v>67</v>
      </c>
      <c r="D705" s="55" t="s">
        <v>63</v>
      </c>
      <c r="E705" s="56" t="s">
        <v>3641</v>
      </c>
      <c r="F705" s="57">
        <v>45918</v>
      </c>
      <c r="G705" s="19">
        <v>277.2</v>
      </c>
      <c r="H705" s="55" t="s">
        <v>6</v>
      </c>
      <c r="I705" s="55" t="s">
        <v>439</v>
      </c>
      <c r="J705" s="55">
        <v>24316073</v>
      </c>
      <c r="K705" s="55" t="s">
        <v>116</v>
      </c>
      <c r="L705" s="70" t="s">
        <v>3642</v>
      </c>
      <c r="M705" s="55">
        <v>55.44</v>
      </c>
      <c r="N705" s="91" t="s">
        <v>3643</v>
      </c>
      <c r="O705" s="91" t="s">
        <v>3644</v>
      </c>
      <c r="P705" s="55" t="s">
        <v>2102</v>
      </c>
    </row>
    <row r="706" spans="1:16" s="60" customFormat="1" ht="63" customHeight="1" x14ac:dyDescent="0.25">
      <c r="A706" s="55">
        <v>93</v>
      </c>
      <c r="B706" s="56" t="s">
        <v>1156</v>
      </c>
      <c r="C706" s="55" t="s">
        <v>67</v>
      </c>
      <c r="D706" s="55" t="s">
        <v>63</v>
      </c>
      <c r="E706" s="56" t="s">
        <v>1157</v>
      </c>
      <c r="F706" s="57">
        <v>45918</v>
      </c>
      <c r="G706" s="19">
        <v>539.4</v>
      </c>
      <c r="H706" s="55" t="s">
        <v>6</v>
      </c>
      <c r="I706" s="55" t="s">
        <v>439</v>
      </c>
      <c r="J706" s="55">
        <v>24316073</v>
      </c>
      <c r="K706" s="55" t="s">
        <v>116</v>
      </c>
      <c r="L706" s="70" t="s">
        <v>3645</v>
      </c>
      <c r="M706" s="55">
        <v>53.94</v>
      </c>
      <c r="N706" s="91" t="s">
        <v>345</v>
      </c>
      <c r="O706" s="91" t="s">
        <v>3646</v>
      </c>
      <c r="P706" s="55" t="s">
        <v>2102</v>
      </c>
    </row>
    <row r="707" spans="1:16" s="60" customFormat="1" ht="81.599999999999994" customHeight="1" x14ac:dyDescent="0.25">
      <c r="A707" s="55">
        <v>94</v>
      </c>
      <c r="B707" s="56" t="s">
        <v>1887</v>
      </c>
      <c r="C707" s="55" t="s">
        <v>227</v>
      </c>
      <c r="D707" s="55" t="s">
        <v>273</v>
      </c>
      <c r="E707" s="56" t="s">
        <v>1888</v>
      </c>
      <c r="F707" s="57">
        <v>45755</v>
      </c>
      <c r="G707" s="19">
        <v>295</v>
      </c>
      <c r="H707" s="55" t="s">
        <v>6</v>
      </c>
      <c r="I707" s="55" t="s">
        <v>1889</v>
      </c>
      <c r="J707" s="55">
        <v>40511745</v>
      </c>
      <c r="K707" s="55" t="s">
        <v>1890</v>
      </c>
      <c r="L707" s="70">
        <v>1</v>
      </c>
      <c r="M707" s="69">
        <v>295000</v>
      </c>
      <c r="N707" s="91" t="s">
        <v>1891</v>
      </c>
      <c r="O707" s="91" t="s">
        <v>1892</v>
      </c>
      <c r="P707" s="63"/>
    </row>
    <row r="708" spans="1:16" s="60" customFormat="1" ht="97.15" customHeight="1" x14ac:dyDescent="0.25">
      <c r="A708" s="55">
        <v>95</v>
      </c>
      <c r="B708" s="56" t="s">
        <v>1887</v>
      </c>
      <c r="C708" s="55" t="s">
        <v>227</v>
      </c>
      <c r="D708" s="55" t="s">
        <v>273</v>
      </c>
      <c r="E708" s="56" t="s">
        <v>2703</v>
      </c>
      <c r="F708" s="57">
        <v>45824</v>
      </c>
      <c r="G708" s="19">
        <v>5191.6670000000004</v>
      </c>
      <c r="H708" s="55" t="s">
        <v>6</v>
      </c>
      <c r="I708" s="55" t="s">
        <v>3031</v>
      </c>
      <c r="J708" s="55">
        <v>43607466</v>
      </c>
      <c r="K708" s="55" t="s">
        <v>1890</v>
      </c>
      <c r="L708" s="70">
        <v>1</v>
      </c>
      <c r="M708" s="69">
        <v>5191667</v>
      </c>
      <c r="N708" s="91" t="s">
        <v>1891</v>
      </c>
      <c r="O708" s="91" t="s">
        <v>2704</v>
      </c>
      <c r="P708" s="63"/>
    </row>
    <row r="709" spans="1:16" s="60" customFormat="1" ht="63.6" customHeight="1" x14ac:dyDescent="0.25">
      <c r="A709" s="55">
        <v>96</v>
      </c>
      <c r="B709" s="56" t="s">
        <v>1887</v>
      </c>
      <c r="C709" s="55" t="s">
        <v>620</v>
      </c>
      <c r="D709" s="55" t="s">
        <v>273</v>
      </c>
      <c r="E709" s="56" t="s">
        <v>3160</v>
      </c>
      <c r="F709" s="57">
        <v>45860</v>
      </c>
      <c r="G709" s="19">
        <v>279.53500000000003</v>
      </c>
      <c r="H709" s="55" t="s">
        <v>6</v>
      </c>
      <c r="I709" s="55" t="s">
        <v>3161</v>
      </c>
      <c r="J709" s="55">
        <v>2111306897</v>
      </c>
      <c r="K709" s="55" t="s">
        <v>1890</v>
      </c>
      <c r="L709" s="55" t="s">
        <v>3162</v>
      </c>
      <c r="M709" s="69">
        <v>279535</v>
      </c>
      <c r="N709" s="91" t="s">
        <v>3163</v>
      </c>
      <c r="O709" s="91" t="s">
        <v>3164</v>
      </c>
      <c r="P709" s="63"/>
    </row>
    <row r="710" spans="1:16" s="60" customFormat="1" ht="81.599999999999994" customHeight="1" x14ac:dyDescent="0.25">
      <c r="A710" s="55">
        <v>97</v>
      </c>
      <c r="B710" s="56" t="s">
        <v>1887</v>
      </c>
      <c r="C710" s="55" t="s">
        <v>291</v>
      </c>
      <c r="D710" s="55" t="s">
        <v>273</v>
      </c>
      <c r="E710" s="56" t="s">
        <v>3366</v>
      </c>
      <c r="F710" s="57">
        <v>45888</v>
      </c>
      <c r="G710" s="19">
        <v>993.23</v>
      </c>
      <c r="H710" s="55" t="s">
        <v>6</v>
      </c>
      <c r="I710" s="55" t="s">
        <v>3367</v>
      </c>
      <c r="J710" s="55">
        <v>3018120255</v>
      </c>
      <c r="K710" s="55" t="s">
        <v>1890</v>
      </c>
      <c r="L710" s="55" t="s">
        <v>3162</v>
      </c>
      <c r="M710" s="69">
        <v>993.23</v>
      </c>
      <c r="N710" s="91" t="s">
        <v>3163</v>
      </c>
      <c r="O710" s="91" t="s">
        <v>3368</v>
      </c>
      <c r="P710" s="63"/>
    </row>
    <row r="711" spans="1:16" s="60" customFormat="1" ht="63" x14ac:dyDescent="0.25">
      <c r="A711" s="55">
        <v>98</v>
      </c>
      <c r="B711" s="56" t="s">
        <v>2445</v>
      </c>
      <c r="C711" s="55" t="s">
        <v>101</v>
      </c>
      <c r="D711" s="55" t="s">
        <v>63</v>
      </c>
      <c r="E711" s="56" t="s">
        <v>2446</v>
      </c>
      <c r="F711" s="57">
        <v>45803</v>
      </c>
      <c r="G711" s="19">
        <v>9968.4</v>
      </c>
      <c r="H711" s="55" t="s">
        <v>6</v>
      </c>
      <c r="I711" s="55" t="s">
        <v>2474</v>
      </c>
      <c r="J711" s="55">
        <v>44464762</v>
      </c>
      <c r="K711" s="55" t="s">
        <v>117</v>
      </c>
      <c r="L711" s="70">
        <v>1</v>
      </c>
      <c r="M711" s="69">
        <v>9968400</v>
      </c>
      <c r="N711" s="91" t="s">
        <v>2447</v>
      </c>
      <c r="O711" s="91" t="s">
        <v>2448</v>
      </c>
      <c r="P711" s="63"/>
    </row>
    <row r="712" spans="1:16" s="60" customFormat="1" ht="78.75" x14ac:dyDescent="0.25">
      <c r="A712" s="55">
        <v>99</v>
      </c>
      <c r="B712" s="56" t="s">
        <v>3948</v>
      </c>
      <c r="C712" s="55" t="s">
        <v>66</v>
      </c>
      <c r="D712" s="55" t="s">
        <v>63</v>
      </c>
      <c r="E712" s="56" t="s">
        <v>3954</v>
      </c>
      <c r="F712" s="57">
        <v>45950</v>
      </c>
      <c r="G712" s="19">
        <v>299.55</v>
      </c>
      <c r="H712" s="55" t="s">
        <v>6</v>
      </c>
      <c r="I712" s="55" t="s">
        <v>4019</v>
      </c>
      <c r="J712" s="55">
        <v>45575248</v>
      </c>
      <c r="K712" s="55" t="s">
        <v>145</v>
      </c>
      <c r="L712" s="55" t="s">
        <v>3949</v>
      </c>
      <c r="M712" s="91"/>
      <c r="N712" s="91" t="s">
        <v>139</v>
      </c>
      <c r="O712" s="91" t="s">
        <v>3950</v>
      </c>
      <c r="P712" s="63"/>
    </row>
    <row r="713" spans="1:16" s="60" customFormat="1" ht="82.15" customHeight="1" x14ac:dyDescent="0.25">
      <c r="A713" s="55">
        <v>100</v>
      </c>
      <c r="B713" s="56" t="s">
        <v>3951</v>
      </c>
      <c r="C713" s="55" t="s">
        <v>83</v>
      </c>
      <c r="D713" s="55" t="s">
        <v>63</v>
      </c>
      <c r="E713" s="56" t="s">
        <v>3952</v>
      </c>
      <c r="F713" s="57">
        <v>45953</v>
      </c>
      <c r="G713" s="19">
        <v>1200</v>
      </c>
      <c r="H713" s="55" t="s">
        <v>51</v>
      </c>
      <c r="I713" s="55" t="s">
        <v>4210</v>
      </c>
      <c r="J713" s="55">
        <v>38053923</v>
      </c>
      <c r="K713" s="55" t="s">
        <v>117</v>
      </c>
      <c r="L713" s="55" t="s">
        <v>3162</v>
      </c>
      <c r="M713" s="69">
        <v>1156170</v>
      </c>
      <c r="N713" s="91"/>
      <c r="O713" s="91" t="s">
        <v>3953</v>
      </c>
      <c r="P713" s="63"/>
    </row>
    <row r="714" spans="1:16" s="60" customFormat="1" ht="50.45" customHeight="1" x14ac:dyDescent="0.25">
      <c r="A714" s="55">
        <v>101</v>
      </c>
      <c r="B714" s="56" t="s">
        <v>4020</v>
      </c>
      <c r="C714" s="55" t="s">
        <v>67</v>
      </c>
      <c r="D714" s="55" t="s">
        <v>63</v>
      </c>
      <c r="E714" s="56" t="s">
        <v>4021</v>
      </c>
      <c r="F714" s="57">
        <v>45959</v>
      </c>
      <c r="G714" s="19">
        <v>1163</v>
      </c>
      <c r="H714" s="55" t="s">
        <v>6</v>
      </c>
      <c r="I714" s="55" t="s">
        <v>439</v>
      </c>
      <c r="J714" s="55">
        <v>24316073</v>
      </c>
      <c r="K714" s="55" t="s">
        <v>116</v>
      </c>
      <c r="L714" s="55" t="s">
        <v>4022</v>
      </c>
      <c r="M714" s="55"/>
      <c r="N714" s="91" t="s">
        <v>929</v>
      </c>
      <c r="O714" s="91" t="s">
        <v>4023</v>
      </c>
      <c r="P714" s="63"/>
    </row>
    <row r="715" spans="1:16" s="60" customFormat="1" ht="50.45" customHeight="1" x14ac:dyDescent="0.25">
      <c r="A715" s="55">
        <v>102</v>
      </c>
      <c r="B715" s="56" t="s">
        <v>4086</v>
      </c>
      <c r="C715" s="55" t="s">
        <v>67</v>
      </c>
      <c r="D715" s="55" t="s">
        <v>63</v>
      </c>
      <c r="E715" s="56" t="s">
        <v>4087</v>
      </c>
      <c r="F715" s="57">
        <v>45962</v>
      </c>
      <c r="G715" s="19">
        <v>442.5</v>
      </c>
      <c r="H715" s="55" t="s">
        <v>6</v>
      </c>
      <c r="I715" s="55" t="s">
        <v>843</v>
      </c>
      <c r="J715" s="55">
        <v>30853131</v>
      </c>
      <c r="K715" s="55" t="s">
        <v>116</v>
      </c>
      <c r="L715" s="55" t="s">
        <v>4088</v>
      </c>
      <c r="M715" s="55"/>
      <c r="N715" s="91" t="s">
        <v>929</v>
      </c>
      <c r="O715" s="91" t="s">
        <v>4089</v>
      </c>
      <c r="P715" s="63"/>
    </row>
    <row r="716" spans="1:16" s="60" customFormat="1" ht="50.45" customHeight="1" x14ac:dyDescent="0.25">
      <c r="A716" s="55">
        <v>103</v>
      </c>
      <c r="B716" s="56" t="s">
        <v>1156</v>
      </c>
      <c r="C716" s="55" t="s">
        <v>67</v>
      </c>
      <c r="D716" s="55" t="s">
        <v>63</v>
      </c>
      <c r="E716" s="56" t="s">
        <v>4857</v>
      </c>
      <c r="F716" s="57">
        <v>45981</v>
      </c>
      <c r="G716" s="19">
        <v>1060.92</v>
      </c>
      <c r="H716" s="55" t="s">
        <v>6</v>
      </c>
      <c r="I716" s="55" t="s">
        <v>1396</v>
      </c>
      <c r="J716" s="55">
        <v>43699122</v>
      </c>
      <c r="K716" s="55" t="s">
        <v>116</v>
      </c>
      <c r="L716" s="55" t="s">
        <v>4858</v>
      </c>
      <c r="M716" s="69"/>
      <c r="N716" s="91" t="s">
        <v>929</v>
      </c>
      <c r="O716" s="91" t="s">
        <v>4859</v>
      </c>
      <c r="P716" s="63"/>
    </row>
    <row r="717" spans="1:16" s="60" customFormat="1" ht="94.5" x14ac:dyDescent="0.25">
      <c r="A717" s="55">
        <v>104</v>
      </c>
      <c r="B717" s="56" t="s">
        <v>862</v>
      </c>
      <c r="C717" s="55" t="s">
        <v>80</v>
      </c>
      <c r="D717" s="55" t="s">
        <v>63</v>
      </c>
      <c r="E717" s="56" t="s">
        <v>4593</v>
      </c>
      <c r="F717" s="57">
        <v>45988</v>
      </c>
      <c r="G717" s="19">
        <v>200</v>
      </c>
      <c r="H717" s="55" t="s">
        <v>6</v>
      </c>
      <c r="I717" s="55" t="s">
        <v>4680</v>
      </c>
      <c r="J717" s="55" t="s">
        <v>4860</v>
      </c>
      <c r="K717" s="55"/>
      <c r="L717" s="55"/>
      <c r="M717" s="69"/>
      <c r="N717" s="91" t="s">
        <v>4594</v>
      </c>
      <c r="O717" s="91" t="s">
        <v>4595</v>
      </c>
      <c r="P717" s="63"/>
    </row>
    <row r="718" spans="1:16" s="60" customFormat="1" ht="150" customHeight="1" x14ac:dyDescent="0.25">
      <c r="A718" s="55">
        <v>105</v>
      </c>
      <c r="B718" s="56" t="s">
        <v>4596</v>
      </c>
      <c r="C718" s="55" t="s">
        <v>91</v>
      </c>
      <c r="D718" s="55" t="s">
        <v>273</v>
      </c>
      <c r="E718" s="56" t="s">
        <v>4597</v>
      </c>
      <c r="F718" s="57">
        <v>45995</v>
      </c>
      <c r="G718" s="19">
        <v>234.53</v>
      </c>
      <c r="H718" s="55" t="s">
        <v>6</v>
      </c>
      <c r="I718" s="55" t="s">
        <v>3367</v>
      </c>
      <c r="J718" s="55">
        <v>3018120255</v>
      </c>
      <c r="K718" s="55" t="s">
        <v>1890</v>
      </c>
      <c r="L718" s="55" t="s">
        <v>3162</v>
      </c>
      <c r="M718" s="69">
        <v>234.5</v>
      </c>
      <c r="N718" s="91" t="s">
        <v>1891</v>
      </c>
      <c r="O718" s="91" t="s">
        <v>4598</v>
      </c>
      <c r="P718" s="63"/>
    </row>
    <row r="719" spans="1:16" s="60" customFormat="1" ht="97.15" customHeight="1" x14ac:dyDescent="0.25">
      <c r="A719" s="55">
        <v>106</v>
      </c>
      <c r="B719" s="56" t="s">
        <v>4596</v>
      </c>
      <c r="C719" s="55" t="s">
        <v>227</v>
      </c>
      <c r="D719" s="55" t="s">
        <v>273</v>
      </c>
      <c r="E719" s="56" t="s">
        <v>4674</v>
      </c>
      <c r="F719" s="57">
        <v>45996</v>
      </c>
      <c r="G719" s="19">
        <v>258.58999999999997</v>
      </c>
      <c r="H719" s="55" t="s">
        <v>6</v>
      </c>
      <c r="I719" s="55" t="s">
        <v>3367</v>
      </c>
      <c r="J719" s="55">
        <v>3018120255</v>
      </c>
      <c r="K719" s="55" t="s">
        <v>1890</v>
      </c>
      <c r="L719" s="55" t="s">
        <v>3162</v>
      </c>
      <c r="M719" s="69">
        <v>258.58999999999997</v>
      </c>
      <c r="N719" s="56" t="s">
        <v>1891</v>
      </c>
      <c r="O719" s="56" t="s">
        <v>4675</v>
      </c>
      <c r="P719" s="56"/>
    </row>
    <row r="720" spans="1:16" s="60" customFormat="1" ht="94.5" x14ac:dyDescent="0.25">
      <c r="A720" s="55">
        <v>107</v>
      </c>
      <c r="B720" s="56" t="s">
        <v>4596</v>
      </c>
      <c r="C720" s="55" t="s">
        <v>227</v>
      </c>
      <c r="D720" s="55" t="s">
        <v>273</v>
      </c>
      <c r="E720" s="56" t="s">
        <v>4676</v>
      </c>
      <c r="F720" s="57">
        <v>45996</v>
      </c>
      <c r="G720" s="19">
        <v>286.08</v>
      </c>
      <c r="H720" s="55" t="s">
        <v>6</v>
      </c>
      <c r="I720" s="55" t="s">
        <v>3367</v>
      </c>
      <c r="J720" s="55">
        <v>3018120255</v>
      </c>
      <c r="K720" s="55" t="s">
        <v>1890</v>
      </c>
      <c r="L720" s="55" t="s">
        <v>3162</v>
      </c>
      <c r="M720" s="69">
        <v>286.08</v>
      </c>
      <c r="N720" s="56" t="s">
        <v>1891</v>
      </c>
      <c r="O720" s="56" t="s">
        <v>4677</v>
      </c>
      <c r="P720" s="56"/>
    </row>
    <row r="721" spans="1:16" s="60" customFormat="1" ht="99" customHeight="1" x14ac:dyDescent="0.25">
      <c r="A721" s="55">
        <v>108</v>
      </c>
      <c r="B721" s="56" t="s">
        <v>4596</v>
      </c>
      <c r="C721" s="55" t="s">
        <v>227</v>
      </c>
      <c r="D721" s="55" t="s">
        <v>273</v>
      </c>
      <c r="E721" s="56" t="s">
        <v>4678</v>
      </c>
      <c r="F721" s="57">
        <v>45996</v>
      </c>
      <c r="G721" s="19">
        <v>220.22</v>
      </c>
      <c r="H721" s="55" t="s">
        <v>6</v>
      </c>
      <c r="I721" s="55" t="s">
        <v>3367</v>
      </c>
      <c r="J721" s="55">
        <v>3018120255</v>
      </c>
      <c r="K721" s="55" t="s">
        <v>1890</v>
      </c>
      <c r="L721" s="55" t="s">
        <v>3162</v>
      </c>
      <c r="M721" s="69">
        <v>220.22</v>
      </c>
      <c r="N721" s="56" t="s">
        <v>1891</v>
      </c>
      <c r="O721" s="56" t="s">
        <v>4679</v>
      </c>
      <c r="P721" s="56"/>
    </row>
    <row r="722" spans="1:16" s="60" customFormat="1" ht="63" x14ac:dyDescent="0.25">
      <c r="A722" s="55">
        <v>109</v>
      </c>
      <c r="B722" s="56" t="s">
        <v>4680</v>
      </c>
      <c r="C722" s="55" t="s">
        <v>67</v>
      </c>
      <c r="D722" s="55" t="s">
        <v>63</v>
      </c>
      <c r="E722" s="56" t="s">
        <v>4681</v>
      </c>
      <c r="F722" s="57">
        <v>45999</v>
      </c>
      <c r="G722" s="19">
        <v>3304</v>
      </c>
      <c r="H722" s="55" t="s">
        <v>6</v>
      </c>
      <c r="I722" s="55"/>
      <c r="J722" s="55"/>
      <c r="K722" s="55" t="s">
        <v>116</v>
      </c>
      <c r="L722" s="55" t="s">
        <v>4682</v>
      </c>
      <c r="M722" s="69"/>
      <c r="N722" s="56" t="s">
        <v>929</v>
      </c>
      <c r="O722" s="56" t="s">
        <v>4683</v>
      </c>
      <c r="P722" s="56"/>
    </row>
    <row r="723" spans="1:16" s="60" customFormat="1" ht="63" x14ac:dyDescent="0.25">
      <c r="A723" s="55">
        <v>110</v>
      </c>
      <c r="B723" s="56" t="s">
        <v>4680</v>
      </c>
      <c r="C723" s="55" t="s">
        <v>1185</v>
      </c>
      <c r="D723" s="55" t="s">
        <v>63</v>
      </c>
      <c r="E723" s="56" t="s">
        <v>4684</v>
      </c>
      <c r="F723" s="57">
        <v>45999</v>
      </c>
      <c r="G723" s="19">
        <v>2340</v>
      </c>
      <c r="H723" s="55" t="s">
        <v>6</v>
      </c>
      <c r="I723" s="55"/>
      <c r="J723" s="55"/>
      <c r="K723" s="55" t="s">
        <v>116</v>
      </c>
      <c r="L723" s="55" t="s">
        <v>4685</v>
      </c>
      <c r="M723" s="69"/>
      <c r="N723" s="56" t="s">
        <v>4686</v>
      </c>
      <c r="O723" s="56" t="s">
        <v>4687</v>
      </c>
      <c r="P723" s="56"/>
    </row>
    <row r="724" spans="1:16" s="60" customFormat="1" ht="63" x14ac:dyDescent="0.25">
      <c r="A724" s="55">
        <v>111</v>
      </c>
      <c r="B724" s="56" t="s">
        <v>1156</v>
      </c>
      <c r="C724" s="55" t="s">
        <v>67</v>
      </c>
      <c r="D724" s="55" t="s">
        <v>63</v>
      </c>
      <c r="E724" s="56" t="s">
        <v>4861</v>
      </c>
      <c r="F724" s="57">
        <v>46007</v>
      </c>
      <c r="G724" s="19">
        <v>906.44</v>
      </c>
      <c r="H724" s="55" t="s">
        <v>6</v>
      </c>
      <c r="I724" s="55" t="s">
        <v>4862</v>
      </c>
      <c r="J724" s="55">
        <v>43699122</v>
      </c>
      <c r="K724" s="55" t="s">
        <v>116</v>
      </c>
      <c r="L724" s="55" t="s">
        <v>4863</v>
      </c>
      <c r="M724" s="69">
        <v>906.44</v>
      </c>
      <c r="N724" s="56" t="s">
        <v>929</v>
      </c>
      <c r="O724" s="56" t="s">
        <v>4864</v>
      </c>
      <c r="P724" s="104"/>
    </row>
    <row r="725" spans="1:16" s="60" customFormat="1" ht="378" x14ac:dyDescent="0.25">
      <c r="A725" s="55">
        <v>112</v>
      </c>
      <c r="B725" s="56" t="s">
        <v>259</v>
      </c>
      <c r="C725" s="55" t="s">
        <v>83</v>
      </c>
      <c r="D725" s="55" t="s">
        <v>63</v>
      </c>
      <c r="E725" s="56" t="s">
        <v>4865</v>
      </c>
      <c r="F725" s="57">
        <v>46002</v>
      </c>
      <c r="G725" s="19">
        <v>260</v>
      </c>
      <c r="H725" s="55" t="s">
        <v>6</v>
      </c>
      <c r="I725" s="55" t="s">
        <v>4866</v>
      </c>
      <c r="J725" s="55">
        <v>3192514538</v>
      </c>
      <c r="K725" s="55" t="s">
        <v>117</v>
      </c>
      <c r="L725" s="55" t="s">
        <v>4867</v>
      </c>
      <c r="M725" s="69">
        <v>260</v>
      </c>
      <c r="N725" s="56" t="s">
        <v>4868</v>
      </c>
      <c r="O725" s="56" t="s">
        <v>4869</v>
      </c>
      <c r="P725" s="104"/>
    </row>
    <row r="726" spans="1:16" s="60" customFormat="1" ht="63" x14ac:dyDescent="0.25">
      <c r="A726" s="55">
        <v>113</v>
      </c>
      <c r="B726" s="56" t="s">
        <v>259</v>
      </c>
      <c r="C726" s="55" t="s">
        <v>96</v>
      </c>
      <c r="D726" s="55" t="s">
        <v>63</v>
      </c>
      <c r="E726" s="56" t="s">
        <v>4870</v>
      </c>
      <c r="F726" s="57">
        <v>46007</v>
      </c>
      <c r="G726" s="19">
        <v>765</v>
      </c>
      <c r="H726" s="55" t="s">
        <v>6</v>
      </c>
      <c r="I726" s="55"/>
      <c r="J726" s="55"/>
      <c r="K726" s="55" t="s">
        <v>64</v>
      </c>
      <c r="L726" s="55" t="s">
        <v>4871</v>
      </c>
      <c r="M726" s="69"/>
      <c r="N726" s="56" t="s">
        <v>4872</v>
      </c>
      <c r="O726" s="56" t="s">
        <v>4873</v>
      </c>
      <c r="P726" s="104"/>
    </row>
    <row r="727" spans="1:16" s="60" customFormat="1" ht="31.5" x14ac:dyDescent="0.25">
      <c r="A727" s="55">
        <v>114</v>
      </c>
      <c r="B727" s="56" t="s">
        <v>4874</v>
      </c>
      <c r="C727" s="55" t="s">
        <v>66</v>
      </c>
      <c r="D727" s="55" t="s">
        <v>63</v>
      </c>
      <c r="E727" s="56" t="s">
        <v>4855</v>
      </c>
      <c r="F727" s="57">
        <v>46008</v>
      </c>
      <c r="G727" s="19">
        <v>280</v>
      </c>
      <c r="H727" s="55" t="s">
        <v>6</v>
      </c>
      <c r="I727" s="55"/>
      <c r="J727" s="55"/>
      <c r="K727" s="55" t="s">
        <v>145</v>
      </c>
      <c r="L727" s="55" t="s">
        <v>4875</v>
      </c>
      <c r="M727" s="69"/>
      <c r="N727" s="56" t="s">
        <v>94</v>
      </c>
      <c r="O727" s="56" t="s">
        <v>4876</v>
      </c>
      <c r="P727" s="104"/>
    </row>
    <row r="728" spans="1:16" s="60" customFormat="1" ht="63" x14ac:dyDescent="0.25">
      <c r="A728" s="55">
        <v>115</v>
      </c>
      <c r="B728" s="56" t="s">
        <v>4877</v>
      </c>
      <c r="C728" s="55" t="s">
        <v>66</v>
      </c>
      <c r="D728" s="55" t="s">
        <v>63</v>
      </c>
      <c r="E728" s="56" t="s">
        <v>4855</v>
      </c>
      <c r="F728" s="57">
        <v>46009</v>
      </c>
      <c r="G728" s="19">
        <v>1300.8900000000001</v>
      </c>
      <c r="H728" s="55" t="s">
        <v>6</v>
      </c>
      <c r="I728" s="55"/>
      <c r="J728" s="55"/>
      <c r="K728" s="55" t="s">
        <v>145</v>
      </c>
      <c r="L728" s="55" t="s">
        <v>4878</v>
      </c>
      <c r="M728" s="69"/>
      <c r="N728" s="56" t="s">
        <v>94</v>
      </c>
      <c r="O728" s="56" t="s">
        <v>4879</v>
      </c>
      <c r="P728" s="104"/>
    </row>
    <row r="729" spans="1:16" s="60" customFormat="1" ht="63" x14ac:dyDescent="0.25">
      <c r="A729" s="55">
        <v>116</v>
      </c>
      <c r="B729" s="56" t="s">
        <v>4877</v>
      </c>
      <c r="C729" s="55" t="s">
        <v>66</v>
      </c>
      <c r="D729" s="55" t="s">
        <v>63</v>
      </c>
      <c r="E729" s="56" t="s">
        <v>4855</v>
      </c>
      <c r="F729" s="57">
        <v>46009</v>
      </c>
      <c r="G729" s="19">
        <v>290.49</v>
      </c>
      <c r="H729" s="55" t="s">
        <v>6</v>
      </c>
      <c r="I729" s="106"/>
      <c r="J729" s="106"/>
      <c r="K729" s="55" t="s">
        <v>145</v>
      </c>
      <c r="L729" s="55" t="s">
        <v>4880</v>
      </c>
      <c r="M729" s="107"/>
      <c r="N729" s="56" t="s">
        <v>94</v>
      </c>
      <c r="O729" s="56" t="s">
        <v>4881</v>
      </c>
      <c r="P729" s="104"/>
    </row>
    <row r="730" spans="1:16" s="60" customFormat="1" ht="47.25" x14ac:dyDescent="0.25">
      <c r="A730" s="55">
        <v>117</v>
      </c>
      <c r="B730" s="56" t="s">
        <v>5080</v>
      </c>
      <c r="C730" s="55" t="s">
        <v>66</v>
      </c>
      <c r="D730" s="55" t="s">
        <v>63</v>
      </c>
      <c r="E730" s="56" t="s">
        <v>4855</v>
      </c>
      <c r="F730" s="57">
        <v>46016</v>
      </c>
      <c r="G730" s="19">
        <v>223.12</v>
      </c>
      <c r="H730" s="55" t="s">
        <v>6</v>
      </c>
      <c r="I730" s="55"/>
      <c r="J730" s="55"/>
      <c r="K730" s="55" t="s">
        <v>145</v>
      </c>
      <c r="L730" s="55" t="s">
        <v>5081</v>
      </c>
      <c r="M730" s="69"/>
      <c r="N730" s="56" t="s">
        <v>94</v>
      </c>
      <c r="O730" s="56" t="s">
        <v>5082</v>
      </c>
      <c r="P730" s="104"/>
    </row>
    <row r="731" spans="1:16" s="60" customFormat="1" ht="63" x14ac:dyDescent="0.25">
      <c r="A731" s="55">
        <v>118</v>
      </c>
      <c r="B731" s="56" t="s">
        <v>1816</v>
      </c>
      <c r="C731" s="55" t="s">
        <v>66</v>
      </c>
      <c r="D731" s="55" t="s">
        <v>63</v>
      </c>
      <c r="E731" s="56" t="s">
        <v>4855</v>
      </c>
      <c r="F731" s="57">
        <v>46013</v>
      </c>
      <c r="G731" s="19">
        <v>1176.5999999999999</v>
      </c>
      <c r="H731" s="55" t="s">
        <v>6</v>
      </c>
      <c r="I731" s="55"/>
      <c r="J731" s="55"/>
      <c r="K731" s="55" t="s">
        <v>145</v>
      </c>
      <c r="L731" s="55" t="s">
        <v>5083</v>
      </c>
      <c r="M731" s="69"/>
      <c r="N731" s="56" t="s">
        <v>94</v>
      </c>
      <c r="O731" s="56" t="s">
        <v>5084</v>
      </c>
      <c r="P731" s="104"/>
    </row>
    <row r="732" spans="1:16" s="60" customFormat="1" ht="47.25" x14ac:dyDescent="0.25">
      <c r="A732" s="55">
        <v>119</v>
      </c>
      <c r="B732" s="56" t="s">
        <v>259</v>
      </c>
      <c r="C732" s="55" t="s">
        <v>66</v>
      </c>
      <c r="D732" s="55" t="s">
        <v>63</v>
      </c>
      <c r="E732" s="56" t="s">
        <v>4855</v>
      </c>
      <c r="F732" s="57">
        <v>46014</v>
      </c>
      <c r="G732" s="19">
        <v>13280.23</v>
      </c>
      <c r="H732" s="55" t="s">
        <v>6</v>
      </c>
      <c r="I732" s="55"/>
      <c r="J732" s="55"/>
      <c r="K732" s="55" t="s">
        <v>145</v>
      </c>
      <c r="L732" s="55" t="s">
        <v>5085</v>
      </c>
      <c r="M732" s="69"/>
      <c r="N732" s="56" t="s">
        <v>94</v>
      </c>
      <c r="O732" s="56" t="s">
        <v>5086</v>
      </c>
      <c r="P732" s="104"/>
    </row>
    <row r="733" spans="1:16" s="60" customFormat="1" ht="63" x14ac:dyDescent="0.25">
      <c r="A733" s="55">
        <v>120</v>
      </c>
      <c r="B733" s="56" t="s">
        <v>4680</v>
      </c>
      <c r="C733" s="55" t="s">
        <v>80</v>
      </c>
      <c r="D733" s="55" t="s">
        <v>64</v>
      </c>
      <c r="E733" s="56" t="s">
        <v>5087</v>
      </c>
      <c r="F733" s="57">
        <v>46020</v>
      </c>
      <c r="G733" s="19">
        <v>2558.6</v>
      </c>
      <c r="H733" s="55" t="s">
        <v>6</v>
      </c>
      <c r="I733" s="55" t="s">
        <v>5095</v>
      </c>
      <c r="J733" s="55">
        <v>34850326</v>
      </c>
      <c r="K733" s="55" t="s">
        <v>4882</v>
      </c>
      <c r="L733" s="55" t="s">
        <v>4875</v>
      </c>
      <c r="M733" s="69">
        <v>2588.6</v>
      </c>
      <c r="N733" s="56" t="s">
        <v>4594</v>
      </c>
      <c r="O733" s="56" t="s">
        <v>5088</v>
      </c>
      <c r="P733" s="104"/>
    </row>
    <row r="734" spans="1:16" s="60" customFormat="1" ht="63" x14ac:dyDescent="0.25">
      <c r="A734" s="55">
        <v>121</v>
      </c>
      <c r="B734" s="56" t="s">
        <v>5089</v>
      </c>
      <c r="C734" s="55" t="s">
        <v>66</v>
      </c>
      <c r="D734" s="55" t="s">
        <v>64</v>
      </c>
      <c r="E734" s="56" t="s">
        <v>5090</v>
      </c>
      <c r="F734" s="57">
        <v>46020</v>
      </c>
      <c r="G734" s="19">
        <v>528</v>
      </c>
      <c r="H734" s="55" t="s">
        <v>6</v>
      </c>
      <c r="I734" s="55"/>
      <c r="J734" s="55"/>
      <c r="K734" s="55" t="s">
        <v>145</v>
      </c>
      <c r="L734" s="55" t="s">
        <v>5091</v>
      </c>
      <c r="M734" s="69"/>
      <c r="N734" s="56" t="s">
        <v>94</v>
      </c>
      <c r="O734" s="56" t="s">
        <v>5092</v>
      </c>
      <c r="P734" s="104"/>
    </row>
    <row r="735" spans="1:16" s="60" customFormat="1" ht="31.5" x14ac:dyDescent="0.25">
      <c r="A735" s="55">
        <v>122</v>
      </c>
      <c r="B735" s="56" t="s">
        <v>396</v>
      </c>
      <c r="C735" s="55" t="s">
        <v>66</v>
      </c>
      <c r="D735" s="55" t="s">
        <v>64</v>
      </c>
      <c r="E735" s="56" t="s">
        <v>5090</v>
      </c>
      <c r="F735" s="57">
        <v>46014</v>
      </c>
      <c r="G735" s="19">
        <v>450</v>
      </c>
      <c r="H735" s="55" t="s">
        <v>6</v>
      </c>
      <c r="I735" s="55"/>
      <c r="J735" s="55"/>
      <c r="K735" s="55" t="s">
        <v>145</v>
      </c>
      <c r="L735" s="55" t="s">
        <v>5093</v>
      </c>
      <c r="M735" s="69"/>
      <c r="N735" s="56" t="s">
        <v>94</v>
      </c>
      <c r="O735" s="56" t="s">
        <v>5094</v>
      </c>
      <c r="P735" s="104"/>
    </row>
    <row r="736" spans="1:16" x14ac:dyDescent="0.25">
      <c r="A736" s="52"/>
      <c r="B736" s="51" t="s">
        <v>45</v>
      </c>
      <c r="C736" s="52"/>
      <c r="D736" s="52"/>
      <c r="E736" s="53"/>
      <c r="F736" s="50"/>
      <c r="G736" s="58"/>
      <c r="H736" s="50"/>
      <c r="I736" s="50"/>
      <c r="J736" s="50"/>
      <c r="K736" s="50"/>
      <c r="L736" s="50"/>
      <c r="M736" s="65"/>
      <c r="N736" s="53"/>
      <c r="O736" s="53"/>
      <c r="P736" s="53"/>
    </row>
    <row r="737" spans="1:16" s="60" customFormat="1" ht="34.9" customHeight="1" x14ac:dyDescent="0.25">
      <c r="A737" s="55">
        <v>1</v>
      </c>
      <c r="B737" s="56" t="s">
        <v>105</v>
      </c>
      <c r="C737" s="55" t="s">
        <v>66</v>
      </c>
      <c r="D737" s="55" t="s">
        <v>63</v>
      </c>
      <c r="E737" s="56" t="s">
        <v>221</v>
      </c>
      <c r="F737" s="57">
        <v>45664</v>
      </c>
      <c r="G737" s="19">
        <v>2080.5</v>
      </c>
      <c r="H737" s="55" t="s">
        <v>6</v>
      </c>
      <c r="I737" s="55" t="s">
        <v>278</v>
      </c>
      <c r="J737" s="55">
        <v>42086719</v>
      </c>
      <c r="K737" s="55" t="s">
        <v>145</v>
      </c>
      <c r="L737" s="55">
        <v>187096</v>
      </c>
      <c r="M737" s="69">
        <v>11.12</v>
      </c>
      <c r="N737" s="91" t="s">
        <v>120</v>
      </c>
      <c r="O737" s="91" t="s">
        <v>222</v>
      </c>
      <c r="P737" s="63"/>
    </row>
    <row r="738" spans="1:16" s="60" customFormat="1" ht="49.15" customHeight="1" x14ac:dyDescent="0.25">
      <c r="A738" s="55">
        <v>2</v>
      </c>
      <c r="B738" s="56" t="s">
        <v>105</v>
      </c>
      <c r="C738" s="55" t="s">
        <v>321</v>
      </c>
      <c r="D738" s="55" t="s">
        <v>63</v>
      </c>
      <c r="E738" s="56" t="s">
        <v>357</v>
      </c>
      <c r="F738" s="57">
        <v>45672</v>
      </c>
      <c r="G738" s="19">
        <v>1733.4</v>
      </c>
      <c r="H738" s="55" t="s">
        <v>6</v>
      </c>
      <c r="I738" s="55" t="s">
        <v>360</v>
      </c>
      <c r="J738" s="55">
        <v>44437592</v>
      </c>
      <c r="K738" s="55" t="s">
        <v>1386</v>
      </c>
      <c r="L738" s="55">
        <v>13500</v>
      </c>
      <c r="M738" s="69">
        <v>128.4</v>
      </c>
      <c r="N738" s="91" t="s">
        <v>358</v>
      </c>
      <c r="O738" s="91" t="s">
        <v>359</v>
      </c>
      <c r="P738" s="55" t="s">
        <v>2102</v>
      </c>
    </row>
    <row r="739" spans="1:16" s="60" customFormat="1" ht="179.45" customHeight="1" x14ac:dyDescent="0.25">
      <c r="A739" s="55">
        <v>3</v>
      </c>
      <c r="B739" s="56" t="s">
        <v>1130</v>
      </c>
      <c r="C739" s="55" t="s">
        <v>66</v>
      </c>
      <c r="D739" s="55" t="s">
        <v>63</v>
      </c>
      <c r="E739" s="56" t="s">
        <v>221</v>
      </c>
      <c r="F739" s="57">
        <v>45672</v>
      </c>
      <c r="G739" s="19">
        <v>300</v>
      </c>
      <c r="H739" s="55" t="s">
        <v>6</v>
      </c>
      <c r="I739" s="55" t="s">
        <v>1131</v>
      </c>
      <c r="J739" s="55">
        <v>42086719</v>
      </c>
      <c r="K739" s="55" t="s">
        <v>145</v>
      </c>
      <c r="L739" s="55">
        <v>26983</v>
      </c>
      <c r="M739" s="69">
        <v>11.12</v>
      </c>
      <c r="N739" s="91" t="s">
        <v>120</v>
      </c>
      <c r="O739" s="91" t="s">
        <v>1132</v>
      </c>
      <c r="P739" s="63"/>
    </row>
    <row r="740" spans="1:16" s="60" customFormat="1" ht="30.6" customHeight="1" x14ac:dyDescent="0.25">
      <c r="A740" s="55">
        <v>4</v>
      </c>
      <c r="B740" s="56" t="s">
        <v>1133</v>
      </c>
      <c r="C740" s="55" t="s">
        <v>66</v>
      </c>
      <c r="D740" s="55" t="s">
        <v>63</v>
      </c>
      <c r="E740" s="56" t="s">
        <v>221</v>
      </c>
      <c r="F740" s="57">
        <v>45674</v>
      </c>
      <c r="G740" s="19">
        <v>1399.6</v>
      </c>
      <c r="H740" s="55" t="s">
        <v>6</v>
      </c>
      <c r="I740" s="55" t="s">
        <v>1131</v>
      </c>
      <c r="J740" s="55">
        <v>42086719</v>
      </c>
      <c r="K740" s="55" t="s">
        <v>145</v>
      </c>
      <c r="L740" s="55">
        <v>120671</v>
      </c>
      <c r="M740" s="69">
        <v>11.12</v>
      </c>
      <c r="N740" s="91" t="s">
        <v>120</v>
      </c>
      <c r="O740" s="91" t="s">
        <v>1134</v>
      </c>
      <c r="P740" s="63"/>
    </row>
    <row r="741" spans="1:16" s="60" customFormat="1" ht="96" customHeight="1" x14ac:dyDescent="0.25">
      <c r="A741" s="55">
        <v>5</v>
      </c>
      <c r="B741" s="56" t="s">
        <v>807</v>
      </c>
      <c r="C741" s="55" t="s">
        <v>101</v>
      </c>
      <c r="D741" s="55" t="s">
        <v>64</v>
      </c>
      <c r="E741" s="56" t="s">
        <v>802</v>
      </c>
      <c r="F741" s="57">
        <v>45685</v>
      </c>
      <c r="G741" s="19">
        <v>1914.94</v>
      </c>
      <c r="H741" s="55" t="s">
        <v>6</v>
      </c>
      <c r="I741" s="55" t="s">
        <v>803</v>
      </c>
      <c r="J741" s="55">
        <v>40097158</v>
      </c>
      <c r="K741" s="55" t="s">
        <v>64</v>
      </c>
      <c r="L741" s="55">
        <v>1</v>
      </c>
      <c r="M741" s="69"/>
      <c r="N741" s="91" t="s">
        <v>802</v>
      </c>
      <c r="O741" s="91" t="s">
        <v>804</v>
      </c>
      <c r="P741" s="55" t="s">
        <v>2102</v>
      </c>
    </row>
    <row r="742" spans="1:16" s="60" customFormat="1" ht="129" customHeight="1" x14ac:dyDescent="0.25">
      <c r="A742" s="55">
        <v>6</v>
      </c>
      <c r="B742" s="56" t="s">
        <v>807</v>
      </c>
      <c r="C742" s="55" t="s">
        <v>101</v>
      </c>
      <c r="D742" s="55" t="s">
        <v>64</v>
      </c>
      <c r="E742" s="56" t="s">
        <v>805</v>
      </c>
      <c r="F742" s="57">
        <v>45681</v>
      </c>
      <c r="G742" s="19">
        <v>375</v>
      </c>
      <c r="H742" s="55" t="s">
        <v>6</v>
      </c>
      <c r="I742" s="55" t="s">
        <v>803</v>
      </c>
      <c r="J742" s="55">
        <v>40097158</v>
      </c>
      <c r="K742" s="55" t="s">
        <v>64</v>
      </c>
      <c r="L742" s="55">
        <v>1</v>
      </c>
      <c r="M742" s="69"/>
      <c r="N742" s="91" t="s">
        <v>805</v>
      </c>
      <c r="O742" s="91" t="s">
        <v>806</v>
      </c>
      <c r="P742" s="55" t="s">
        <v>2102</v>
      </c>
    </row>
    <row r="743" spans="1:16" s="60" customFormat="1" ht="32.450000000000003" customHeight="1" x14ac:dyDescent="0.25">
      <c r="A743" s="55">
        <v>7</v>
      </c>
      <c r="B743" s="56" t="s">
        <v>1115</v>
      </c>
      <c r="C743" s="55" t="s">
        <v>67</v>
      </c>
      <c r="D743" s="55" t="s">
        <v>63</v>
      </c>
      <c r="E743" s="56" t="s">
        <v>1116</v>
      </c>
      <c r="F743" s="57">
        <v>45694</v>
      </c>
      <c r="G743" s="19">
        <v>1399.9</v>
      </c>
      <c r="H743" s="55" t="s">
        <v>6</v>
      </c>
      <c r="I743" s="55" t="s">
        <v>1121</v>
      </c>
      <c r="J743" s="55">
        <v>23118980</v>
      </c>
      <c r="K743" s="59" t="s">
        <v>116</v>
      </c>
      <c r="L743" s="55">
        <v>26415</v>
      </c>
      <c r="M743" s="69">
        <v>53</v>
      </c>
      <c r="N743" s="91" t="s">
        <v>1117</v>
      </c>
      <c r="O743" s="91" t="s">
        <v>1118</v>
      </c>
      <c r="P743" s="63"/>
    </row>
    <row r="744" spans="1:16" s="60" customFormat="1" ht="65.45" customHeight="1" x14ac:dyDescent="0.25">
      <c r="A744" s="55">
        <v>8</v>
      </c>
      <c r="B744" s="56" t="s">
        <v>1115</v>
      </c>
      <c r="C744" s="55" t="s">
        <v>101</v>
      </c>
      <c r="D744" s="55" t="s">
        <v>64</v>
      </c>
      <c r="E744" s="56" t="s">
        <v>1119</v>
      </c>
      <c r="F744" s="57">
        <v>45694</v>
      </c>
      <c r="G744" s="19">
        <v>500</v>
      </c>
      <c r="H744" s="55" t="s">
        <v>6</v>
      </c>
      <c r="I744" s="55" t="s">
        <v>1122</v>
      </c>
      <c r="J744" s="55">
        <v>43436205</v>
      </c>
      <c r="K744" s="55" t="s">
        <v>64</v>
      </c>
      <c r="L744" s="55">
        <v>1</v>
      </c>
      <c r="M744" s="55"/>
      <c r="N744" s="91" t="s">
        <v>313</v>
      </c>
      <c r="O744" s="91" t="s">
        <v>1120</v>
      </c>
      <c r="P744" s="63"/>
    </row>
    <row r="745" spans="1:16" s="60" customFormat="1" ht="79.900000000000006" customHeight="1" x14ac:dyDescent="0.25">
      <c r="A745" s="55">
        <v>9</v>
      </c>
      <c r="B745" s="56" t="s">
        <v>807</v>
      </c>
      <c r="C745" s="55" t="s">
        <v>321</v>
      </c>
      <c r="D745" s="55" t="s">
        <v>63</v>
      </c>
      <c r="E745" s="56" t="s">
        <v>1250</v>
      </c>
      <c r="F745" s="57">
        <v>45701</v>
      </c>
      <c r="G745" s="19">
        <v>7828.4</v>
      </c>
      <c r="H745" s="55" t="s">
        <v>6</v>
      </c>
      <c r="I745" s="55" t="s">
        <v>1248</v>
      </c>
      <c r="J745" s="55">
        <v>36816973</v>
      </c>
      <c r="K745" s="55" t="s">
        <v>117</v>
      </c>
      <c r="L745" s="55" t="s">
        <v>1251</v>
      </c>
      <c r="M745" s="55" t="s">
        <v>1246</v>
      </c>
      <c r="N745" s="91" t="s">
        <v>1245</v>
      </c>
      <c r="O745" s="91" t="s">
        <v>1240</v>
      </c>
      <c r="P745" s="55" t="s">
        <v>2102</v>
      </c>
    </row>
    <row r="746" spans="1:16" s="60" customFormat="1" ht="79.150000000000006" customHeight="1" x14ac:dyDescent="0.25">
      <c r="A746" s="55">
        <v>10</v>
      </c>
      <c r="B746" s="56" t="s">
        <v>807</v>
      </c>
      <c r="C746" s="55" t="s">
        <v>321</v>
      </c>
      <c r="D746" s="55" t="s">
        <v>63</v>
      </c>
      <c r="E746" s="56" t="s">
        <v>1249</v>
      </c>
      <c r="F746" s="57">
        <v>45701</v>
      </c>
      <c r="G746" s="19">
        <v>2970</v>
      </c>
      <c r="H746" s="55" t="s">
        <v>6</v>
      </c>
      <c r="I746" s="55" t="s">
        <v>1242</v>
      </c>
      <c r="J746" s="55">
        <v>40144878</v>
      </c>
      <c r="K746" s="55" t="s">
        <v>117</v>
      </c>
      <c r="L746" s="55">
        <v>2000</v>
      </c>
      <c r="M746" s="69">
        <v>1485</v>
      </c>
      <c r="N746" s="91" t="s">
        <v>1241</v>
      </c>
      <c r="O746" s="91" t="s">
        <v>1243</v>
      </c>
      <c r="P746" s="55" t="s">
        <v>2102</v>
      </c>
    </row>
    <row r="747" spans="1:16" s="60" customFormat="1" ht="81" customHeight="1" x14ac:dyDescent="0.25">
      <c r="A747" s="55">
        <v>11</v>
      </c>
      <c r="B747" s="56" t="s">
        <v>807</v>
      </c>
      <c r="C747" s="55" t="s">
        <v>67</v>
      </c>
      <c r="D747" s="55" t="s">
        <v>63</v>
      </c>
      <c r="E747" s="56" t="s">
        <v>1247</v>
      </c>
      <c r="F747" s="57">
        <v>45701</v>
      </c>
      <c r="G747" s="19">
        <v>715.5</v>
      </c>
      <c r="H747" s="55" t="s">
        <v>6</v>
      </c>
      <c r="I747" s="55" t="s">
        <v>1121</v>
      </c>
      <c r="J747" s="55">
        <v>23118980</v>
      </c>
      <c r="K747" s="59" t="s">
        <v>116</v>
      </c>
      <c r="L747" s="55">
        <v>13500</v>
      </c>
      <c r="M747" s="69">
        <v>53</v>
      </c>
      <c r="N747" s="91" t="s">
        <v>1062</v>
      </c>
      <c r="O747" s="91" t="s">
        <v>1244</v>
      </c>
      <c r="P747" s="55" t="s">
        <v>2102</v>
      </c>
    </row>
    <row r="748" spans="1:16" s="60" customFormat="1" ht="81" customHeight="1" x14ac:dyDescent="0.25">
      <c r="A748" s="55">
        <v>12</v>
      </c>
      <c r="B748" s="56" t="s">
        <v>1115</v>
      </c>
      <c r="C748" s="55" t="s">
        <v>101</v>
      </c>
      <c r="D748" s="55" t="s">
        <v>64</v>
      </c>
      <c r="E748" s="56" t="s">
        <v>1373</v>
      </c>
      <c r="F748" s="57">
        <v>45714</v>
      </c>
      <c r="G748" s="19">
        <v>1700</v>
      </c>
      <c r="H748" s="55" t="s">
        <v>6</v>
      </c>
      <c r="I748" s="55" t="s">
        <v>1376</v>
      </c>
      <c r="J748" s="55">
        <v>45438529</v>
      </c>
      <c r="K748" s="55" t="s">
        <v>64</v>
      </c>
      <c r="L748" s="55">
        <v>1</v>
      </c>
      <c r="M748" s="69">
        <v>1700000</v>
      </c>
      <c r="N748" s="91" t="s">
        <v>1374</v>
      </c>
      <c r="O748" s="91" t="s">
        <v>1375</v>
      </c>
      <c r="P748" s="63"/>
    </row>
    <row r="749" spans="1:16" s="60" customFormat="1" ht="35.450000000000003" customHeight="1" x14ac:dyDescent="0.25">
      <c r="A749" s="55">
        <v>13</v>
      </c>
      <c r="B749" s="56" t="s">
        <v>105</v>
      </c>
      <c r="C749" s="55" t="s">
        <v>67</v>
      </c>
      <c r="D749" s="55" t="s">
        <v>63</v>
      </c>
      <c r="E749" s="56" t="s">
        <v>1062</v>
      </c>
      <c r="F749" s="57">
        <v>45728</v>
      </c>
      <c r="G749" s="19">
        <v>2299.98</v>
      </c>
      <c r="H749" s="55" t="s">
        <v>6</v>
      </c>
      <c r="I749" s="55" t="s">
        <v>1121</v>
      </c>
      <c r="J749" s="55">
        <v>23118980</v>
      </c>
      <c r="K749" s="55" t="s">
        <v>116</v>
      </c>
      <c r="L749" s="55">
        <v>43396</v>
      </c>
      <c r="M749" s="69">
        <v>53</v>
      </c>
      <c r="N749" s="91" t="s">
        <v>1062</v>
      </c>
      <c r="O749" s="91" t="s">
        <v>1534</v>
      </c>
      <c r="P749" s="63"/>
    </row>
    <row r="750" spans="1:16" s="60" customFormat="1" ht="81" customHeight="1" x14ac:dyDescent="0.25">
      <c r="A750" s="55">
        <v>14</v>
      </c>
      <c r="B750" s="56" t="s">
        <v>807</v>
      </c>
      <c r="C750" s="55" t="s">
        <v>321</v>
      </c>
      <c r="D750" s="55" t="s">
        <v>63</v>
      </c>
      <c r="E750" s="56" t="s">
        <v>1535</v>
      </c>
      <c r="F750" s="57">
        <v>45728</v>
      </c>
      <c r="G750" s="19">
        <v>660</v>
      </c>
      <c r="H750" s="55" t="s">
        <v>6</v>
      </c>
      <c r="I750" s="55" t="s">
        <v>1536</v>
      </c>
      <c r="J750" s="55">
        <v>991717</v>
      </c>
      <c r="K750" s="55" t="s">
        <v>123</v>
      </c>
      <c r="L750" s="55">
        <v>200</v>
      </c>
      <c r="M750" s="69">
        <v>3300</v>
      </c>
      <c r="N750" s="91" t="s">
        <v>1535</v>
      </c>
      <c r="O750" s="91" t="s">
        <v>1537</v>
      </c>
      <c r="P750" s="55" t="s">
        <v>2102</v>
      </c>
    </row>
    <row r="751" spans="1:16" s="60" customFormat="1" ht="81" customHeight="1" x14ac:dyDescent="0.25">
      <c r="A751" s="55">
        <v>15</v>
      </c>
      <c r="B751" s="56" t="s">
        <v>807</v>
      </c>
      <c r="C751" s="55" t="s">
        <v>321</v>
      </c>
      <c r="D751" s="55" t="s">
        <v>63</v>
      </c>
      <c r="E751" s="56" t="s">
        <v>1538</v>
      </c>
      <c r="F751" s="57">
        <v>45723</v>
      </c>
      <c r="G751" s="19">
        <v>6552</v>
      </c>
      <c r="H751" s="55" t="s">
        <v>6</v>
      </c>
      <c r="I751" s="55" t="s">
        <v>1248</v>
      </c>
      <c r="J751" s="55">
        <v>36816973</v>
      </c>
      <c r="K751" s="55" t="s">
        <v>117</v>
      </c>
      <c r="L751" s="55">
        <v>780</v>
      </c>
      <c r="M751" s="69">
        <v>8400</v>
      </c>
      <c r="N751" s="91" t="s">
        <v>1538</v>
      </c>
      <c r="O751" s="91" t="s">
        <v>1539</v>
      </c>
      <c r="P751" s="55" t="s">
        <v>2102</v>
      </c>
    </row>
    <row r="752" spans="1:16" s="60" customFormat="1" ht="78.599999999999994" customHeight="1" x14ac:dyDescent="0.25">
      <c r="A752" s="55">
        <v>16</v>
      </c>
      <c r="B752" s="56" t="s">
        <v>807</v>
      </c>
      <c r="C752" s="55" t="s">
        <v>321</v>
      </c>
      <c r="D752" s="55" t="s">
        <v>63</v>
      </c>
      <c r="E752" s="56" t="s">
        <v>1540</v>
      </c>
      <c r="F752" s="57">
        <v>45723</v>
      </c>
      <c r="G752" s="19">
        <v>3045.6</v>
      </c>
      <c r="H752" s="55" t="s">
        <v>6</v>
      </c>
      <c r="I752" s="55" t="s">
        <v>1543</v>
      </c>
      <c r="J752" s="55">
        <v>45559404</v>
      </c>
      <c r="K752" s="55" t="s">
        <v>117</v>
      </c>
      <c r="L752" s="55">
        <v>648</v>
      </c>
      <c r="M752" s="69">
        <v>4700</v>
      </c>
      <c r="N752" s="91" t="s">
        <v>1540</v>
      </c>
      <c r="O752" s="91" t="s">
        <v>1541</v>
      </c>
      <c r="P752" s="55" t="s">
        <v>2102</v>
      </c>
    </row>
    <row r="753" spans="1:16" s="60" customFormat="1" ht="79.900000000000006" customHeight="1" x14ac:dyDescent="0.25">
      <c r="A753" s="55">
        <v>17</v>
      </c>
      <c r="B753" s="56" t="s">
        <v>807</v>
      </c>
      <c r="C753" s="55" t="s">
        <v>321</v>
      </c>
      <c r="D753" s="55" t="s">
        <v>63</v>
      </c>
      <c r="E753" s="56" t="s">
        <v>1540</v>
      </c>
      <c r="F753" s="57">
        <v>45723</v>
      </c>
      <c r="G753" s="19">
        <v>4700</v>
      </c>
      <c r="H753" s="55" t="s">
        <v>6</v>
      </c>
      <c r="I753" s="55" t="s">
        <v>1543</v>
      </c>
      <c r="J753" s="55">
        <v>45559404</v>
      </c>
      <c r="K753" s="55" t="s">
        <v>117</v>
      </c>
      <c r="L753" s="55">
        <v>1000</v>
      </c>
      <c r="M753" s="69">
        <v>4700</v>
      </c>
      <c r="N753" s="91" t="s">
        <v>1540</v>
      </c>
      <c r="O753" s="91" t="s">
        <v>1542</v>
      </c>
      <c r="P753" s="55" t="s">
        <v>2102</v>
      </c>
    </row>
    <row r="754" spans="1:16" s="60" customFormat="1" ht="81" customHeight="1" x14ac:dyDescent="0.25">
      <c r="A754" s="55">
        <v>18</v>
      </c>
      <c r="B754" s="56" t="s">
        <v>807</v>
      </c>
      <c r="C754" s="55" t="s">
        <v>321</v>
      </c>
      <c r="D754" s="55" t="s">
        <v>63</v>
      </c>
      <c r="E754" s="56" t="s">
        <v>1535</v>
      </c>
      <c r="F754" s="57">
        <v>45728</v>
      </c>
      <c r="G754" s="19">
        <v>660</v>
      </c>
      <c r="H754" s="55" t="s">
        <v>6</v>
      </c>
      <c r="I754" s="55" t="s">
        <v>1536</v>
      </c>
      <c r="J754" s="55">
        <v>991717</v>
      </c>
      <c r="K754" s="55" t="s">
        <v>123</v>
      </c>
      <c r="L754" s="55">
        <v>200</v>
      </c>
      <c r="M754" s="69">
        <v>3300</v>
      </c>
      <c r="N754" s="91" t="s">
        <v>1535</v>
      </c>
      <c r="O754" s="91" t="s">
        <v>1537</v>
      </c>
      <c r="P754" s="55" t="s">
        <v>2102</v>
      </c>
    </row>
    <row r="755" spans="1:16" s="60" customFormat="1" ht="31.9" customHeight="1" x14ac:dyDescent="0.25">
      <c r="A755" s="55">
        <v>19</v>
      </c>
      <c r="B755" s="56" t="s">
        <v>1115</v>
      </c>
      <c r="C755" s="55" t="s">
        <v>321</v>
      </c>
      <c r="D755" s="55" t="s">
        <v>63</v>
      </c>
      <c r="E755" s="56" t="s">
        <v>2167</v>
      </c>
      <c r="F755" s="57">
        <v>45776</v>
      </c>
      <c r="G755" s="19">
        <v>315</v>
      </c>
      <c r="H755" s="55" t="s">
        <v>6</v>
      </c>
      <c r="I755" s="55" t="s">
        <v>2168</v>
      </c>
      <c r="J755" s="55">
        <v>41174044</v>
      </c>
      <c r="K755" s="55" t="s">
        <v>117</v>
      </c>
      <c r="L755" s="55">
        <v>1</v>
      </c>
      <c r="M755" s="69">
        <v>315</v>
      </c>
      <c r="N755" s="91" t="s">
        <v>2167</v>
      </c>
      <c r="O755" s="91" t="s">
        <v>2169</v>
      </c>
      <c r="P755" s="63"/>
    </row>
    <row r="756" spans="1:16" s="60" customFormat="1" ht="81" customHeight="1" x14ac:dyDescent="0.25">
      <c r="A756" s="55">
        <v>20</v>
      </c>
      <c r="B756" s="56" t="s">
        <v>807</v>
      </c>
      <c r="C756" s="55" t="s">
        <v>321</v>
      </c>
      <c r="D756" s="55" t="s">
        <v>63</v>
      </c>
      <c r="E756" s="56" t="s">
        <v>2170</v>
      </c>
      <c r="F756" s="57">
        <v>45776</v>
      </c>
      <c r="G756" s="19">
        <v>268.14999999999998</v>
      </c>
      <c r="H756" s="55" t="s">
        <v>6</v>
      </c>
      <c r="I756" s="55" t="s">
        <v>2171</v>
      </c>
      <c r="J756" s="55">
        <v>2859409908</v>
      </c>
      <c r="K756" s="55" t="s">
        <v>117</v>
      </c>
      <c r="L756" s="55">
        <v>17300</v>
      </c>
      <c r="M756" s="69">
        <v>15.5</v>
      </c>
      <c r="N756" s="91" t="s">
        <v>2170</v>
      </c>
      <c r="O756" s="91" t="s">
        <v>2172</v>
      </c>
      <c r="P756" s="55" t="s">
        <v>2102</v>
      </c>
    </row>
    <row r="757" spans="1:16" s="60" customFormat="1" ht="73.900000000000006" customHeight="1" x14ac:dyDescent="0.25">
      <c r="A757" s="55">
        <v>21</v>
      </c>
      <c r="B757" s="56" t="s">
        <v>807</v>
      </c>
      <c r="C757" s="55" t="s">
        <v>321</v>
      </c>
      <c r="D757" s="55" t="s">
        <v>63</v>
      </c>
      <c r="E757" s="56" t="s">
        <v>2182</v>
      </c>
      <c r="F757" s="57">
        <v>45778</v>
      </c>
      <c r="G757" s="19">
        <v>8272.18</v>
      </c>
      <c r="H757" s="55" t="s">
        <v>6</v>
      </c>
      <c r="I757" s="55" t="s">
        <v>1435</v>
      </c>
      <c r="J757" s="55">
        <v>42700828</v>
      </c>
      <c r="K757" s="55" t="s">
        <v>117</v>
      </c>
      <c r="L757" s="55">
        <v>940</v>
      </c>
      <c r="M757" s="69">
        <v>8800.02</v>
      </c>
      <c r="N757" s="91" t="s">
        <v>2182</v>
      </c>
      <c r="O757" s="91" t="s">
        <v>2172</v>
      </c>
      <c r="P757" s="55" t="s">
        <v>2102</v>
      </c>
    </row>
    <row r="758" spans="1:16" s="60" customFormat="1" ht="79.900000000000006" customHeight="1" x14ac:dyDescent="0.25">
      <c r="A758" s="55">
        <v>22</v>
      </c>
      <c r="B758" s="56" t="s">
        <v>807</v>
      </c>
      <c r="C758" s="55" t="s">
        <v>321</v>
      </c>
      <c r="D758" s="55" t="s">
        <v>63</v>
      </c>
      <c r="E758" s="56" t="s">
        <v>2183</v>
      </c>
      <c r="F758" s="57">
        <v>45778</v>
      </c>
      <c r="G758" s="19">
        <v>4277</v>
      </c>
      <c r="H758" s="55" t="s">
        <v>6</v>
      </c>
      <c r="I758" s="55" t="s">
        <v>1543</v>
      </c>
      <c r="J758" s="55">
        <v>45559404</v>
      </c>
      <c r="K758" s="55" t="s">
        <v>117</v>
      </c>
      <c r="L758" s="55">
        <v>940</v>
      </c>
      <c r="M758" s="69">
        <v>4550</v>
      </c>
      <c r="N758" s="91" t="s">
        <v>2183</v>
      </c>
      <c r="O758" s="91" t="s">
        <v>2184</v>
      </c>
      <c r="P758" s="55" t="s">
        <v>2102</v>
      </c>
    </row>
    <row r="759" spans="1:16" s="60" customFormat="1" ht="83.45" customHeight="1" x14ac:dyDescent="0.25">
      <c r="A759" s="55">
        <v>23</v>
      </c>
      <c r="B759" s="56" t="s">
        <v>807</v>
      </c>
      <c r="C759" s="55" t="s">
        <v>321</v>
      </c>
      <c r="D759" s="55" t="s">
        <v>64</v>
      </c>
      <c r="E759" s="56" t="s">
        <v>2185</v>
      </c>
      <c r="F759" s="57">
        <v>45778</v>
      </c>
      <c r="G759" s="19">
        <v>1676.12</v>
      </c>
      <c r="H759" s="55" t="s">
        <v>6</v>
      </c>
      <c r="I759" s="55" t="s">
        <v>803</v>
      </c>
      <c r="J759" s="55">
        <v>40097158</v>
      </c>
      <c r="K759" s="55" t="s">
        <v>64</v>
      </c>
      <c r="L759" s="55">
        <v>1</v>
      </c>
      <c r="M759" s="69">
        <v>2499.2600000000002</v>
      </c>
      <c r="N759" s="91" t="s">
        <v>2185</v>
      </c>
      <c r="O759" s="91" t="s">
        <v>2186</v>
      </c>
      <c r="P759" s="55" t="s">
        <v>2102</v>
      </c>
    </row>
    <row r="760" spans="1:16" s="60" customFormat="1" ht="242.45" customHeight="1" x14ac:dyDescent="0.25">
      <c r="A760" s="55">
        <v>24</v>
      </c>
      <c r="B760" s="56" t="s">
        <v>1115</v>
      </c>
      <c r="C760" s="55" t="s">
        <v>101</v>
      </c>
      <c r="D760" s="55" t="s">
        <v>63</v>
      </c>
      <c r="E760" s="56" t="s">
        <v>2264</v>
      </c>
      <c r="F760" s="57">
        <v>45790</v>
      </c>
      <c r="G760" s="19">
        <v>206.56</v>
      </c>
      <c r="H760" s="55" t="s">
        <v>6</v>
      </c>
      <c r="I760" s="55" t="s">
        <v>2265</v>
      </c>
      <c r="J760" s="55">
        <v>36864697</v>
      </c>
      <c r="K760" s="55" t="s">
        <v>63</v>
      </c>
      <c r="L760" s="55">
        <v>1</v>
      </c>
      <c r="M760" s="69">
        <v>206557</v>
      </c>
      <c r="N760" s="91" t="s">
        <v>2267</v>
      </c>
      <c r="O760" s="91" t="s">
        <v>2266</v>
      </c>
      <c r="P760" s="55"/>
    </row>
    <row r="761" spans="1:16" s="60" customFormat="1" ht="31.5" x14ac:dyDescent="0.25">
      <c r="A761" s="55">
        <v>25</v>
      </c>
      <c r="B761" s="56" t="s">
        <v>105</v>
      </c>
      <c r="C761" s="55" t="s">
        <v>67</v>
      </c>
      <c r="D761" s="55" t="s">
        <v>63</v>
      </c>
      <c r="E761" s="56" t="s">
        <v>1062</v>
      </c>
      <c r="F761" s="57">
        <v>45812</v>
      </c>
      <c r="G761" s="19">
        <v>2499.9499999999998</v>
      </c>
      <c r="H761" s="55" t="s">
        <v>6</v>
      </c>
      <c r="I761" s="55" t="s">
        <v>1121</v>
      </c>
      <c r="J761" s="55">
        <v>23118980</v>
      </c>
      <c r="K761" s="55" t="s">
        <v>116</v>
      </c>
      <c r="L761" s="55">
        <v>48076</v>
      </c>
      <c r="M761" s="69">
        <v>52</v>
      </c>
      <c r="N761" s="91" t="s">
        <v>1062</v>
      </c>
      <c r="O761" s="91" t="s">
        <v>2575</v>
      </c>
      <c r="P761" s="55"/>
    </row>
    <row r="762" spans="1:16" s="60" customFormat="1" ht="81" customHeight="1" x14ac:dyDescent="0.25">
      <c r="A762" s="55">
        <v>26</v>
      </c>
      <c r="B762" s="56" t="s">
        <v>2721</v>
      </c>
      <c r="C762" s="55" t="s">
        <v>321</v>
      </c>
      <c r="D762" s="55" t="s">
        <v>63</v>
      </c>
      <c r="E762" s="56" t="s">
        <v>1535</v>
      </c>
      <c r="F762" s="57">
        <v>45824</v>
      </c>
      <c r="G762" s="19">
        <v>825</v>
      </c>
      <c r="H762" s="55" t="s">
        <v>6</v>
      </c>
      <c r="I762" s="55" t="s">
        <v>2722</v>
      </c>
      <c r="J762" s="55">
        <v>2897410554</v>
      </c>
      <c r="K762" s="55" t="s">
        <v>123</v>
      </c>
      <c r="L762" s="55">
        <v>250</v>
      </c>
      <c r="M762" s="69">
        <v>3300</v>
      </c>
      <c r="N762" s="91" t="s">
        <v>1535</v>
      </c>
      <c r="O762" s="91" t="s">
        <v>2723</v>
      </c>
      <c r="P762" s="87" t="s">
        <v>2102</v>
      </c>
    </row>
    <row r="763" spans="1:16" s="60" customFormat="1" ht="81" customHeight="1" x14ac:dyDescent="0.25">
      <c r="A763" s="55">
        <v>27</v>
      </c>
      <c r="B763" s="56" t="s">
        <v>2721</v>
      </c>
      <c r="C763" s="55" t="s">
        <v>321</v>
      </c>
      <c r="D763" s="55" t="s">
        <v>63</v>
      </c>
      <c r="E763" s="56" t="s">
        <v>2724</v>
      </c>
      <c r="F763" s="57">
        <v>45824</v>
      </c>
      <c r="G763" s="19">
        <v>1500</v>
      </c>
      <c r="H763" s="55" t="s">
        <v>6</v>
      </c>
      <c r="I763" s="55" t="s">
        <v>2722</v>
      </c>
      <c r="J763" s="55">
        <v>2897410554</v>
      </c>
      <c r="K763" s="55" t="s">
        <v>123</v>
      </c>
      <c r="L763" s="55">
        <v>250</v>
      </c>
      <c r="M763" s="69">
        <v>6000</v>
      </c>
      <c r="N763" s="91" t="s">
        <v>2724</v>
      </c>
      <c r="O763" s="91" t="s">
        <v>2725</v>
      </c>
      <c r="P763" s="87" t="s">
        <v>2102</v>
      </c>
    </row>
    <row r="764" spans="1:16" s="60" customFormat="1" ht="79.150000000000006" customHeight="1" x14ac:dyDescent="0.25">
      <c r="A764" s="55">
        <v>28</v>
      </c>
      <c r="B764" s="56" t="s">
        <v>807</v>
      </c>
      <c r="C764" s="55" t="s">
        <v>321</v>
      </c>
      <c r="D764" s="55" t="s">
        <v>63</v>
      </c>
      <c r="E764" s="56" t="s">
        <v>2724</v>
      </c>
      <c r="F764" s="57">
        <v>45832</v>
      </c>
      <c r="G764" s="19">
        <v>300</v>
      </c>
      <c r="H764" s="55" t="s">
        <v>6</v>
      </c>
      <c r="I764" s="55" t="s">
        <v>2749</v>
      </c>
      <c r="J764" s="55">
        <v>44037438</v>
      </c>
      <c r="K764" s="55" t="s">
        <v>123</v>
      </c>
      <c r="L764" s="55">
        <v>50</v>
      </c>
      <c r="M764" s="69">
        <v>6000</v>
      </c>
      <c r="N764" s="91" t="s">
        <v>2724</v>
      </c>
      <c r="O764" s="91" t="s">
        <v>2750</v>
      </c>
      <c r="P764" s="87" t="s">
        <v>2102</v>
      </c>
    </row>
    <row r="765" spans="1:16" s="60" customFormat="1" ht="79.150000000000006" customHeight="1" x14ac:dyDescent="0.25">
      <c r="A765" s="55">
        <v>29</v>
      </c>
      <c r="B765" s="56" t="s">
        <v>807</v>
      </c>
      <c r="C765" s="55" t="s">
        <v>321</v>
      </c>
      <c r="D765" s="55" t="s">
        <v>63</v>
      </c>
      <c r="E765" s="56" t="s">
        <v>2182</v>
      </c>
      <c r="F765" s="57">
        <v>45853</v>
      </c>
      <c r="G765" s="19">
        <v>4350</v>
      </c>
      <c r="H765" s="55" t="s">
        <v>6</v>
      </c>
      <c r="I765" s="55" t="s">
        <v>1543</v>
      </c>
      <c r="J765" s="55">
        <v>45559404</v>
      </c>
      <c r="K765" s="55" t="s">
        <v>117</v>
      </c>
      <c r="L765" s="55">
        <v>500</v>
      </c>
      <c r="M765" s="69">
        <v>8700</v>
      </c>
      <c r="N765" s="91" t="s">
        <v>2182</v>
      </c>
      <c r="O765" s="91" t="s">
        <v>3032</v>
      </c>
      <c r="P765" s="87" t="s">
        <v>2102</v>
      </c>
    </row>
    <row r="766" spans="1:16" s="60" customFormat="1" ht="38.450000000000003" customHeight="1" x14ac:dyDescent="0.25">
      <c r="A766" s="55">
        <v>30</v>
      </c>
      <c r="B766" s="56" t="s">
        <v>105</v>
      </c>
      <c r="C766" s="55" t="s">
        <v>101</v>
      </c>
      <c r="D766" s="55" t="s">
        <v>63</v>
      </c>
      <c r="E766" s="56" t="s">
        <v>3515</v>
      </c>
      <c r="F766" s="57">
        <v>45842</v>
      </c>
      <c r="G766" s="19">
        <v>3276</v>
      </c>
      <c r="H766" s="55" t="s">
        <v>6</v>
      </c>
      <c r="I766" s="55" t="s">
        <v>3517</v>
      </c>
      <c r="J766" s="55">
        <v>45139354</v>
      </c>
      <c r="K766" s="55" t="s">
        <v>117</v>
      </c>
      <c r="L766" s="55">
        <v>1</v>
      </c>
      <c r="M766" s="69">
        <v>3276</v>
      </c>
      <c r="N766" s="91" t="s">
        <v>3515</v>
      </c>
      <c r="O766" s="91" t="s">
        <v>3516</v>
      </c>
      <c r="P766" s="87" t="s">
        <v>2102</v>
      </c>
    </row>
    <row r="767" spans="1:16" s="60" customFormat="1" ht="33.6" customHeight="1" x14ac:dyDescent="0.25">
      <c r="A767" s="55">
        <v>31</v>
      </c>
      <c r="B767" s="56" t="s">
        <v>105</v>
      </c>
      <c r="C767" s="55" t="s">
        <v>321</v>
      </c>
      <c r="D767" s="55" t="s">
        <v>63</v>
      </c>
      <c r="E767" s="56" t="s">
        <v>3468</v>
      </c>
      <c r="F767" s="57">
        <v>45901</v>
      </c>
      <c r="G767" s="19">
        <v>455</v>
      </c>
      <c r="H767" s="55" t="s">
        <v>6</v>
      </c>
      <c r="I767" s="55" t="s">
        <v>3469</v>
      </c>
      <c r="J767" s="55">
        <v>2889407493</v>
      </c>
      <c r="K767" s="55" t="s">
        <v>117</v>
      </c>
      <c r="L767" s="55">
        <v>1</v>
      </c>
      <c r="M767" s="69">
        <v>455000</v>
      </c>
      <c r="N767" s="91" t="s">
        <v>3468</v>
      </c>
      <c r="O767" s="91" t="s">
        <v>3470</v>
      </c>
      <c r="P767" s="87" t="s">
        <v>2102</v>
      </c>
    </row>
    <row r="768" spans="1:16" s="60" customFormat="1" ht="80.45" customHeight="1" x14ac:dyDescent="0.25">
      <c r="A768" s="55">
        <v>32</v>
      </c>
      <c r="B768" s="56" t="s">
        <v>807</v>
      </c>
      <c r="C768" s="55" t="s">
        <v>101</v>
      </c>
      <c r="D768" s="55" t="s">
        <v>64</v>
      </c>
      <c r="E768" s="56" t="s">
        <v>3754</v>
      </c>
      <c r="F768" s="57">
        <v>45933</v>
      </c>
      <c r="G768" s="19">
        <v>249.25</v>
      </c>
      <c r="H768" s="55" t="s">
        <v>6</v>
      </c>
      <c r="I768" s="55" t="s">
        <v>787</v>
      </c>
      <c r="J768" s="55">
        <v>2730611198</v>
      </c>
      <c r="K768" s="55" t="s">
        <v>64</v>
      </c>
      <c r="L768" s="55">
        <v>1</v>
      </c>
      <c r="M768" s="69">
        <v>249250</v>
      </c>
      <c r="N768" s="91" t="s">
        <v>3754</v>
      </c>
      <c r="O768" s="91" t="s">
        <v>3755</v>
      </c>
      <c r="P768" s="87"/>
    </row>
    <row r="769" spans="1:16" s="60" customFormat="1" ht="31.5" x14ac:dyDescent="0.25">
      <c r="A769" s="55">
        <v>33</v>
      </c>
      <c r="B769" s="56" t="s">
        <v>105</v>
      </c>
      <c r="C769" s="55" t="s">
        <v>91</v>
      </c>
      <c r="D769" s="55" t="s">
        <v>63</v>
      </c>
      <c r="E769" s="56" t="s">
        <v>4090</v>
      </c>
      <c r="F769" s="57">
        <v>45973</v>
      </c>
      <c r="G769" s="19">
        <v>218.55</v>
      </c>
      <c r="H769" s="55" t="s">
        <v>6</v>
      </c>
      <c r="I769" s="55" t="s">
        <v>4091</v>
      </c>
      <c r="J769" s="55">
        <v>40316488</v>
      </c>
      <c r="K769" s="55" t="s">
        <v>117</v>
      </c>
      <c r="L769" s="55">
        <v>692</v>
      </c>
      <c r="M769" s="69">
        <v>315</v>
      </c>
      <c r="N769" s="91" t="s">
        <v>4090</v>
      </c>
      <c r="O769" s="91" t="s">
        <v>4092</v>
      </c>
      <c r="P769" s="87"/>
    </row>
    <row r="770" spans="1:16" s="60" customFormat="1" ht="31.5" x14ac:dyDescent="0.25">
      <c r="A770" s="55">
        <v>34</v>
      </c>
      <c r="B770" s="56" t="s">
        <v>1115</v>
      </c>
      <c r="C770" s="55" t="s">
        <v>101</v>
      </c>
      <c r="D770" s="55" t="s">
        <v>63</v>
      </c>
      <c r="E770" s="56" t="s">
        <v>4584</v>
      </c>
      <c r="F770" s="57">
        <v>46001</v>
      </c>
      <c r="G770" s="19">
        <v>1161.52</v>
      </c>
      <c r="H770" s="55" t="s">
        <v>6</v>
      </c>
      <c r="I770" s="55" t="s">
        <v>2265</v>
      </c>
      <c r="J770" s="55">
        <v>36864697</v>
      </c>
      <c r="K770" s="55" t="s">
        <v>63</v>
      </c>
      <c r="L770" s="55">
        <v>1</v>
      </c>
      <c r="M770" s="69">
        <v>1161515</v>
      </c>
      <c r="N770" s="91" t="s">
        <v>4584</v>
      </c>
      <c r="O770" s="91" t="s">
        <v>4585</v>
      </c>
      <c r="P770" s="87"/>
    </row>
    <row r="771" spans="1:16" s="60" customFormat="1" ht="93.6" customHeight="1" x14ac:dyDescent="0.25">
      <c r="A771" s="55">
        <v>35</v>
      </c>
      <c r="B771" s="56" t="s">
        <v>105</v>
      </c>
      <c r="C771" s="55" t="s">
        <v>96</v>
      </c>
      <c r="D771" s="55" t="s">
        <v>64</v>
      </c>
      <c r="E771" s="56" t="s">
        <v>5017</v>
      </c>
      <c r="F771" s="57">
        <v>46003</v>
      </c>
      <c r="G771" s="19">
        <v>201</v>
      </c>
      <c r="H771" s="55" t="s">
        <v>6</v>
      </c>
      <c r="I771" s="55" t="s">
        <v>2107</v>
      </c>
      <c r="J771" s="55">
        <v>43335257</v>
      </c>
      <c r="K771" s="55" t="s">
        <v>64</v>
      </c>
      <c r="L771" s="55">
        <v>1</v>
      </c>
      <c r="M771" s="69">
        <v>201000</v>
      </c>
      <c r="N771" s="91" t="s">
        <v>5017</v>
      </c>
      <c r="O771" s="91" t="s">
        <v>5018</v>
      </c>
      <c r="P771" s="87"/>
    </row>
    <row r="772" spans="1:16" ht="18.600000000000001" customHeight="1" x14ac:dyDescent="0.25">
      <c r="A772" s="50"/>
      <c r="B772" s="51" t="s">
        <v>18</v>
      </c>
      <c r="C772" s="52"/>
      <c r="D772" s="52"/>
      <c r="E772" s="53"/>
      <c r="F772" s="50"/>
      <c r="G772" s="58"/>
      <c r="H772" s="50"/>
      <c r="I772" s="50"/>
      <c r="J772" s="50"/>
      <c r="K772" s="50"/>
      <c r="L772" s="50"/>
      <c r="M772" s="65"/>
      <c r="N772" s="53"/>
      <c r="O772" s="53"/>
      <c r="P772" s="53"/>
    </row>
    <row r="773" spans="1:16" s="60" customFormat="1" ht="30.6" customHeight="1" x14ac:dyDescent="0.25">
      <c r="A773" s="55">
        <v>1</v>
      </c>
      <c r="B773" s="56" t="s">
        <v>443</v>
      </c>
      <c r="C773" s="55" t="s">
        <v>66</v>
      </c>
      <c r="D773" s="55" t="s">
        <v>63</v>
      </c>
      <c r="E773" s="56" t="s">
        <v>106</v>
      </c>
      <c r="F773" s="57">
        <v>45672</v>
      </c>
      <c r="G773" s="19">
        <v>1452</v>
      </c>
      <c r="H773" s="55" t="s">
        <v>6</v>
      </c>
      <c r="I773" s="55" t="s">
        <v>278</v>
      </c>
      <c r="J773" s="55">
        <v>42086719</v>
      </c>
      <c r="K773" s="55" t="s">
        <v>145</v>
      </c>
      <c r="L773" s="55">
        <v>125209</v>
      </c>
      <c r="M773" s="69">
        <v>11.6</v>
      </c>
      <c r="N773" s="91" t="s">
        <v>94</v>
      </c>
      <c r="O773" s="91" t="s">
        <v>444</v>
      </c>
      <c r="P773" s="63"/>
    </row>
    <row r="774" spans="1:16" s="60" customFormat="1" ht="31.5" x14ac:dyDescent="0.25">
      <c r="A774" s="55">
        <v>2</v>
      </c>
      <c r="B774" s="56" t="s">
        <v>445</v>
      </c>
      <c r="C774" s="55" t="s">
        <v>470</v>
      </c>
      <c r="D774" s="55" t="s">
        <v>64</v>
      </c>
      <c r="E774" s="56" t="s">
        <v>447</v>
      </c>
      <c r="F774" s="57">
        <v>45672</v>
      </c>
      <c r="G774" s="19">
        <v>236.54</v>
      </c>
      <c r="H774" s="55" t="s">
        <v>51</v>
      </c>
      <c r="I774" s="55" t="s">
        <v>448</v>
      </c>
      <c r="J774" s="55">
        <v>21560766</v>
      </c>
      <c r="K774" s="55" t="s">
        <v>64</v>
      </c>
      <c r="L774" s="55">
        <v>1</v>
      </c>
      <c r="M774" s="69">
        <v>236.54</v>
      </c>
      <c r="N774" s="91" t="s">
        <v>446</v>
      </c>
      <c r="O774" s="91" t="s">
        <v>449</v>
      </c>
      <c r="P774" s="63"/>
    </row>
    <row r="775" spans="1:16" s="60" customFormat="1" ht="35.450000000000003" customHeight="1" x14ac:dyDescent="0.25">
      <c r="A775" s="55">
        <v>3</v>
      </c>
      <c r="B775" s="56" t="s">
        <v>445</v>
      </c>
      <c r="C775" s="55" t="s">
        <v>66</v>
      </c>
      <c r="D775" s="55" t="s">
        <v>63</v>
      </c>
      <c r="E775" s="56" t="s">
        <v>106</v>
      </c>
      <c r="F775" s="57">
        <v>45670</v>
      </c>
      <c r="G775" s="19">
        <v>1916.9680000000001</v>
      </c>
      <c r="H775" s="55" t="s">
        <v>6</v>
      </c>
      <c r="I775" s="55" t="s">
        <v>278</v>
      </c>
      <c r="J775" s="55">
        <v>42086719</v>
      </c>
      <c r="K775" s="55" t="s">
        <v>145</v>
      </c>
      <c r="L775" s="55">
        <v>172357</v>
      </c>
      <c r="M775" s="69">
        <v>11.12</v>
      </c>
      <c r="N775" s="91" t="s">
        <v>94</v>
      </c>
      <c r="O775" s="91" t="s">
        <v>450</v>
      </c>
      <c r="P775" s="63"/>
    </row>
    <row r="776" spans="1:16" s="60" customFormat="1" ht="47.25" x14ac:dyDescent="0.25">
      <c r="A776" s="55">
        <v>4</v>
      </c>
      <c r="B776" s="56" t="s">
        <v>451</v>
      </c>
      <c r="C776" s="55" t="s">
        <v>66</v>
      </c>
      <c r="D776" s="55" t="s">
        <v>64</v>
      </c>
      <c r="E776" s="56" t="s">
        <v>453</v>
      </c>
      <c r="F776" s="57">
        <v>45670</v>
      </c>
      <c r="G776" s="19">
        <v>1085.1600000000001</v>
      </c>
      <c r="H776" s="55" t="s">
        <v>6</v>
      </c>
      <c r="I776" s="55" t="s">
        <v>90</v>
      </c>
      <c r="J776" s="55" t="s">
        <v>130</v>
      </c>
      <c r="K776" s="55" t="s">
        <v>145</v>
      </c>
      <c r="L776" s="55">
        <v>500000</v>
      </c>
      <c r="M776" s="69">
        <v>2.17</v>
      </c>
      <c r="N776" s="91" t="s">
        <v>452</v>
      </c>
      <c r="O776" s="91" t="s">
        <v>454</v>
      </c>
      <c r="P776" s="63"/>
    </row>
    <row r="777" spans="1:16" s="60" customFormat="1" ht="47.25" x14ac:dyDescent="0.25">
      <c r="A777" s="55">
        <v>5</v>
      </c>
      <c r="B777" s="56" t="s">
        <v>451</v>
      </c>
      <c r="C777" s="55" t="s">
        <v>67</v>
      </c>
      <c r="D777" s="55" t="s">
        <v>63</v>
      </c>
      <c r="E777" s="56" t="s">
        <v>455</v>
      </c>
      <c r="F777" s="57">
        <v>45673</v>
      </c>
      <c r="G777" s="19">
        <v>367.5</v>
      </c>
      <c r="H777" s="55" t="s">
        <v>6</v>
      </c>
      <c r="I777" s="55" t="s">
        <v>719</v>
      </c>
      <c r="J777" s="55">
        <v>45067285</v>
      </c>
      <c r="K777" s="59" t="s">
        <v>116</v>
      </c>
      <c r="L777" s="55" t="s">
        <v>456</v>
      </c>
      <c r="M777" s="69" t="s">
        <v>720</v>
      </c>
      <c r="N777" s="91" t="s">
        <v>471</v>
      </c>
      <c r="O777" s="91" t="s">
        <v>457</v>
      </c>
      <c r="P777" s="63"/>
    </row>
    <row r="778" spans="1:16" s="60" customFormat="1" ht="32.450000000000003" customHeight="1" x14ac:dyDescent="0.25">
      <c r="A778" s="55">
        <v>6</v>
      </c>
      <c r="B778" s="56" t="s">
        <v>458</v>
      </c>
      <c r="C778" s="55" t="s">
        <v>66</v>
      </c>
      <c r="D778" s="55" t="s">
        <v>63</v>
      </c>
      <c r="E778" s="56" t="s">
        <v>106</v>
      </c>
      <c r="F778" s="57">
        <v>45671</v>
      </c>
      <c r="G778" s="19">
        <v>328</v>
      </c>
      <c r="H778" s="55" t="s">
        <v>6</v>
      </c>
      <c r="I778" s="55" t="s">
        <v>278</v>
      </c>
      <c r="J778" s="55">
        <v>42086719</v>
      </c>
      <c r="K778" s="55" t="s">
        <v>145</v>
      </c>
      <c r="L778" s="55">
        <v>29662</v>
      </c>
      <c r="M778" s="69">
        <v>11.06</v>
      </c>
      <c r="N778" s="91" t="s">
        <v>94</v>
      </c>
      <c r="O778" s="91" t="s">
        <v>459</v>
      </c>
      <c r="P778" s="63"/>
    </row>
    <row r="779" spans="1:16" s="60" customFormat="1" ht="47.25" x14ac:dyDescent="0.25">
      <c r="A779" s="55">
        <v>7</v>
      </c>
      <c r="B779" s="56" t="s">
        <v>458</v>
      </c>
      <c r="C779" s="55" t="s">
        <v>75</v>
      </c>
      <c r="D779" s="55" t="s">
        <v>63</v>
      </c>
      <c r="E779" s="56" t="s">
        <v>461</v>
      </c>
      <c r="F779" s="57">
        <v>45671</v>
      </c>
      <c r="G779" s="19">
        <v>250.9</v>
      </c>
      <c r="H779" s="55" t="s">
        <v>6</v>
      </c>
      <c r="I779" s="55" t="s">
        <v>426</v>
      </c>
      <c r="J779" s="55" t="s">
        <v>462</v>
      </c>
      <c r="K779" s="55" t="s">
        <v>119</v>
      </c>
      <c r="L779" s="55">
        <v>57.31</v>
      </c>
      <c r="M779" s="69">
        <v>4377.6000000000004</v>
      </c>
      <c r="N779" s="91" t="s">
        <v>460</v>
      </c>
      <c r="O779" s="91" t="s">
        <v>463</v>
      </c>
      <c r="P779" s="63"/>
    </row>
    <row r="780" spans="1:16" s="60" customFormat="1" ht="94.5" x14ac:dyDescent="0.25">
      <c r="A780" s="55">
        <v>8</v>
      </c>
      <c r="B780" s="56" t="s">
        <v>464</v>
      </c>
      <c r="C780" s="55" t="s">
        <v>75</v>
      </c>
      <c r="D780" s="55" t="s">
        <v>63</v>
      </c>
      <c r="E780" s="56" t="s">
        <v>461</v>
      </c>
      <c r="F780" s="57">
        <v>45667</v>
      </c>
      <c r="G780" s="19">
        <v>322.39999999999998</v>
      </c>
      <c r="H780" s="55" t="s">
        <v>6</v>
      </c>
      <c r="I780" s="55" t="s">
        <v>426</v>
      </c>
      <c r="J780" s="55" t="s">
        <v>462</v>
      </c>
      <c r="K780" s="55" t="s">
        <v>119</v>
      </c>
      <c r="L780" s="55">
        <v>73.650000000000006</v>
      </c>
      <c r="M780" s="69">
        <v>4377.6000000000004</v>
      </c>
      <c r="N780" s="91" t="s">
        <v>236</v>
      </c>
      <c r="O780" s="91" t="s">
        <v>465</v>
      </c>
      <c r="P780" s="63"/>
    </row>
    <row r="781" spans="1:16" s="60" customFormat="1" ht="36" customHeight="1" x14ac:dyDescent="0.25">
      <c r="A781" s="55">
        <v>9</v>
      </c>
      <c r="B781" s="56" t="s">
        <v>445</v>
      </c>
      <c r="C781" s="55" t="s">
        <v>75</v>
      </c>
      <c r="D781" s="55" t="s">
        <v>63</v>
      </c>
      <c r="E781" s="56" t="s">
        <v>461</v>
      </c>
      <c r="F781" s="57">
        <v>45677</v>
      </c>
      <c r="G781" s="19">
        <v>2119.2750000000001</v>
      </c>
      <c r="H781" s="55" t="s">
        <v>6</v>
      </c>
      <c r="I781" s="55" t="s">
        <v>426</v>
      </c>
      <c r="J781" s="55" t="s">
        <v>462</v>
      </c>
      <c r="K781" s="55" t="s">
        <v>119</v>
      </c>
      <c r="L781" s="55">
        <v>484.12</v>
      </c>
      <c r="M781" s="69">
        <v>4377.6000000000004</v>
      </c>
      <c r="N781" s="91" t="s">
        <v>236</v>
      </c>
      <c r="O781" s="91" t="s">
        <v>466</v>
      </c>
      <c r="P781" s="63"/>
    </row>
    <row r="782" spans="1:16" s="60" customFormat="1" ht="47.25" x14ac:dyDescent="0.25">
      <c r="A782" s="55">
        <v>10</v>
      </c>
      <c r="B782" s="56" t="s">
        <v>451</v>
      </c>
      <c r="C782" s="55" t="s">
        <v>75</v>
      </c>
      <c r="D782" s="55" t="s">
        <v>63</v>
      </c>
      <c r="E782" s="56" t="s">
        <v>461</v>
      </c>
      <c r="F782" s="57">
        <v>45678</v>
      </c>
      <c r="G782" s="19">
        <v>2162.5340000000001</v>
      </c>
      <c r="H782" s="55" t="s">
        <v>6</v>
      </c>
      <c r="I782" s="55" t="s">
        <v>426</v>
      </c>
      <c r="J782" s="55" t="s">
        <v>462</v>
      </c>
      <c r="K782" s="55" t="s">
        <v>119</v>
      </c>
      <c r="L782" s="55">
        <v>494</v>
      </c>
      <c r="M782" s="69">
        <v>4377.6000000000004</v>
      </c>
      <c r="N782" s="91" t="s">
        <v>236</v>
      </c>
      <c r="O782" s="91" t="s">
        <v>467</v>
      </c>
      <c r="P782" s="63"/>
    </row>
    <row r="783" spans="1:16" s="60" customFormat="1" ht="31.5" x14ac:dyDescent="0.25">
      <c r="A783" s="55">
        <v>11</v>
      </c>
      <c r="B783" s="56" t="s">
        <v>458</v>
      </c>
      <c r="C783" s="55" t="s">
        <v>67</v>
      </c>
      <c r="D783" s="55" t="s">
        <v>63</v>
      </c>
      <c r="E783" s="56" t="s">
        <v>455</v>
      </c>
      <c r="F783" s="57">
        <v>45677</v>
      </c>
      <c r="G783" s="19">
        <v>846.36</v>
      </c>
      <c r="H783" s="55" t="s">
        <v>51</v>
      </c>
      <c r="I783" s="55" t="s">
        <v>721</v>
      </c>
      <c r="J783" s="55" t="s">
        <v>722</v>
      </c>
      <c r="K783" s="59" t="s">
        <v>116</v>
      </c>
      <c r="L783" s="55" t="s">
        <v>468</v>
      </c>
      <c r="M783" s="69" t="s">
        <v>879</v>
      </c>
      <c r="N783" s="91" t="s">
        <v>472</v>
      </c>
      <c r="O783" s="91" t="s">
        <v>469</v>
      </c>
      <c r="P783" s="63"/>
    </row>
    <row r="784" spans="1:16" s="60" customFormat="1" ht="66" customHeight="1" x14ac:dyDescent="0.25">
      <c r="A784" s="55">
        <v>12</v>
      </c>
      <c r="B784" s="56" t="s">
        <v>723</v>
      </c>
      <c r="C784" s="55" t="s">
        <v>321</v>
      </c>
      <c r="D784" s="55" t="s">
        <v>63</v>
      </c>
      <c r="E784" s="56" t="s">
        <v>739</v>
      </c>
      <c r="F784" s="57">
        <v>45679</v>
      </c>
      <c r="G784" s="19">
        <v>16800</v>
      </c>
      <c r="H784" s="55" t="s">
        <v>6</v>
      </c>
      <c r="I784" s="55" t="s">
        <v>868</v>
      </c>
      <c r="J784" s="55" t="s">
        <v>725</v>
      </c>
      <c r="K784" s="55" t="s">
        <v>630</v>
      </c>
      <c r="L784" s="55">
        <v>2000</v>
      </c>
      <c r="M784" s="69">
        <v>8400</v>
      </c>
      <c r="N784" s="91" t="s">
        <v>724</v>
      </c>
      <c r="O784" s="91" t="s">
        <v>726</v>
      </c>
      <c r="P784" s="55" t="s">
        <v>2102</v>
      </c>
    </row>
    <row r="785" spans="1:16" s="60" customFormat="1" ht="47.25" x14ac:dyDescent="0.25">
      <c r="A785" s="55">
        <v>13</v>
      </c>
      <c r="B785" s="56" t="s">
        <v>723</v>
      </c>
      <c r="C785" s="55" t="s">
        <v>321</v>
      </c>
      <c r="D785" s="55" t="s">
        <v>63</v>
      </c>
      <c r="E785" s="56" t="s">
        <v>740</v>
      </c>
      <c r="F785" s="57">
        <v>45679</v>
      </c>
      <c r="G785" s="19">
        <v>14400</v>
      </c>
      <c r="H785" s="55" t="s">
        <v>6</v>
      </c>
      <c r="I785" s="55" t="s">
        <v>742</v>
      </c>
      <c r="J785" s="55">
        <v>43814367</v>
      </c>
      <c r="K785" s="55" t="s">
        <v>117</v>
      </c>
      <c r="L785" s="55">
        <v>3000</v>
      </c>
      <c r="M785" s="69">
        <v>4800</v>
      </c>
      <c r="N785" s="91" t="s">
        <v>727</v>
      </c>
      <c r="O785" s="91" t="s">
        <v>728</v>
      </c>
      <c r="P785" s="55" t="s">
        <v>2102</v>
      </c>
    </row>
    <row r="786" spans="1:16" s="60" customFormat="1" ht="91.9" customHeight="1" x14ac:dyDescent="0.25">
      <c r="A786" s="55">
        <v>14</v>
      </c>
      <c r="B786" s="56" t="s">
        <v>451</v>
      </c>
      <c r="C786" s="55" t="s">
        <v>741</v>
      </c>
      <c r="D786" s="55" t="s">
        <v>64</v>
      </c>
      <c r="E786" s="56" t="s">
        <v>730</v>
      </c>
      <c r="F786" s="57">
        <v>45685</v>
      </c>
      <c r="G786" s="19">
        <v>342</v>
      </c>
      <c r="H786" s="55" t="s">
        <v>6</v>
      </c>
      <c r="I786" s="55" t="s">
        <v>731</v>
      </c>
      <c r="J786" s="55" t="s">
        <v>732</v>
      </c>
      <c r="K786" s="55" t="s">
        <v>123</v>
      </c>
      <c r="L786" s="55">
        <v>1952.0550000000001</v>
      </c>
      <c r="M786" s="69">
        <v>175.2</v>
      </c>
      <c r="N786" s="91" t="s">
        <v>729</v>
      </c>
      <c r="O786" s="91" t="s">
        <v>733</v>
      </c>
      <c r="P786" s="63"/>
    </row>
    <row r="787" spans="1:16" s="60" customFormat="1" ht="79.150000000000006" customHeight="1" x14ac:dyDescent="0.25">
      <c r="A787" s="55">
        <v>15</v>
      </c>
      <c r="B787" s="56" t="s">
        <v>734</v>
      </c>
      <c r="C787" s="55" t="s">
        <v>91</v>
      </c>
      <c r="D787" s="55" t="s">
        <v>64</v>
      </c>
      <c r="E787" s="56" t="s">
        <v>736</v>
      </c>
      <c r="F787" s="57">
        <v>45678</v>
      </c>
      <c r="G787" s="19">
        <v>417.6</v>
      </c>
      <c r="H787" s="55" t="s">
        <v>6</v>
      </c>
      <c r="I787" s="55" t="s">
        <v>523</v>
      </c>
      <c r="J787" s="55" t="s">
        <v>737</v>
      </c>
      <c r="K787" s="55" t="s">
        <v>64</v>
      </c>
      <c r="L787" s="55">
        <v>1</v>
      </c>
      <c r="M787" s="69">
        <v>417.6</v>
      </c>
      <c r="N787" s="91" t="s">
        <v>735</v>
      </c>
      <c r="O787" s="91" t="s">
        <v>738</v>
      </c>
      <c r="P787" s="63"/>
    </row>
    <row r="788" spans="1:16" s="60" customFormat="1" ht="52.9" customHeight="1" x14ac:dyDescent="0.25">
      <c r="A788" s="55">
        <v>16</v>
      </c>
      <c r="B788" s="56" t="s">
        <v>723</v>
      </c>
      <c r="C788" s="55" t="s">
        <v>67</v>
      </c>
      <c r="D788" s="55" t="s">
        <v>63</v>
      </c>
      <c r="E788" s="56" t="s">
        <v>455</v>
      </c>
      <c r="F788" s="57">
        <v>45691</v>
      </c>
      <c r="G788" s="19">
        <v>254.7</v>
      </c>
      <c r="H788" s="55" t="s">
        <v>6</v>
      </c>
      <c r="I788" s="55" t="s">
        <v>439</v>
      </c>
      <c r="J788" s="55">
        <v>24316073</v>
      </c>
      <c r="K788" s="59" t="s">
        <v>116</v>
      </c>
      <c r="L788" s="55">
        <v>5000</v>
      </c>
      <c r="M788" s="69">
        <v>50.94</v>
      </c>
      <c r="N788" s="91" t="s">
        <v>880</v>
      </c>
      <c r="O788" s="91" t="s">
        <v>881</v>
      </c>
      <c r="P788" s="63"/>
    </row>
    <row r="789" spans="1:16" s="60" customFormat="1" ht="41.45" customHeight="1" x14ac:dyDescent="0.25">
      <c r="A789" s="55">
        <v>17</v>
      </c>
      <c r="B789" s="56" t="s">
        <v>445</v>
      </c>
      <c r="C789" s="55" t="s">
        <v>67</v>
      </c>
      <c r="D789" s="55" t="s">
        <v>63</v>
      </c>
      <c r="E789" s="56" t="s">
        <v>455</v>
      </c>
      <c r="F789" s="57">
        <v>45691</v>
      </c>
      <c r="G789" s="19">
        <v>351.12599999999998</v>
      </c>
      <c r="H789" s="55" t="s">
        <v>51</v>
      </c>
      <c r="I789" s="55" t="s">
        <v>719</v>
      </c>
      <c r="J789" s="55">
        <v>45067285</v>
      </c>
      <c r="K789" s="59" t="s">
        <v>116</v>
      </c>
      <c r="L789" s="55" t="s">
        <v>887</v>
      </c>
      <c r="M789" s="69" t="s">
        <v>1159</v>
      </c>
      <c r="N789" s="91" t="s">
        <v>471</v>
      </c>
      <c r="O789" s="91" t="s">
        <v>882</v>
      </c>
      <c r="P789" s="63"/>
    </row>
    <row r="790" spans="1:16" s="60" customFormat="1" ht="51.6" customHeight="1" x14ac:dyDescent="0.25">
      <c r="A790" s="55">
        <v>18</v>
      </c>
      <c r="B790" s="56" t="s">
        <v>458</v>
      </c>
      <c r="C790" s="55" t="s">
        <v>88</v>
      </c>
      <c r="D790" s="55" t="s">
        <v>63</v>
      </c>
      <c r="E790" s="56" t="s">
        <v>883</v>
      </c>
      <c r="F790" s="57">
        <v>45686</v>
      </c>
      <c r="G790" s="19">
        <v>390.5</v>
      </c>
      <c r="H790" s="55" t="s">
        <v>51</v>
      </c>
      <c r="I790" s="55" t="s">
        <v>1333</v>
      </c>
      <c r="J790" s="55" t="s">
        <v>1334</v>
      </c>
      <c r="K790" s="55" t="s">
        <v>884</v>
      </c>
      <c r="L790" s="55">
        <v>71</v>
      </c>
      <c r="M790" s="69">
        <v>5500</v>
      </c>
      <c r="N790" s="91" t="s">
        <v>885</v>
      </c>
      <c r="O790" s="91" t="s">
        <v>886</v>
      </c>
      <c r="P790" s="63"/>
    </row>
    <row r="791" spans="1:16" s="60" customFormat="1" ht="50.45" customHeight="1" x14ac:dyDescent="0.25">
      <c r="A791" s="55">
        <v>19</v>
      </c>
      <c r="B791" s="56" t="s">
        <v>723</v>
      </c>
      <c r="C791" s="55" t="s">
        <v>321</v>
      </c>
      <c r="D791" s="55" t="s">
        <v>63</v>
      </c>
      <c r="E791" s="56" t="s">
        <v>1078</v>
      </c>
      <c r="F791" s="57">
        <v>45695</v>
      </c>
      <c r="G791" s="19">
        <v>400</v>
      </c>
      <c r="H791" s="55" t="s">
        <v>6</v>
      </c>
      <c r="I791" s="55" t="s">
        <v>1089</v>
      </c>
      <c r="J791" s="55" t="s">
        <v>1079</v>
      </c>
      <c r="K791" s="55" t="s">
        <v>117</v>
      </c>
      <c r="L791" s="55">
        <v>20000</v>
      </c>
      <c r="M791" s="69">
        <v>20</v>
      </c>
      <c r="N791" s="91" t="s">
        <v>1080</v>
      </c>
      <c r="O791" s="91" t="s">
        <v>1081</v>
      </c>
      <c r="P791" s="55" t="s">
        <v>2102</v>
      </c>
    </row>
    <row r="792" spans="1:16" s="60" customFormat="1" ht="63" customHeight="1" x14ac:dyDescent="0.25">
      <c r="A792" s="55">
        <v>20</v>
      </c>
      <c r="B792" s="56" t="s">
        <v>723</v>
      </c>
      <c r="C792" s="55" t="s">
        <v>321</v>
      </c>
      <c r="D792" s="55" t="s">
        <v>63</v>
      </c>
      <c r="E792" s="56" t="s">
        <v>1082</v>
      </c>
      <c r="F792" s="57">
        <v>45695</v>
      </c>
      <c r="G792" s="19">
        <v>8400</v>
      </c>
      <c r="H792" s="55" t="s">
        <v>6</v>
      </c>
      <c r="I792" s="55" t="s">
        <v>868</v>
      </c>
      <c r="J792" s="55" t="s">
        <v>725</v>
      </c>
      <c r="K792" s="55" t="s">
        <v>630</v>
      </c>
      <c r="L792" s="55">
        <v>1000</v>
      </c>
      <c r="M792" s="69">
        <v>8.4</v>
      </c>
      <c r="N792" s="91" t="s">
        <v>724</v>
      </c>
      <c r="O792" s="91" t="s">
        <v>1083</v>
      </c>
      <c r="P792" s="55" t="s">
        <v>2102</v>
      </c>
    </row>
    <row r="793" spans="1:16" s="60" customFormat="1" ht="36" customHeight="1" x14ac:dyDescent="0.25">
      <c r="A793" s="55">
        <v>21</v>
      </c>
      <c r="B793" s="56" t="s">
        <v>445</v>
      </c>
      <c r="C793" s="55" t="s">
        <v>96</v>
      </c>
      <c r="D793" s="55" t="s">
        <v>64</v>
      </c>
      <c r="E793" s="56" t="s">
        <v>1084</v>
      </c>
      <c r="F793" s="57">
        <v>45685</v>
      </c>
      <c r="G793" s="19">
        <v>210</v>
      </c>
      <c r="H793" s="55" t="s">
        <v>51</v>
      </c>
      <c r="I793" s="55" t="s">
        <v>1085</v>
      </c>
      <c r="J793" s="55" t="s">
        <v>1086</v>
      </c>
      <c r="K793" s="55" t="s">
        <v>64</v>
      </c>
      <c r="L793" s="55">
        <v>1</v>
      </c>
      <c r="M793" s="69">
        <v>210</v>
      </c>
      <c r="N793" s="91" t="s">
        <v>1087</v>
      </c>
      <c r="O793" s="91" t="s">
        <v>1088</v>
      </c>
      <c r="P793" s="63"/>
    </row>
    <row r="794" spans="1:16" s="60" customFormat="1" ht="110.25" x14ac:dyDescent="0.25">
      <c r="A794" s="55">
        <v>22</v>
      </c>
      <c r="B794" s="56" t="s">
        <v>1135</v>
      </c>
      <c r="C794" s="55" t="s">
        <v>66</v>
      </c>
      <c r="D794" s="55" t="s">
        <v>63</v>
      </c>
      <c r="E794" s="56" t="s">
        <v>1136</v>
      </c>
      <c r="F794" s="57">
        <v>45673</v>
      </c>
      <c r="G794" s="19">
        <v>518.5</v>
      </c>
      <c r="H794" s="55" t="s">
        <v>103</v>
      </c>
      <c r="I794" s="55" t="s">
        <v>1137</v>
      </c>
      <c r="J794" s="55">
        <v>42086719</v>
      </c>
      <c r="K794" s="55" t="s">
        <v>145</v>
      </c>
      <c r="L794" s="55">
        <v>44709</v>
      </c>
      <c r="M794" s="69">
        <v>11.597200000000001</v>
      </c>
      <c r="N794" s="91" t="s">
        <v>94</v>
      </c>
      <c r="O794" s="91" t="s">
        <v>1138</v>
      </c>
      <c r="P794" s="63"/>
    </row>
    <row r="795" spans="1:16" s="60" customFormat="1" ht="110.25" x14ac:dyDescent="0.25">
      <c r="A795" s="55">
        <v>23</v>
      </c>
      <c r="B795" s="56" t="s">
        <v>1135</v>
      </c>
      <c r="C795" s="55" t="s">
        <v>75</v>
      </c>
      <c r="D795" s="55" t="s">
        <v>63</v>
      </c>
      <c r="E795" s="56" t="s">
        <v>461</v>
      </c>
      <c r="F795" s="57">
        <v>45672</v>
      </c>
      <c r="G795" s="19">
        <v>959.1</v>
      </c>
      <c r="H795" s="55" t="s">
        <v>103</v>
      </c>
      <c r="I795" s="55" t="s">
        <v>1140</v>
      </c>
      <c r="J795" s="55">
        <v>43806026</v>
      </c>
      <c r="K795" s="55" t="s">
        <v>119</v>
      </c>
      <c r="L795" s="55">
        <v>219.09299999999999</v>
      </c>
      <c r="M795" s="69">
        <v>4377.7</v>
      </c>
      <c r="N795" s="91" t="s">
        <v>1139</v>
      </c>
      <c r="O795" s="91" t="s">
        <v>1141</v>
      </c>
      <c r="P795" s="63"/>
    </row>
    <row r="796" spans="1:16" s="60" customFormat="1" ht="78.75" x14ac:dyDescent="0.25">
      <c r="A796" s="55">
        <v>24</v>
      </c>
      <c r="B796" s="56" t="s">
        <v>1160</v>
      </c>
      <c r="C796" s="55" t="s">
        <v>67</v>
      </c>
      <c r="D796" s="55" t="s">
        <v>63</v>
      </c>
      <c r="E796" s="56" t="s">
        <v>455</v>
      </c>
      <c r="F796" s="57">
        <v>45705</v>
      </c>
      <c r="G796" s="19">
        <v>256.7</v>
      </c>
      <c r="H796" s="55" t="s">
        <v>6</v>
      </c>
      <c r="I796" s="55" t="s">
        <v>439</v>
      </c>
      <c r="J796" s="55" t="s">
        <v>1335</v>
      </c>
      <c r="K796" s="59" t="s">
        <v>116</v>
      </c>
      <c r="L796" s="55" t="s">
        <v>1163</v>
      </c>
      <c r="M796" s="55" t="s">
        <v>1336</v>
      </c>
      <c r="N796" s="91" t="s">
        <v>1162</v>
      </c>
      <c r="O796" s="91" t="s">
        <v>1161</v>
      </c>
      <c r="P796" s="63"/>
    </row>
    <row r="797" spans="1:16" s="60" customFormat="1" ht="52.9" customHeight="1" x14ac:dyDescent="0.25">
      <c r="A797" s="55">
        <v>25</v>
      </c>
      <c r="B797" s="56" t="s">
        <v>723</v>
      </c>
      <c r="C797" s="55" t="s">
        <v>91</v>
      </c>
      <c r="D797" s="55" t="s">
        <v>63</v>
      </c>
      <c r="E797" s="56" t="s">
        <v>1337</v>
      </c>
      <c r="F797" s="57">
        <v>45713</v>
      </c>
      <c r="G797" s="19">
        <v>474.375</v>
      </c>
      <c r="H797" s="55" t="s">
        <v>6</v>
      </c>
      <c r="I797" s="55" t="s">
        <v>1344</v>
      </c>
      <c r="J797" s="55" t="s">
        <v>1338</v>
      </c>
      <c r="K797" s="55" t="s">
        <v>117</v>
      </c>
      <c r="L797" s="55">
        <v>1265</v>
      </c>
      <c r="M797" s="69">
        <v>375</v>
      </c>
      <c r="N797" s="91" t="s">
        <v>1339</v>
      </c>
      <c r="O797" s="91" t="s">
        <v>1340</v>
      </c>
      <c r="P797" s="63"/>
    </row>
    <row r="798" spans="1:16" s="60" customFormat="1" ht="47.25" x14ac:dyDescent="0.25">
      <c r="A798" s="55">
        <v>26</v>
      </c>
      <c r="B798" s="56" t="s">
        <v>723</v>
      </c>
      <c r="C798" s="55" t="s">
        <v>321</v>
      </c>
      <c r="D798" s="55" t="s">
        <v>63</v>
      </c>
      <c r="E798" s="56" t="s">
        <v>629</v>
      </c>
      <c r="F798" s="57">
        <v>45708</v>
      </c>
      <c r="G798" s="19">
        <v>10160</v>
      </c>
      <c r="H798" s="55" t="s">
        <v>6</v>
      </c>
      <c r="I798" s="55" t="s">
        <v>742</v>
      </c>
      <c r="J798" s="55" t="s">
        <v>1341</v>
      </c>
      <c r="K798" s="55" t="s">
        <v>117</v>
      </c>
      <c r="L798" s="55">
        <v>2000</v>
      </c>
      <c r="M798" s="69">
        <v>5080</v>
      </c>
      <c r="N798" s="91" t="s">
        <v>1342</v>
      </c>
      <c r="O798" s="91" t="s">
        <v>1343</v>
      </c>
      <c r="P798" s="55" t="s">
        <v>2102</v>
      </c>
    </row>
    <row r="799" spans="1:16" s="60" customFormat="1" ht="47.25" x14ac:dyDescent="0.25">
      <c r="A799" s="55">
        <v>27</v>
      </c>
      <c r="B799" s="56" t="s">
        <v>723</v>
      </c>
      <c r="C799" s="55" t="s">
        <v>321</v>
      </c>
      <c r="D799" s="55" t="s">
        <v>63</v>
      </c>
      <c r="E799" s="56" t="s">
        <v>1401</v>
      </c>
      <c r="F799" s="57">
        <v>45715</v>
      </c>
      <c r="G799" s="19">
        <v>456.22500000000002</v>
      </c>
      <c r="H799" s="55" t="s">
        <v>6</v>
      </c>
      <c r="I799" s="55" t="s">
        <v>1089</v>
      </c>
      <c r="J799" s="55" t="s">
        <v>1079</v>
      </c>
      <c r="K799" s="55" t="s">
        <v>117</v>
      </c>
      <c r="L799" s="55">
        <v>1155</v>
      </c>
      <c r="M799" s="69">
        <v>395</v>
      </c>
      <c r="N799" s="91" t="s">
        <v>1402</v>
      </c>
      <c r="O799" s="91" t="s">
        <v>1403</v>
      </c>
      <c r="P799" s="63"/>
    </row>
    <row r="800" spans="1:16" s="60" customFormat="1" ht="47.25" x14ac:dyDescent="0.25">
      <c r="A800" s="55">
        <v>28</v>
      </c>
      <c r="B800" s="56" t="s">
        <v>723</v>
      </c>
      <c r="C800" s="55" t="s">
        <v>321</v>
      </c>
      <c r="D800" s="55" t="s">
        <v>63</v>
      </c>
      <c r="E800" s="56" t="s">
        <v>1028</v>
      </c>
      <c r="F800" s="57">
        <v>45721</v>
      </c>
      <c r="G800" s="19">
        <v>249.6</v>
      </c>
      <c r="H800" s="55" t="s">
        <v>6</v>
      </c>
      <c r="I800" s="55" t="s">
        <v>1532</v>
      </c>
      <c r="J800" s="55" t="s">
        <v>1526</v>
      </c>
      <c r="K800" s="55" t="s">
        <v>2032</v>
      </c>
      <c r="L800" s="55">
        <v>100</v>
      </c>
      <c r="M800" s="69">
        <v>2496</v>
      </c>
      <c r="N800" s="91" t="s">
        <v>1527</v>
      </c>
      <c r="O800" s="91" t="s">
        <v>1528</v>
      </c>
      <c r="P800" s="63"/>
    </row>
    <row r="801" spans="1:16" s="60" customFormat="1" ht="47.25" x14ac:dyDescent="0.25">
      <c r="A801" s="55">
        <v>29</v>
      </c>
      <c r="B801" s="56" t="s">
        <v>723</v>
      </c>
      <c r="C801" s="55" t="s">
        <v>321</v>
      </c>
      <c r="D801" s="55" t="s">
        <v>63</v>
      </c>
      <c r="E801" s="56" t="s">
        <v>1529</v>
      </c>
      <c r="F801" s="57">
        <v>45721</v>
      </c>
      <c r="G801" s="19">
        <v>974.05</v>
      </c>
      <c r="H801" s="55" t="s">
        <v>6</v>
      </c>
      <c r="I801" s="55" t="s">
        <v>1089</v>
      </c>
      <c r="J801" s="55" t="s">
        <v>1079</v>
      </c>
      <c r="K801" s="55" t="s">
        <v>117</v>
      </c>
      <c r="L801" s="55">
        <v>2530</v>
      </c>
      <c r="M801" s="69">
        <v>385</v>
      </c>
      <c r="N801" s="91" t="s">
        <v>1339</v>
      </c>
      <c r="O801" s="91" t="s">
        <v>1530</v>
      </c>
      <c r="P801" s="63"/>
    </row>
    <row r="802" spans="1:16" s="60" customFormat="1" ht="47.25" x14ac:dyDescent="0.25">
      <c r="A802" s="55">
        <v>30</v>
      </c>
      <c r="B802" s="56" t="s">
        <v>723</v>
      </c>
      <c r="C802" s="55" t="s">
        <v>321</v>
      </c>
      <c r="D802" s="55" t="s">
        <v>63</v>
      </c>
      <c r="E802" s="56" t="s">
        <v>1529</v>
      </c>
      <c r="F802" s="57">
        <v>45721</v>
      </c>
      <c r="G802" s="19">
        <v>974.05</v>
      </c>
      <c r="H802" s="55" t="s">
        <v>6</v>
      </c>
      <c r="I802" s="55" t="s">
        <v>1344</v>
      </c>
      <c r="J802" s="55" t="s">
        <v>1338</v>
      </c>
      <c r="K802" s="55" t="s">
        <v>117</v>
      </c>
      <c r="L802" s="55">
        <v>2530</v>
      </c>
      <c r="M802" s="69">
        <v>385</v>
      </c>
      <c r="N802" s="91" t="s">
        <v>1339</v>
      </c>
      <c r="O802" s="91" t="s">
        <v>1531</v>
      </c>
      <c r="P802" s="63"/>
    </row>
    <row r="803" spans="1:16" s="60" customFormat="1" ht="48.6" customHeight="1" x14ac:dyDescent="0.25">
      <c r="A803" s="55">
        <v>31</v>
      </c>
      <c r="B803" s="56" t="s">
        <v>723</v>
      </c>
      <c r="C803" s="55" t="s">
        <v>321</v>
      </c>
      <c r="D803" s="55" t="s">
        <v>63</v>
      </c>
      <c r="E803" s="56" t="s">
        <v>1082</v>
      </c>
      <c r="F803" s="57">
        <v>45737</v>
      </c>
      <c r="G803" s="19">
        <v>10160</v>
      </c>
      <c r="H803" s="55" t="s">
        <v>6</v>
      </c>
      <c r="I803" s="55" t="s">
        <v>742</v>
      </c>
      <c r="J803" s="55" t="s">
        <v>1341</v>
      </c>
      <c r="K803" s="55" t="s">
        <v>117</v>
      </c>
      <c r="L803" s="55">
        <v>2000</v>
      </c>
      <c r="M803" s="69">
        <v>5080</v>
      </c>
      <c r="N803" s="91" t="s">
        <v>1342</v>
      </c>
      <c r="O803" s="91" t="s">
        <v>1702</v>
      </c>
      <c r="P803" s="55" t="s">
        <v>2102</v>
      </c>
    </row>
    <row r="804" spans="1:16" s="60" customFormat="1" ht="81.599999999999994" customHeight="1" x14ac:dyDescent="0.25">
      <c r="A804" s="55">
        <v>32</v>
      </c>
      <c r="B804" s="56" t="s">
        <v>1771</v>
      </c>
      <c r="C804" s="55" t="s">
        <v>67</v>
      </c>
      <c r="D804" s="55" t="s">
        <v>63</v>
      </c>
      <c r="E804" s="56" t="s">
        <v>1769</v>
      </c>
      <c r="F804" s="57">
        <v>45747</v>
      </c>
      <c r="G804" s="19">
        <v>444.96</v>
      </c>
      <c r="H804" s="55" t="s">
        <v>6</v>
      </c>
      <c r="I804" s="55" t="s">
        <v>721</v>
      </c>
      <c r="J804" s="55" t="s">
        <v>722</v>
      </c>
      <c r="K804" s="55" t="s">
        <v>116</v>
      </c>
      <c r="L804" s="55">
        <v>9000</v>
      </c>
      <c r="M804" s="69">
        <v>49.4</v>
      </c>
      <c r="N804" s="91" t="s">
        <v>880</v>
      </c>
      <c r="O804" s="91" t="s">
        <v>1770</v>
      </c>
      <c r="P804" s="63"/>
    </row>
    <row r="805" spans="1:16" s="60" customFormat="1" ht="36.6" customHeight="1" x14ac:dyDescent="0.25">
      <c r="A805" s="55">
        <v>33</v>
      </c>
      <c r="B805" s="56" t="s">
        <v>445</v>
      </c>
      <c r="C805" s="55" t="s">
        <v>83</v>
      </c>
      <c r="D805" s="55" t="s">
        <v>63</v>
      </c>
      <c r="E805" s="56" t="s">
        <v>2018</v>
      </c>
      <c r="F805" s="57">
        <v>45757</v>
      </c>
      <c r="G805" s="19">
        <v>306</v>
      </c>
      <c r="H805" s="55" t="s">
        <v>6</v>
      </c>
      <c r="I805" s="55" t="s">
        <v>761</v>
      </c>
      <c r="J805" s="59" t="s">
        <v>2019</v>
      </c>
      <c r="K805" s="55" t="s">
        <v>117</v>
      </c>
      <c r="L805" s="55">
        <v>6305</v>
      </c>
      <c r="M805" s="69"/>
      <c r="N805" s="56" t="s">
        <v>2020</v>
      </c>
      <c r="O805" s="56" t="s">
        <v>2021</v>
      </c>
      <c r="P805" s="63"/>
    </row>
    <row r="806" spans="1:16" s="60" customFormat="1" ht="51.6" customHeight="1" x14ac:dyDescent="0.25">
      <c r="A806" s="55">
        <v>34</v>
      </c>
      <c r="B806" s="56" t="s">
        <v>445</v>
      </c>
      <c r="C806" s="55" t="s">
        <v>66</v>
      </c>
      <c r="D806" s="55" t="s">
        <v>63</v>
      </c>
      <c r="E806" s="56" t="s">
        <v>2022</v>
      </c>
      <c r="F806" s="57">
        <v>45761</v>
      </c>
      <c r="G806" s="19">
        <v>2088.0419999999999</v>
      </c>
      <c r="H806" s="55" t="s">
        <v>103</v>
      </c>
      <c r="I806" s="55" t="s">
        <v>1400</v>
      </c>
      <c r="J806" s="59" t="s">
        <v>398</v>
      </c>
      <c r="K806" s="55" t="s">
        <v>145</v>
      </c>
      <c r="L806" s="55">
        <v>189655</v>
      </c>
      <c r="M806" s="69">
        <v>11.009</v>
      </c>
      <c r="N806" s="56" t="s">
        <v>94</v>
      </c>
      <c r="O806" s="56" t="s">
        <v>1893</v>
      </c>
      <c r="P806" s="63"/>
    </row>
    <row r="807" spans="1:16" s="60" customFormat="1" ht="46.9" customHeight="1" x14ac:dyDescent="0.25">
      <c r="A807" s="55">
        <v>35</v>
      </c>
      <c r="B807" s="56" t="s">
        <v>723</v>
      </c>
      <c r="C807" s="55" t="s">
        <v>321</v>
      </c>
      <c r="D807" s="55" t="s">
        <v>63</v>
      </c>
      <c r="E807" s="56" t="s">
        <v>1078</v>
      </c>
      <c r="F807" s="57">
        <v>45769</v>
      </c>
      <c r="G807" s="19">
        <v>483</v>
      </c>
      <c r="H807" s="55" t="s">
        <v>6</v>
      </c>
      <c r="I807" s="55" t="s">
        <v>2035</v>
      </c>
      <c r="J807" s="59" t="s">
        <v>2023</v>
      </c>
      <c r="K807" s="55" t="s">
        <v>117</v>
      </c>
      <c r="L807" s="55">
        <v>23000</v>
      </c>
      <c r="M807" s="69">
        <v>21</v>
      </c>
      <c r="N807" s="56" t="s">
        <v>2024</v>
      </c>
      <c r="O807" s="56" t="s">
        <v>2025</v>
      </c>
      <c r="P807" s="55" t="s">
        <v>2102</v>
      </c>
    </row>
    <row r="808" spans="1:16" s="60" customFormat="1" ht="52.9" customHeight="1" x14ac:dyDescent="0.25">
      <c r="A808" s="55">
        <v>36</v>
      </c>
      <c r="B808" s="56" t="s">
        <v>723</v>
      </c>
      <c r="C808" s="55" t="s">
        <v>321</v>
      </c>
      <c r="D808" s="55" t="s">
        <v>63</v>
      </c>
      <c r="E808" s="56" t="s">
        <v>1082</v>
      </c>
      <c r="F808" s="57">
        <v>45769</v>
      </c>
      <c r="G808" s="19">
        <v>4680</v>
      </c>
      <c r="H808" s="55" t="s">
        <v>6</v>
      </c>
      <c r="I808" s="55" t="s">
        <v>742</v>
      </c>
      <c r="J808" s="59" t="s">
        <v>1341</v>
      </c>
      <c r="K808" s="55" t="s">
        <v>117</v>
      </c>
      <c r="L808" s="55">
        <v>1000</v>
      </c>
      <c r="M808" s="69">
        <v>4680</v>
      </c>
      <c r="N808" s="56" t="s">
        <v>2026</v>
      </c>
      <c r="O808" s="56" t="s">
        <v>2027</v>
      </c>
      <c r="P808" s="55" t="s">
        <v>2102</v>
      </c>
    </row>
    <row r="809" spans="1:16" s="60" customFormat="1" ht="52.9" customHeight="1" x14ac:dyDescent="0.25">
      <c r="A809" s="55">
        <v>37</v>
      </c>
      <c r="B809" s="56" t="s">
        <v>723</v>
      </c>
      <c r="C809" s="55" t="s">
        <v>321</v>
      </c>
      <c r="D809" s="55" t="s">
        <v>63</v>
      </c>
      <c r="E809" s="56" t="s">
        <v>1082</v>
      </c>
      <c r="F809" s="57">
        <v>45769</v>
      </c>
      <c r="G809" s="19">
        <v>402</v>
      </c>
      <c r="H809" s="55" t="s">
        <v>6</v>
      </c>
      <c r="I809" s="55" t="s">
        <v>2036</v>
      </c>
      <c r="J809" s="59" t="s">
        <v>2028</v>
      </c>
      <c r="K809" s="55" t="s">
        <v>117</v>
      </c>
      <c r="L809" s="55">
        <v>150</v>
      </c>
      <c r="M809" s="69">
        <v>2680</v>
      </c>
      <c r="N809" s="56" t="s">
        <v>2029</v>
      </c>
      <c r="O809" s="56" t="s">
        <v>2030</v>
      </c>
      <c r="P809" s="55" t="s">
        <v>2102</v>
      </c>
    </row>
    <row r="810" spans="1:16" s="60" customFormat="1" ht="52.9" customHeight="1" x14ac:dyDescent="0.25">
      <c r="A810" s="55">
        <v>38</v>
      </c>
      <c r="B810" s="56" t="s">
        <v>723</v>
      </c>
      <c r="C810" s="55" t="s">
        <v>321</v>
      </c>
      <c r="D810" s="55" t="s">
        <v>63</v>
      </c>
      <c r="E810" s="56" t="s">
        <v>1028</v>
      </c>
      <c r="F810" s="57">
        <v>45769</v>
      </c>
      <c r="G810" s="19">
        <v>768</v>
      </c>
      <c r="H810" s="55" t="s">
        <v>6</v>
      </c>
      <c r="I810" s="55" t="s">
        <v>2037</v>
      </c>
      <c r="J810" s="59" t="s">
        <v>2031</v>
      </c>
      <c r="K810" s="55" t="s">
        <v>2032</v>
      </c>
      <c r="L810" s="55">
        <v>300</v>
      </c>
      <c r="M810" s="69">
        <v>2560</v>
      </c>
      <c r="N810" s="56" t="s">
        <v>2033</v>
      </c>
      <c r="O810" s="56" t="s">
        <v>2034</v>
      </c>
      <c r="P810" s="55" t="s">
        <v>2102</v>
      </c>
    </row>
    <row r="811" spans="1:16" s="60" customFormat="1" ht="52.9" customHeight="1" x14ac:dyDescent="0.25">
      <c r="A811" s="55">
        <v>39</v>
      </c>
      <c r="B811" s="56" t="s">
        <v>723</v>
      </c>
      <c r="C811" s="55" t="s">
        <v>321</v>
      </c>
      <c r="D811" s="55" t="s">
        <v>63</v>
      </c>
      <c r="E811" s="56" t="s">
        <v>1082</v>
      </c>
      <c r="F811" s="57">
        <v>45778</v>
      </c>
      <c r="G811" s="19">
        <v>9600</v>
      </c>
      <c r="H811" s="55" t="s">
        <v>6</v>
      </c>
      <c r="I811" s="55" t="s">
        <v>608</v>
      </c>
      <c r="J811" s="55" t="s">
        <v>609</v>
      </c>
      <c r="K811" s="55" t="s">
        <v>117</v>
      </c>
      <c r="L811" s="55">
        <v>2000</v>
      </c>
      <c r="M811" s="69">
        <v>4800</v>
      </c>
      <c r="N811" s="56" t="s">
        <v>2187</v>
      </c>
      <c r="O811" s="56" t="s">
        <v>2188</v>
      </c>
      <c r="P811" s="55" t="s">
        <v>2102</v>
      </c>
    </row>
    <row r="812" spans="1:16" s="60" customFormat="1" ht="52.9" customHeight="1" x14ac:dyDescent="0.25">
      <c r="A812" s="55">
        <v>40</v>
      </c>
      <c r="B812" s="56" t="s">
        <v>723</v>
      </c>
      <c r="C812" s="55" t="s">
        <v>321</v>
      </c>
      <c r="D812" s="55" t="s">
        <v>63</v>
      </c>
      <c r="E812" s="56" t="s">
        <v>629</v>
      </c>
      <c r="F812" s="57">
        <v>45778</v>
      </c>
      <c r="G812" s="19">
        <v>16800</v>
      </c>
      <c r="H812" s="55" t="s">
        <v>6</v>
      </c>
      <c r="I812" s="55" t="s">
        <v>2134</v>
      </c>
      <c r="J812" s="55" t="s">
        <v>725</v>
      </c>
      <c r="K812" s="55" t="s">
        <v>630</v>
      </c>
      <c r="L812" s="55">
        <v>2000</v>
      </c>
      <c r="M812" s="69">
        <v>8400</v>
      </c>
      <c r="N812" s="56" t="s">
        <v>724</v>
      </c>
      <c r="O812" s="56" t="s">
        <v>2189</v>
      </c>
      <c r="P812" s="55" t="s">
        <v>2102</v>
      </c>
    </row>
    <row r="813" spans="1:16" s="60" customFormat="1" ht="63" x14ac:dyDescent="0.25">
      <c r="A813" s="55">
        <v>41</v>
      </c>
      <c r="B813" s="56" t="s">
        <v>2190</v>
      </c>
      <c r="C813" s="55" t="s">
        <v>101</v>
      </c>
      <c r="D813" s="55" t="s">
        <v>64</v>
      </c>
      <c r="E813" s="56" t="s">
        <v>950</v>
      </c>
      <c r="F813" s="57">
        <v>45779</v>
      </c>
      <c r="G813" s="19">
        <v>1999.6</v>
      </c>
      <c r="H813" s="55" t="s">
        <v>6</v>
      </c>
      <c r="I813" s="55" t="s">
        <v>1376</v>
      </c>
      <c r="J813" s="55" t="s">
        <v>2191</v>
      </c>
      <c r="K813" s="55" t="s">
        <v>64</v>
      </c>
      <c r="L813" s="55">
        <v>8</v>
      </c>
      <c r="M813" s="69"/>
      <c r="N813" s="56" t="s">
        <v>2192</v>
      </c>
      <c r="O813" s="56" t="s">
        <v>2193</v>
      </c>
      <c r="P813" s="55"/>
    </row>
    <row r="814" spans="1:16" s="60" customFormat="1" ht="49.15" customHeight="1" x14ac:dyDescent="0.25">
      <c r="A814" s="55">
        <v>42</v>
      </c>
      <c r="B814" s="56" t="s">
        <v>723</v>
      </c>
      <c r="C814" s="55" t="s">
        <v>91</v>
      </c>
      <c r="D814" s="55" t="s">
        <v>63</v>
      </c>
      <c r="E814" s="56" t="s">
        <v>2751</v>
      </c>
      <c r="F814" s="57">
        <v>45832</v>
      </c>
      <c r="G814" s="19">
        <v>1239.7</v>
      </c>
      <c r="H814" s="55" t="s">
        <v>6</v>
      </c>
      <c r="I814" s="55" t="s">
        <v>1344</v>
      </c>
      <c r="J814" s="55" t="s">
        <v>1338</v>
      </c>
      <c r="K814" s="55" t="s">
        <v>117</v>
      </c>
      <c r="L814" s="55">
        <v>2530</v>
      </c>
      <c r="M814" s="69">
        <v>490</v>
      </c>
      <c r="N814" s="56" t="s">
        <v>2752</v>
      </c>
      <c r="O814" s="56" t="s">
        <v>2753</v>
      </c>
      <c r="P814" s="56"/>
    </row>
    <row r="815" spans="1:16" s="60" customFormat="1" ht="47.25" x14ac:dyDescent="0.25">
      <c r="A815" s="55">
        <v>43</v>
      </c>
      <c r="B815" s="56" t="s">
        <v>723</v>
      </c>
      <c r="C815" s="55" t="s">
        <v>91</v>
      </c>
      <c r="D815" s="55" t="s">
        <v>63</v>
      </c>
      <c r="E815" s="56" t="s">
        <v>2754</v>
      </c>
      <c r="F815" s="57">
        <v>45832</v>
      </c>
      <c r="G815" s="19">
        <v>631.58000000000004</v>
      </c>
      <c r="H815" s="55" t="s">
        <v>6</v>
      </c>
      <c r="I815" s="55" t="s">
        <v>2037</v>
      </c>
      <c r="J815" s="55" t="s">
        <v>2031</v>
      </c>
      <c r="K815" s="55" t="s">
        <v>117</v>
      </c>
      <c r="L815" s="55">
        <v>230</v>
      </c>
      <c r="M815" s="69">
        <v>2746</v>
      </c>
      <c r="N815" s="56" t="s">
        <v>2755</v>
      </c>
      <c r="O815" s="56" t="s">
        <v>2756</v>
      </c>
      <c r="P815" s="56"/>
    </row>
    <row r="816" spans="1:16" s="60" customFormat="1" ht="47.25" x14ac:dyDescent="0.25">
      <c r="A816" s="55">
        <v>44</v>
      </c>
      <c r="B816" s="56" t="s">
        <v>723</v>
      </c>
      <c r="C816" s="55" t="s">
        <v>91</v>
      </c>
      <c r="D816" s="55" t="s">
        <v>63</v>
      </c>
      <c r="E816" s="56" t="s">
        <v>2751</v>
      </c>
      <c r="F816" s="57">
        <v>45832</v>
      </c>
      <c r="G816" s="19">
        <v>1054.48</v>
      </c>
      <c r="H816" s="55" t="s">
        <v>6</v>
      </c>
      <c r="I816" s="55" t="s">
        <v>2760</v>
      </c>
      <c r="J816" s="55" t="s">
        <v>2757</v>
      </c>
      <c r="K816" s="55" t="s">
        <v>117</v>
      </c>
      <c r="L816" s="55">
        <v>2152</v>
      </c>
      <c r="M816" s="69">
        <v>490</v>
      </c>
      <c r="N816" s="56" t="s">
        <v>2758</v>
      </c>
      <c r="O816" s="56" t="s">
        <v>2759</v>
      </c>
      <c r="P816" s="56"/>
    </row>
    <row r="817" spans="1:16" s="60" customFormat="1" ht="47.25" x14ac:dyDescent="0.25">
      <c r="A817" s="55">
        <v>45</v>
      </c>
      <c r="B817" s="56" t="s">
        <v>723</v>
      </c>
      <c r="C817" s="55" t="s">
        <v>321</v>
      </c>
      <c r="D817" s="55" t="s">
        <v>63</v>
      </c>
      <c r="E817" s="56" t="s">
        <v>3033</v>
      </c>
      <c r="F817" s="57">
        <v>45849</v>
      </c>
      <c r="G817" s="19">
        <v>8400</v>
      </c>
      <c r="H817" s="55" t="s">
        <v>6</v>
      </c>
      <c r="I817" s="55" t="s">
        <v>3037</v>
      </c>
      <c r="J817" s="55" t="s">
        <v>3034</v>
      </c>
      <c r="K817" s="55" t="s">
        <v>630</v>
      </c>
      <c r="L817" s="55">
        <v>1000</v>
      </c>
      <c r="M817" s="69">
        <v>8.4</v>
      </c>
      <c r="N817" s="56" t="s">
        <v>3035</v>
      </c>
      <c r="O817" s="56" t="s">
        <v>3036</v>
      </c>
      <c r="P817" s="55" t="s">
        <v>2102</v>
      </c>
    </row>
    <row r="818" spans="1:16" s="60" customFormat="1" ht="47.25" x14ac:dyDescent="0.25">
      <c r="A818" s="55">
        <v>46</v>
      </c>
      <c r="B818" s="56" t="s">
        <v>723</v>
      </c>
      <c r="C818" s="55" t="s">
        <v>321</v>
      </c>
      <c r="D818" s="55" t="s">
        <v>63</v>
      </c>
      <c r="E818" s="56" t="s">
        <v>3033</v>
      </c>
      <c r="F818" s="57">
        <v>45856</v>
      </c>
      <c r="G818" s="19">
        <v>396</v>
      </c>
      <c r="H818" s="55" t="s">
        <v>6</v>
      </c>
      <c r="I818" s="55" t="s">
        <v>2036</v>
      </c>
      <c r="J818" s="55" t="s">
        <v>2028</v>
      </c>
      <c r="K818" s="55" t="s">
        <v>509</v>
      </c>
      <c r="L818" s="55">
        <v>9000</v>
      </c>
      <c r="M818" s="69">
        <v>44</v>
      </c>
      <c r="N818" s="56" t="s">
        <v>3088</v>
      </c>
      <c r="O818" s="56" t="s">
        <v>3089</v>
      </c>
      <c r="P818" s="55" t="s">
        <v>2102</v>
      </c>
    </row>
    <row r="819" spans="1:16" s="60" customFormat="1" ht="47.25" x14ac:dyDescent="0.25">
      <c r="A819" s="55">
        <v>47</v>
      </c>
      <c r="B819" s="56" t="s">
        <v>723</v>
      </c>
      <c r="C819" s="55" t="s">
        <v>321</v>
      </c>
      <c r="D819" s="55" t="s">
        <v>63</v>
      </c>
      <c r="E819" s="56" t="s">
        <v>3093</v>
      </c>
      <c r="F819" s="57">
        <v>45856</v>
      </c>
      <c r="G819" s="19">
        <v>675</v>
      </c>
      <c r="H819" s="55" t="s">
        <v>6</v>
      </c>
      <c r="I819" s="55" t="s">
        <v>3094</v>
      </c>
      <c r="J819" s="55" t="s">
        <v>3090</v>
      </c>
      <c r="K819" s="55" t="s">
        <v>1003</v>
      </c>
      <c r="L819" s="55">
        <v>45000</v>
      </c>
      <c r="M819" s="69">
        <v>15</v>
      </c>
      <c r="N819" s="56" t="s">
        <v>3091</v>
      </c>
      <c r="O819" s="56" t="s">
        <v>3092</v>
      </c>
      <c r="P819" s="55" t="s">
        <v>2102</v>
      </c>
    </row>
    <row r="820" spans="1:16" s="60" customFormat="1" ht="52.9" customHeight="1" x14ac:dyDescent="0.25">
      <c r="A820" s="55">
        <v>48</v>
      </c>
      <c r="B820" s="56" t="s">
        <v>3833</v>
      </c>
      <c r="C820" s="55" t="s">
        <v>66</v>
      </c>
      <c r="D820" s="55" t="s">
        <v>63</v>
      </c>
      <c r="E820" s="56" t="s">
        <v>3519</v>
      </c>
      <c r="F820" s="57">
        <v>45883</v>
      </c>
      <c r="G820" s="19">
        <v>259.41000000000003</v>
      </c>
      <c r="H820" s="55" t="s">
        <v>6</v>
      </c>
      <c r="I820" s="55" t="s">
        <v>386</v>
      </c>
      <c r="J820" s="80" t="s">
        <v>698</v>
      </c>
      <c r="K820" s="55" t="s">
        <v>145</v>
      </c>
      <c r="L820" s="55">
        <v>23328</v>
      </c>
      <c r="M820" s="69">
        <v>11.12</v>
      </c>
      <c r="N820" s="56" t="s">
        <v>94</v>
      </c>
      <c r="O820" s="56" t="s">
        <v>3834</v>
      </c>
      <c r="P820" s="55"/>
    </row>
    <row r="821" spans="1:16" s="60" customFormat="1" ht="52.9" customHeight="1" x14ac:dyDescent="0.25">
      <c r="A821" s="55">
        <v>49</v>
      </c>
      <c r="B821" s="56" t="s">
        <v>723</v>
      </c>
      <c r="C821" s="55" t="s">
        <v>321</v>
      </c>
      <c r="D821" s="55" t="s">
        <v>63</v>
      </c>
      <c r="E821" s="56" t="s">
        <v>3033</v>
      </c>
      <c r="F821" s="57">
        <v>45896</v>
      </c>
      <c r="G821" s="19">
        <v>1290</v>
      </c>
      <c r="H821" s="55" t="s">
        <v>6</v>
      </c>
      <c r="I821" s="55" t="s">
        <v>608</v>
      </c>
      <c r="J821" s="55" t="s">
        <v>3471</v>
      </c>
      <c r="K821" s="55" t="s">
        <v>117</v>
      </c>
      <c r="L821" s="55">
        <v>500</v>
      </c>
      <c r="M821" s="69">
        <v>2580</v>
      </c>
      <c r="N821" s="56" t="s">
        <v>3472</v>
      </c>
      <c r="O821" s="56" t="s">
        <v>3473</v>
      </c>
      <c r="P821" s="55" t="s">
        <v>2102</v>
      </c>
    </row>
    <row r="822" spans="1:16" s="60" customFormat="1" ht="52.9" customHeight="1" x14ac:dyDescent="0.25">
      <c r="A822" s="55">
        <v>50</v>
      </c>
      <c r="B822" s="56" t="s">
        <v>723</v>
      </c>
      <c r="C822" s="55" t="s">
        <v>321</v>
      </c>
      <c r="D822" s="55" t="s">
        <v>63</v>
      </c>
      <c r="E822" s="56" t="s">
        <v>3033</v>
      </c>
      <c r="F822" s="57">
        <v>45896</v>
      </c>
      <c r="G822" s="19">
        <v>632</v>
      </c>
      <c r="H822" s="55" t="s">
        <v>6</v>
      </c>
      <c r="I822" s="55" t="s">
        <v>3474</v>
      </c>
      <c r="J822" s="55" t="s">
        <v>2028</v>
      </c>
      <c r="K822" s="55" t="s">
        <v>117</v>
      </c>
      <c r="L822" s="55">
        <v>200</v>
      </c>
      <c r="M822" s="69">
        <v>3160</v>
      </c>
      <c r="N822" s="56" t="s">
        <v>3475</v>
      </c>
      <c r="O822" s="56" t="s">
        <v>3476</v>
      </c>
      <c r="P822" s="55" t="s">
        <v>2102</v>
      </c>
    </row>
    <row r="823" spans="1:16" s="60" customFormat="1" ht="52.9" customHeight="1" x14ac:dyDescent="0.25">
      <c r="A823" s="55">
        <v>51</v>
      </c>
      <c r="B823" s="56" t="s">
        <v>723</v>
      </c>
      <c r="C823" s="55" t="s">
        <v>321</v>
      </c>
      <c r="D823" s="55" t="s">
        <v>63</v>
      </c>
      <c r="E823" s="56" t="s">
        <v>944</v>
      </c>
      <c r="F823" s="57">
        <v>45943</v>
      </c>
      <c r="G823" s="19">
        <v>16500</v>
      </c>
      <c r="H823" s="55" t="s">
        <v>6</v>
      </c>
      <c r="I823" s="55" t="s">
        <v>3797</v>
      </c>
      <c r="J823" s="55" t="s">
        <v>3794</v>
      </c>
      <c r="K823" s="55" t="s">
        <v>318</v>
      </c>
      <c r="L823" s="55">
        <v>2000</v>
      </c>
      <c r="M823" s="69">
        <v>8250</v>
      </c>
      <c r="N823" s="56" t="s">
        <v>3795</v>
      </c>
      <c r="O823" s="56" t="s">
        <v>3796</v>
      </c>
      <c r="P823" s="55" t="s">
        <v>2102</v>
      </c>
    </row>
    <row r="824" spans="1:16" s="60" customFormat="1" ht="52.9" customHeight="1" x14ac:dyDescent="0.25">
      <c r="A824" s="55">
        <v>52</v>
      </c>
      <c r="B824" s="56" t="s">
        <v>451</v>
      </c>
      <c r="C824" s="55" t="s">
        <v>67</v>
      </c>
      <c r="D824" s="55" t="s">
        <v>63</v>
      </c>
      <c r="E824" s="56" t="s">
        <v>3835</v>
      </c>
      <c r="F824" s="57">
        <v>45947</v>
      </c>
      <c r="G824" s="19">
        <v>298.8</v>
      </c>
      <c r="H824" s="55" t="s">
        <v>6</v>
      </c>
      <c r="I824" s="55" t="s">
        <v>2896</v>
      </c>
      <c r="J824" s="55" t="s">
        <v>3955</v>
      </c>
      <c r="K824" s="55" t="s">
        <v>116</v>
      </c>
      <c r="L824" s="55" t="s">
        <v>3836</v>
      </c>
      <c r="M824" s="69" t="s">
        <v>3956</v>
      </c>
      <c r="N824" s="56" t="s">
        <v>3837</v>
      </c>
      <c r="O824" s="56" t="s">
        <v>3838</v>
      </c>
      <c r="P824" s="55"/>
    </row>
    <row r="825" spans="1:16" s="60" customFormat="1" ht="78" customHeight="1" x14ac:dyDescent="0.25">
      <c r="A825" s="55">
        <v>53</v>
      </c>
      <c r="B825" s="56" t="s">
        <v>723</v>
      </c>
      <c r="C825" s="55" t="s">
        <v>227</v>
      </c>
      <c r="D825" s="55" t="s">
        <v>64</v>
      </c>
      <c r="E825" s="56" t="s">
        <v>4094</v>
      </c>
      <c r="F825" s="57">
        <v>45971</v>
      </c>
      <c r="G825" s="19">
        <v>756</v>
      </c>
      <c r="H825" s="55" t="s">
        <v>6</v>
      </c>
      <c r="I825" s="55" t="s">
        <v>4099</v>
      </c>
      <c r="J825" s="55" t="s">
        <v>4095</v>
      </c>
      <c r="K825" s="55" t="s">
        <v>64</v>
      </c>
      <c r="L825" s="55">
        <v>28</v>
      </c>
      <c r="M825" s="69">
        <v>27000</v>
      </c>
      <c r="N825" s="56" t="s">
        <v>4093</v>
      </c>
      <c r="O825" s="56" t="s">
        <v>4096</v>
      </c>
      <c r="P825" s="55"/>
    </row>
    <row r="826" spans="1:16" s="60" customFormat="1" ht="52.9" customHeight="1" x14ac:dyDescent="0.25">
      <c r="A826" s="55">
        <v>54</v>
      </c>
      <c r="B826" s="56" t="s">
        <v>451</v>
      </c>
      <c r="C826" s="55" t="s">
        <v>88</v>
      </c>
      <c r="D826" s="55" t="s">
        <v>63</v>
      </c>
      <c r="E826" s="56" t="s">
        <v>4100</v>
      </c>
      <c r="F826" s="57">
        <v>45968</v>
      </c>
      <c r="G826" s="19">
        <v>546</v>
      </c>
      <c r="H826" s="55" t="s">
        <v>6</v>
      </c>
      <c r="I826" s="55" t="s">
        <v>4216</v>
      </c>
      <c r="J826" s="55" t="s">
        <v>4217</v>
      </c>
      <c r="K826" s="55" t="s">
        <v>509</v>
      </c>
      <c r="L826" s="55">
        <v>1534</v>
      </c>
      <c r="M826" s="69">
        <v>355.93</v>
      </c>
      <c r="N826" s="56" t="s">
        <v>4097</v>
      </c>
      <c r="O826" s="56" t="s">
        <v>4098</v>
      </c>
      <c r="P826" s="55"/>
    </row>
    <row r="827" spans="1:16" s="60" customFormat="1" ht="78.75" x14ac:dyDescent="0.25">
      <c r="A827" s="55">
        <v>55</v>
      </c>
      <c r="B827" s="56" t="s">
        <v>4326</v>
      </c>
      <c r="C827" s="55" t="s">
        <v>101</v>
      </c>
      <c r="D827" s="55" t="s">
        <v>64</v>
      </c>
      <c r="E827" s="56" t="s">
        <v>4328</v>
      </c>
      <c r="F827" s="57">
        <v>45986</v>
      </c>
      <c r="G827" s="19">
        <v>1800</v>
      </c>
      <c r="H827" s="55" t="s">
        <v>6</v>
      </c>
      <c r="I827" s="55" t="s">
        <v>1376</v>
      </c>
      <c r="J827" s="55" t="s">
        <v>2191</v>
      </c>
      <c r="K827" s="55" t="s">
        <v>64</v>
      </c>
      <c r="L827" s="55">
        <v>1</v>
      </c>
      <c r="M827" s="69">
        <v>1800000</v>
      </c>
      <c r="N827" s="56" t="s">
        <v>4327</v>
      </c>
      <c r="O827" s="56" t="s">
        <v>4329</v>
      </c>
      <c r="P827" s="55"/>
    </row>
    <row r="828" spans="1:16" x14ac:dyDescent="0.25">
      <c r="A828" s="50"/>
      <c r="B828" s="51" t="s">
        <v>21</v>
      </c>
      <c r="C828" s="52"/>
      <c r="D828" s="52"/>
      <c r="E828" s="53"/>
      <c r="F828" s="50"/>
      <c r="G828" s="58"/>
      <c r="H828" s="50"/>
      <c r="I828" s="50"/>
      <c r="J828" s="50"/>
      <c r="K828" s="50"/>
      <c r="L828" s="50"/>
      <c r="M828" s="65"/>
      <c r="N828" s="53"/>
      <c r="O828" s="53"/>
      <c r="P828" s="53"/>
    </row>
    <row r="829" spans="1:16" s="60" customFormat="1" ht="34.9" customHeight="1" x14ac:dyDescent="0.25">
      <c r="A829" s="55">
        <v>1</v>
      </c>
      <c r="B829" s="56" t="s">
        <v>743</v>
      </c>
      <c r="C829" s="55" t="s">
        <v>66</v>
      </c>
      <c r="D829" s="55" t="s">
        <v>63</v>
      </c>
      <c r="E829" s="56" t="s">
        <v>560</v>
      </c>
      <c r="F829" s="57">
        <v>45680</v>
      </c>
      <c r="G829" s="19">
        <v>200</v>
      </c>
      <c r="H829" s="55" t="s">
        <v>6</v>
      </c>
      <c r="I829" s="55" t="s">
        <v>278</v>
      </c>
      <c r="J829" s="55">
        <v>42086719</v>
      </c>
      <c r="K829" s="55" t="s">
        <v>145</v>
      </c>
      <c r="L829" s="55">
        <v>17248</v>
      </c>
      <c r="M829" s="69">
        <v>11.59</v>
      </c>
      <c r="N829" s="91" t="s">
        <v>120</v>
      </c>
      <c r="O829" s="91" t="s">
        <v>744</v>
      </c>
      <c r="P829" s="63"/>
    </row>
    <row r="830" spans="1:16" s="60" customFormat="1" ht="49.9" customHeight="1" x14ac:dyDescent="0.25">
      <c r="A830" s="55">
        <v>2</v>
      </c>
      <c r="B830" s="56" t="s">
        <v>743</v>
      </c>
      <c r="C830" s="55" t="s">
        <v>321</v>
      </c>
      <c r="D830" s="55" t="s">
        <v>63</v>
      </c>
      <c r="E830" s="56" t="s">
        <v>1028</v>
      </c>
      <c r="F830" s="57">
        <v>45695</v>
      </c>
      <c r="G830" s="19">
        <v>461.34</v>
      </c>
      <c r="H830" s="55" t="s">
        <v>6</v>
      </c>
      <c r="I830" s="55" t="s">
        <v>1029</v>
      </c>
      <c r="J830" s="55">
        <v>2105807428</v>
      </c>
      <c r="K830" s="55" t="s">
        <v>1044</v>
      </c>
      <c r="L830" s="55">
        <v>6600</v>
      </c>
      <c r="M830" s="69">
        <v>69.900000000000006</v>
      </c>
      <c r="N830" s="91" t="s">
        <v>1030</v>
      </c>
      <c r="O830" s="91" t="s">
        <v>1031</v>
      </c>
      <c r="P830" s="55" t="s">
        <v>2102</v>
      </c>
    </row>
    <row r="831" spans="1:16" s="60" customFormat="1" ht="37.9" customHeight="1" x14ac:dyDescent="0.25">
      <c r="A831" s="55">
        <v>3</v>
      </c>
      <c r="B831" s="56" t="s">
        <v>743</v>
      </c>
      <c r="C831" s="55" t="s">
        <v>321</v>
      </c>
      <c r="D831" s="55" t="s">
        <v>63</v>
      </c>
      <c r="E831" s="56" t="s">
        <v>1032</v>
      </c>
      <c r="F831" s="57">
        <v>45695</v>
      </c>
      <c r="G831" s="19">
        <v>552</v>
      </c>
      <c r="H831" s="55" t="s">
        <v>6</v>
      </c>
      <c r="I831" s="55" t="s">
        <v>1029</v>
      </c>
      <c r="J831" s="55">
        <v>2105807428</v>
      </c>
      <c r="K831" s="55" t="s">
        <v>1003</v>
      </c>
      <c r="L831" s="55">
        <v>8000</v>
      </c>
      <c r="M831" s="69">
        <v>69</v>
      </c>
      <c r="N831" s="91" t="s">
        <v>1033</v>
      </c>
      <c r="O831" s="91" t="s">
        <v>1034</v>
      </c>
      <c r="P831" s="55" t="s">
        <v>2102</v>
      </c>
    </row>
    <row r="832" spans="1:16" s="60" customFormat="1" ht="36" customHeight="1" x14ac:dyDescent="0.25">
      <c r="A832" s="55">
        <v>4</v>
      </c>
      <c r="B832" s="56" t="s">
        <v>743</v>
      </c>
      <c r="C832" s="55" t="s">
        <v>67</v>
      </c>
      <c r="D832" s="55" t="s">
        <v>63</v>
      </c>
      <c r="E832" s="56" t="s">
        <v>455</v>
      </c>
      <c r="F832" s="57">
        <v>45695</v>
      </c>
      <c r="G832" s="19">
        <v>570</v>
      </c>
      <c r="H832" s="55" t="s">
        <v>6</v>
      </c>
      <c r="I832" s="55" t="s">
        <v>485</v>
      </c>
      <c r="J832" s="55">
        <v>43699122</v>
      </c>
      <c r="K832" s="59" t="s">
        <v>116</v>
      </c>
      <c r="L832" s="55">
        <v>10000</v>
      </c>
      <c r="M832" s="69">
        <v>57</v>
      </c>
      <c r="N832" s="91" t="s">
        <v>1035</v>
      </c>
      <c r="O832" s="91" t="s">
        <v>1036</v>
      </c>
      <c r="P832" s="55" t="s">
        <v>2102</v>
      </c>
    </row>
    <row r="833" spans="1:16" s="60" customFormat="1" ht="34.9" customHeight="1" x14ac:dyDescent="0.25">
      <c r="A833" s="55">
        <v>5</v>
      </c>
      <c r="B833" s="56" t="s">
        <v>743</v>
      </c>
      <c r="C833" s="55" t="s">
        <v>321</v>
      </c>
      <c r="D833" s="55" t="s">
        <v>63</v>
      </c>
      <c r="E833" s="56" t="s">
        <v>629</v>
      </c>
      <c r="F833" s="57">
        <v>45693</v>
      </c>
      <c r="G833" s="19">
        <v>6766.2</v>
      </c>
      <c r="H833" s="55" t="s">
        <v>6</v>
      </c>
      <c r="I833" s="55" t="s">
        <v>317</v>
      </c>
      <c r="J833" s="55">
        <v>43145183</v>
      </c>
      <c r="K833" s="55" t="s">
        <v>318</v>
      </c>
      <c r="L833" s="55">
        <v>1260</v>
      </c>
      <c r="M833" s="69">
        <v>5370</v>
      </c>
      <c r="N833" s="91" t="s">
        <v>1037</v>
      </c>
      <c r="O833" s="91" t="s">
        <v>1038</v>
      </c>
      <c r="P833" s="55" t="s">
        <v>2102</v>
      </c>
    </row>
    <row r="834" spans="1:16" s="60" customFormat="1" ht="39" customHeight="1" x14ac:dyDescent="0.25">
      <c r="A834" s="55">
        <v>6</v>
      </c>
      <c r="B834" s="56" t="s">
        <v>743</v>
      </c>
      <c r="C834" s="55" t="s">
        <v>321</v>
      </c>
      <c r="D834" s="55" t="s">
        <v>63</v>
      </c>
      <c r="E834" s="56" t="s">
        <v>629</v>
      </c>
      <c r="F834" s="57">
        <v>45693</v>
      </c>
      <c r="G834" s="19">
        <v>1983.8</v>
      </c>
      <c r="H834" s="55" t="s">
        <v>6</v>
      </c>
      <c r="I834" s="55" t="s">
        <v>1039</v>
      </c>
      <c r="J834" s="55">
        <v>2320715749</v>
      </c>
      <c r="K834" s="55" t="s">
        <v>1003</v>
      </c>
      <c r="L834" s="55">
        <v>7999.2</v>
      </c>
      <c r="M834" s="69">
        <v>248</v>
      </c>
      <c r="N834" s="91" t="s">
        <v>1040</v>
      </c>
      <c r="O834" s="91" t="s">
        <v>1041</v>
      </c>
      <c r="P834" s="55" t="s">
        <v>2102</v>
      </c>
    </row>
    <row r="835" spans="1:16" s="60" customFormat="1" ht="39" customHeight="1" x14ac:dyDescent="0.25">
      <c r="A835" s="55">
        <v>7</v>
      </c>
      <c r="B835" s="56" t="s">
        <v>743</v>
      </c>
      <c r="C835" s="55" t="s">
        <v>321</v>
      </c>
      <c r="D835" s="55" t="s">
        <v>63</v>
      </c>
      <c r="E835" s="56" t="s">
        <v>629</v>
      </c>
      <c r="F835" s="57">
        <v>45693</v>
      </c>
      <c r="G835" s="19">
        <v>9600</v>
      </c>
      <c r="H835" s="55" t="s">
        <v>6</v>
      </c>
      <c r="I835" s="55" t="s">
        <v>317</v>
      </c>
      <c r="J835" s="55">
        <v>43145183</v>
      </c>
      <c r="K835" s="55" t="s">
        <v>630</v>
      </c>
      <c r="L835" s="55">
        <v>1000</v>
      </c>
      <c r="M835" s="69">
        <v>9600</v>
      </c>
      <c r="N835" s="91" t="s">
        <v>1042</v>
      </c>
      <c r="O835" s="91" t="s">
        <v>1043</v>
      </c>
      <c r="P835" s="55" t="s">
        <v>2102</v>
      </c>
    </row>
    <row r="836" spans="1:16" s="60" customFormat="1" ht="39" customHeight="1" x14ac:dyDescent="0.25">
      <c r="A836" s="55">
        <v>8</v>
      </c>
      <c r="B836" s="56" t="s">
        <v>743</v>
      </c>
      <c r="C836" s="55" t="s">
        <v>321</v>
      </c>
      <c r="D836" s="55" t="s">
        <v>63</v>
      </c>
      <c r="E836" s="56" t="s">
        <v>1458</v>
      </c>
      <c r="F836" s="57">
        <v>45707</v>
      </c>
      <c r="G836" s="19">
        <v>697.08500000000004</v>
      </c>
      <c r="H836" s="55" t="s">
        <v>6</v>
      </c>
      <c r="I836" s="55" t="s">
        <v>1459</v>
      </c>
      <c r="J836" s="55">
        <v>2785803781</v>
      </c>
      <c r="K836" s="55" t="s">
        <v>117</v>
      </c>
      <c r="L836" s="55">
        <v>23630</v>
      </c>
      <c r="M836" s="69">
        <v>29.5</v>
      </c>
      <c r="N836" s="91" t="s">
        <v>1460</v>
      </c>
      <c r="O836" s="91" t="s">
        <v>1461</v>
      </c>
      <c r="P836" s="55" t="s">
        <v>2102</v>
      </c>
    </row>
    <row r="837" spans="1:16" s="60" customFormat="1" ht="39" customHeight="1" x14ac:dyDescent="0.25">
      <c r="A837" s="55">
        <v>9</v>
      </c>
      <c r="B837" s="56" t="s">
        <v>743</v>
      </c>
      <c r="C837" s="55" t="s">
        <v>67</v>
      </c>
      <c r="D837" s="55" t="s">
        <v>63</v>
      </c>
      <c r="E837" s="56" t="s">
        <v>455</v>
      </c>
      <c r="F837" s="57">
        <v>45740</v>
      </c>
      <c r="G837" s="19">
        <v>342</v>
      </c>
      <c r="H837" s="55" t="s">
        <v>6</v>
      </c>
      <c r="I837" s="55" t="s">
        <v>1396</v>
      </c>
      <c r="J837" s="55">
        <v>43699122</v>
      </c>
      <c r="K837" s="55" t="s">
        <v>116</v>
      </c>
      <c r="L837" s="55">
        <v>6000</v>
      </c>
      <c r="M837" s="69">
        <v>57</v>
      </c>
      <c r="N837" s="91" t="s">
        <v>345</v>
      </c>
      <c r="O837" s="91" t="s">
        <v>1832</v>
      </c>
      <c r="P837" s="55" t="s">
        <v>2102</v>
      </c>
    </row>
    <row r="838" spans="1:16" s="60" customFormat="1" ht="39" customHeight="1" x14ac:dyDescent="0.25">
      <c r="A838" s="55">
        <v>10</v>
      </c>
      <c r="B838" s="56" t="s">
        <v>743</v>
      </c>
      <c r="C838" s="55" t="s">
        <v>67</v>
      </c>
      <c r="D838" s="55" t="s">
        <v>63</v>
      </c>
      <c r="E838" s="56" t="s">
        <v>455</v>
      </c>
      <c r="F838" s="57">
        <v>45783</v>
      </c>
      <c r="G838" s="19">
        <v>549</v>
      </c>
      <c r="H838" s="55" t="s">
        <v>6</v>
      </c>
      <c r="I838" s="55" t="s">
        <v>1396</v>
      </c>
      <c r="J838" s="55">
        <v>43699122</v>
      </c>
      <c r="K838" s="55" t="s">
        <v>116</v>
      </c>
      <c r="L838" s="55">
        <v>10000</v>
      </c>
      <c r="M838" s="69">
        <v>54.9</v>
      </c>
      <c r="N838" s="91" t="s">
        <v>345</v>
      </c>
      <c r="O838" s="91" t="s">
        <v>2285</v>
      </c>
      <c r="P838" s="55" t="s">
        <v>2102</v>
      </c>
    </row>
    <row r="839" spans="1:16" s="60" customFormat="1" ht="39" customHeight="1" x14ac:dyDescent="0.25">
      <c r="A839" s="55">
        <v>11</v>
      </c>
      <c r="B839" s="56" t="s">
        <v>743</v>
      </c>
      <c r="C839" s="55" t="s">
        <v>321</v>
      </c>
      <c r="D839" s="55" t="s">
        <v>63</v>
      </c>
      <c r="E839" s="56" t="s">
        <v>1458</v>
      </c>
      <c r="F839" s="57">
        <v>45786</v>
      </c>
      <c r="G839" s="19">
        <v>734.4</v>
      </c>
      <c r="H839" s="55" t="s">
        <v>6</v>
      </c>
      <c r="I839" s="55" t="s">
        <v>1039</v>
      </c>
      <c r="J839" s="55">
        <v>2320715749</v>
      </c>
      <c r="K839" s="55" t="s">
        <v>117</v>
      </c>
      <c r="L839" s="55">
        <v>27000</v>
      </c>
      <c r="M839" s="69">
        <v>27.2</v>
      </c>
      <c r="N839" s="91" t="s">
        <v>1460</v>
      </c>
      <c r="O839" s="91" t="s">
        <v>2286</v>
      </c>
      <c r="P839" s="55" t="s">
        <v>2102</v>
      </c>
    </row>
    <row r="840" spans="1:16" s="60" customFormat="1" ht="39" customHeight="1" x14ac:dyDescent="0.25">
      <c r="A840" s="55">
        <v>12</v>
      </c>
      <c r="B840" s="56" t="s">
        <v>743</v>
      </c>
      <c r="C840" s="55" t="s">
        <v>321</v>
      </c>
      <c r="D840" s="55" t="s">
        <v>63</v>
      </c>
      <c r="E840" s="56" t="s">
        <v>1458</v>
      </c>
      <c r="F840" s="57">
        <v>45786</v>
      </c>
      <c r="G840" s="19">
        <v>544</v>
      </c>
      <c r="H840" s="55" t="s">
        <v>6</v>
      </c>
      <c r="I840" s="55" t="s">
        <v>1029</v>
      </c>
      <c r="J840" s="55">
        <v>2105807428</v>
      </c>
      <c r="K840" s="55" t="s">
        <v>117</v>
      </c>
      <c r="L840" s="55">
        <v>20000</v>
      </c>
      <c r="M840" s="69">
        <v>27.2</v>
      </c>
      <c r="N840" s="91" t="s">
        <v>1460</v>
      </c>
      <c r="O840" s="91" t="s">
        <v>2287</v>
      </c>
      <c r="P840" s="55" t="s">
        <v>2102</v>
      </c>
    </row>
    <row r="841" spans="1:16" s="60" customFormat="1" ht="33.6" customHeight="1" x14ac:dyDescent="0.25">
      <c r="A841" s="55">
        <v>13</v>
      </c>
      <c r="B841" s="56" t="s">
        <v>743</v>
      </c>
      <c r="C841" s="55" t="s">
        <v>321</v>
      </c>
      <c r="D841" s="55" t="s">
        <v>63</v>
      </c>
      <c r="E841" s="56" t="s">
        <v>1028</v>
      </c>
      <c r="F841" s="57">
        <v>45796</v>
      </c>
      <c r="G841" s="19">
        <v>561.29999999999995</v>
      </c>
      <c r="H841" s="55" t="s">
        <v>6</v>
      </c>
      <c r="I841" s="55" t="s">
        <v>2380</v>
      </c>
      <c r="J841" s="55">
        <v>3140610993</v>
      </c>
      <c r="K841" s="55" t="s">
        <v>1044</v>
      </c>
      <c r="L841" s="55">
        <v>9900</v>
      </c>
      <c r="M841" s="69">
        <v>56.7</v>
      </c>
      <c r="N841" s="91" t="s">
        <v>2381</v>
      </c>
      <c r="O841" s="91" t="s">
        <v>2382</v>
      </c>
      <c r="P841" s="55" t="s">
        <v>2102</v>
      </c>
    </row>
    <row r="842" spans="1:16" s="60" customFormat="1" ht="63.6" customHeight="1" x14ac:dyDescent="0.25">
      <c r="A842" s="55">
        <v>14</v>
      </c>
      <c r="B842" s="56" t="s">
        <v>743</v>
      </c>
      <c r="C842" s="55" t="s">
        <v>321</v>
      </c>
      <c r="D842" s="55" t="s">
        <v>63</v>
      </c>
      <c r="E842" s="56" t="s">
        <v>1867</v>
      </c>
      <c r="F842" s="57">
        <v>45805</v>
      </c>
      <c r="G842" s="19">
        <v>2026.05</v>
      </c>
      <c r="H842" s="55" t="s">
        <v>6</v>
      </c>
      <c r="I842" s="55" t="s">
        <v>2380</v>
      </c>
      <c r="J842" s="55">
        <v>3140610993</v>
      </c>
      <c r="K842" s="55" t="s">
        <v>2576</v>
      </c>
      <c r="L842" s="55" t="s">
        <v>2577</v>
      </c>
      <c r="M842" s="69" t="s">
        <v>2578</v>
      </c>
      <c r="N842" s="91" t="s">
        <v>2579</v>
      </c>
      <c r="O842" s="91" t="s">
        <v>2580</v>
      </c>
      <c r="P842" s="55" t="s">
        <v>2102</v>
      </c>
    </row>
    <row r="843" spans="1:16" s="60" customFormat="1" ht="31.5" x14ac:dyDescent="0.25">
      <c r="A843" s="55">
        <v>15</v>
      </c>
      <c r="B843" s="56" t="s">
        <v>743</v>
      </c>
      <c r="C843" s="55" t="s">
        <v>67</v>
      </c>
      <c r="D843" s="55" t="s">
        <v>63</v>
      </c>
      <c r="E843" s="56" t="s">
        <v>455</v>
      </c>
      <c r="F843" s="57">
        <v>45811</v>
      </c>
      <c r="G843" s="19">
        <v>270</v>
      </c>
      <c r="H843" s="55" t="s">
        <v>6</v>
      </c>
      <c r="I843" s="55" t="s">
        <v>1396</v>
      </c>
      <c r="J843" s="55">
        <v>43699122</v>
      </c>
      <c r="K843" s="55" t="s">
        <v>116</v>
      </c>
      <c r="L843" s="55">
        <v>5000</v>
      </c>
      <c r="M843" s="69">
        <v>54</v>
      </c>
      <c r="N843" s="91" t="s">
        <v>345</v>
      </c>
      <c r="O843" s="91" t="s">
        <v>2729</v>
      </c>
      <c r="P843" s="55" t="s">
        <v>2102</v>
      </c>
    </row>
    <row r="844" spans="1:16" s="60" customFormat="1" ht="47.25" x14ac:dyDescent="0.25">
      <c r="A844" s="55">
        <v>16</v>
      </c>
      <c r="B844" s="56" t="s">
        <v>743</v>
      </c>
      <c r="C844" s="55" t="s">
        <v>101</v>
      </c>
      <c r="D844" s="55" t="s">
        <v>64</v>
      </c>
      <c r="E844" s="56" t="s">
        <v>950</v>
      </c>
      <c r="F844" s="57">
        <v>45818</v>
      </c>
      <c r="G844" s="19">
        <v>3234.63</v>
      </c>
      <c r="H844" s="55" t="s">
        <v>6</v>
      </c>
      <c r="I844" s="55" t="s">
        <v>2726</v>
      </c>
      <c r="J844" s="55">
        <v>42654426</v>
      </c>
      <c r="K844" s="55" t="s">
        <v>64</v>
      </c>
      <c r="L844" s="55">
        <v>1</v>
      </c>
      <c r="M844" s="69">
        <v>3234630</v>
      </c>
      <c r="N844" s="91" t="s">
        <v>2727</v>
      </c>
      <c r="O844" s="91" t="s">
        <v>2728</v>
      </c>
      <c r="P844" s="55" t="s">
        <v>2102</v>
      </c>
    </row>
    <row r="845" spans="1:16" s="60" customFormat="1" ht="31.5" x14ac:dyDescent="0.25">
      <c r="A845" s="55">
        <v>17</v>
      </c>
      <c r="B845" s="56" t="s">
        <v>743</v>
      </c>
      <c r="C845" s="55" t="s">
        <v>67</v>
      </c>
      <c r="D845" s="55" t="s">
        <v>63</v>
      </c>
      <c r="E845" s="56" t="s">
        <v>455</v>
      </c>
      <c r="F845" s="57">
        <v>45826</v>
      </c>
      <c r="G845" s="19">
        <v>823.5</v>
      </c>
      <c r="H845" s="55" t="s">
        <v>6</v>
      </c>
      <c r="I845" s="55" t="s">
        <v>1396</v>
      </c>
      <c r="J845" s="55">
        <v>43699122</v>
      </c>
      <c r="K845" s="55" t="s">
        <v>116</v>
      </c>
      <c r="L845" s="55">
        <v>15000</v>
      </c>
      <c r="M845" s="69">
        <v>54.9</v>
      </c>
      <c r="N845" s="91" t="s">
        <v>345</v>
      </c>
      <c r="O845" s="91" t="s">
        <v>2790</v>
      </c>
      <c r="P845" s="55" t="s">
        <v>2102</v>
      </c>
    </row>
    <row r="846" spans="1:16" s="60" customFormat="1" ht="31.5" x14ac:dyDescent="0.25">
      <c r="A846" s="55">
        <v>18</v>
      </c>
      <c r="B846" s="56" t="s">
        <v>743</v>
      </c>
      <c r="C846" s="55" t="s">
        <v>321</v>
      </c>
      <c r="D846" s="55" t="s">
        <v>63</v>
      </c>
      <c r="E846" s="56" t="s">
        <v>629</v>
      </c>
      <c r="F846" s="57">
        <v>45834</v>
      </c>
      <c r="G846" s="19">
        <v>316.8</v>
      </c>
      <c r="H846" s="55" t="s">
        <v>6</v>
      </c>
      <c r="I846" s="55" t="s">
        <v>2903</v>
      </c>
      <c r="J846" s="55">
        <v>296106577</v>
      </c>
      <c r="K846" s="55" t="s">
        <v>2032</v>
      </c>
      <c r="L846" s="55">
        <v>240</v>
      </c>
      <c r="M846" s="69">
        <v>1320</v>
      </c>
      <c r="N846" s="91" t="s">
        <v>2904</v>
      </c>
      <c r="O846" s="91" t="s">
        <v>2905</v>
      </c>
      <c r="P846" s="55" t="s">
        <v>2102</v>
      </c>
    </row>
    <row r="847" spans="1:16" s="60" customFormat="1" ht="31.5" x14ac:dyDescent="0.25">
      <c r="A847" s="55">
        <v>19</v>
      </c>
      <c r="B847" s="56" t="s">
        <v>743</v>
      </c>
      <c r="C847" s="55" t="s">
        <v>321</v>
      </c>
      <c r="D847" s="55" t="s">
        <v>63</v>
      </c>
      <c r="E847" s="56" t="s">
        <v>1032</v>
      </c>
      <c r="F847" s="57">
        <v>45834</v>
      </c>
      <c r="G847" s="19">
        <v>582.79999999999995</v>
      </c>
      <c r="H847" s="55" t="s">
        <v>6</v>
      </c>
      <c r="I847" s="55" t="s">
        <v>2903</v>
      </c>
      <c r="J847" s="55">
        <v>296106577</v>
      </c>
      <c r="K847" s="55" t="s">
        <v>1003</v>
      </c>
      <c r="L847" s="55">
        <v>9400</v>
      </c>
      <c r="M847" s="69">
        <v>62</v>
      </c>
      <c r="N847" s="91" t="s">
        <v>2906</v>
      </c>
      <c r="O847" s="91" t="s">
        <v>2907</v>
      </c>
      <c r="P847" s="55" t="s">
        <v>2102</v>
      </c>
    </row>
    <row r="848" spans="1:16" s="60" customFormat="1" ht="31.5" x14ac:dyDescent="0.25">
      <c r="A848" s="55">
        <v>20</v>
      </c>
      <c r="B848" s="56" t="s">
        <v>743</v>
      </c>
      <c r="C848" s="55" t="s">
        <v>321</v>
      </c>
      <c r="D848" s="55" t="s">
        <v>63</v>
      </c>
      <c r="E848" s="56" t="s">
        <v>629</v>
      </c>
      <c r="F848" s="57">
        <v>45833</v>
      </c>
      <c r="G848" s="19">
        <v>2059.9</v>
      </c>
      <c r="H848" s="55" t="s">
        <v>6</v>
      </c>
      <c r="I848" s="55" t="s">
        <v>2908</v>
      </c>
      <c r="J848" s="55">
        <v>3129401260</v>
      </c>
      <c r="K848" s="55" t="s">
        <v>1003</v>
      </c>
      <c r="L848" s="55">
        <v>9399.6</v>
      </c>
      <c r="M848" s="69">
        <v>219.15</v>
      </c>
      <c r="N848" s="91" t="s">
        <v>2909</v>
      </c>
      <c r="O848" s="91" t="s">
        <v>2910</v>
      </c>
      <c r="P848" s="55" t="s">
        <v>2102</v>
      </c>
    </row>
    <row r="849" spans="1:16" s="60" customFormat="1" ht="31.5" x14ac:dyDescent="0.25">
      <c r="A849" s="55">
        <v>21</v>
      </c>
      <c r="B849" s="56" t="s">
        <v>743</v>
      </c>
      <c r="C849" s="55" t="s">
        <v>321</v>
      </c>
      <c r="D849" s="55" t="s">
        <v>63</v>
      </c>
      <c r="E849" s="56" t="s">
        <v>1867</v>
      </c>
      <c r="F849" s="57">
        <v>45834</v>
      </c>
      <c r="G849" s="19">
        <v>2508.46</v>
      </c>
      <c r="H849" s="55" t="s">
        <v>6</v>
      </c>
      <c r="I849" s="55" t="s">
        <v>1506</v>
      </c>
      <c r="J849" s="55">
        <v>44429927</v>
      </c>
      <c r="K849" s="55" t="s">
        <v>1003</v>
      </c>
      <c r="L849" s="55">
        <v>67980</v>
      </c>
      <c r="M849" s="69">
        <v>36.9</v>
      </c>
      <c r="N849" s="91" t="s">
        <v>2911</v>
      </c>
      <c r="O849" s="91" t="s">
        <v>2912</v>
      </c>
      <c r="P849" s="55" t="s">
        <v>2102</v>
      </c>
    </row>
    <row r="850" spans="1:16" s="60" customFormat="1" ht="31.5" x14ac:dyDescent="0.25">
      <c r="A850" s="55">
        <v>22</v>
      </c>
      <c r="B850" s="56" t="s">
        <v>743</v>
      </c>
      <c r="C850" s="55" t="s">
        <v>67</v>
      </c>
      <c r="D850" s="55" t="s">
        <v>63</v>
      </c>
      <c r="E850" s="56" t="s">
        <v>455</v>
      </c>
      <c r="F850" s="57">
        <v>45860</v>
      </c>
      <c r="G850" s="19">
        <v>285</v>
      </c>
      <c r="H850" s="55" t="s">
        <v>6</v>
      </c>
      <c r="I850" s="55" t="s">
        <v>1396</v>
      </c>
      <c r="J850" s="55">
        <v>43699122</v>
      </c>
      <c r="K850" s="55" t="s">
        <v>116</v>
      </c>
      <c r="L850" s="55">
        <v>5000</v>
      </c>
      <c r="M850" s="69">
        <v>57</v>
      </c>
      <c r="N850" s="91" t="s">
        <v>345</v>
      </c>
      <c r="O850" s="91" t="s">
        <v>3095</v>
      </c>
      <c r="P850" s="55" t="s">
        <v>2102</v>
      </c>
    </row>
    <row r="851" spans="1:16" s="60" customFormat="1" ht="31.5" x14ac:dyDescent="0.25">
      <c r="A851" s="55">
        <v>23</v>
      </c>
      <c r="B851" s="56" t="s">
        <v>743</v>
      </c>
      <c r="C851" s="55" t="s">
        <v>67</v>
      </c>
      <c r="D851" s="55" t="s">
        <v>63</v>
      </c>
      <c r="E851" s="56" t="s">
        <v>455</v>
      </c>
      <c r="F851" s="57">
        <v>45873</v>
      </c>
      <c r="G851" s="19">
        <v>285</v>
      </c>
      <c r="H851" s="55" t="s">
        <v>6</v>
      </c>
      <c r="I851" s="55" t="s">
        <v>1396</v>
      </c>
      <c r="J851" s="55">
        <v>43699122</v>
      </c>
      <c r="K851" s="55" t="s">
        <v>116</v>
      </c>
      <c r="L851" s="55">
        <v>5000</v>
      </c>
      <c r="M851" s="69">
        <v>57</v>
      </c>
      <c r="N851" s="91" t="s">
        <v>345</v>
      </c>
      <c r="O851" s="91" t="s">
        <v>3231</v>
      </c>
      <c r="P851" s="55" t="s">
        <v>2102</v>
      </c>
    </row>
    <row r="852" spans="1:16" s="60" customFormat="1" ht="31.5" x14ac:dyDescent="0.25">
      <c r="A852" s="55">
        <v>24</v>
      </c>
      <c r="B852" s="56" t="s">
        <v>743</v>
      </c>
      <c r="C852" s="55" t="s">
        <v>67</v>
      </c>
      <c r="D852" s="55" t="s">
        <v>63</v>
      </c>
      <c r="E852" s="56" t="s">
        <v>455</v>
      </c>
      <c r="F852" s="57">
        <v>45903</v>
      </c>
      <c r="G852" s="19">
        <v>513</v>
      </c>
      <c r="H852" s="55" t="s">
        <v>6</v>
      </c>
      <c r="I852" s="55" t="s">
        <v>1396</v>
      </c>
      <c r="J852" s="55">
        <v>43699122</v>
      </c>
      <c r="K852" s="55" t="s">
        <v>116</v>
      </c>
      <c r="L852" s="55">
        <v>9000</v>
      </c>
      <c r="M852" s="69">
        <v>57</v>
      </c>
      <c r="N852" s="91" t="s">
        <v>345</v>
      </c>
      <c r="O852" s="91" t="s">
        <v>3555</v>
      </c>
      <c r="P852" s="55" t="s">
        <v>2102</v>
      </c>
    </row>
    <row r="853" spans="1:16" s="60" customFormat="1" ht="31.5" x14ac:dyDescent="0.25">
      <c r="A853" s="55">
        <v>25</v>
      </c>
      <c r="B853" s="56" t="s">
        <v>743</v>
      </c>
      <c r="C853" s="55" t="s">
        <v>321</v>
      </c>
      <c r="D853" s="55" t="s">
        <v>63</v>
      </c>
      <c r="E853" s="56" t="s">
        <v>3731</v>
      </c>
      <c r="F853" s="57">
        <v>45916</v>
      </c>
      <c r="G853" s="19">
        <v>534.6</v>
      </c>
      <c r="H853" s="55" t="s">
        <v>6</v>
      </c>
      <c r="I853" s="55" t="s">
        <v>1435</v>
      </c>
      <c r="J853" s="55">
        <v>42700828</v>
      </c>
      <c r="K853" s="55" t="s">
        <v>509</v>
      </c>
      <c r="L853" s="55">
        <v>10000</v>
      </c>
      <c r="M853" s="69">
        <v>54.36</v>
      </c>
      <c r="N853" s="91" t="s">
        <v>3732</v>
      </c>
      <c r="O853" s="91" t="s">
        <v>3733</v>
      </c>
      <c r="P853" s="55" t="s">
        <v>2102</v>
      </c>
    </row>
    <row r="854" spans="1:16" s="60" customFormat="1" ht="31.5" x14ac:dyDescent="0.25">
      <c r="A854" s="55">
        <v>26</v>
      </c>
      <c r="B854" s="56" t="s">
        <v>743</v>
      </c>
      <c r="C854" s="55" t="s">
        <v>67</v>
      </c>
      <c r="D854" s="55" t="s">
        <v>63</v>
      </c>
      <c r="E854" s="56" t="s">
        <v>455</v>
      </c>
      <c r="F854" s="57">
        <v>45931</v>
      </c>
      <c r="G854" s="19">
        <v>285</v>
      </c>
      <c r="H854" s="55" t="s">
        <v>6</v>
      </c>
      <c r="I854" s="55" t="s">
        <v>1396</v>
      </c>
      <c r="J854" s="55">
        <v>43699122</v>
      </c>
      <c r="K854" s="55" t="s">
        <v>116</v>
      </c>
      <c r="L854" s="55">
        <v>5000</v>
      </c>
      <c r="M854" s="69">
        <v>57</v>
      </c>
      <c r="N854" s="91" t="s">
        <v>345</v>
      </c>
      <c r="O854" s="91" t="s">
        <v>3756</v>
      </c>
      <c r="P854" s="55" t="s">
        <v>2102</v>
      </c>
    </row>
    <row r="855" spans="1:16" s="60" customFormat="1" ht="31.5" x14ac:dyDescent="0.25">
      <c r="A855" s="55">
        <v>27</v>
      </c>
      <c r="B855" s="56" t="s">
        <v>743</v>
      </c>
      <c r="C855" s="55" t="s">
        <v>96</v>
      </c>
      <c r="D855" s="55" t="s">
        <v>64</v>
      </c>
      <c r="E855" s="56" t="s">
        <v>1924</v>
      </c>
      <c r="F855" s="57">
        <v>45959</v>
      </c>
      <c r="G855" s="19">
        <v>398.3</v>
      </c>
      <c r="H855" s="55" t="s">
        <v>6</v>
      </c>
      <c r="I855" s="55" t="s">
        <v>2107</v>
      </c>
      <c r="J855" s="55">
        <v>43335257</v>
      </c>
      <c r="K855" s="55" t="s">
        <v>64</v>
      </c>
      <c r="L855" s="55">
        <v>1</v>
      </c>
      <c r="M855" s="69">
        <v>398.3</v>
      </c>
      <c r="N855" s="91" t="s">
        <v>4068</v>
      </c>
      <c r="O855" s="91" t="s">
        <v>4069</v>
      </c>
      <c r="P855" s="55"/>
    </row>
    <row r="856" spans="1:16" s="60" customFormat="1" ht="31.5" x14ac:dyDescent="0.25">
      <c r="A856" s="55">
        <v>28</v>
      </c>
      <c r="B856" s="56" t="s">
        <v>743</v>
      </c>
      <c r="C856" s="55" t="s">
        <v>67</v>
      </c>
      <c r="D856" s="55" t="s">
        <v>63</v>
      </c>
      <c r="E856" s="56" t="s">
        <v>455</v>
      </c>
      <c r="F856" s="57">
        <v>45967</v>
      </c>
      <c r="G856" s="19">
        <v>570</v>
      </c>
      <c r="H856" s="55" t="s">
        <v>6</v>
      </c>
      <c r="I856" s="55" t="s">
        <v>1396</v>
      </c>
      <c r="J856" s="55">
        <v>43699122</v>
      </c>
      <c r="K856" s="55" t="s">
        <v>116</v>
      </c>
      <c r="L856" s="55">
        <v>10000</v>
      </c>
      <c r="M856" s="69">
        <v>57</v>
      </c>
      <c r="N856" s="91" t="s">
        <v>345</v>
      </c>
      <c r="O856" s="91" t="s">
        <v>4162</v>
      </c>
      <c r="P856" s="87" t="s">
        <v>2102</v>
      </c>
    </row>
    <row r="857" spans="1:16" s="60" customFormat="1" ht="31.5" x14ac:dyDescent="0.25">
      <c r="A857" s="55">
        <v>29</v>
      </c>
      <c r="B857" s="56" t="s">
        <v>743</v>
      </c>
      <c r="C857" s="55" t="s">
        <v>67</v>
      </c>
      <c r="D857" s="55" t="s">
        <v>63</v>
      </c>
      <c r="E857" s="56" t="s">
        <v>455</v>
      </c>
      <c r="F857" s="57">
        <v>46006</v>
      </c>
      <c r="G857" s="19">
        <v>354</v>
      </c>
      <c r="H857" s="55" t="s">
        <v>6</v>
      </c>
      <c r="I857" s="55" t="s">
        <v>1396</v>
      </c>
      <c r="J857" s="55">
        <v>43699122</v>
      </c>
      <c r="K857" s="55" t="s">
        <v>116</v>
      </c>
      <c r="L857" s="55">
        <v>6000</v>
      </c>
      <c r="M857" s="69">
        <v>59</v>
      </c>
      <c r="N857" s="91" t="s">
        <v>345</v>
      </c>
      <c r="O857" s="91" t="s">
        <v>4755</v>
      </c>
      <c r="P857" s="87" t="s">
        <v>2102</v>
      </c>
    </row>
    <row r="858" spans="1:16" s="60" customFormat="1" ht="35.450000000000003" customHeight="1" x14ac:dyDescent="0.25">
      <c r="A858" s="55">
        <v>30</v>
      </c>
      <c r="B858" s="56" t="s">
        <v>559</v>
      </c>
      <c r="C858" s="55" t="s">
        <v>66</v>
      </c>
      <c r="D858" s="55" t="s">
        <v>63</v>
      </c>
      <c r="E858" s="56" t="s">
        <v>560</v>
      </c>
      <c r="F858" s="57">
        <v>45678</v>
      </c>
      <c r="G858" s="19">
        <v>200</v>
      </c>
      <c r="H858" s="55" t="s">
        <v>6</v>
      </c>
      <c r="I858" s="55" t="s">
        <v>278</v>
      </c>
      <c r="J858" s="55">
        <v>42086719</v>
      </c>
      <c r="K858" s="55" t="s">
        <v>145</v>
      </c>
      <c r="L858" s="55">
        <v>19304</v>
      </c>
      <c r="M858" s="69">
        <v>10.36055</v>
      </c>
      <c r="N858" s="91" t="s">
        <v>120</v>
      </c>
      <c r="O858" s="91" t="s">
        <v>561</v>
      </c>
      <c r="P858" s="63"/>
    </row>
    <row r="859" spans="1:16" s="60" customFormat="1" ht="35.450000000000003" customHeight="1" x14ac:dyDescent="0.25">
      <c r="A859" s="55">
        <v>31</v>
      </c>
      <c r="B859" s="56" t="s">
        <v>559</v>
      </c>
      <c r="C859" s="55" t="s">
        <v>66</v>
      </c>
      <c r="D859" s="55" t="s">
        <v>63</v>
      </c>
      <c r="E859" s="56" t="s">
        <v>560</v>
      </c>
      <c r="F859" s="57">
        <v>45678</v>
      </c>
      <c r="G859" s="19">
        <v>200</v>
      </c>
      <c r="H859" s="55" t="s">
        <v>6</v>
      </c>
      <c r="I859" s="55" t="s">
        <v>278</v>
      </c>
      <c r="J859" s="55">
        <v>42086719</v>
      </c>
      <c r="K859" s="55" t="s">
        <v>145</v>
      </c>
      <c r="L859" s="55">
        <v>17248</v>
      </c>
      <c r="M859" s="69">
        <v>11.595549999999999</v>
      </c>
      <c r="N859" s="91" t="s">
        <v>120</v>
      </c>
      <c r="O859" s="91" t="s">
        <v>562</v>
      </c>
      <c r="P859" s="63"/>
    </row>
    <row r="860" spans="1:16" s="60" customFormat="1" ht="31.5" x14ac:dyDescent="0.25">
      <c r="A860" s="55">
        <v>32</v>
      </c>
      <c r="B860" s="56" t="s">
        <v>559</v>
      </c>
      <c r="C860" s="55" t="s">
        <v>67</v>
      </c>
      <c r="D860" s="55" t="s">
        <v>63</v>
      </c>
      <c r="E860" s="56" t="s">
        <v>455</v>
      </c>
      <c r="F860" s="57">
        <v>45733</v>
      </c>
      <c r="G860" s="19">
        <v>309.60000000000002</v>
      </c>
      <c r="H860" s="55" t="s">
        <v>6</v>
      </c>
      <c r="I860" s="55" t="s">
        <v>1469</v>
      </c>
      <c r="J860" s="55">
        <v>31349261</v>
      </c>
      <c r="K860" s="55" t="s">
        <v>116</v>
      </c>
      <c r="L860" s="55" t="s">
        <v>1618</v>
      </c>
      <c r="M860" s="55" t="s">
        <v>1467</v>
      </c>
      <c r="N860" s="91" t="s">
        <v>1619</v>
      </c>
      <c r="O860" s="91" t="s">
        <v>1617</v>
      </c>
      <c r="P860" s="63"/>
    </row>
    <row r="861" spans="1:16" s="60" customFormat="1" ht="32.450000000000003" customHeight="1" x14ac:dyDescent="0.25">
      <c r="A861" s="55">
        <v>33</v>
      </c>
      <c r="B861" s="56" t="s">
        <v>559</v>
      </c>
      <c r="C861" s="55" t="s">
        <v>67</v>
      </c>
      <c r="D861" s="55" t="s">
        <v>63</v>
      </c>
      <c r="E861" s="56" t="s">
        <v>2913</v>
      </c>
      <c r="F861" s="57">
        <v>45833</v>
      </c>
      <c r="G861" s="19">
        <v>346</v>
      </c>
      <c r="H861" s="55" t="s">
        <v>6</v>
      </c>
      <c r="I861" s="55" t="s">
        <v>1837</v>
      </c>
      <c r="J861" s="55">
        <v>31349261</v>
      </c>
      <c r="K861" s="55" t="s">
        <v>116</v>
      </c>
      <c r="L861" s="55">
        <v>6000</v>
      </c>
      <c r="M861" s="69">
        <v>57.6</v>
      </c>
      <c r="N861" s="91" t="s">
        <v>1062</v>
      </c>
      <c r="O861" s="91" t="s">
        <v>2914</v>
      </c>
      <c r="P861" s="63"/>
    </row>
    <row r="862" spans="1:16" s="60" customFormat="1" ht="32.450000000000003" customHeight="1" x14ac:dyDescent="0.25">
      <c r="A862" s="55">
        <v>34</v>
      </c>
      <c r="B862" s="56" t="s">
        <v>559</v>
      </c>
      <c r="C862" s="55" t="s">
        <v>67</v>
      </c>
      <c r="D862" s="55" t="s">
        <v>63</v>
      </c>
      <c r="E862" s="56" t="s">
        <v>2913</v>
      </c>
      <c r="F862" s="57">
        <v>45908</v>
      </c>
      <c r="G862" s="19">
        <v>696</v>
      </c>
      <c r="H862" s="55" t="s">
        <v>6</v>
      </c>
      <c r="I862" s="55" t="s">
        <v>1188</v>
      </c>
      <c r="J862" s="55">
        <v>43699122</v>
      </c>
      <c r="K862" s="55" t="s">
        <v>116</v>
      </c>
      <c r="L862" s="55" t="s">
        <v>3556</v>
      </c>
      <c r="M862" s="69" t="s">
        <v>3561</v>
      </c>
      <c r="N862" s="91" t="s">
        <v>3562</v>
      </c>
      <c r="O862" s="91" t="s">
        <v>3557</v>
      </c>
      <c r="P862" s="63"/>
    </row>
    <row r="863" spans="1:16" s="60" customFormat="1" ht="78.75" x14ac:dyDescent="0.25">
      <c r="A863" s="55">
        <v>35</v>
      </c>
      <c r="B863" s="56" t="s">
        <v>1223</v>
      </c>
      <c r="C863" s="55" t="s">
        <v>66</v>
      </c>
      <c r="D863" s="55" t="s">
        <v>63</v>
      </c>
      <c r="E863" s="56" t="s">
        <v>560</v>
      </c>
      <c r="F863" s="57">
        <v>45674</v>
      </c>
      <c r="G863" s="19">
        <v>2504</v>
      </c>
      <c r="H863" s="55" t="s">
        <v>6</v>
      </c>
      <c r="I863" s="55" t="s">
        <v>1224</v>
      </c>
      <c r="J863" s="55">
        <v>42086719</v>
      </c>
      <c r="K863" s="55" t="s">
        <v>145</v>
      </c>
      <c r="L863" s="93"/>
      <c r="M863" s="69">
        <v>10.36</v>
      </c>
      <c r="N863" s="91" t="s">
        <v>120</v>
      </c>
      <c r="O863" s="91" t="s">
        <v>1225</v>
      </c>
      <c r="P863" s="63"/>
    </row>
    <row r="864" spans="1:16" s="60" customFormat="1" ht="78.75" x14ac:dyDescent="0.25">
      <c r="A864" s="55">
        <v>36</v>
      </c>
      <c r="B864" s="56" t="s">
        <v>1223</v>
      </c>
      <c r="C864" s="55" t="s">
        <v>75</v>
      </c>
      <c r="D864" s="55" t="s">
        <v>64</v>
      </c>
      <c r="E864" s="56" t="s">
        <v>461</v>
      </c>
      <c r="F864" s="57">
        <v>45705</v>
      </c>
      <c r="G864" s="19">
        <v>5989.58</v>
      </c>
      <c r="H864" s="55" t="s">
        <v>6</v>
      </c>
      <c r="I864" s="55" t="s">
        <v>1231</v>
      </c>
      <c r="J864" s="55">
        <v>40461045</v>
      </c>
      <c r="K864" s="55" t="s">
        <v>119</v>
      </c>
      <c r="L864" s="55">
        <v>500</v>
      </c>
      <c r="M864" s="69">
        <v>11979.16</v>
      </c>
      <c r="N864" s="91" t="s">
        <v>236</v>
      </c>
      <c r="O864" s="91" t="s">
        <v>1232</v>
      </c>
      <c r="P864" s="63"/>
    </row>
    <row r="865" spans="1:16" s="60" customFormat="1" ht="31.5" x14ac:dyDescent="0.25">
      <c r="A865" s="55">
        <v>37</v>
      </c>
      <c r="B865" s="56" t="s">
        <v>1226</v>
      </c>
      <c r="C865" s="55" t="s">
        <v>66</v>
      </c>
      <c r="D865" s="55" t="s">
        <v>63</v>
      </c>
      <c r="E865" s="56" t="s">
        <v>560</v>
      </c>
      <c r="F865" s="57">
        <v>45673</v>
      </c>
      <c r="G865" s="19">
        <v>208.5</v>
      </c>
      <c r="H865" s="55" t="s">
        <v>6</v>
      </c>
      <c r="I865" s="55" t="s">
        <v>1224</v>
      </c>
      <c r="J865" s="55">
        <v>42086719</v>
      </c>
      <c r="K865" s="55" t="s">
        <v>145</v>
      </c>
      <c r="L865" s="93"/>
      <c r="M865" s="69">
        <v>11.6</v>
      </c>
      <c r="N865" s="91" t="s">
        <v>120</v>
      </c>
      <c r="O865" s="91" t="s">
        <v>1227</v>
      </c>
      <c r="P865" s="63"/>
    </row>
    <row r="866" spans="1:16" s="60" customFormat="1" ht="57.6" customHeight="1" x14ac:dyDescent="0.25">
      <c r="A866" s="55">
        <v>38</v>
      </c>
      <c r="B866" s="56" t="s">
        <v>1228</v>
      </c>
      <c r="C866" s="55" t="s">
        <v>66</v>
      </c>
      <c r="D866" s="55" t="s">
        <v>63</v>
      </c>
      <c r="E866" s="56" t="s">
        <v>560</v>
      </c>
      <c r="F866" s="57">
        <v>45672</v>
      </c>
      <c r="G866" s="19">
        <v>1227.3499999999999</v>
      </c>
      <c r="H866" s="55" t="s">
        <v>6</v>
      </c>
      <c r="I866" s="55" t="s">
        <v>1224</v>
      </c>
      <c r="J866" s="55">
        <v>42086719</v>
      </c>
      <c r="K866" s="55" t="s">
        <v>145</v>
      </c>
      <c r="L866" s="93"/>
      <c r="M866" s="69">
        <v>11.6</v>
      </c>
      <c r="N866" s="91" t="s">
        <v>120</v>
      </c>
      <c r="O866" s="91" t="s">
        <v>1229</v>
      </c>
      <c r="P866" s="63"/>
    </row>
    <row r="867" spans="1:16" s="60" customFormat="1" ht="59.45" customHeight="1" x14ac:dyDescent="0.25">
      <c r="A867" s="55">
        <v>39</v>
      </c>
      <c r="B867" s="56" t="s">
        <v>1228</v>
      </c>
      <c r="C867" s="55" t="s">
        <v>66</v>
      </c>
      <c r="D867" s="55" t="s">
        <v>63</v>
      </c>
      <c r="E867" s="56" t="s">
        <v>560</v>
      </c>
      <c r="F867" s="57">
        <v>45672</v>
      </c>
      <c r="G867" s="19">
        <v>1369.63</v>
      </c>
      <c r="H867" s="55" t="s">
        <v>6</v>
      </c>
      <c r="I867" s="55" t="s">
        <v>1224</v>
      </c>
      <c r="J867" s="55">
        <v>42086719</v>
      </c>
      <c r="K867" s="55" t="s">
        <v>145</v>
      </c>
      <c r="L867" s="93"/>
      <c r="M867" s="69">
        <v>10.36</v>
      </c>
      <c r="N867" s="91" t="s">
        <v>120</v>
      </c>
      <c r="O867" s="91" t="s">
        <v>1230</v>
      </c>
      <c r="P867" s="63"/>
    </row>
    <row r="868" spans="1:16" s="60" customFormat="1" ht="52.15" customHeight="1" x14ac:dyDescent="0.25">
      <c r="A868" s="55">
        <v>40</v>
      </c>
      <c r="B868" s="56" t="s">
        <v>1228</v>
      </c>
      <c r="C868" s="55" t="s">
        <v>67</v>
      </c>
      <c r="D868" s="55" t="s">
        <v>63</v>
      </c>
      <c r="E868" s="56" t="s">
        <v>455</v>
      </c>
      <c r="F868" s="57">
        <v>45716</v>
      </c>
      <c r="G868" s="19">
        <v>248.36199999999999</v>
      </c>
      <c r="H868" s="55" t="s">
        <v>6</v>
      </c>
      <c r="I868" s="55" t="s">
        <v>1396</v>
      </c>
      <c r="J868" s="55">
        <v>43699122</v>
      </c>
      <c r="K868" s="59" t="s">
        <v>116</v>
      </c>
      <c r="L868" s="55">
        <v>4475</v>
      </c>
      <c r="M868" s="69">
        <v>55.5</v>
      </c>
      <c r="N868" s="91" t="s">
        <v>1456</v>
      </c>
      <c r="O868" s="91" t="s">
        <v>1457</v>
      </c>
      <c r="P868" s="63"/>
    </row>
    <row r="869" spans="1:16" s="60" customFormat="1" ht="30" customHeight="1" x14ac:dyDescent="0.25">
      <c r="A869" s="55">
        <v>41</v>
      </c>
      <c r="B869" s="56" t="s">
        <v>1462</v>
      </c>
      <c r="C869" s="55" t="s">
        <v>67</v>
      </c>
      <c r="D869" s="55" t="s">
        <v>63</v>
      </c>
      <c r="E869" s="56" t="s">
        <v>455</v>
      </c>
      <c r="F869" s="57">
        <v>45714</v>
      </c>
      <c r="G869" s="19">
        <v>3880.9</v>
      </c>
      <c r="H869" s="55" t="s">
        <v>6</v>
      </c>
      <c r="I869" s="55" t="s">
        <v>1469</v>
      </c>
      <c r="J869" s="55">
        <v>31349261</v>
      </c>
      <c r="K869" s="59" t="s">
        <v>116</v>
      </c>
      <c r="L869" s="55" t="s">
        <v>1468</v>
      </c>
      <c r="M869" s="69" t="s">
        <v>1467</v>
      </c>
      <c r="N869" s="91" t="s">
        <v>1466</v>
      </c>
      <c r="O869" s="91" t="s">
        <v>1463</v>
      </c>
      <c r="P869" s="63"/>
    </row>
    <row r="870" spans="1:16" s="60" customFormat="1" ht="51.6" customHeight="1" x14ac:dyDescent="0.25">
      <c r="A870" s="55">
        <v>42</v>
      </c>
      <c r="B870" s="56" t="s">
        <v>1462</v>
      </c>
      <c r="C870" s="55" t="s">
        <v>101</v>
      </c>
      <c r="D870" s="55" t="s">
        <v>63</v>
      </c>
      <c r="E870" s="56" t="s">
        <v>3477</v>
      </c>
      <c r="F870" s="77">
        <v>45890</v>
      </c>
      <c r="G870" s="19">
        <v>6800</v>
      </c>
      <c r="H870" s="55" t="s">
        <v>6</v>
      </c>
      <c r="I870" s="55" t="s">
        <v>1826</v>
      </c>
      <c r="J870" s="55">
        <v>32828388</v>
      </c>
      <c r="K870" s="55" t="s">
        <v>117</v>
      </c>
      <c r="L870" s="94">
        <v>1</v>
      </c>
      <c r="M870" s="69">
        <v>6800000</v>
      </c>
      <c r="N870" s="91" t="s">
        <v>1635</v>
      </c>
      <c r="O870" s="91" t="s">
        <v>3478</v>
      </c>
      <c r="P870" s="63"/>
    </row>
    <row r="871" spans="1:16" s="60" customFormat="1" ht="32.450000000000003" customHeight="1" x14ac:dyDescent="0.25">
      <c r="A871" s="55">
        <v>43</v>
      </c>
      <c r="B871" s="56" t="s">
        <v>1462</v>
      </c>
      <c r="C871" s="55" t="s">
        <v>101</v>
      </c>
      <c r="D871" s="55" t="s">
        <v>63</v>
      </c>
      <c r="E871" s="56" t="s">
        <v>3558</v>
      </c>
      <c r="F871" s="77">
        <v>45896</v>
      </c>
      <c r="G871" s="19">
        <v>2655</v>
      </c>
      <c r="H871" s="55" t="s">
        <v>6</v>
      </c>
      <c r="I871" s="55" t="s">
        <v>2822</v>
      </c>
      <c r="J871" s="55">
        <v>34049688</v>
      </c>
      <c r="K871" s="55" t="s">
        <v>1472</v>
      </c>
      <c r="L871" s="55">
        <v>1</v>
      </c>
      <c r="M871" s="69">
        <v>2655000</v>
      </c>
      <c r="N871" s="91" t="s">
        <v>3559</v>
      </c>
      <c r="O871" s="91" t="s">
        <v>3560</v>
      </c>
      <c r="P871" s="63"/>
    </row>
    <row r="872" spans="1:16" s="60" customFormat="1" ht="47.25" x14ac:dyDescent="0.25">
      <c r="A872" s="55">
        <v>44</v>
      </c>
      <c r="B872" s="56" t="s">
        <v>1462</v>
      </c>
      <c r="C872" s="55" t="s">
        <v>101</v>
      </c>
      <c r="D872" s="55" t="s">
        <v>64</v>
      </c>
      <c r="E872" s="56" t="s">
        <v>4421</v>
      </c>
      <c r="F872" s="77">
        <v>45992</v>
      </c>
      <c r="G872" s="19">
        <v>264.90800000000002</v>
      </c>
      <c r="H872" s="55" t="s">
        <v>6</v>
      </c>
      <c r="I872" s="55" t="s">
        <v>1791</v>
      </c>
      <c r="J872" s="55">
        <v>32828388</v>
      </c>
      <c r="K872" s="55" t="s">
        <v>64</v>
      </c>
      <c r="L872" s="55">
        <v>1</v>
      </c>
      <c r="M872" s="69">
        <v>264.89999999999998</v>
      </c>
      <c r="N872" s="91" t="s">
        <v>4420</v>
      </c>
      <c r="O872" s="91" t="s">
        <v>4422</v>
      </c>
      <c r="P872" s="63"/>
    </row>
    <row r="873" spans="1:16" s="60" customFormat="1" ht="51.6" customHeight="1" x14ac:dyDescent="0.25">
      <c r="A873" s="55">
        <v>45</v>
      </c>
      <c r="B873" s="56" t="s">
        <v>1464</v>
      </c>
      <c r="C873" s="55" t="s">
        <v>67</v>
      </c>
      <c r="D873" s="55" t="s">
        <v>63</v>
      </c>
      <c r="E873" s="56" t="s">
        <v>455</v>
      </c>
      <c r="F873" s="57">
        <v>45715</v>
      </c>
      <c r="G873" s="19">
        <v>215.97499999999999</v>
      </c>
      <c r="H873" s="55" t="s">
        <v>6</v>
      </c>
      <c r="I873" s="55" t="s">
        <v>1469</v>
      </c>
      <c r="J873" s="55">
        <v>31349261</v>
      </c>
      <c r="K873" s="59" t="s">
        <v>116</v>
      </c>
      <c r="L873" s="55">
        <v>4075</v>
      </c>
      <c r="M873" s="69">
        <v>53</v>
      </c>
      <c r="N873" s="91" t="s">
        <v>345</v>
      </c>
      <c r="O873" s="91" t="s">
        <v>1465</v>
      </c>
      <c r="P873" s="63"/>
    </row>
    <row r="874" spans="1:16" x14ac:dyDescent="0.25">
      <c r="A874" s="50"/>
      <c r="B874" s="51" t="s">
        <v>8</v>
      </c>
      <c r="C874" s="52"/>
      <c r="D874" s="52"/>
      <c r="E874" s="53"/>
      <c r="F874" s="50"/>
      <c r="G874" s="58"/>
      <c r="H874" s="50"/>
      <c r="I874" s="50"/>
      <c r="J874" s="50"/>
      <c r="K874" s="50"/>
      <c r="L874" s="50"/>
      <c r="M874" s="65"/>
      <c r="N874" s="53"/>
      <c r="O874" s="53"/>
      <c r="P874" s="53"/>
    </row>
    <row r="875" spans="1:16" s="60" customFormat="1" ht="67.150000000000006" customHeight="1" x14ac:dyDescent="0.25">
      <c r="A875" s="55">
        <v>1</v>
      </c>
      <c r="B875" s="56" t="s">
        <v>593</v>
      </c>
      <c r="C875" s="55" t="s">
        <v>66</v>
      </c>
      <c r="D875" s="55" t="s">
        <v>64</v>
      </c>
      <c r="E875" s="56" t="s">
        <v>102</v>
      </c>
      <c r="F875" s="57">
        <v>45660</v>
      </c>
      <c r="G875" s="19">
        <v>1338.6880000000001</v>
      </c>
      <c r="H875" s="55" t="s">
        <v>6</v>
      </c>
      <c r="I875" s="55" t="s">
        <v>90</v>
      </c>
      <c r="J875" s="55" t="s">
        <v>130</v>
      </c>
      <c r="K875" s="55" t="s">
        <v>145</v>
      </c>
      <c r="L875" s="55" t="s">
        <v>187</v>
      </c>
      <c r="M875" s="69">
        <v>3.37</v>
      </c>
      <c r="N875" s="56" t="s">
        <v>121</v>
      </c>
      <c r="O875" s="56" t="s">
        <v>188</v>
      </c>
      <c r="P875" s="63"/>
    </row>
    <row r="876" spans="1:16" s="60" customFormat="1" ht="67.150000000000006" customHeight="1" x14ac:dyDescent="0.25">
      <c r="A876" s="55">
        <v>2</v>
      </c>
      <c r="B876" s="56" t="s">
        <v>593</v>
      </c>
      <c r="C876" s="55" t="s">
        <v>75</v>
      </c>
      <c r="D876" s="55" t="s">
        <v>64</v>
      </c>
      <c r="E876" s="56" t="s">
        <v>1024</v>
      </c>
      <c r="F876" s="57">
        <v>45677</v>
      </c>
      <c r="G876" s="19">
        <v>1968.375</v>
      </c>
      <c r="H876" s="55" t="s">
        <v>6</v>
      </c>
      <c r="I876" s="55" t="s">
        <v>1027</v>
      </c>
      <c r="J876" s="55" t="s">
        <v>481</v>
      </c>
      <c r="K876" s="55" t="s">
        <v>119</v>
      </c>
      <c r="L876" s="55" t="s">
        <v>1026</v>
      </c>
      <c r="M876" s="69">
        <v>3658.69</v>
      </c>
      <c r="N876" s="56" t="s">
        <v>566</v>
      </c>
      <c r="O876" s="56" t="s">
        <v>1025</v>
      </c>
      <c r="P876" s="63"/>
    </row>
    <row r="877" spans="1:16" s="60" customFormat="1" ht="67.150000000000006" customHeight="1" x14ac:dyDescent="0.25">
      <c r="A877" s="55">
        <v>3</v>
      </c>
      <c r="B877" s="56" t="s">
        <v>482</v>
      </c>
      <c r="C877" s="55" t="s">
        <v>66</v>
      </c>
      <c r="D877" s="55" t="s">
        <v>64</v>
      </c>
      <c r="E877" s="56" t="s">
        <v>102</v>
      </c>
      <c r="F877" s="57">
        <v>45671</v>
      </c>
      <c r="G877" s="19">
        <v>232.60900000000001</v>
      </c>
      <c r="H877" s="55" t="s">
        <v>6</v>
      </c>
      <c r="I877" s="55" t="s">
        <v>90</v>
      </c>
      <c r="J877" s="55" t="s">
        <v>130</v>
      </c>
      <c r="K877" s="55" t="s">
        <v>145</v>
      </c>
      <c r="L877" s="55" t="s">
        <v>473</v>
      </c>
      <c r="M877" s="55">
        <v>2.37</v>
      </c>
      <c r="N877" s="56" t="s">
        <v>121</v>
      </c>
      <c r="O877" s="56" t="s">
        <v>474</v>
      </c>
      <c r="P877" s="63"/>
    </row>
    <row r="878" spans="1:16" s="60" customFormat="1" ht="47.25" x14ac:dyDescent="0.25">
      <c r="A878" s="55">
        <v>4</v>
      </c>
      <c r="B878" s="56" t="s">
        <v>3998</v>
      </c>
      <c r="C878" s="55" t="s">
        <v>1185</v>
      </c>
      <c r="D878" s="55" t="s">
        <v>64</v>
      </c>
      <c r="E878" s="56" t="s">
        <v>475</v>
      </c>
      <c r="F878" s="57">
        <v>45674</v>
      </c>
      <c r="G878" s="19">
        <v>231.5</v>
      </c>
      <c r="H878" s="55" t="s">
        <v>6</v>
      </c>
      <c r="I878" s="55" t="s">
        <v>476</v>
      </c>
      <c r="J878" s="55" t="s">
        <v>477</v>
      </c>
      <c r="K878" s="55" t="s">
        <v>123</v>
      </c>
      <c r="L878" s="55">
        <v>163458.32999999999</v>
      </c>
      <c r="M878" s="69">
        <v>1416</v>
      </c>
      <c r="N878" s="56" t="s">
        <v>478</v>
      </c>
      <c r="O878" s="56" t="s">
        <v>479</v>
      </c>
      <c r="P878" s="63"/>
    </row>
    <row r="879" spans="1:16" s="60" customFormat="1" ht="47.25" x14ac:dyDescent="0.25">
      <c r="A879" s="55">
        <v>5</v>
      </c>
      <c r="B879" s="56" t="s">
        <v>3998</v>
      </c>
      <c r="C879" s="55" t="s">
        <v>542</v>
      </c>
      <c r="D879" s="55" t="s">
        <v>64</v>
      </c>
      <c r="E879" s="56" t="s">
        <v>745</v>
      </c>
      <c r="F879" s="57">
        <v>45678</v>
      </c>
      <c r="G879" s="19">
        <v>208.8</v>
      </c>
      <c r="H879" s="55" t="s">
        <v>6</v>
      </c>
      <c r="I879" s="55" t="s">
        <v>753</v>
      </c>
      <c r="J879" s="55">
        <v>36209174</v>
      </c>
      <c r="K879" s="55" t="s">
        <v>123</v>
      </c>
      <c r="L879" s="55">
        <v>3329.8</v>
      </c>
      <c r="M879" s="69">
        <v>62.7</v>
      </c>
      <c r="N879" s="56" t="s">
        <v>746</v>
      </c>
      <c r="O879" s="56" t="s">
        <v>747</v>
      </c>
      <c r="P879" s="63"/>
    </row>
    <row r="880" spans="1:16" s="60" customFormat="1" ht="47.25" x14ac:dyDescent="0.25">
      <c r="A880" s="55">
        <v>6</v>
      </c>
      <c r="B880" s="56" t="s">
        <v>482</v>
      </c>
      <c r="C880" s="55" t="s">
        <v>75</v>
      </c>
      <c r="D880" s="55" t="s">
        <v>64</v>
      </c>
      <c r="E880" s="56" t="s">
        <v>748</v>
      </c>
      <c r="F880" s="57">
        <v>45678</v>
      </c>
      <c r="G880" s="19">
        <v>439.04300000000001</v>
      </c>
      <c r="H880" s="55" t="s">
        <v>6</v>
      </c>
      <c r="I880" s="55" t="s">
        <v>480</v>
      </c>
      <c r="J880" s="55" t="s">
        <v>481</v>
      </c>
      <c r="K880" s="55" t="s">
        <v>119</v>
      </c>
      <c r="L880" s="55">
        <v>119.9999</v>
      </c>
      <c r="M880" s="69">
        <v>3658.69</v>
      </c>
      <c r="N880" s="56" t="s">
        <v>460</v>
      </c>
      <c r="O880" s="56" t="s">
        <v>749</v>
      </c>
      <c r="P880" s="63"/>
    </row>
    <row r="881" spans="1:16" s="60" customFormat="1" ht="47.25" x14ac:dyDescent="0.25">
      <c r="A881" s="55">
        <v>7</v>
      </c>
      <c r="B881" s="56" t="s">
        <v>482</v>
      </c>
      <c r="C881" s="55" t="s">
        <v>66</v>
      </c>
      <c r="D881" s="55" t="s">
        <v>64</v>
      </c>
      <c r="E881" s="56" t="s">
        <v>750</v>
      </c>
      <c r="F881" s="57">
        <v>45679</v>
      </c>
      <c r="G881" s="19">
        <v>873.6</v>
      </c>
      <c r="H881" s="55" t="s">
        <v>6</v>
      </c>
      <c r="I881" s="55" t="s">
        <v>278</v>
      </c>
      <c r="J881" s="55">
        <v>42086719</v>
      </c>
      <c r="K881" s="55" t="s">
        <v>145</v>
      </c>
      <c r="L881" s="55">
        <v>97962</v>
      </c>
      <c r="M881" s="69">
        <v>8.92</v>
      </c>
      <c r="N881" s="56" t="s">
        <v>751</v>
      </c>
      <c r="O881" s="56" t="s">
        <v>752</v>
      </c>
      <c r="P881" s="63"/>
    </row>
    <row r="882" spans="1:16" s="60" customFormat="1" ht="91.9" customHeight="1" x14ac:dyDescent="0.25">
      <c r="A882" s="55">
        <v>8</v>
      </c>
      <c r="B882" s="56" t="s">
        <v>981</v>
      </c>
      <c r="C882" s="55" t="s">
        <v>83</v>
      </c>
      <c r="D882" s="55" t="s">
        <v>63</v>
      </c>
      <c r="E882" s="56" t="s">
        <v>984</v>
      </c>
      <c r="F882" s="57">
        <v>45692</v>
      </c>
      <c r="G882" s="19">
        <v>394.56</v>
      </c>
      <c r="H882" s="55" t="s">
        <v>6</v>
      </c>
      <c r="I882" s="55" t="s">
        <v>1811</v>
      </c>
      <c r="J882" s="55">
        <v>39868825</v>
      </c>
      <c r="K882" s="55" t="s">
        <v>884</v>
      </c>
      <c r="L882" s="55">
        <v>72</v>
      </c>
      <c r="M882" s="69">
        <v>5480</v>
      </c>
      <c r="N882" s="56" t="s">
        <v>982</v>
      </c>
      <c r="O882" s="56" t="s">
        <v>983</v>
      </c>
      <c r="P882" s="63"/>
    </row>
    <row r="883" spans="1:16" s="60" customFormat="1" ht="110.25" x14ac:dyDescent="0.25">
      <c r="A883" s="55">
        <v>9</v>
      </c>
      <c r="B883" s="56" t="s">
        <v>981</v>
      </c>
      <c r="C883" s="55" t="s">
        <v>67</v>
      </c>
      <c r="D883" s="55" t="s">
        <v>63</v>
      </c>
      <c r="E883" s="56" t="s">
        <v>1345</v>
      </c>
      <c r="F883" s="57">
        <v>45680</v>
      </c>
      <c r="G883" s="19">
        <v>1005.2</v>
      </c>
      <c r="H883" s="55" t="s">
        <v>440</v>
      </c>
      <c r="I883" s="55" t="s">
        <v>439</v>
      </c>
      <c r="J883" s="55">
        <v>24316073</v>
      </c>
      <c r="K883" s="59" t="s">
        <v>116</v>
      </c>
      <c r="L883" s="55" t="s">
        <v>1346</v>
      </c>
      <c r="M883" s="69">
        <v>50.26</v>
      </c>
      <c r="N883" s="56" t="s">
        <v>1347</v>
      </c>
      <c r="O883" s="56" t="s">
        <v>1348</v>
      </c>
      <c r="P883" s="63"/>
    </row>
    <row r="884" spans="1:16" s="60" customFormat="1" ht="65.45" customHeight="1" x14ac:dyDescent="0.25">
      <c r="A884" s="55">
        <v>10</v>
      </c>
      <c r="B884" s="56" t="s">
        <v>3999</v>
      </c>
      <c r="C884" s="55" t="s">
        <v>3283</v>
      </c>
      <c r="D884" s="55" t="s">
        <v>64</v>
      </c>
      <c r="E884" s="56" t="s">
        <v>1720</v>
      </c>
      <c r="F884" s="57">
        <v>45747</v>
      </c>
      <c r="G884" s="19">
        <v>6399.1310000000003</v>
      </c>
      <c r="H884" s="55" t="s">
        <v>6</v>
      </c>
      <c r="I884" s="55" t="s">
        <v>1164</v>
      </c>
      <c r="J884" s="55">
        <v>40090765</v>
      </c>
      <c r="K884" s="55" t="s">
        <v>1003</v>
      </c>
      <c r="L884" s="55">
        <v>6392</v>
      </c>
      <c r="M884" s="55"/>
      <c r="N884" s="56" t="s">
        <v>1833</v>
      </c>
      <c r="O884" s="56" t="s">
        <v>1834</v>
      </c>
      <c r="P884" s="63"/>
    </row>
    <row r="885" spans="1:16" s="60" customFormat="1" ht="49.9" customHeight="1" x14ac:dyDescent="0.25">
      <c r="A885" s="55">
        <v>11</v>
      </c>
      <c r="B885" s="56" t="s">
        <v>3998</v>
      </c>
      <c r="C885" s="55" t="s">
        <v>67</v>
      </c>
      <c r="D885" s="55" t="s">
        <v>63</v>
      </c>
      <c r="E885" s="56" t="s">
        <v>4000</v>
      </c>
      <c r="F885" s="57">
        <v>45771</v>
      </c>
      <c r="G885" s="19">
        <v>297</v>
      </c>
      <c r="H885" s="55" t="s">
        <v>6</v>
      </c>
      <c r="I885" s="55" t="s">
        <v>4001</v>
      </c>
      <c r="J885" s="55">
        <v>31349261</v>
      </c>
      <c r="K885" s="55" t="s">
        <v>116</v>
      </c>
      <c r="L885" s="55">
        <v>5400</v>
      </c>
      <c r="M885" s="69">
        <v>55</v>
      </c>
      <c r="N885" s="56" t="s">
        <v>4002</v>
      </c>
      <c r="O885" s="56" t="s">
        <v>4003</v>
      </c>
      <c r="P885" s="63"/>
    </row>
    <row r="886" spans="1:16" s="60" customFormat="1" ht="114.6" customHeight="1" x14ac:dyDescent="0.25">
      <c r="A886" s="55">
        <v>12</v>
      </c>
      <c r="B886" s="56" t="s">
        <v>482</v>
      </c>
      <c r="C886" s="55" t="s">
        <v>321</v>
      </c>
      <c r="D886" s="55" t="s">
        <v>63</v>
      </c>
      <c r="E886" s="56" t="s">
        <v>2132</v>
      </c>
      <c r="F886" s="57">
        <v>45734</v>
      </c>
      <c r="G886" s="19">
        <v>320.85000000000002</v>
      </c>
      <c r="H886" s="55" t="s">
        <v>6</v>
      </c>
      <c r="I886" s="55" t="s">
        <v>2134</v>
      </c>
      <c r="J886" s="55">
        <v>8680075</v>
      </c>
      <c r="K886" s="55" t="s">
        <v>2128</v>
      </c>
      <c r="L886" s="55">
        <v>69</v>
      </c>
      <c r="M886" s="69">
        <v>4650</v>
      </c>
      <c r="N886" s="56" t="s">
        <v>1274</v>
      </c>
      <c r="O886" s="56" t="s">
        <v>2129</v>
      </c>
      <c r="P886" s="55" t="s">
        <v>2102</v>
      </c>
    </row>
    <row r="887" spans="1:16" s="60" customFormat="1" ht="114.6" customHeight="1" x14ac:dyDescent="0.25">
      <c r="A887" s="55">
        <v>13</v>
      </c>
      <c r="B887" s="56" t="s">
        <v>482</v>
      </c>
      <c r="C887" s="55" t="s">
        <v>321</v>
      </c>
      <c r="D887" s="55" t="s">
        <v>63</v>
      </c>
      <c r="E887" s="56" t="s">
        <v>2133</v>
      </c>
      <c r="F887" s="57">
        <v>45734</v>
      </c>
      <c r="G887" s="19">
        <v>1157.826</v>
      </c>
      <c r="H887" s="55" t="s">
        <v>6</v>
      </c>
      <c r="I887" s="55" t="s">
        <v>2134</v>
      </c>
      <c r="J887" s="55">
        <v>8680075</v>
      </c>
      <c r="K887" s="55" t="s">
        <v>630</v>
      </c>
      <c r="L887" s="55">
        <v>138</v>
      </c>
      <c r="M887" s="69">
        <v>8390.0400000000009</v>
      </c>
      <c r="N887" s="56" t="s">
        <v>2130</v>
      </c>
      <c r="O887" s="56" t="s">
        <v>2131</v>
      </c>
      <c r="P887" s="55" t="s">
        <v>2102</v>
      </c>
    </row>
    <row r="888" spans="1:16" s="60" customFormat="1" ht="94.9" customHeight="1" x14ac:dyDescent="0.25">
      <c r="A888" s="55">
        <v>14</v>
      </c>
      <c r="B888" s="56" t="s">
        <v>981</v>
      </c>
      <c r="C888" s="55" t="s">
        <v>83</v>
      </c>
      <c r="D888" s="55" t="s">
        <v>63</v>
      </c>
      <c r="E888" s="56" t="s">
        <v>2450</v>
      </c>
      <c r="F888" s="57">
        <v>45799</v>
      </c>
      <c r="G888" s="19">
        <v>384.76</v>
      </c>
      <c r="H888" s="55" t="s">
        <v>6</v>
      </c>
      <c r="I888" s="55" t="s">
        <v>2528</v>
      </c>
      <c r="J888" s="55">
        <v>37643758</v>
      </c>
      <c r="K888" s="55" t="s">
        <v>117</v>
      </c>
      <c r="L888" s="55" t="s">
        <v>2453</v>
      </c>
      <c r="M888" s="55"/>
      <c r="N888" s="56" t="s">
        <v>2452</v>
      </c>
      <c r="O888" s="56" t="s">
        <v>2451</v>
      </c>
      <c r="P888" s="55"/>
    </row>
    <row r="889" spans="1:16" s="60" customFormat="1" ht="117" customHeight="1" x14ac:dyDescent="0.25">
      <c r="A889" s="55">
        <v>15</v>
      </c>
      <c r="B889" s="56" t="s">
        <v>482</v>
      </c>
      <c r="C889" s="55" t="s">
        <v>321</v>
      </c>
      <c r="D889" s="55" t="s">
        <v>63</v>
      </c>
      <c r="E889" s="56" t="s">
        <v>2735</v>
      </c>
      <c r="F889" s="57">
        <v>45791</v>
      </c>
      <c r="G889" s="19">
        <v>7232.2139999999999</v>
      </c>
      <c r="H889" s="55" t="s">
        <v>6</v>
      </c>
      <c r="I889" s="55" t="s">
        <v>2134</v>
      </c>
      <c r="J889" s="55">
        <v>8680075</v>
      </c>
      <c r="K889" s="55" t="s">
        <v>630</v>
      </c>
      <c r="L889" s="55">
        <v>862</v>
      </c>
      <c r="M889" s="69">
        <v>8390.0400000000009</v>
      </c>
      <c r="N889" s="56" t="s">
        <v>2130</v>
      </c>
      <c r="O889" s="56" t="s">
        <v>2730</v>
      </c>
      <c r="P889" s="55" t="s">
        <v>2102</v>
      </c>
    </row>
    <row r="890" spans="1:16" s="60" customFormat="1" ht="112.15" customHeight="1" x14ac:dyDescent="0.25">
      <c r="A890" s="55">
        <v>16</v>
      </c>
      <c r="B890" s="56" t="s">
        <v>482</v>
      </c>
      <c r="C890" s="55" t="s">
        <v>321</v>
      </c>
      <c r="D890" s="55" t="s">
        <v>63</v>
      </c>
      <c r="E890" s="56" t="s">
        <v>2736</v>
      </c>
      <c r="F890" s="57">
        <v>45789</v>
      </c>
      <c r="G890" s="19">
        <v>6654.15</v>
      </c>
      <c r="H890" s="55" t="s">
        <v>6</v>
      </c>
      <c r="I890" s="55" t="s">
        <v>1435</v>
      </c>
      <c r="J890" s="55">
        <v>4270828</v>
      </c>
      <c r="K890" s="55" t="s">
        <v>318</v>
      </c>
      <c r="L890" s="55">
        <v>1431</v>
      </c>
      <c r="M890" s="69">
        <v>4650</v>
      </c>
      <c r="N890" s="56" t="s">
        <v>1274</v>
      </c>
      <c r="O890" s="56" t="s">
        <v>2731</v>
      </c>
      <c r="P890" s="55" t="s">
        <v>2102</v>
      </c>
    </row>
    <row r="891" spans="1:16" s="60" customFormat="1" ht="116.45" customHeight="1" x14ac:dyDescent="0.25">
      <c r="A891" s="55">
        <v>17</v>
      </c>
      <c r="B891" s="56" t="s">
        <v>482</v>
      </c>
      <c r="C891" s="55" t="s">
        <v>321</v>
      </c>
      <c r="D891" s="55" t="s">
        <v>63</v>
      </c>
      <c r="E891" s="56" t="s">
        <v>2737</v>
      </c>
      <c r="F891" s="57">
        <v>45791</v>
      </c>
      <c r="G891" s="19">
        <v>2182.8000000000002</v>
      </c>
      <c r="H891" s="55" t="s">
        <v>6</v>
      </c>
      <c r="I891" s="55" t="s">
        <v>2734</v>
      </c>
      <c r="J891" s="55">
        <v>44437592</v>
      </c>
      <c r="K891" s="55" t="s">
        <v>1386</v>
      </c>
      <c r="L891" s="55">
        <v>17000</v>
      </c>
      <c r="M891" s="69">
        <v>128.4</v>
      </c>
      <c r="N891" s="56" t="s">
        <v>875</v>
      </c>
      <c r="O891" s="56" t="s">
        <v>2732</v>
      </c>
      <c r="P891" s="55" t="s">
        <v>2102</v>
      </c>
    </row>
    <row r="892" spans="1:16" s="60" customFormat="1" ht="49.9" customHeight="1" x14ac:dyDescent="0.25">
      <c r="A892" s="55">
        <v>18</v>
      </c>
      <c r="B892" s="56" t="s">
        <v>482</v>
      </c>
      <c r="C892" s="55" t="s">
        <v>67</v>
      </c>
      <c r="D892" s="55" t="s">
        <v>63</v>
      </c>
      <c r="E892" s="56" t="s">
        <v>2738</v>
      </c>
      <c r="F892" s="57">
        <v>45779</v>
      </c>
      <c r="G892" s="19">
        <v>419.3</v>
      </c>
      <c r="H892" s="55" t="s">
        <v>6</v>
      </c>
      <c r="I892" s="55" t="s">
        <v>1396</v>
      </c>
      <c r="J892" s="55">
        <v>43699122</v>
      </c>
      <c r="K892" s="55" t="s">
        <v>116</v>
      </c>
      <c r="L892" s="55" t="s">
        <v>2739</v>
      </c>
      <c r="M892" s="69">
        <v>52.98</v>
      </c>
      <c r="N892" s="56" t="s">
        <v>196</v>
      </c>
      <c r="O892" s="56" t="s">
        <v>2733</v>
      </c>
      <c r="P892" s="55"/>
    </row>
    <row r="893" spans="1:16" s="60" customFormat="1" ht="50.45" customHeight="1" x14ac:dyDescent="0.25">
      <c r="A893" s="55">
        <v>19</v>
      </c>
      <c r="B893" s="56" t="s">
        <v>3099</v>
      </c>
      <c r="C893" s="55" t="s">
        <v>442</v>
      </c>
      <c r="D893" s="55" t="s">
        <v>63</v>
      </c>
      <c r="E893" s="56" t="s">
        <v>3100</v>
      </c>
      <c r="F893" s="57">
        <v>45852</v>
      </c>
      <c r="G893" s="19">
        <v>325.2</v>
      </c>
      <c r="H893" s="55" t="s">
        <v>6</v>
      </c>
      <c r="I893" s="86" t="s">
        <v>3487</v>
      </c>
      <c r="J893" s="55">
        <v>44360567</v>
      </c>
      <c r="K893" s="55" t="s">
        <v>1003</v>
      </c>
      <c r="L893" s="55">
        <v>2000</v>
      </c>
      <c r="M893" s="95"/>
      <c r="N893" s="56" t="s">
        <v>3096</v>
      </c>
      <c r="O893" s="56" t="s">
        <v>3097</v>
      </c>
      <c r="P893" s="55"/>
    </row>
    <row r="894" spans="1:16" s="60" customFormat="1" ht="47.25" x14ac:dyDescent="0.25">
      <c r="A894" s="55">
        <v>20</v>
      </c>
      <c r="B894" s="56" t="s">
        <v>3099</v>
      </c>
      <c r="C894" s="55" t="s">
        <v>442</v>
      </c>
      <c r="D894" s="55" t="s">
        <v>63</v>
      </c>
      <c r="E894" s="56" t="s">
        <v>3101</v>
      </c>
      <c r="F894" s="57">
        <v>45868</v>
      </c>
      <c r="G894" s="19">
        <v>888.3</v>
      </c>
      <c r="H894" s="55" t="s">
        <v>6</v>
      </c>
      <c r="I894" s="55" t="s">
        <v>3485</v>
      </c>
      <c r="J894" s="55">
        <v>2164917573</v>
      </c>
      <c r="K894" s="55" t="s">
        <v>1003</v>
      </c>
      <c r="L894" s="55">
        <v>470</v>
      </c>
      <c r="M894" s="95"/>
      <c r="N894" s="56" t="s">
        <v>3098</v>
      </c>
      <c r="O894" s="56" t="s">
        <v>3486</v>
      </c>
      <c r="P894" s="55"/>
    </row>
    <row r="895" spans="1:16" s="60" customFormat="1" ht="178.15" customHeight="1" x14ac:dyDescent="0.25">
      <c r="A895" s="55">
        <v>21</v>
      </c>
      <c r="B895" s="56" t="s">
        <v>593</v>
      </c>
      <c r="C895" s="55" t="s">
        <v>321</v>
      </c>
      <c r="D895" s="55" t="s">
        <v>64</v>
      </c>
      <c r="E895" s="56" t="s">
        <v>3387</v>
      </c>
      <c r="F895" s="57">
        <v>45905</v>
      </c>
      <c r="G895" s="19">
        <v>328.49</v>
      </c>
      <c r="H895" s="55" t="s">
        <v>6</v>
      </c>
      <c r="I895" s="55" t="s">
        <v>3799</v>
      </c>
      <c r="J895" s="55">
        <v>2626505024</v>
      </c>
      <c r="K895" s="55" t="s">
        <v>64</v>
      </c>
      <c r="L895" s="55"/>
      <c r="M895" s="95"/>
      <c r="N895" s="56" t="s">
        <v>3384</v>
      </c>
      <c r="O895" s="56" t="s">
        <v>3798</v>
      </c>
      <c r="P895" s="55"/>
    </row>
    <row r="896" spans="1:16" s="60" customFormat="1" ht="52.15" customHeight="1" x14ac:dyDescent="0.25">
      <c r="A896" s="55">
        <v>22</v>
      </c>
      <c r="B896" s="56" t="s">
        <v>482</v>
      </c>
      <c r="C896" s="55" t="s">
        <v>101</v>
      </c>
      <c r="D896" s="55" t="s">
        <v>63</v>
      </c>
      <c r="E896" s="56" t="s">
        <v>3388</v>
      </c>
      <c r="F896" s="57">
        <v>45866</v>
      </c>
      <c r="G896" s="19">
        <v>4492.8</v>
      </c>
      <c r="H896" s="55" t="s">
        <v>6</v>
      </c>
      <c r="I896" s="55" t="s">
        <v>2822</v>
      </c>
      <c r="J896" s="55">
        <v>34049688</v>
      </c>
      <c r="K896" s="55" t="s">
        <v>117</v>
      </c>
      <c r="L896" s="55">
        <v>1</v>
      </c>
      <c r="M896" s="69">
        <v>4492.8</v>
      </c>
      <c r="N896" s="56" t="s">
        <v>3385</v>
      </c>
      <c r="O896" s="56" t="s">
        <v>3386</v>
      </c>
      <c r="P896" s="55"/>
    </row>
    <row r="897" spans="1:16" s="60" customFormat="1" ht="50.45" customHeight="1" x14ac:dyDescent="0.25">
      <c r="A897" s="55">
        <v>23</v>
      </c>
      <c r="B897" s="56" t="s">
        <v>3099</v>
      </c>
      <c r="C897" s="55" t="s">
        <v>321</v>
      </c>
      <c r="D897" s="55" t="s">
        <v>63</v>
      </c>
      <c r="E897" s="56" t="s">
        <v>3482</v>
      </c>
      <c r="F897" s="57">
        <v>45852</v>
      </c>
      <c r="G897" s="19">
        <v>259.99900000000002</v>
      </c>
      <c r="H897" s="55" t="s">
        <v>6</v>
      </c>
      <c r="I897" s="55" t="s">
        <v>3483</v>
      </c>
      <c r="J897" s="55">
        <v>44360567</v>
      </c>
      <c r="K897" s="55" t="s">
        <v>1003</v>
      </c>
      <c r="L897" s="55">
        <v>2000</v>
      </c>
      <c r="M897" s="69">
        <v>129.99949799999999</v>
      </c>
      <c r="N897" s="56" t="s">
        <v>3096</v>
      </c>
      <c r="O897" s="56" t="s">
        <v>3097</v>
      </c>
      <c r="P897" s="55"/>
    </row>
    <row r="898" spans="1:16" s="60" customFormat="1" ht="51.6" customHeight="1" x14ac:dyDescent="0.25">
      <c r="A898" s="55">
        <v>24</v>
      </c>
      <c r="B898" s="56" t="s">
        <v>3099</v>
      </c>
      <c r="C898" s="55" t="s">
        <v>101</v>
      </c>
      <c r="D898" s="55" t="s">
        <v>64</v>
      </c>
      <c r="E898" s="56" t="s">
        <v>3479</v>
      </c>
      <c r="F898" s="57">
        <v>45930</v>
      </c>
      <c r="G898" s="19">
        <v>333.26900000000001</v>
      </c>
      <c r="H898" s="55" t="s">
        <v>6</v>
      </c>
      <c r="I898" s="55"/>
      <c r="J898" s="55"/>
      <c r="K898" s="55" t="s">
        <v>1472</v>
      </c>
      <c r="L898" s="55">
        <v>2</v>
      </c>
      <c r="M898" s="69"/>
      <c r="N898" s="56" t="s">
        <v>3480</v>
      </c>
      <c r="O898" s="56" t="s">
        <v>3997</v>
      </c>
      <c r="P898" s="55"/>
    </row>
    <row r="899" spans="1:16" s="60" customFormat="1" ht="148.9" customHeight="1" x14ac:dyDescent="0.25">
      <c r="A899" s="55">
        <v>25</v>
      </c>
      <c r="B899" s="56" t="s">
        <v>3999</v>
      </c>
      <c r="C899" s="55" t="s">
        <v>266</v>
      </c>
      <c r="D899" s="55" t="s">
        <v>64</v>
      </c>
      <c r="E899" s="56" t="s">
        <v>3484</v>
      </c>
      <c r="F899" s="57">
        <v>45918</v>
      </c>
      <c r="G899" s="19">
        <v>213.71199999999999</v>
      </c>
      <c r="H899" s="55" t="s">
        <v>6</v>
      </c>
      <c r="I899" s="55" t="s">
        <v>3662</v>
      </c>
      <c r="J899" s="55">
        <v>2346706656</v>
      </c>
      <c r="K899" s="55" t="s">
        <v>1003</v>
      </c>
      <c r="L899" s="55">
        <v>490</v>
      </c>
      <c r="M899" s="69"/>
      <c r="N899" s="56" t="s">
        <v>3481</v>
      </c>
      <c r="O899" s="56" t="s">
        <v>3661</v>
      </c>
      <c r="P899" s="55"/>
    </row>
    <row r="900" spans="1:16" s="60" customFormat="1" ht="31.5" x14ac:dyDescent="0.25">
      <c r="A900" s="55">
        <v>26</v>
      </c>
      <c r="B900" s="56" t="s">
        <v>3734</v>
      </c>
      <c r="C900" s="55" t="s">
        <v>66</v>
      </c>
      <c r="D900" s="55" t="s">
        <v>63</v>
      </c>
      <c r="E900" s="56" t="s">
        <v>3735</v>
      </c>
      <c r="F900" s="57">
        <v>45915</v>
      </c>
      <c r="G900" s="19">
        <v>384</v>
      </c>
      <c r="H900" s="55" t="s">
        <v>6</v>
      </c>
      <c r="I900" s="55" t="s">
        <v>285</v>
      </c>
      <c r="J900" s="55">
        <v>45179093</v>
      </c>
      <c r="K900" s="55" t="s">
        <v>571</v>
      </c>
      <c r="L900" s="55">
        <v>32000</v>
      </c>
      <c r="M900" s="69"/>
      <c r="N900" s="56" t="s">
        <v>94</v>
      </c>
      <c r="O900" s="56" t="s">
        <v>3736</v>
      </c>
      <c r="P900" s="55"/>
    </row>
    <row r="901" spans="1:16" s="60" customFormat="1" ht="47.25" x14ac:dyDescent="0.25">
      <c r="A901" s="55">
        <v>27</v>
      </c>
      <c r="B901" s="56" t="s">
        <v>482</v>
      </c>
      <c r="C901" s="55" t="s">
        <v>67</v>
      </c>
      <c r="D901" s="55" t="s">
        <v>63</v>
      </c>
      <c r="E901" s="56" t="s">
        <v>4004</v>
      </c>
      <c r="F901" s="57">
        <v>45958</v>
      </c>
      <c r="G901" s="19">
        <v>210.78</v>
      </c>
      <c r="H901" s="55" t="s">
        <v>6</v>
      </c>
      <c r="I901" s="55"/>
      <c r="J901" s="55"/>
      <c r="K901" s="55" t="s">
        <v>116</v>
      </c>
      <c r="L901" s="55"/>
      <c r="M901" s="95"/>
      <c r="N901" s="56" t="s">
        <v>4005</v>
      </c>
      <c r="O901" s="56" t="s">
        <v>4006</v>
      </c>
      <c r="P901" s="63"/>
    </row>
    <row r="902" spans="1:16" s="60" customFormat="1" ht="110.25" x14ac:dyDescent="0.25">
      <c r="A902" s="55">
        <v>28</v>
      </c>
      <c r="B902" s="56" t="s">
        <v>981</v>
      </c>
      <c r="C902" s="55" t="s">
        <v>83</v>
      </c>
      <c r="D902" s="55" t="s">
        <v>63</v>
      </c>
      <c r="E902" s="56" t="s">
        <v>4007</v>
      </c>
      <c r="F902" s="57">
        <v>45806</v>
      </c>
      <c r="G902" s="19">
        <v>220.84399999999999</v>
      </c>
      <c r="H902" s="55" t="s">
        <v>440</v>
      </c>
      <c r="I902" s="55" t="s">
        <v>4008</v>
      </c>
      <c r="J902" s="55">
        <v>3756403903</v>
      </c>
      <c r="K902" s="55" t="s">
        <v>117</v>
      </c>
      <c r="L902" s="55">
        <v>8470</v>
      </c>
      <c r="M902" s="95"/>
      <c r="N902" s="56" t="s">
        <v>4009</v>
      </c>
      <c r="O902" s="56" t="s">
        <v>4010</v>
      </c>
      <c r="P902" s="63"/>
    </row>
    <row r="903" spans="1:16" s="60" customFormat="1" ht="115.15" customHeight="1" x14ac:dyDescent="0.25">
      <c r="A903" s="55">
        <v>29</v>
      </c>
      <c r="B903" s="56" t="s">
        <v>3999</v>
      </c>
      <c r="C903" s="55" t="s">
        <v>227</v>
      </c>
      <c r="D903" s="55" t="s">
        <v>273</v>
      </c>
      <c r="E903" s="56" t="s">
        <v>4011</v>
      </c>
      <c r="F903" s="57">
        <v>45733</v>
      </c>
      <c r="G903" s="19">
        <v>650.54399999999998</v>
      </c>
      <c r="H903" s="55" t="s">
        <v>6</v>
      </c>
      <c r="I903" s="55" t="s">
        <v>4012</v>
      </c>
      <c r="J903" s="55">
        <v>4688536</v>
      </c>
      <c r="K903" s="55"/>
      <c r="L903" s="55"/>
      <c r="M903" s="95"/>
      <c r="N903" s="56" t="s">
        <v>4013</v>
      </c>
      <c r="O903" s="56" t="s">
        <v>4014</v>
      </c>
      <c r="P903" s="63"/>
    </row>
    <row r="904" spans="1:16" s="60" customFormat="1" ht="63" x14ac:dyDescent="0.25">
      <c r="A904" s="55">
        <v>30</v>
      </c>
      <c r="B904" s="56" t="s">
        <v>4041</v>
      </c>
      <c r="C904" s="55" t="s">
        <v>101</v>
      </c>
      <c r="D904" s="55" t="s">
        <v>63</v>
      </c>
      <c r="E904" s="56" t="s">
        <v>3411</v>
      </c>
      <c r="F904" s="57">
        <v>45771</v>
      </c>
      <c r="G904" s="19">
        <v>10069.200000000001</v>
      </c>
      <c r="H904" s="55" t="s">
        <v>4015</v>
      </c>
      <c r="I904" s="55" t="s">
        <v>4016</v>
      </c>
      <c r="J904" s="55">
        <v>41940182</v>
      </c>
      <c r="K904" s="55" t="s">
        <v>117</v>
      </c>
      <c r="L904" s="55">
        <v>2</v>
      </c>
      <c r="M904" s="95"/>
      <c r="N904" s="56" t="s">
        <v>4017</v>
      </c>
      <c r="O904" s="56" t="s">
        <v>4018</v>
      </c>
    </row>
    <row r="905" spans="1:16" s="60" customFormat="1" ht="110.25" x14ac:dyDescent="0.25">
      <c r="A905" s="55">
        <v>31</v>
      </c>
      <c r="B905" s="56" t="s">
        <v>4756</v>
      </c>
      <c r="C905" s="55" t="s">
        <v>75</v>
      </c>
      <c r="D905" s="55" t="s">
        <v>64</v>
      </c>
      <c r="E905" s="56" t="s">
        <v>4757</v>
      </c>
      <c r="F905" s="57">
        <v>45971</v>
      </c>
      <c r="G905" s="19">
        <v>1618.88</v>
      </c>
      <c r="H905" s="55" t="s">
        <v>6</v>
      </c>
      <c r="I905" s="103" t="s">
        <v>1027</v>
      </c>
      <c r="J905" s="96">
        <v>131104</v>
      </c>
      <c r="K905" s="97" t="s">
        <v>119</v>
      </c>
      <c r="L905" s="55">
        <v>442.47500000000002</v>
      </c>
      <c r="M905" s="55">
        <v>3658.69</v>
      </c>
      <c r="N905" s="56" t="s">
        <v>236</v>
      </c>
      <c r="O905" s="56" t="s">
        <v>4758</v>
      </c>
    </row>
    <row r="906" spans="1:16" s="60" customFormat="1" ht="31.5" x14ac:dyDescent="0.25">
      <c r="A906" s="55">
        <v>32</v>
      </c>
      <c r="B906" s="56" t="s">
        <v>4759</v>
      </c>
      <c r="C906" s="55" t="s">
        <v>67</v>
      </c>
      <c r="D906" s="55" t="s">
        <v>63</v>
      </c>
      <c r="E906" s="56" t="s">
        <v>4760</v>
      </c>
      <c r="F906" s="57">
        <v>46002</v>
      </c>
      <c r="G906" s="19">
        <v>399.83300000000003</v>
      </c>
      <c r="H906" s="55" t="s">
        <v>6</v>
      </c>
      <c r="I906" s="55" t="s">
        <v>1188</v>
      </c>
      <c r="J906" s="94">
        <v>43699122</v>
      </c>
      <c r="K906" s="55" t="s">
        <v>116</v>
      </c>
      <c r="L906" s="55" t="s">
        <v>4767</v>
      </c>
      <c r="M906" s="55" t="s">
        <v>4768</v>
      </c>
      <c r="N906" s="56" t="s">
        <v>4766</v>
      </c>
      <c r="O906" s="56" t="s">
        <v>4761</v>
      </c>
    </row>
    <row r="907" spans="1:16" s="60" customFormat="1" ht="31.5" x14ac:dyDescent="0.25">
      <c r="A907" s="55">
        <v>33</v>
      </c>
      <c r="B907" s="56" t="s">
        <v>4762</v>
      </c>
      <c r="C907" s="55" t="s">
        <v>66</v>
      </c>
      <c r="D907" s="55" t="s">
        <v>63</v>
      </c>
      <c r="E907" s="56" t="s">
        <v>4763</v>
      </c>
      <c r="F907" s="57">
        <v>46006</v>
      </c>
      <c r="G907" s="19">
        <v>1400</v>
      </c>
      <c r="H907" s="55" t="s">
        <v>6</v>
      </c>
      <c r="I907" s="55"/>
      <c r="J907" s="55"/>
      <c r="K907" s="55" t="s">
        <v>571</v>
      </c>
      <c r="L907" s="55"/>
      <c r="M907" s="55"/>
      <c r="N907" s="56" t="s">
        <v>94</v>
      </c>
      <c r="O907" s="56" t="s">
        <v>4764</v>
      </c>
    </row>
    <row r="908" spans="1:16" s="60" customFormat="1" ht="47.25" x14ac:dyDescent="0.25">
      <c r="A908" s="55">
        <v>34</v>
      </c>
      <c r="B908" s="56" t="s">
        <v>4756</v>
      </c>
      <c r="C908" s="55" t="s">
        <v>66</v>
      </c>
      <c r="D908" s="55" t="s">
        <v>63</v>
      </c>
      <c r="E908" s="56" t="s">
        <v>3519</v>
      </c>
      <c r="F908" s="57">
        <v>46006</v>
      </c>
      <c r="G908" s="19">
        <v>1133.818</v>
      </c>
      <c r="H908" s="55" t="s">
        <v>6</v>
      </c>
      <c r="I908" s="55"/>
      <c r="J908" s="55"/>
      <c r="K908" s="55" t="s">
        <v>571</v>
      </c>
      <c r="L908" s="55"/>
      <c r="M908" s="55"/>
      <c r="N908" s="56" t="s">
        <v>94</v>
      </c>
      <c r="O908" s="56" t="s">
        <v>4765</v>
      </c>
    </row>
    <row r="909" spans="1:16" s="60" customFormat="1" ht="31.5" x14ac:dyDescent="0.25">
      <c r="A909" s="55">
        <v>35</v>
      </c>
      <c r="B909" s="56" t="s">
        <v>4762</v>
      </c>
      <c r="C909" s="55" t="s">
        <v>66</v>
      </c>
      <c r="D909" s="55" t="s">
        <v>63</v>
      </c>
      <c r="E909" s="56" t="s">
        <v>5019</v>
      </c>
      <c r="F909" s="57">
        <v>46008</v>
      </c>
      <c r="G909" s="19">
        <v>2700</v>
      </c>
      <c r="H909" s="55" t="s">
        <v>6</v>
      </c>
      <c r="I909" s="55" t="s">
        <v>386</v>
      </c>
      <c r="J909" s="55">
        <v>45179093</v>
      </c>
      <c r="K909" s="55" t="s">
        <v>145</v>
      </c>
      <c r="L909" s="55">
        <v>200000</v>
      </c>
      <c r="M909" s="55"/>
      <c r="N909" s="56" t="s">
        <v>94</v>
      </c>
      <c r="O909" s="56" t="s">
        <v>5020</v>
      </c>
    </row>
    <row r="910" spans="1:16" x14ac:dyDescent="0.25">
      <c r="A910" s="50"/>
      <c r="B910" s="51" t="s">
        <v>36</v>
      </c>
      <c r="C910" s="52"/>
      <c r="D910" s="52"/>
      <c r="E910" s="53"/>
      <c r="F910" s="50"/>
      <c r="G910" s="58"/>
      <c r="H910" s="50"/>
      <c r="I910" s="50"/>
      <c r="J910" s="50"/>
      <c r="K910" s="50"/>
      <c r="L910" s="50"/>
      <c r="M910" s="65"/>
      <c r="N910" s="53"/>
      <c r="O910" s="53"/>
      <c r="P910" s="53"/>
    </row>
    <row r="911" spans="1:16" s="60" customFormat="1" ht="48.6" customHeight="1" x14ac:dyDescent="0.25">
      <c r="A911" s="55">
        <v>1</v>
      </c>
      <c r="B911" s="56" t="s">
        <v>346</v>
      </c>
      <c r="C911" s="55" t="s">
        <v>67</v>
      </c>
      <c r="D911" s="55" t="s">
        <v>63</v>
      </c>
      <c r="E911" s="56" t="s">
        <v>4406</v>
      </c>
      <c r="F911" s="57">
        <v>45667</v>
      </c>
      <c r="G911" s="19">
        <v>499.89</v>
      </c>
      <c r="H911" s="55" t="s">
        <v>6</v>
      </c>
      <c r="I911" s="55" t="s">
        <v>349</v>
      </c>
      <c r="J911" s="55">
        <v>36942874</v>
      </c>
      <c r="K911" s="59" t="s">
        <v>116</v>
      </c>
      <c r="L911" s="55">
        <v>8770</v>
      </c>
      <c r="M911" s="69">
        <v>57</v>
      </c>
      <c r="N911" s="56" t="s">
        <v>347</v>
      </c>
      <c r="O911" s="56" t="s">
        <v>350</v>
      </c>
      <c r="P911" s="63"/>
    </row>
    <row r="912" spans="1:16" s="60" customFormat="1" ht="45" customHeight="1" x14ac:dyDescent="0.25">
      <c r="A912" s="55">
        <v>2</v>
      </c>
      <c r="B912" s="56" t="s">
        <v>346</v>
      </c>
      <c r="C912" s="55" t="s">
        <v>67</v>
      </c>
      <c r="D912" s="55" t="s">
        <v>63</v>
      </c>
      <c r="E912" s="56" t="s">
        <v>4406</v>
      </c>
      <c r="F912" s="57">
        <v>45667</v>
      </c>
      <c r="G912" s="19">
        <v>499.52</v>
      </c>
      <c r="H912" s="55" t="s">
        <v>6</v>
      </c>
      <c r="I912" s="55" t="s">
        <v>349</v>
      </c>
      <c r="J912" s="55">
        <v>36942874</v>
      </c>
      <c r="K912" s="59" t="s">
        <v>116</v>
      </c>
      <c r="L912" s="55">
        <v>8920</v>
      </c>
      <c r="M912" s="69">
        <v>56</v>
      </c>
      <c r="N912" s="56" t="s">
        <v>345</v>
      </c>
      <c r="O912" s="56" t="s">
        <v>351</v>
      </c>
      <c r="P912" s="63"/>
    </row>
    <row r="913" spans="1:16" s="60" customFormat="1" ht="49.9" customHeight="1" x14ac:dyDescent="0.25">
      <c r="A913" s="55">
        <v>3</v>
      </c>
      <c r="B913" s="56" t="s">
        <v>220</v>
      </c>
      <c r="C913" s="55" t="s">
        <v>66</v>
      </c>
      <c r="D913" s="55" t="s">
        <v>63</v>
      </c>
      <c r="E913" s="56" t="s">
        <v>4405</v>
      </c>
      <c r="F913" s="57">
        <v>45667</v>
      </c>
      <c r="G913" s="19">
        <v>504.09199999999998</v>
      </c>
      <c r="H913" s="55" t="s">
        <v>6</v>
      </c>
      <c r="I913" s="55" t="s">
        <v>386</v>
      </c>
      <c r="J913" s="55">
        <v>45179093</v>
      </c>
      <c r="K913" s="55" t="s">
        <v>145</v>
      </c>
      <c r="L913" s="55">
        <v>57600</v>
      </c>
      <c r="M913" s="69">
        <v>8.75</v>
      </c>
      <c r="N913" s="56" t="s">
        <v>4814</v>
      </c>
      <c r="O913" s="56" t="s">
        <v>356</v>
      </c>
      <c r="P913" s="63"/>
    </row>
    <row r="914" spans="1:16" s="60" customFormat="1" ht="66.599999999999994" customHeight="1" x14ac:dyDescent="0.25">
      <c r="A914" s="55">
        <v>4</v>
      </c>
      <c r="B914" s="56" t="s">
        <v>220</v>
      </c>
      <c r="C914" s="55" t="s">
        <v>66</v>
      </c>
      <c r="D914" s="55" t="s">
        <v>63</v>
      </c>
      <c r="E914" s="56" t="s">
        <v>4404</v>
      </c>
      <c r="F914" s="57">
        <v>45667</v>
      </c>
      <c r="G914" s="19">
        <v>1452.7760000000001</v>
      </c>
      <c r="H914" s="55" t="s">
        <v>6</v>
      </c>
      <c r="I914" s="55" t="s">
        <v>386</v>
      </c>
      <c r="J914" s="55">
        <v>45179093</v>
      </c>
      <c r="K914" s="55" t="s">
        <v>145</v>
      </c>
      <c r="L914" s="55">
        <v>152280</v>
      </c>
      <c r="M914" s="69">
        <v>9.5399999999999991</v>
      </c>
      <c r="N914" s="56" t="s">
        <v>352</v>
      </c>
      <c r="O914" s="56" t="s">
        <v>353</v>
      </c>
      <c r="P914" s="63"/>
    </row>
    <row r="915" spans="1:16" s="60" customFormat="1" ht="49.15" customHeight="1" x14ac:dyDescent="0.25">
      <c r="A915" s="55">
        <v>5</v>
      </c>
      <c r="B915" s="56" t="s">
        <v>220</v>
      </c>
      <c r="C915" s="55" t="s">
        <v>66</v>
      </c>
      <c r="D915" s="55" t="s">
        <v>63</v>
      </c>
      <c r="E915" s="56" t="s">
        <v>4403</v>
      </c>
      <c r="F915" s="57">
        <v>45670</v>
      </c>
      <c r="G915" s="19">
        <v>218.59200000000001</v>
      </c>
      <c r="H915" s="55" t="s">
        <v>6</v>
      </c>
      <c r="I915" s="55" t="s">
        <v>278</v>
      </c>
      <c r="J915" s="55">
        <v>42086719</v>
      </c>
      <c r="K915" s="55" t="s">
        <v>145</v>
      </c>
      <c r="L915" s="55">
        <v>50600</v>
      </c>
      <c r="M915" s="69">
        <v>4.32</v>
      </c>
      <c r="N915" s="56" t="s">
        <v>354</v>
      </c>
      <c r="O915" s="56" t="s">
        <v>355</v>
      </c>
      <c r="P915" s="63"/>
    </row>
    <row r="916" spans="1:16" s="60" customFormat="1" ht="61.15" customHeight="1" x14ac:dyDescent="0.25">
      <c r="A916" s="55">
        <v>6</v>
      </c>
      <c r="B916" s="56" t="s">
        <v>933</v>
      </c>
      <c r="C916" s="55" t="s">
        <v>75</v>
      </c>
      <c r="D916" s="55" t="s">
        <v>934</v>
      </c>
      <c r="E916" s="56" t="s">
        <v>1077</v>
      </c>
      <c r="F916" s="57">
        <v>45687</v>
      </c>
      <c r="G916" s="19">
        <v>4051.723</v>
      </c>
      <c r="H916" s="55" t="s">
        <v>6</v>
      </c>
      <c r="I916" s="55" t="s">
        <v>935</v>
      </c>
      <c r="J916" s="55">
        <v>40507613</v>
      </c>
      <c r="K916" s="55" t="s">
        <v>119</v>
      </c>
      <c r="L916" s="55">
        <v>613.428</v>
      </c>
      <c r="M916" s="69">
        <v>6.6050000000000004</v>
      </c>
      <c r="N916" s="56" t="s">
        <v>936</v>
      </c>
      <c r="O916" s="56" t="s">
        <v>937</v>
      </c>
      <c r="P916" s="63"/>
    </row>
    <row r="917" spans="1:16" s="60" customFormat="1" ht="48.6" customHeight="1" x14ac:dyDescent="0.25">
      <c r="A917" s="55">
        <v>7</v>
      </c>
      <c r="B917" s="56" t="s">
        <v>220</v>
      </c>
      <c r="C917" s="55" t="s">
        <v>75</v>
      </c>
      <c r="D917" s="55" t="s">
        <v>934</v>
      </c>
      <c r="E917" s="56" t="s">
        <v>1077</v>
      </c>
      <c r="F917" s="57">
        <v>45692</v>
      </c>
      <c r="G917" s="19">
        <v>593.53</v>
      </c>
      <c r="H917" s="55" t="s">
        <v>6</v>
      </c>
      <c r="I917" s="55" t="s">
        <v>935</v>
      </c>
      <c r="J917" s="55">
        <v>40507613</v>
      </c>
      <c r="K917" s="55" t="s">
        <v>119</v>
      </c>
      <c r="L917" s="55">
        <v>89.86</v>
      </c>
      <c r="M917" s="69">
        <v>6.6050000000000004</v>
      </c>
      <c r="N917" s="56" t="s">
        <v>936</v>
      </c>
      <c r="O917" s="56" t="s">
        <v>938</v>
      </c>
      <c r="P917" s="63"/>
    </row>
    <row r="918" spans="1:16" s="60" customFormat="1" ht="78" customHeight="1" x14ac:dyDescent="0.25">
      <c r="A918" s="55">
        <v>8</v>
      </c>
      <c r="B918" s="56" t="s">
        <v>346</v>
      </c>
      <c r="C918" s="55" t="s">
        <v>321</v>
      </c>
      <c r="D918" s="55" t="s">
        <v>63</v>
      </c>
      <c r="E918" s="56" t="s">
        <v>4402</v>
      </c>
      <c r="F918" s="57">
        <v>45693</v>
      </c>
      <c r="G918" s="19">
        <v>1900</v>
      </c>
      <c r="H918" s="55" t="s">
        <v>6</v>
      </c>
      <c r="I918" s="55" t="s">
        <v>940</v>
      </c>
      <c r="J918" s="55">
        <v>34681481</v>
      </c>
      <c r="K918" s="55" t="s">
        <v>117</v>
      </c>
      <c r="L918" s="55">
        <v>1</v>
      </c>
      <c r="M918" s="69">
        <v>1900</v>
      </c>
      <c r="N918" s="56" t="s">
        <v>939</v>
      </c>
      <c r="O918" s="56" t="s">
        <v>941</v>
      </c>
      <c r="P918" s="63"/>
    </row>
    <row r="919" spans="1:16" s="60" customFormat="1" ht="50.45" customHeight="1" x14ac:dyDescent="0.25">
      <c r="A919" s="55">
        <v>9</v>
      </c>
      <c r="B919" s="56" t="s">
        <v>346</v>
      </c>
      <c r="C919" s="55" t="s">
        <v>75</v>
      </c>
      <c r="D919" s="55" t="s">
        <v>64</v>
      </c>
      <c r="E919" s="56" t="s">
        <v>1077</v>
      </c>
      <c r="F919" s="57">
        <v>45694</v>
      </c>
      <c r="G919" s="19">
        <v>1354</v>
      </c>
      <c r="H919" s="55" t="s">
        <v>6</v>
      </c>
      <c r="I919" s="55" t="s">
        <v>935</v>
      </c>
      <c r="J919" s="55">
        <v>40507613</v>
      </c>
      <c r="K919" s="55" t="s">
        <v>119</v>
      </c>
      <c r="L919" s="55">
        <v>205</v>
      </c>
      <c r="M919" s="69">
        <v>6.6050000000000004</v>
      </c>
      <c r="N919" s="56" t="s">
        <v>1072</v>
      </c>
      <c r="O919" s="56" t="s">
        <v>1114</v>
      </c>
      <c r="P919" s="63"/>
    </row>
    <row r="920" spans="1:16" s="60" customFormat="1" ht="50.45" customHeight="1" x14ac:dyDescent="0.25">
      <c r="A920" s="55">
        <v>10</v>
      </c>
      <c r="B920" s="56" t="s">
        <v>220</v>
      </c>
      <c r="C920" s="55" t="s">
        <v>101</v>
      </c>
      <c r="D920" s="55" t="s">
        <v>63</v>
      </c>
      <c r="E920" s="56" t="s">
        <v>4401</v>
      </c>
      <c r="F920" s="57">
        <v>45722</v>
      </c>
      <c r="G920" s="19">
        <v>1050</v>
      </c>
      <c r="H920" s="55" t="s">
        <v>6</v>
      </c>
      <c r="I920" s="55" t="s">
        <v>1703</v>
      </c>
      <c r="J920" s="55">
        <v>35807622</v>
      </c>
      <c r="K920" s="55" t="s">
        <v>117</v>
      </c>
      <c r="L920" s="55">
        <v>1</v>
      </c>
      <c r="M920" s="69">
        <v>1050000</v>
      </c>
      <c r="N920" s="56" t="s">
        <v>1704</v>
      </c>
      <c r="O920" s="56" t="s">
        <v>1533</v>
      </c>
      <c r="P920" s="63"/>
    </row>
    <row r="921" spans="1:16" s="60" customFormat="1" ht="50.45" customHeight="1" x14ac:dyDescent="0.25">
      <c r="A921" s="55">
        <v>11</v>
      </c>
      <c r="B921" s="63" t="s">
        <v>933</v>
      </c>
      <c r="C921" s="55" t="s">
        <v>66</v>
      </c>
      <c r="D921" s="55" t="s">
        <v>63</v>
      </c>
      <c r="E921" s="56" t="s">
        <v>2351</v>
      </c>
      <c r="F921" s="57">
        <v>45771</v>
      </c>
      <c r="G921" s="19">
        <v>834.476</v>
      </c>
      <c r="H921" s="55" t="s">
        <v>6</v>
      </c>
      <c r="I921" s="55" t="s">
        <v>2094</v>
      </c>
      <c r="J921" s="55">
        <v>45179093</v>
      </c>
      <c r="K921" s="55" t="s">
        <v>145</v>
      </c>
      <c r="L921" s="55">
        <v>92166</v>
      </c>
      <c r="M921" s="69">
        <v>9.0540000000000003</v>
      </c>
      <c r="N921" s="56" t="s">
        <v>133</v>
      </c>
      <c r="O921" s="56" t="s">
        <v>2095</v>
      </c>
      <c r="P921" s="63"/>
    </row>
    <row r="922" spans="1:16" s="60" customFormat="1" ht="50.45" customHeight="1" x14ac:dyDescent="0.25">
      <c r="A922" s="55">
        <v>12</v>
      </c>
      <c r="B922" s="63" t="s">
        <v>220</v>
      </c>
      <c r="C922" s="55" t="s">
        <v>67</v>
      </c>
      <c r="D922" s="55" t="s">
        <v>63</v>
      </c>
      <c r="E922" s="56" t="s">
        <v>3959</v>
      </c>
      <c r="F922" s="57">
        <v>45777</v>
      </c>
      <c r="G922" s="19">
        <v>450</v>
      </c>
      <c r="H922" s="55" t="s">
        <v>6</v>
      </c>
      <c r="I922" s="55" t="s">
        <v>349</v>
      </c>
      <c r="J922" s="55">
        <v>36942874</v>
      </c>
      <c r="K922" s="55" t="s">
        <v>116</v>
      </c>
      <c r="L922" s="55" t="s">
        <v>2096</v>
      </c>
      <c r="M922" s="69" t="s">
        <v>2288</v>
      </c>
      <c r="N922" s="56" t="s">
        <v>2097</v>
      </c>
      <c r="O922" s="56" t="s">
        <v>2098</v>
      </c>
      <c r="P922" s="63"/>
    </row>
    <row r="923" spans="1:16" s="60" customFormat="1" ht="50.45" customHeight="1" x14ac:dyDescent="0.25">
      <c r="A923" s="55">
        <v>13</v>
      </c>
      <c r="B923" s="63" t="s">
        <v>346</v>
      </c>
      <c r="C923" s="55" t="s">
        <v>321</v>
      </c>
      <c r="D923" s="55" t="s">
        <v>63</v>
      </c>
      <c r="E923" s="56" t="s">
        <v>4400</v>
      </c>
      <c r="F923" s="57">
        <v>45784</v>
      </c>
      <c r="G923" s="19">
        <v>5823.08</v>
      </c>
      <c r="H923" s="55" t="s">
        <v>6</v>
      </c>
      <c r="I923" s="55" t="s">
        <v>2383</v>
      </c>
      <c r="J923" s="55">
        <v>34681481</v>
      </c>
      <c r="K923" s="55" t="s">
        <v>117</v>
      </c>
      <c r="L923" s="55" t="s">
        <v>2244</v>
      </c>
      <c r="M923" s="69" t="s">
        <v>2384</v>
      </c>
      <c r="N923" s="56" t="s">
        <v>2245</v>
      </c>
      <c r="O923" s="56" t="s">
        <v>2246</v>
      </c>
      <c r="P923" s="63"/>
    </row>
    <row r="924" spans="1:16" s="60" customFormat="1" ht="50.45" customHeight="1" x14ac:dyDescent="0.25">
      <c r="A924" s="55">
        <v>14</v>
      </c>
      <c r="B924" s="63" t="s">
        <v>220</v>
      </c>
      <c r="C924" s="55" t="s">
        <v>542</v>
      </c>
      <c r="D924" s="55" t="s">
        <v>64</v>
      </c>
      <c r="E924" s="56" t="s">
        <v>4399</v>
      </c>
      <c r="F924" s="57">
        <v>45806</v>
      </c>
      <c r="G924" s="19">
        <v>2934.0650000000001</v>
      </c>
      <c r="H924" s="55" t="s">
        <v>6</v>
      </c>
      <c r="I924" s="55" t="s">
        <v>2617</v>
      </c>
      <c r="J924" s="55">
        <v>42571607</v>
      </c>
      <c r="K924" s="55" t="s">
        <v>1706</v>
      </c>
      <c r="L924" s="55">
        <v>1.35</v>
      </c>
      <c r="M924" s="69">
        <v>2173.38</v>
      </c>
      <c r="N924" s="56" t="s">
        <v>2582</v>
      </c>
      <c r="O924" s="56" t="s">
        <v>2583</v>
      </c>
      <c r="P924" s="63"/>
    </row>
    <row r="925" spans="1:16" s="60" customFormat="1" ht="50.45" customHeight="1" x14ac:dyDescent="0.25">
      <c r="A925" s="55">
        <v>15</v>
      </c>
      <c r="B925" s="63" t="s">
        <v>220</v>
      </c>
      <c r="C925" s="55" t="s">
        <v>101</v>
      </c>
      <c r="D925" s="55" t="s">
        <v>63</v>
      </c>
      <c r="E925" s="56" t="s">
        <v>2979</v>
      </c>
      <c r="F925" s="57">
        <v>45833</v>
      </c>
      <c r="G925" s="19">
        <v>2237.2739999999999</v>
      </c>
      <c r="H925" s="55" t="s">
        <v>6</v>
      </c>
      <c r="I925" s="55" t="s">
        <v>2921</v>
      </c>
      <c r="J925" s="55">
        <v>21245668</v>
      </c>
      <c r="K925" s="55" t="s">
        <v>117</v>
      </c>
      <c r="L925" s="55">
        <v>1</v>
      </c>
      <c r="M925" s="69">
        <v>2237274</v>
      </c>
      <c r="N925" s="56" t="s">
        <v>2581</v>
      </c>
      <c r="O925" s="56" t="s">
        <v>2791</v>
      </c>
      <c r="P925" s="63"/>
    </row>
    <row r="926" spans="1:16" s="60" customFormat="1" ht="63" x14ac:dyDescent="0.25">
      <c r="A926" s="55">
        <v>16</v>
      </c>
      <c r="B926" s="63" t="s">
        <v>220</v>
      </c>
      <c r="C926" s="55" t="s">
        <v>101</v>
      </c>
      <c r="D926" s="55" t="s">
        <v>63</v>
      </c>
      <c r="E926" s="56" t="s">
        <v>2979</v>
      </c>
      <c r="F926" s="57">
        <v>45846</v>
      </c>
      <c r="G926" s="19">
        <v>3111.5</v>
      </c>
      <c r="H926" s="55" t="s">
        <v>2902</v>
      </c>
      <c r="I926" s="55" t="s">
        <v>3038</v>
      </c>
      <c r="J926" s="55">
        <v>34049688</v>
      </c>
      <c r="K926" s="55" t="s">
        <v>117</v>
      </c>
      <c r="L926" s="55">
        <v>1</v>
      </c>
      <c r="M926" s="63"/>
      <c r="N926" s="56" t="s">
        <v>2980</v>
      </c>
      <c r="O926" s="56" t="s">
        <v>2981</v>
      </c>
      <c r="P926" s="63"/>
    </row>
    <row r="927" spans="1:16" s="60" customFormat="1" ht="47.25" x14ac:dyDescent="0.25">
      <c r="A927" s="55">
        <v>17</v>
      </c>
      <c r="B927" s="63" t="s">
        <v>346</v>
      </c>
      <c r="C927" s="55" t="s">
        <v>101</v>
      </c>
      <c r="D927" s="55" t="s">
        <v>63</v>
      </c>
      <c r="E927" s="56" t="s">
        <v>4398</v>
      </c>
      <c r="F927" s="57">
        <v>45886</v>
      </c>
      <c r="G927" s="19">
        <v>3000</v>
      </c>
      <c r="H927" s="55" t="s">
        <v>6</v>
      </c>
      <c r="I927" s="55" t="s">
        <v>1808</v>
      </c>
      <c r="J927" s="55">
        <v>44175103</v>
      </c>
      <c r="K927" s="55" t="s">
        <v>117</v>
      </c>
      <c r="L927" s="55">
        <v>1</v>
      </c>
      <c r="M927" s="69">
        <v>2997400</v>
      </c>
      <c r="N927" s="56" t="s">
        <v>3333</v>
      </c>
      <c r="O927" s="56" t="s">
        <v>3334</v>
      </c>
      <c r="P927" s="63"/>
    </row>
    <row r="928" spans="1:16" s="60" customFormat="1" ht="70.150000000000006" customHeight="1" x14ac:dyDescent="0.25">
      <c r="A928" s="55">
        <v>18</v>
      </c>
      <c r="B928" s="63" t="s">
        <v>933</v>
      </c>
      <c r="C928" s="55" t="s">
        <v>266</v>
      </c>
      <c r="D928" s="55" t="s">
        <v>64</v>
      </c>
      <c r="E928" s="56" t="s">
        <v>4396</v>
      </c>
      <c r="F928" s="57">
        <v>45917</v>
      </c>
      <c r="G928" s="19">
        <v>1339.9570000000001</v>
      </c>
      <c r="H928" s="55" t="s">
        <v>6</v>
      </c>
      <c r="I928" s="55" t="s">
        <v>3663</v>
      </c>
      <c r="J928" s="55">
        <v>3010704029</v>
      </c>
      <c r="K928" s="55" t="s">
        <v>64</v>
      </c>
      <c r="L928" s="55">
        <v>1</v>
      </c>
      <c r="M928" s="69">
        <v>1339957</v>
      </c>
      <c r="N928" s="63" t="s">
        <v>3664</v>
      </c>
      <c r="O928" s="56" t="s">
        <v>3609</v>
      </c>
      <c r="P928" s="63"/>
    </row>
    <row r="929" spans="1:16" s="60" customFormat="1" ht="47.25" x14ac:dyDescent="0.25">
      <c r="A929" s="55">
        <v>19</v>
      </c>
      <c r="B929" s="63" t="s">
        <v>346</v>
      </c>
      <c r="C929" s="55" t="s">
        <v>67</v>
      </c>
      <c r="D929" s="55" t="s">
        <v>63</v>
      </c>
      <c r="E929" s="56" t="s">
        <v>3959</v>
      </c>
      <c r="F929" s="57">
        <v>45945</v>
      </c>
      <c r="G929" s="19">
        <v>292.5</v>
      </c>
      <c r="H929" s="55" t="s">
        <v>6</v>
      </c>
      <c r="I929" s="55" t="s">
        <v>3872</v>
      </c>
      <c r="J929" s="55">
        <v>43699122</v>
      </c>
      <c r="K929" s="55" t="s">
        <v>116</v>
      </c>
      <c r="L929" s="55">
        <v>5000</v>
      </c>
      <c r="M929" s="69">
        <v>58.5</v>
      </c>
      <c r="N929" s="63" t="s">
        <v>345</v>
      </c>
      <c r="O929" s="63" t="s">
        <v>3800</v>
      </c>
      <c r="P929" s="63"/>
    </row>
    <row r="930" spans="1:16" s="60" customFormat="1" ht="47.25" x14ac:dyDescent="0.25">
      <c r="A930" s="55">
        <v>20</v>
      </c>
      <c r="B930" s="63" t="s">
        <v>346</v>
      </c>
      <c r="C930" s="55" t="s">
        <v>67</v>
      </c>
      <c r="D930" s="55" t="s">
        <v>63</v>
      </c>
      <c r="E930" s="56" t="s">
        <v>3959</v>
      </c>
      <c r="F930" s="57">
        <v>45945</v>
      </c>
      <c r="G930" s="19">
        <v>415.8</v>
      </c>
      <c r="H930" s="55" t="s">
        <v>6</v>
      </c>
      <c r="I930" s="55" t="s">
        <v>3872</v>
      </c>
      <c r="J930" s="55">
        <v>43699122</v>
      </c>
      <c r="K930" s="55" t="s">
        <v>116</v>
      </c>
      <c r="L930" s="55">
        <v>7000</v>
      </c>
      <c r="M930" s="69">
        <v>59.4</v>
      </c>
      <c r="N930" s="63" t="s">
        <v>347</v>
      </c>
      <c r="O930" s="63" t="s">
        <v>3801</v>
      </c>
      <c r="P930" s="63"/>
    </row>
    <row r="931" spans="1:16" s="60" customFormat="1" ht="47.25" x14ac:dyDescent="0.25">
      <c r="A931" s="55">
        <v>21</v>
      </c>
      <c r="B931" s="63" t="s">
        <v>220</v>
      </c>
      <c r="C931" s="55" t="s">
        <v>66</v>
      </c>
      <c r="D931" s="55" t="s">
        <v>63</v>
      </c>
      <c r="E931" s="56" t="s">
        <v>2351</v>
      </c>
      <c r="F931" s="57">
        <v>45947</v>
      </c>
      <c r="G931" s="19">
        <v>389.81799999999998</v>
      </c>
      <c r="H931" s="55" t="s">
        <v>6</v>
      </c>
      <c r="I931" s="55" t="s">
        <v>2094</v>
      </c>
      <c r="J931" s="55">
        <v>45179093</v>
      </c>
      <c r="K931" s="55" t="s">
        <v>145</v>
      </c>
      <c r="L931" s="55">
        <v>35438</v>
      </c>
      <c r="M931" s="69">
        <v>11</v>
      </c>
      <c r="N931" s="63" t="s">
        <v>352</v>
      </c>
      <c r="O931" s="63" t="s">
        <v>3873</v>
      </c>
      <c r="P931" s="63"/>
    </row>
    <row r="932" spans="1:16" s="60" customFormat="1" ht="47.25" x14ac:dyDescent="0.25">
      <c r="A932" s="55">
        <v>22</v>
      </c>
      <c r="B932" s="63" t="s">
        <v>220</v>
      </c>
      <c r="C932" s="55" t="s">
        <v>67</v>
      </c>
      <c r="D932" s="55" t="s">
        <v>63</v>
      </c>
      <c r="E932" s="56" t="s">
        <v>3959</v>
      </c>
      <c r="F932" s="57">
        <v>45971</v>
      </c>
      <c r="G932" s="19">
        <v>588</v>
      </c>
      <c r="H932" s="55" t="s">
        <v>6</v>
      </c>
      <c r="I932" s="55" t="s">
        <v>3872</v>
      </c>
      <c r="J932" s="55">
        <v>43699122</v>
      </c>
      <c r="K932" s="55" t="s">
        <v>3957</v>
      </c>
      <c r="L932" s="55" t="s">
        <v>3960</v>
      </c>
      <c r="M932" s="55" t="s">
        <v>4161</v>
      </c>
      <c r="N932" s="63" t="s">
        <v>2097</v>
      </c>
      <c r="O932" s="63" t="s">
        <v>3958</v>
      </c>
      <c r="P932" s="63"/>
    </row>
    <row r="933" spans="1:16" s="60" customFormat="1" ht="47.25" x14ac:dyDescent="0.25">
      <c r="A933" s="55">
        <v>23</v>
      </c>
      <c r="B933" s="63" t="s">
        <v>220</v>
      </c>
      <c r="C933" s="55" t="s">
        <v>67</v>
      </c>
      <c r="D933" s="55" t="s">
        <v>63</v>
      </c>
      <c r="E933" s="56" t="s">
        <v>1052</v>
      </c>
      <c r="F933" s="57" t="s">
        <v>4331</v>
      </c>
      <c r="G933" s="19">
        <v>279.85000000000002</v>
      </c>
      <c r="H933" s="55" t="s">
        <v>6</v>
      </c>
      <c r="I933" s="55" t="s">
        <v>2921</v>
      </c>
      <c r="J933" s="55">
        <v>21245668</v>
      </c>
      <c r="K933" s="55" t="s">
        <v>4332</v>
      </c>
      <c r="L933" s="55">
        <v>95</v>
      </c>
      <c r="M933" s="55">
        <v>2.93</v>
      </c>
      <c r="N933" s="63" t="s">
        <v>4330</v>
      </c>
      <c r="O933" s="63" t="s">
        <v>4333</v>
      </c>
      <c r="P933" s="63"/>
    </row>
    <row r="934" spans="1:16" s="60" customFormat="1" ht="63" x14ac:dyDescent="0.25">
      <c r="A934" s="55">
        <v>24</v>
      </c>
      <c r="B934" s="63" t="s">
        <v>933</v>
      </c>
      <c r="C934" s="55" t="s">
        <v>266</v>
      </c>
      <c r="D934" s="55" t="s">
        <v>64</v>
      </c>
      <c r="E934" s="56" t="s">
        <v>4397</v>
      </c>
      <c r="F934" s="57">
        <v>45882</v>
      </c>
      <c r="G934" s="19">
        <v>1120.143</v>
      </c>
      <c r="H934" s="55" t="s">
        <v>6</v>
      </c>
      <c r="I934" s="55" t="s">
        <v>3663</v>
      </c>
      <c r="J934" s="55">
        <v>3010704029</v>
      </c>
      <c r="K934" s="55" t="s">
        <v>64</v>
      </c>
      <c r="L934" s="55">
        <v>1</v>
      </c>
      <c r="M934" s="69">
        <v>1120143</v>
      </c>
      <c r="N934" s="63" t="s">
        <v>4394</v>
      </c>
      <c r="O934" s="63" t="s">
        <v>4395</v>
      </c>
      <c r="P934" s="63"/>
    </row>
    <row r="935" spans="1:16" s="60" customFormat="1" ht="47.25" x14ac:dyDescent="0.25">
      <c r="A935" s="55">
        <v>25</v>
      </c>
      <c r="B935" s="63" t="s">
        <v>220</v>
      </c>
      <c r="C935" s="55" t="s">
        <v>75</v>
      </c>
      <c r="D935" s="55" t="s">
        <v>64</v>
      </c>
      <c r="E935" s="56" t="s">
        <v>1077</v>
      </c>
      <c r="F935" s="57">
        <v>45993</v>
      </c>
      <c r="G935" s="19">
        <v>234.465</v>
      </c>
      <c r="H935" s="55" t="s">
        <v>6</v>
      </c>
      <c r="I935" s="55" t="s">
        <v>935</v>
      </c>
      <c r="J935" s="55">
        <v>40507613</v>
      </c>
      <c r="K935" s="55" t="s">
        <v>119</v>
      </c>
      <c r="L935" s="55">
        <v>35</v>
      </c>
      <c r="M935" s="69">
        <v>234.465</v>
      </c>
      <c r="N935" s="63" t="s">
        <v>4602</v>
      </c>
      <c r="O935" s="63" t="s">
        <v>4603</v>
      </c>
      <c r="P935" s="63"/>
    </row>
    <row r="936" spans="1:16" s="60" customFormat="1" ht="47.25" x14ac:dyDescent="0.25">
      <c r="A936" s="55">
        <v>26</v>
      </c>
      <c r="B936" s="63" t="s">
        <v>220</v>
      </c>
      <c r="C936" s="55" t="s">
        <v>67</v>
      </c>
      <c r="D936" s="55" t="s">
        <v>63</v>
      </c>
      <c r="E936" s="56" t="s">
        <v>3959</v>
      </c>
      <c r="F936" s="57">
        <v>46000</v>
      </c>
      <c r="G936" s="19">
        <v>699.952</v>
      </c>
      <c r="H936" s="55" t="s">
        <v>6</v>
      </c>
      <c r="I936" s="55" t="s">
        <v>1396</v>
      </c>
      <c r="J936" s="55">
        <v>43699122</v>
      </c>
      <c r="K936" s="55" t="s">
        <v>116</v>
      </c>
      <c r="L936" s="55">
        <v>11965</v>
      </c>
      <c r="M936" s="69">
        <v>58.5</v>
      </c>
      <c r="N936" s="63" t="s">
        <v>4604</v>
      </c>
      <c r="O936" s="63" t="s">
        <v>4605</v>
      </c>
      <c r="P936" s="63"/>
    </row>
    <row r="937" spans="1:16" s="60" customFormat="1" ht="47.25" x14ac:dyDescent="0.25">
      <c r="A937" s="55">
        <v>27</v>
      </c>
      <c r="B937" s="63" t="s">
        <v>346</v>
      </c>
      <c r="C937" s="55" t="s">
        <v>67</v>
      </c>
      <c r="D937" s="55" t="s">
        <v>63</v>
      </c>
      <c r="E937" s="56" t="s">
        <v>3959</v>
      </c>
      <c r="F937" s="57">
        <v>46008</v>
      </c>
      <c r="G937" s="19">
        <v>498</v>
      </c>
      <c r="H937" s="55" t="s">
        <v>6</v>
      </c>
      <c r="I937" s="55" t="s">
        <v>1396</v>
      </c>
      <c r="J937" s="55">
        <v>43699122</v>
      </c>
      <c r="K937" s="55" t="s">
        <v>116</v>
      </c>
      <c r="L937" s="55">
        <v>8300</v>
      </c>
      <c r="M937" s="69">
        <v>60</v>
      </c>
      <c r="N937" s="63" t="s">
        <v>345</v>
      </c>
      <c r="O937" s="63" t="s">
        <v>4769</v>
      </c>
      <c r="P937" s="63"/>
    </row>
    <row r="938" spans="1:16" s="60" customFormat="1" ht="47.25" x14ac:dyDescent="0.25">
      <c r="A938" s="55">
        <v>28</v>
      </c>
      <c r="B938" s="63" t="s">
        <v>346</v>
      </c>
      <c r="C938" s="55" t="s">
        <v>67</v>
      </c>
      <c r="D938" s="55" t="s">
        <v>63</v>
      </c>
      <c r="E938" s="56" t="s">
        <v>3959</v>
      </c>
      <c r="F938" s="57">
        <v>46008</v>
      </c>
      <c r="G938" s="19">
        <v>498</v>
      </c>
      <c r="H938" s="55" t="s">
        <v>6</v>
      </c>
      <c r="I938" s="55" t="s">
        <v>1396</v>
      </c>
      <c r="J938" s="55">
        <v>43699122</v>
      </c>
      <c r="K938" s="55" t="s">
        <v>116</v>
      </c>
      <c r="L938" s="55">
        <v>8300</v>
      </c>
      <c r="M938" s="69">
        <v>60</v>
      </c>
      <c r="N938" s="63" t="s">
        <v>345</v>
      </c>
      <c r="O938" s="63" t="s">
        <v>4770</v>
      </c>
      <c r="P938" s="63"/>
    </row>
    <row r="939" spans="1:16" s="60" customFormat="1" ht="57" customHeight="1" x14ac:dyDescent="0.25">
      <c r="A939" s="55">
        <v>29</v>
      </c>
      <c r="B939" s="63" t="s">
        <v>346</v>
      </c>
      <c r="C939" s="55" t="s">
        <v>67</v>
      </c>
      <c r="D939" s="55" t="s">
        <v>63</v>
      </c>
      <c r="E939" s="56" t="s">
        <v>3959</v>
      </c>
      <c r="F939" s="57">
        <v>46008</v>
      </c>
      <c r="G939" s="19">
        <v>498</v>
      </c>
      <c r="H939" s="55" t="s">
        <v>6</v>
      </c>
      <c r="I939" s="55" t="s">
        <v>1396</v>
      </c>
      <c r="J939" s="55">
        <v>43699122</v>
      </c>
      <c r="K939" s="55" t="s">
        <v>116</v>
      </c>
      <c r="L939" s="55">
        <v>8300</v>
      </c>
      <c r="M939" s="69">
        <v>60</v>
      </c>
      <c r="N939" s="63" t="s">
        <v>345</v>
      </c>
      <c r="O939" s="63" t="s">
        <v>4771</v>
      </c>
      <c r="P939" s="63"/>
    </row>
    <row r="940" spans="1:16" s="60" customFormat="1" ht="57" customHeight="1" x14ac:dyDescent="0.25">
      <c r="A940" s="55">
        <v>30</v>
      </c>
      <c r="B940" s="63" t="s">
        <v>346</v>
      </c>
      <c r="C940" s="55" t="s">
        <v>66</v>
      </c>
      <c r="D940" s="55" t="s">
        <v>63</v>
      </c>
      <c r="E940" s="56" t="s">
        <v>122</v>
      </c>
      <c r="F940" s="57">
        <v>46009</v>
      </c>
      <c r="G940" s="19">
        <v>351.36399999999998</v>
      </c>
      <c r="H940" s="55" t="s">
        <v>6</v>
      </c>
      <c r="I940" s="55"/>
      <c r="J940" s="55"/>
      <c r="K940" s="55" t="s">
        <v>5021</v>
      </c>
      <c r="L940" s="55">
        <v>27028</v>
      </c>
      <c r="M940" s="69"/>
      <c r="N940" s="63"/>
      <c r="O940" s="63" t="s">
        <v>5022</v>
      </c>
      <c r="P940" s="63"/>
    </row>
    <row r="941" spans="1:16" s="60" customFormat="1" ht="47.25" x14ac:dyDescent="0.25">
      <c r="A941" s="55">
        <v>31</v>
      </c>
      <c r="B941" s="63" t="s">
        <v>346</v>
      </c>
      <c r="C941" s="55" t="s">
        <v>66</v>
      </c>
      <c r="D941" s="55" t="s">
        <v>63</v>
      </c>
      <c r="E941" s="56" t="s">
        <v>122</v>
      </c>
      <c r="F941" s="57">
        <v>46009</v>
      </c>
      <c r="G941" s="19">
        <v>493.72</v>
      </c>
      <c r="H941" s="55" t="s">
        <v>6</v>
      </c>
      <c r="I941" s="55" t="s">
        <v>2094</v>
      </c>
      <c r="J941" s="55">
        <v>45179093</v>
      </c>
      <c r="K941" s="55" t="s">
        <v>5021</v>
      </c>
      <c r="L941" s="55">
        <v>38460</v>
      </c>
      <c r="M941" s="69">
        <v>12.837</v>
      </c>
      <c r="N941" s="63" t="s">
        <v>94</v>
      </c>
      <c r="O941" s="63" t="s">
        <v>5023</v>
      </c>
      <c r="P941" s="63"/>
    </row>
    <row r="942" spans="1:16" s="60" customFormat="1" ht="47.25" x14ac:dyDescent="0.25">
      <c r="A942" s="55">
        <v>32</v>
      </c>
      <c r="B942" s="63" t="s">
        <v>346</v>
      </c>
      <c r="C942" s="55" t="s">
        <v>67</v>
      </c>
      <c r="D942" s="55" t="s">
        <v>63</v>
      </c>
      <c r="E942" s="56" t="s">
        <v>3959</v>
      </c>
      <c r="F942" s="57">
        <v>46010</v>
      </c>
      <c r="G942" s="19">
        <v>462</v>
      </c>
      <c r="H942" s="55" t="s">
        <v>6</v>
      </c>
      <c r="I942" s="55" t="s">
        <v>1396</v>
      </c>
      <c r="J942" s="55">
        <v>43699122</v>
      </c>
      <c r="K942" s="55" t="s">
        <v>116</v>
      </c>
      <c r="L942" s="55">
        <v>7700</v>
      </c>
      <c r="M942" s="69">
        <v>60</v>
      </c>
      <c r="N942" s="63" t="s">
        <v>345</v>
      </c>
      <c r="O942" s="63" t="s">
        <v>5024</v>
      </c>
      <c r="P942" s="63"/>
    </row>
    <row r="943" spans="1:16" s="60" customFormat="1" ht="47.25" x14ac:dyDescent="0.25">
      <c r="A943" s="55">
        <v>33</v>
      </c>
      <c r="B943" s="63" t="s">
        <v>346</v>
      </c>
      <c r="C943" s="55" t="s">
        <v>442</v>
      </c>
      <c r="D943" s="55" t="s">
        <v>63</v>
      </c>
      <c r="E943" s="56" t="s">
        <v>5034</v>
      </c>
      <c r="F943" s="57">
        <v>46013</v>
      </c>
      <c r="G943" s="19">
        <v>354.9</v>
      </c>
      <c r="H943" s="55" t="s">
        <v>6</v>
      </c>
      <c r="I943" s="55" t="s">
        <v>5026</v>
      </c>
      <c r="J943" s="55">
        <v>3224011516</v>
      </c>
      <c r="K943" s="55" t="s">
        <v>117</v>
      </c>
      <c r="L943" s="55">
        <v>3</v>
      </c>
      <c r="M943" s="69">
        <v>118.3</v>
      </c>
      <c r="N943" s="63" t="s">
        <v>5025</v>
      </c>
      <c r="O943" s="63" t="s">
        <v>5027</v>
      </c>
      <c r="P943" s="63"/>
    </row>
    <row r="944" spans="1:16" s="60" customFormat="1" ht="47.25" x14ac:dyDescent="0.25">
      <c r="A944" s="55">
        <v>34</v>
      </c>
      <c r="B944" s="63" t="s">
        <v>346</v>
      </c>
      <c r="C944" s="55" t="s">
        <v>67</v>
      </c>
      <c r="D944" s="55" t="s">
        <v>63</v>
      </c>
      <c r="E944" s="56" t="s">
        <v>3959</v>
      </c>
      <c r="F944" s="57">
        <v>46014</v>
      </c>
      <c r="G944" s="19">
        <v>8532.4959999999992</v>
      </c>
      <c r="H944" s="55" t="s">
        <v>6</v>
      </c>
      <c r="I944" s="55" t="s">
        <v>5028</v>
      </c>
      <c r="J944" s="55">
        <v>45837721</v>
      </c>
      <c r="K944" s="55" t="s">
        <v>116</v>
      </c>
      <c r="L944" s="55">
        <v>144130</v>
      </c>
      <c r="M944" s="69">
        <v>59.2</v>
      </c>
      <c r="N944" s="63" t="s">
        <v>345</v>
      </c>
      <c r="O944" s="63" t="s">
        <v>5029</v>
      </c>
      <c r="P944" s="63"/>
    </row>
    <row r="945" spans="1:16" s="60" customFormat="1" ht="47.25" x14ac:dyDescent="0.25">
      <c r="A945" s="55">
        <v>35</v>
      </c>
      <c r="B945" s="63" t="s">
        <v>346</v>
      </c>
      <c r="C945" s="55" t="s">
        <v>321</v>
      </c>
      <c r="D945" s="55" t="s">
        <v>63</v>
      </c>
      <c r="E945" s="56" t="s">
        <v>1797</v>
      </c>
      <c r="F945" s="57">
        <v>46010</v>
      </c>
      <c r="G945" s="19">
        <v>2105.165</v>
      </c>
      <c r="H945" s="55" t="s">
        <v>6</v>
      </c>
      <c r="I945" s="55"/>
      <c r="J945" s="55"/>
      <c r="K945" s="55" t="s">
        <v>117</v>
      </c>
      <c r="L945" s="55">
        <v>5</v>
      </c>
      <c r="M945" s="69"/>
      <c r="N945" s="63" t="s">
        <v>5030</v>
      </c>
      <c r="O945" s="63" t="s">
        <v>5031</v>
      </c>
      <c r="P945" s="63"/>
    </row>
    <row r="946" spans="1:16" s="60" customFormat="1" ht="63" x14ac:dyDescent="0.25">
      <c r="A946" s="55">
        <v>36</v>
      </c>
      <c r="B946" s="63" t="s">
        <v>933</v>
      </c>
      <c r="C946" s="55" t="s">
        <v>66</v>
      </c>
      <c r="D946" s="55" t="s">
        <v>63</v>
      </c>
      <c r="E946" s="56" t="s">
        <v>5032</v>
      </c>
      <c r="F946" s="57">
        <v>46009</v>
      </c>
      <c r="G946" s="19">
        <v>2577.855</v>
      </c>
      <c r="H946" s="55" t="s">
        <v>6</v>
      </c>
      <c r="I946" s="55" t="s">
        <v>2094</v>
      </c>
      <c r="J946" s="55">
        <v>45179093</v>
      </c>
      <c r="K946" s="55" t="s">
        <v>5021</v>
      </c>
      <c r="L946" s="55">
        <v>214814</v>
      </c>
      <c r="M946" s="69">
        <v>12</v>
      </c>
      <c r="N946" s="63" t="s">
        <v>133</v>
      </c>
      <c r="O946" s="63" t="s">
        <v>5033</v>
      </c>
      <c r="P946" s="63"/>
    </row>
    <row r="947" spans="1:16" x14ac:dyDescent="0.25">
      <c r="A947" s="50"/>
      <c r="B947" s="51" t="s">
        <v>37</v>
      </c>
      <c r="C947" s="52"/>
      <c r="D947" s="52"/>
      <c r="E947" s="53"/>
      <c r="F947" s="50"/>
      <c r="G947" s="58"/>
      <c r="H947" s="50"/>
      <c r="I947" s="50"/>
      <c r="J947" s="50"/>
      <c r="K947" s="50"/>
      <c r="L947" s="50"/>
      <c r="M947" s="65"/>
      <c r="N947" s="53"/>
      <c r="O947" s="53"/>
      <c r="P947" s="53"/>
    </row>
    <row r="948" spans="1:16" s="60" customFormat="1" ht="63" x14ac:dyDescent="0.25">
      <c r="A948" s="55">
        <v>1</v>
      </c>
      <c r="B948" s="56" t="s">
        <v>361</v>
      </c>
      <c r="C948" s="55" t="s">
        <v>75</v>
      </c>
      <c r="D948" s="55" t="s">
        <v>63</v>
      </c>
      <c r="E948" s="56" t="s">
        <v>362</v>
      </c>
      <c r="F948" s="57">
        <v>45667</v>
      </c>
      <c r="G948" s="19">
        <v>1672.682</v>
      </c>
      <c r="H948" s="55" t="s">
        <v>6</v>
      </c>
      <c r="I948" s="55" t="s">
        <v>363</v>
      </c>
      <c r="J948" s="55">
        <v>42494774</v>
      </c>
      <c r="K948" s="55" t="s">
        <v>119</v>
      </c>
      <c r="L948" s="55">
        <v>437</v>
      </c>
      <c r="M948" s="69">
        <v>3827.65</v>
      </c>
      <c r="N948" s="56" t="s">
        <v>75</v>
      </c>
      <c r="O948" s="56" t="s">
        <v>364</v>
      </c>
      <c r="P948" s="63"/>
    </row>
    <row r="949" spans="1:16" s="60" customFormat="1" ht="47.45" customHeight="1" x14ac:dyDescent="0.25">
      <c r="A949" s="55">
        <v>2</v>
      </c>
      <c r="B949" s="56" t="s">
        <v>361</v>
      </c>
      <c r="C949" s="55" t="s">
        <v>96</v>
      </c>
      <c r="D949" s="55" t="s">
        <v>64</v>
      </c>
      <c r="E949" s="56" t="s">
        <v>365</v>
      </c>
      <c r="F949" s="57">
        <v>45670</v>
      </c>
      <c r="G949" s="19">
        <v>237.12</v>
      </c>
      <c r="H949" s="55" t="s">
        <v>6</v>
      </c>
      <c r="I949" s="55" t="s">
        <v>1252</v>
      </c>
      <c r="J949" s="55">
        <v>45317994</v>
      </c>
      <c r="K949" s="55" t="s">
        <v>64</v>
      </c>
      <c r="L949" s="55">
        <v>1</v>
      </c>
      <c r="M949" s="69"/>
      <c r="N949" s="56"/>
      <c r="O949" s="56" t="s">
        <v>366</v>
      </c>
      <c r="P949" s="63"/>
    </row>
    <row r="950" spans="1:16" s="60" customFormat="1" ht="82.15" customHeight="1" x14ac:dyDescent="0.25">
      <c r="A950" s="55">
        <v>3</v>
      </c>
      <c r="B950" s="56" t="s">
        <v>1142</v>
      </c>
      <c r="C950" s="55" t="s">
        <v>75</v>
      </c>
      <c r="D950" s="55" t="s">
        <v>63</v>
      </c>
      <c r="E950" s="56" t="s">
        <v>1143</v>
      </c>
      <c r="F950" s="57">
        <v>45671</v>
      </c>
      <c r="G950" s="19">
        <v>631.6</v>
      </c>
      <c r="H950" s="55" t="s">
        <v>6</v>
      </c>
      <c r="I950" s="55" t="s">
        <v>363</v>
      </c>
      <c r="J950" s="55">
        <v>42494774</v>
      </c>
      <c r="K950" s="55" t="s">
        <v>119</v>
      </c>
      <c r="L950" s="55">
        <v>165.01</v>
      </c>
      <c r="M950" s="69">
        <v>3827.65</v>
      </c>
      <c r="N950" s="56" t="s">
        <v>75</v>
      </c>
      <c r="O950" s="56" t="s">
        <v>1144</v>
      </c>
      <c r="P950" s="63"/>
    </row>
    <row r="951" spans="1:16" s="60" customFormat="1" ht="61.9" customHeight="1" x14ac:dyDescent="0.25">
      <c r="A951" s="55">
        <v>4</v>
      </c>
      <c r="B951" s="56" t="s">
        <v>1254</v>
      </c>
      <c r="C951" s="55" t="s">
        <v>1258</v>
      </c>
      <c r="D951" s="55" t="s">
        <v>63</v>
      </c>
      <c r="E951" s="56" t="s">
        <v>1255</v>
      </c>
      <c r="F951" s="57">
        <v>45701</v>
      </c>
      <c r="G951" s="19">
        <v>1983.1</v>
      </c>
      <c r="H951" s="55" t="s">
        <v>6</v>
      </c>
      <c r="I951" s="55" t="s">
        <v>1259</v>
      </c>
      <c r="J951" s="55">
        <v>40283877</v>
      </c>
      <c r="K951" s="55" t="s">
        <v>370</v>
      </c>
      <c r="L951" s="55">
        <v>374.178</v>
      </c>
      <c r="M951" s="69">
        <v>5300</v>
      </c>
      <c r="N951" s="56" t="s">
        <v>1256</v>
      </c>
      <c r="O951" s="56" t="s">
        <v>1257</v>
      </c>
      <c r="P951" s="63"/>
    </row>
    <row r="952" spans="1:16" s="60" customFormat="1" ht="64.900000000000006" customHeight="1" x14ac:dyDescent="0.25">
      <c r="A952" s="55">
        <v>5</v>
      </c>
      <c r="B952" s="56" t="s">
        <v>1254</v>
      </c>
      <c r="C952" s="55" t="s">
        <v>1258</v>
      </c>
      <c r="D952" s="55" t="s">
        <v>63</v>
      </c>
      <c r="E952" s="56" t="s">
        <v>1255</v>
      </c>
      <c r="F952" s="57">
        <v>45720</v>
      </c>
      <c r="G952" s="19">
        <v>1402</v>
      </c>
      <c r="H952" s="55" t="s">
        <v>6</v>
      </c>
      <c r="I952" s="55" t="s">
        <v>1259</v>
      </c>
      <c r="J952" s="55">
        <v>40283877</v>
      </c>
      <c r="K952" s="55" t="s">
        <v>370</v>
      </c>
      <c r="L952" s="55">
        <v>264.53199999999998</v>
      </c>
      <c r="M952" s="69">
        <v>5300</v>
      </c>
      <c r="N952" s="56" t="s">
        <v>1544</v>
      </c>
      <c r="O952" s="56" t="s">
        <v>1545</v>
      </c>
      <c r="P952" s="63"/>
    </row>
    <row r="953" spans="1:16" s="60" customFormat="1" ht="49.9" customHeight="1" x14ac:dyDescent="0.25">
      <c r="A953" s="55">
        <v>6</v>
      </c>
      <c r="B953" s="56" t="s">
        <v>361</v>
      </c>
      <c r="C953" s="55" t="s">
        <v>91</v>
      </c>
      <c r="D953" s="55" t="s">
        <v>63</v>
      </c>
      <c r="E953" s="56" t="s">
        <v>1253</v>
      </c>
      <c r="F953" s="57">
        <v>45736</v>
      </c>
      <c r="G953" s="19">
        <v>325</v>
      </c>
      <c r="H953" s="55" t="s">
        <v>6</v>
      </c>
      <c r="I953" s="55" t="s">
        <v>2063</v>
      </c>
      <c r="J953" s="55">
        <v>3487110055</v>
      </c>
      <c r="K953" s="55" t="s">
        <v>117</v>
      </c>
      <c r="L953" s="55">
        <v>2125</v>
      </c>
      <c r="M953" s="69"/>
      <c r="N953" s="56" t="s">
        <v>2064</v>
      </c>
      <c r="O953" s="56" t="s">
        <v>1724</v>
      </c>
      <c r="P953" s="63"/>
    </row>
    <row r="954" spans="1:16" s="60" customFormat="1" ht="49.9" customHeight="1" x14ac:dyDescent="0.25">
      <c r="A954" s="55">
        <v>7</v>
      </c>
      <c r="B954" s="56" t="s">
        <v>361</v>
      </c>
      <c r="C954" s="55" t="s">
        <v>67</v>
      </c>
      <c r="D954" s="55" t="s">
        <v>63</v>
      </c>
      <c r="E954" s="56" t="s">
        <v>2065</v>
      </c>
      <c r="F954" s="57">
        <v>45768</v>
      </c>
      <c r="G954" s="19">
        <v>1299.5</v>
      </c>
      <c r="H954" s="55" t="s">
        <v>6</v>
      </c>
      <c r="I954" s="55" t="s">
        <v>349</v>
      </c>
      <c r="J954" s="55">
        <v>36942874</v>
      </c>
      <c r="K954" s="55" t="s">
        <v>116</v>
      </c>
      <c r="L954" s="55" t="s">
        <v>2456</v>
      </c>
      <c r="M954" s="69" t="s">
        <v>2457</v>
      </c>
      <c r="N954" s="56" t="s">
        <v>2459</v>
      </c>
      <c r="O954" s="56" t="s">
        <v>2066</v>
      </c>
      <c r="P954" s="63"/>
    </row>
    <row r="955" spans="1:16" s="60" customFormat="1" ht="96" customHeight="1" x14ac:dyDescent="0.25">
      <c r="A955" s="55">
        <v>8</v>
      </c>
      <c r="B955" s="56" t="s">
        <v>361</v>
      </c>
      <c r="C955" s="55" t="s">
        <v>101</v>
      </c>
      <c r="D955" s="55" t="s">
        <v>63</v>
      </c>
      <c r="E955" s="56" t="s">
        <v>2067</v>
      </c>
      <c r="F955" s="57">
        <v>45769</v>
      </c>
      <c r="G955" s="19">
        <v>349.6</v>
      </c>
      <c r="H955" s="55" t="s">
        <v>6</v>
      </c>
      <c r="I955" s="55" t="s">
        <v>2289</v>
      </c>
      <c r="J955" s="55">
        <v>45744344</v>
      </c>
      <c r="K955" s="55" t="s">
        <v>117</v>
      </c>
      <c r="L955" s="55">
        <v>42</v>
      </c>
      <c r="M955" s="69"/>
      <c r="N955" s="56" t="s">
        <v>2458</v>
      </c>
      <c r="O955" s="56" t="s">
        <v>2068</v>
      </c>
      <c r="P955" s="63"/>
    </row>
    <row r="956" spans="1:16" s="60" customFormat="1" ht="97.15" customHeight="1" x14ac:dyDescent="0.25">
      <c r="A956" s="55">
        <v>9</v>
      </c>
      <c r="B956" s="56" t="s">
        <v>1254</v>
      </c>
      <c r="C956" s="55" t="s">
        <v>291</v>
      </c>
      <c r="D956" s="55" t="s">
        <v>63</v>
      </c>
      <c r="E956" s="56" t="s">
        <v>2143</v>
      </c>
      <c r="F956" s="57">
        <v>45777</v>
      </c>
      <c r="G956" s="19">
        <v>1100</v>
      </c>
      <c r="H956" s="55" t="s">
        <v>6</v>
      </c>
      <c r="I956" s="55" t="s">
        <v>2250</v>
      </c>
      <c r="J956" s="55">
        <v>43428681</v>
      </c>
      <c r="K956" s="63"/>
      <c r="L956" s="56"/>
      <c r="M956" s="98"/>
      <c r="N956" s="56" t="s">
        <v>2460</v>
      </c>
      <c r="O956" s="56" t="s">
        <v>2144</v>
      </c>
      <c r="P956" s="63"/>
    </row>
    <row r="957" spans="1:16" s="60" customFormat="1" ht="31.5" x14ac:dyDescent="0.25">
      <c r="A957" s="55">
        <v>10</v>
      </c>
      <c r="B957" s="56" t="s">
        <v>361</v>
      </c>
      <c r="C957" s="55" t="s">
        <v>91</v>
      </c>
      <c r="D957" s="55" t="s">
        <v>63</v>
      </c>
      <c r="E957" s="56" t="s">
        <v>2290</v>
      </c>
      <c r="F957" s="57">
        <v>45785</v>
      </c>
      <c r="G957" s="19">
        <v>230</v>
      </c>
      <c r="H957" s="55" t="s">
        <v>6</v>
      </c>
      <c r="I957" s="55" t="s">
        <v>2454</v>
      </c>
      <c r="J957" s="55">
        <v>2666619025</v>
      </c>
      <c r="K957" s="55" t="s">
        <v>117</v>
      </c>
      <c r="L957" s="55">
        <v>200</v>
      </c>
      <c r="M957" s="69">
        <v>749</v>
      </c>
      <c r="N957" s="56" t="s">
        <v>2455</v>
      </c>
      <c r="O957" s="56" t="s">
        <v>2291</v>
      </c>
      <c r="P957" s="63"/>
    </row>
    <row r="958" spans="1:16" s="60" customFormat="1" ht="63" x14ac:dyDescent="0.25">
      <c r="A958" s="55">
        <v>11</v>
      </c>
      <c r="B958" s="56" t="s">
        <v>1254</v>
      </c>
      <c r="C958" s="55" t="s">
        <v>542</v>
      </c>
      <c r="D958" s="55" t="s">
        <v>273</v>
      </c>
      <c r="E958" s="56" t="s">
        <v>2584</v>
      </c>
      <c r="F958" s="57">
        <v>45798</v>
      </c>
      <c r="G958" s="19">
        <v>1491.1</v>
      </c>
      <c r="H958" s="55" t="s">
        <v>6</v>
      </c>
      <c r="I958" s="55" t="s">
        <v>2586</v>
      </c>
      <c r="J958" s="55">
        <v>3337119</v>
      </c>
      <c r="K958" s="55" t="s">
        <v>273</v>
      </c>
      <c r="L958" s="63"/>
      <c r="M958" s="63"/>
      <c r="N958" s="63"/>
      <c r="O958" s="56" t="s">
        <v>2585</v>
      </c>
      <c r="P958" s="63"/>
    </row>
    <row r="959" spans="1:16" s="60" customFormat="1" ht="129" customHeight="1" x14ac:dyDescent="0.25">
      <c r="A959" s="55">
        <v>12</v>
      </c>
      <c r="B959" s="56" t="s">
        <v>1254</v>
      </c>
      <c r="C959" s="55" t="s">
        <v>542</v>
      </c>
      <c r="D959" s="55" t="s">
        <v>273</v>
      </c>
      <c r="E959" s="56" t="s">
        <v>2618</v>
      </c>
      <c r="F959" s="57">
        <v>45814</v>
      </c>
      <c r="G959" s="19">
        <v>20275.5</v>
      </c>
      <c r="H959" s="55" t="s">
        <v>6</v>
      </c>
      <c r="I959" s="55" t="s">
        <v>2996</v>
      </c>
      <c r="J959" s="55">
        <v>40159601</v>
      </c>
      <c r="K959" s="55" t="s">
        <v>273</v>
      </c>
      <c r="L959" s="63"/>
      <c r="M959" s="63"/>
      <c r="N959" s="63"/>
      <c r="O959" s="56" t="s">
        <v>2619</v>
      </c>
      <c r="P959" s="63"/>
    </row>
    <row r="960" spans="1:16" s="60" customFormat="1" ht="31.5" x14ac:dyDescent="0.25">
      <c r="A960" s="55">
        <v>13</v>
      </c>
      <c r="B960" s="56" t="s">
        <v>361</v>
      </c>
      <c r="C960" s="55" t="s">
        <v>66</v>
      </c>
      <c r="D960" s="55" t="s">
        <v>63</v>
      </c>
      <c r="E960" s="56" t="s">
        <v>2740</v>
      </c>
      <c r="F960" s="57">
        <v>45824</v>
      </c>
      <c r="G960" s="19">
        <v>3000</v>
      </c>
      <c r="H960" s="55" t="s">
        <v>6</v>
      </c>
      <c r="I960" s="55" t="s">
        <v>335</v>
      </c>
      <c r="J960" s="55">
        <v>32654545</v>
      </c>
      <c r="K960" s="55" t="s">
        <v>2934</v>
      </c>
      <c r="L960" s="55">
        <v>287081.34000000003</v>
      </c>
      <c r="M960" s="69">
        <v>9.43</v>
      </c>
      <c r="N960" s="56" t="s">
        <v>133</v>
      </c>
      <c r="O960" s="56" t="s">
        <v>2741</v>
      </c>
      <c r="P960" s="63"/>
    </row>
    <row r="961" spans="1:16" s="60" customFormat="1" ht="31.5" x14ac:dyDescent="0.25">
      <c r="A961" s="55">
        <v>14</v>
      </c>
      <c r="B961" s="56" t="s">
        <v>3421</v>
      </c>
      <c r="C961" s="55" t="s">
        <v>67</v>
      </c>
      <c r="D961" s="55" t="s">
        <v>63</v>
      </c>
      <c r="E961" s="56" t="s">
        <v>3422</v>
      </c>
      <c r="F961" s="57">
        <v>45890</v>
      </c>
      <c r="G961" s="19">
        <v>344.4</v>
      </c>
      <c r="H961" s="55" t="s">
        <v>6</v>
      </c>
      <c r="I961" s="55" t="s">
        <v>349</v>
      </c>
      <c r="J961" s="55">
        <v>36942874</v>
      </c>
      <c r="K961" s="55" t="s">
        <v>116</v>
      </c>
      <c r="L961" s="55">
        <v>5600</v>
      </c>
      <c r="M961" s="69">
        <v>61.02</v>
      </c>
      <c r="N961" s="56" t="s">
        <v>345</v>
      </c>
      <c r="O961" s="56" t="s">
        <v>3423</v>
      </c>
      <c r="P961" s="63"/>
    </row>
    <row r="962" spans="1:16" s="60" customFormat="1" ht="81" customHeight="1" x14ac:dyDescent="0.25">
      <c r="A962" s="55">
        <v>15</v>
      </c>
      <c r="B962" s="56" t="s">
        <v>1254</v>
      </c>
      <c r="C962" s="55" t="s">
        <v>542</v>
      </c>
      <c r="D962" s="55" t="s">
        <v>273</v>
      </c>
      <c r="E962" s="56" t="s">
        <v>3488</v>
      </c>
      <c r="F962" s="57">
        <v>45896</v>
      </c>
      <c r="G962" s="19">
        <v>1313.6</v>
      </c>
      <c r="H962" s="55" t="s">
        <v>6</v>
      </c>
      <c r="I962" s="55" t="s">
        <v>3489</v>
      </c>
      <c r="J962" s="55">
        <v>2122306897</v>
      </c>
      <c r="K962" s="55" t="s">
        <v>273</v>
      </c>
      <c r="L962" s="63"/>
      <c r="M962" s="63"/>
      <c r="N962" s="63"/>
      <c r="O962" s="56" t="s">
        <v>3490</v>
      </c>
      <c r="P962" s="63"/>
    </row>
    <row r="963" spans="1:16" s="60" customFormat="1" ht="70.150000000000006" customHeight="1" x14ac:dyDescent="0.25">
      <c r="A963" s="55">
        <v>16</v>
      </c>
      <c r="B963" s="56" t="s">
        <v>361</v>
      </c>
      <c r="C963" s="55" t="s">
        <v>67</v>
      </c>
      <c r="D963" s="55" t="s">
        <v>63</v>
      </c>
      <c r="E963" s="56" t="s">
        <v>3610</v>
      </c>
      <c r="F963" s="57">
        <v>45911</v>
      </c>
      <c r="G963" s="19">
        <v>701.5</v>
      </c>
      <c r="H963" s="55" t="s">
        <v>6</v>
      </c>
      <c r="I963" s="55" t="s">
        <v>721</v>
      </c>
      <c r="J963" s="55">
        <v>44838860</v>
      </c>
      <c r="K963" s="55" t="s">
        <v>116</v>
      </c>
      <c r="L963" s="55" t="s">
        <v>3668</v>
      </c>
      <c r="M963" s="69" t="s">
        <v>3669</v>
      </c>
      <c r="N963" s="56" t="s">
        <v>3670</v>
      </c>
      <c r="O963" s="56" t="s">
        <v>3611</v>
      </c>
      <c r="P963" s="63"/>
    </row>
    <row r="964" spans="1:16" s="60" customFormat="1" ht="97.9" customHeight="1" x14ac:dyDescent="0.25">
      <c r="A964" s="55">
        <v>17</v>
      </c>
      <c r="B964" s="56" t="s">
        <v>1254</v>
      </c>
      <c r="C964" s="55" t="s">
        <v>542</v>
      </c>
      <c r="D964" s="55" t="s">
        <v>273</v>
      </c>
      <c r="E964" s="56" t="s">
        <v>3740</v>
      </c>
      <c r="F964" s="57">
        <v>45910</v>
      </c>
      <c r="G964" s="19">
        <v>308.60000000000002</v>
      </c>
      <c r="H964" s="55" t="s">
        <v>6</v>
      </c>
      <c r="I964" s="55" t="s">
        <v>3489</v>
      </c>
      <c r="J964" s="55">
        <v>2122306897</v>
      </c>
      <c r="K964" s="55" t="s">
        <v>273</v>
      </c>
      <c r="L964" s="55"/>
      <c r="M964" s="55"/>
      <c r="N964" s="56"/>
      <c r="O964" s="56" t="s">
        <v>3737</v>
      </c>
      <c r="P964" s="63"/>
    </row>
    <row r="965" spans="1:16" s="60" customFormat="1" ht="53.45" customHeight="1" x14ac:dyDescent="0.25">
      <c r="A965" s="55">
        <v>18</v>
      </c>
      <c r="B965" s="56" t="s">
        <v>361</v>
      </c>
      <c r="C965" s="55" t="s">
        <v>321</v>
      </c>
      <c r="D965" s="55" t="s">
        <v>63</v>
      </c>
      <c r="E965" s="56" t="s">
        <v>3738</v>
      </c>
      <c r="F965" s="57">
        <v>45926</v>
      </c>
      <c r="G965" s="19">
        <v>10551.4</v>
      </c>
      <c r="H965" s="55" t="s">
        <v>6</v>
      </c>
      <c r="I965" s="55" t="s">
        <v>3874</v>
      </c>
      <c r="J965" s="55">
        <v>35620533</v>
      </c>
      <c r="K965" s="55" t="s">
        <v>117</v>
      </c>
      <c r="L965" s="55">
        <v>2</v>
      </c>
      <c r="M965" s="69">
        <v>5272720</v>
      </c>
      <c r="N965" s="56"/>
      <c r="O965" s="56" t="s">
        <v>3739</v>
      </c>
      <c r="P965" s="63"/>
    </row>
    <row r="966" spans="1:16" s="60" customFormat="1" ht="67.900000000000006" customHeight="1" x14ac:dyDescent="0.25">
      <c r="A966" s="55">
        <v>19</v>
      </c>
      <c r="B966" s="56" t="s">
        <v>1254</v>
      </c>
      <c r="C966" s="55" t="s">
        <v>1258</v>
      </c>
      <c r="D966" s="55" t="s">
        <v>63</v>
      </c>
      <c r="E966" s="56" t="s">
        <v>3760</v>
      </c>
      <c r="F966" s="57">
        <v>45931</v>
      </c>
      <c r="G966" s="19">
        <v>6500</v>
      </c>
      <c r="H966" s="55" t="s">
        <v>6</v>
      </c>
      <c r="I966" s="55" t="s">
        <v>3759</v>
      </c>
      <c r="J966" s="55">
        <v>44432238</v>
      </c>
      <c r="K966" s="55" t="s">
        <v>370</v>
      </c>
      <c r="L966" s="55">
        <v>1000</v>
      </c>
      <c r="M966" s="69">
        <v>6500</v>
      </c>
      <c r="N966" s="56" t="s">
        <v>3757</v>
      </c>
      <c r="O966" s="56" t="s">
        <v>3758</v>
      </c>
      <c r="P966" s="63"/>
    </row>
    <row r="967" spans="1:16" s="60" customFormat="1" ht="51" customHeight="1" x14ac:dyDescent="0.25">
      <c r="A967" s="55">
        <v>20</v>
      </c>
      <c r="B967" s="56" t="s">
        <v>361</v>
      </c>
      <c r="C967" s="55" t="s">
        <v>101</v>
      </c>
      <c r="D967" s="55" t="s">
        <v>63</v>
      </c>
      <c r="E967" s="56" t="s">
        <v>3802</v>
      </c>
      <c r="F967" s="57">
        <v>45945</v>
      </c>
      <c r="G967" s="19">
        <v>1506.4</v>
      </c>
      <c r="H967" s="55" t="s">
        <v>6</v>
      </c>
      <c r="I967" s="55" t="s">
        <v>2726</v>
      </c>
      <c r="J967" s="55">
        <v>42654426</v>
      </c>
      <c r="K967" s="55" t="s">
        <v>117</v>
      </c>
      <c r="L967" s="55">
        <v>1</v>
      </c>
      <c r="M967" s="69">
        <v>1501600</v>
      </c>
      <c r="N967" s="56"/>
      <c r="O967" s="56" t="s">
        <v>3803</v>
      </c>
      <c r="P967" s="63"/>
    </row>
    <row r="968" spans="1:16" s="60" customFormat="1" ht="38.450000000000003" customHeight="1" x14ac:dyDescent="0.25">
      <c r="A968" s="55">
        <v>21</v>
      </c>
      <c r="B968" s="56" t="s">
        <v>4167</v>
      </c>
      <c r="C968" s="55" t="s">
        <v>67</v>
      </c>
      <c r="D968" s="55" t="s">
        <v>63</v>
      </c>
      <c r="E968" s="56" t="s">
        <v>4163</v>
      </c>
      <c r="F968" s="57">
        <v>45968</v>
      </c>
      <c r="G968" s="19">
        <v>2142.1999999999998</v>
      </c>
      <c r="H968" s="55" t="s">
        <v>6</v>
      </c>
      <c r="I968" s="55" t="s">
        <v>2747</v>
      </c>
      <c r="J968" s="55">
        <v>43699122</v>
      </c>
      <c r="K968" s="55" t="s">
        <v>116</v>
      </c>
      <c r="L968" s="55" t="s">
        <v>4242</v>
      </c>
      <c r="M968" s="69" t="s">
        <v>4240</v>
      </c>
      <c r="N968" s="56" t="s">
        <v>4238</v>
      </c>
      <c r="O968" s="56" t="s">
        <v>4164</v>
      </c>
      <c r="P968" s="63"/>
    </row>
    <row r="969" spans="1:16" s="60" customFormat="1" ht="67.900000000000006" customHeight="1" x14ac:dyDescent="0.25">
      <c r="A969" s="55">
        <v>22</v>
      </c>
      <c r="B969" s="56" t="s">
        <v>4166</v>
      </c>
      <c r="C969" s="55" t="s">
        <v>67</v>
      </c>
      <c r="D969" s="55" t="s">
        <v>63</v>
      </c>
      <c r="E969" s="56" t="s">
        <v>4084</v>
      </c>
      <c r="F969" s="57">
        <v>45971</v>
      </c>
      <c r="G969" s="19">
        <v>1963.4</v>
      </c>
      <c r="H969" s="55" t="s">
        <v>6</v>
      </c>
      <c r="I969" s="55" t="s">
        <v>2747</v>
      </c>
      <c r="J969" s="55">
        <v>43699122</v>
      </c>
      <c r="K969" s="55" t="s">
        <v>116</v>
      </c>
      <c r="L969" s="55" t="s">
        <v>4241</v>
      </c>
      <c r="M969" s="69" t="s">
        <v>4240</v>
      </c>
      <c r="N969" s="56" t="s">
        <v>4239</v>
      </c>
      <c r="O969" s="56" t="s">
        <v>4165</v>
      </c>
      <c r="P969" s="63"/>
    </row>
    <row r="970" spans="1:16" s="60" customFormat="1" ht="36.6" customHeight="1" x14ac:dyDescent="0.25">
      <c r="A970" s="55">
        <v>23</v>
      </c>
      <c r="B970" s="56" t="s">
        <v>361</v>
      </c>
      <c r="C970" s="55" t="s">
        <v>66</v>
      </c>
      <c r="D970" s="55" t="s">
        <v>63</v>
      </c>
      <c r="E970" s="56" t="s">
        <v>4334</v>
      </c>
      <c r="F970" s="57">
        <v>45985</v>
      </c>
      <c r="G970" s="19">
        <v>987.21</v>
      </c>
      <c r="H970" s="55" t="s">
        <v>6</v>
      </c>
      <c r="I970" s="55" t="s">
        <v>335</v>
      </c>
      <c r="J970" s="55" t="s">
        <v>4772</v>
      </c>
      <c r="K970" s="55" t="s">
        <v>2934</v>
      </c>
      <c r="L970" s="55">
        <v>80000</v>
      </c>
      <c r="M970" s="69">
        <v>11.87</v>
      </c>
      <c r="N970" s="88" t="s">
        <v>4777</v>
      </c>
      <c r="O970" s="56" t="s">
        <v>4335</v>
      </c>
      <c r="P970" s="63"/>
    </row>
    <row r="971" spans="1:16" s="60" customFormat="1" ht="53.45" customHeight="1" x14ac:dyDescent="0.25">
      <c r="A971" s="55">
        <v>24</v>
      </c>
      <c r="B971" s="56" t="s">
        <v>361</v>
      </c>
      <c r="C971" s="55" t="s">
        <v>88</v>
      </c>
      <c r="D971" s="55" t="s">
        <v>63</v>
      </c>
      <c r="E971" s="56" t="s">
        <v>4773</v>
      </c>
      <c r="F971" s="57">
        <v>46001</v>
      </c>
      <c r="G971" s="19">
        <v>300</v>
      </c>
      <c r="H971" s="55" t="s">
        <v>6</v>
      </c>
      <c r="I971" s="55" t="s">
        <v>4778</v>
      </c>
      <c r="J971" s="55">
        <v>30866526</v>
      </c>
      <c r="K971" s="55" t="s">
        <v>117</v>
      </c>
      <c r="L971" s="55">
        <v>1034</v>
      </c>
      <c r="M971" s="69">
        <v>289.98</v>
      </c>
      <c r="N971" s="56" t="s">
        <v>4263</v>
      </c>
      <c r="O971" s="56" t="s">
        <v>4774</v>
      </c>
      <c r="P971" s="63"/>
    </row>
    <row r="972" spans="1:16" s="60" customFormat="1" ht="68.45" customHeight="1" x14ac:dyDescent="0.25">
      <c r="A972" s="55">
        <v>25</v>
      </c>
      <c r="B972" s="56" t="s">
        <v>361</v>
      </c>
      <c r="C972" s="55" t="s">
        <v>66</v>
      </c>
      <c r="D972" s="55" t="s">
        <v>63</v>
      </c>
      <c r="E972" s="56" t="s">
        <v>4775</v>
      </c>
      <c r="F972" s="57">
        <v>45849</v>
      </c>
      <c r="G972" s="19">
        <v>216.6</v>
      </c>
      <c r="H972" s="55" t="s">
        <v>6</v>
      </c>
      <c r="I972" s="55" t="s">
        <v>4779</v>
      </c>
      <c r="J972" s="55">
        <v>19480600</v>
      </c>
      <c r="K972" s="55" t="s">
        <v>2934</v>
      </c>
      <c r="L972" s="55">
        <v>26339</v>
      </c>
      <c r="M972" s="69">
        <v>8.2200000000000006</v>
      </c>
      <c r="N972" s="56" t="s">
        <v>94</v>
      </c>
      <c r="O972" s="56" t="s">
        <v>4776</v>
      </c>
      <c r="P972" s="63"/>
    </row>
    <row r="973" spans="1:16" s="60" customFormat="1" ht="33.6" customHeight="1" x14ac:dyDescent="0.25">
      <c r="A973" s="55">
        <v>26</v>
      </c>
      <c r="B973" s="56" t="s">
        <v>361</v>
      </c>
      <c r="C973" s="55" t="s">
        <v>66</v>
      </c>
      <c r="D973" s="55" t="s">
        <v>63</v>
      </c>
      <c r="E973" s="56" t="s">
        <v>4775</v>
      </c>
      <c r="F973" s="57">
        <v>46020</v>
      </c>
      <c r="G973" s="19">
        <v>10624.7</v>
      </c>
      <c r="H973" s="55" t="s">
        <v>6</v>
      </c>
      <c r="I973" s="55"/>
      <c r="J973" s="55"/>
      <c r="K973" s="55"/>
      <c r="L973" s="55"/>
      <c r="M973" s="55"/>
      <c r="N973" s="55"/>
      <c r="O973" s="56" t="s">
        <v>5108</v>
      </c>
      <c r="P973" s="63"/>
    </row>
    <row r="974" spans="1:16" s="60" customFormat="1" ht="36.6" customHeight="1" x14ac:dyDescent="0.25">
      <c r="A974" s="55">
        <v>27</v>
      </c>
      <c r="B974" s="56" t="s">
        <v>361</v>
      </c>
      <c r="C974" s="55" t="s">
        <v>96</v>
      </c>
      <c r="D974" s="55" t="s">
        <v>64</v>
      </c>
      <c r="E974" s="56" t="s">
        <v>365</v>
      </c>
      <c r="F974" s="57">
        <v>46386</v>
      </c>
      <c r="G974" s="19">
        <v>313.89999999999998</v>
      </c>
      <c r="H974" s="55" t="s">
        <v>6</v>
      </c>
      <c r="I974" s="55"/>
      <c r="J974" s="55"/>
      <c r="K974" s="55"/>
      <c r="L974" s="55"/>
      <c r="M974" s="55"/>
      <c r="N974" s="55"/>
      <c r="O974" s="56" t="s">
        <v>5109</v>
      </c>
      <c r="P974" s="63"/>
    </row>
    <row r="975" spans="1:16" x14ac:dyDescent="0.25">
      <c r="A975" s="50"/>
      <c r="B975" s="51" t="s">
        <v>27</v>
      </c>
      <c r="C975" s="52"/>
      <c r="D975" s="52"/>
      <c r="E975" s="53"/>
      <c r="F975" s="50"/>
      <c r="G975" s="58"/>
      <c r="H975" s="50"/>
      <c r="I975" s="50"/>
      <c r="J975" s="50"/>
      <c r="K975" s="50"/>
      <c r="L975" s="50"/>
      <c r="M975" s="65"/>
      <c r="N975" s="53"/>
      <c r="O975" s="53"/>
      <c r="P975" s="53"/>
    </row>
    <row r="976" spans="1:16" s="60" customFormat="1" ht="36.6" customHeight="1" x14ac:dyDescent="0.25">
      <c r="A976" s="55">
        <v>1</v>
      </c>
      <c r="B976" s="56" t="s">
        <v>3614</v>
      </c>
      <c r="C976" s="55" t="s">
        <v>67</v>
      </c>
      <c r="D976" s="55" t="s">
        <v>63</v>
      </c>
      <c r="E976" s="56" t="s">
        <v>484</v>
      </c>
      <c r="F976" s="57">
        <v>45673</v>
      </c>
      <c r="G976" s="19">
        <v>937.84</v>
      </c>
      <c r="H976" s="55" t="s">
        <v>6</v>
      </c>
      <c r="I976" s="55" t="s">
        <v>485</v>
      </c>
      <c r="J976" s="55">
        <v>43699122</v>
      </c>
      <c r="K976" s="59" t="s">
        <v>116</v>
      </c>
      <c r="L976" s="55" t="s">
        <v>493</v>
      </c>
      <c r="M976" s="55" t="s">
        <v>494</v>
      </c>
      <c r="N976" s="56" t="s">
        <v>495</v>
      </c>
      <c r="O976" s="56" t="s">
        <v>486</v>
      </c>
      <c r="P976" s="63"/>
    </row>
    <row r="977" spans="1:16" s="60" customFormat="1" ht="61.9" customHeight="1" x14ac:dyDescent="0.25">
      <c r="A977" s="55">
        <v>2</v>
      </c>
      <c r="B977" s="56" t="s">
        <v>487</v>
      </c>
      <c r="C977" s="55" t="s">
        <v>66</v>
      </c>
      <c r="D977" s="55" t="s">
        <v>488</v>
      </c>
      <c r="E977" s="56" t="s">
        <v>489</v>
      </c>
      <c r="F977" s="57">
        <v>45674</v>
      </c>
      <c r="G977" s="19">
        <v>280.46600000000001</v>
      </c>
      <c r="H977" s="55" t="s">
        <v>6</v>
      </c>
      <c r="I977" s="55" t="s">
        <v>913</v>
      </c>
      <c r="J977" s="55">
        <v>44823241</v>
      </c>
      <c r="K977" s="55" t="s">
        <v>145</v>
      </c>
      <c r="L977" s="55">
        <v>24346</v>
      </c>
      <c r="M977" s="69">
        <v>11.52</v>
      </c>
      <c r="N977" s="56" t="s">
        <v>94</v>
      </c>
      <c r="O977" s="56" t="s">
        <v>490</v>
      </c>
      <c r="P977" s="63"/>
    </row>
    <row r="978" spans="1:16" s="60" customFormat="1" ht="34.9" customHeight="1" x14ac:dyDescent="0.25">
      <c r="A978" s="55">
        <v>3</v>
      </c>
      <c r="B978" s="56" t="s">
        <v>491</v>
      </c>
      <c r="C978" s="55" t="s">
        <v>66</v>
      </c>
      <c r="D978" s="55" t="s">
        <v>63</v>
      </c>
      <c r="E978" s="56" t="s">
        <v>492</v>
      </c>
      <c r="F978" s="57">
        <v>45719</v>
      </c>
      <c r="G978" s="19">
        <v>395.5</v>
      </c>
      <c r="H978" s="55" t="s">
        <v>6</v>
      </c>
      <c r="I978" s="55" t="s">
        <v>1400</v>
      </c>
      <c r="J978" s="55">
        <v>42086719</v>
      </c>
      <c r="K978" s="55" t="s">
        <v>145</v>
      </c>
      <c r="L978" s="55">
        <v>54000</v>
      </c>
      <c r="M978" s="69">
        <v>11.3</v>
      </c>
      <c r="N978" s="56" t="s">
        <v>94</v>
      </c>
      <c r="O978" s="56" t="s">
        <v>967</v>
      </c>
      <c r="P978" s="63"/>
    </row>
    <row r="979" spans="1:16" s="60" customFormat="1" ht="34.9" customHeight="1" x14ac:dyDescent="0.25">
      <c r="A979" s="55">
        <v>4</v>
      </c>
      <c r="B979" s="56" t="s">
        <v>491</v>
      </c>
      <c r="C979" s="55" t="s">
        <v>67</v>
      </c>
      <c r="D979" s="55" t="s">
        <v>63</v>
      </c>
      <c r="E979" s="56" t="s">
        <v>1395</v>
      </c>
      <c r="F979" s="57">
        <v>45713</v>
      </c>
      <c r="G979" s="19">
        <v>293.33999999999997</v>
      </c>
      <c r="H979" s="55" t="s">
        <v>6</v>
      </c>
      <c r="I979" s="55" t="s">
        <v>1396</v>
      </c>
      <c r="J979" s="55">
        <v>43699122</v>
      </c>
      <c r="K979" s="59" t="s">
        <v>116</v>
      </c>
      <c r="L979" s="55" t="s">
        <v>1397</v>
      </c>
      <c r="M979" s="55" t="s">
        <v>1398</v>
      </c>
      <c r="N979" s="56" t="s">
        <v>495</v>
      </c>
      <c r="O979" s="56" t="s">
        <v>1399</v>
      </c>
      <c r="P979" s="63"/>
    </row>
    <row r="980" spans="1:16" s="60" customFormat="1" ht="34.15" customHeight="1" x14ac:dyDescent="0.25">
      <c r="A980" s="55">
        <v>5</v>
      </c>
      <c r="B980" s="56" t="s">
        <v>1392</v>
      </c>
      <c r="C980" s="55" t="s">
        <v>67</v>
      </c>
      <c r="D980" s="55" t="s">
        <v>63</v>
      </c>
      <c r="E980" s="56" t="s">
        <v>455</v>
      </c>
      <c r="F980" s="57">
        <v>45714</v>
      </c>
      <c r="G980" s="19">
        <v>416.25</v>
      </c>
      <c r="H980" s="55" t="s">
        <v>6</v>
      </c>
      <c r="I980" s="55" t="s">
        <v>485</v>
      </c>
      <c r="J980" s="55">
        <v>43699122</v>
      </c>
      <c r="K980" s="59" t="s">
        <v>116</v>
      </c>
      <c r="L980" s="55">
        <v>7500</v>
      </c>
      <c r="M980" s="69">
        <v>56</v>
      </c>
      <c r="N980" s="56" t="s">
        <v>1393</v>
      </c>
      <c r="O980" s="56" t="s">
        <v>1394</v>
      </c>
      <c r="P980" s="63"/>
    </row>
    <row r="981" spans="1:16" s="60" customFormat="1" ht="52.15" customHeight="1" x14ac:dyDescent="0.25">
      <c r="A981" s="55">
        <v>6</v>
      </c>
      <c r="B981" s="56" t="s">
        <v>1392</v>
      </c>
      <c r="C981" s="55" t="s">
        <v>67</v>
      </c>
      <c r="D981" s="55" t="s">
        <v>63</v>
      </c>
      <c r="E981" s="56" t="s">
        <v>1836</v>
      </c>
      <c r="F981" s="57">
        <v>45726</v>
      </c>
      <c r="G981" s="19">
        <v>568.04</v>
      </c>
      <c r="H981" s="55" t="s">
        <v>6</v>
      </c>
      <c r="I981" s="55" t="s">
        <v>439</v>
      </c>
      <c r="J981" s="55">
        <v>24316073</v>
      </c>
      <c r="K981" s="59" t="s">
        <v>116</v>
      </c>
      <c r="L981" s="55">
        <v>11000</v>
      </c>
      <c r="M981" s="69">
        <v>57</v>
      </c>
      <c r="N981" s="56" t="s">
        <v>1062</v>
      </c>
      <c r="O981" s="56" t="s">
        <v>1620</v>
      </c>
      <c r="P981" s="63"/>
    </row>
    <row r="982" spans="1:16" s="60" customFormat="1" ht="46.9" customHeight="1" x14ac:dyDescent="0.25">
      <c r="A982" s="55">
        <v>7</v>
      </c>
      <c r="B982" s="56" t="s">
        <v>491</v>
      </c>
      <c r="C982" s="55" t="s">
        <v>66</v>
      </c>
      <c r="D982" s="55" t="s">
        <v>63</v>
      </c>
      <c r="E982" s="56" t="s">
        <v>489</v>
      </c>
      <c r="F982" s="57">
        <v>45751</v>
      </c>
      <c r="G982" s="19">
        <v>395.5</v>
      </c>
      <c r="H982" s="55" t="s">
        <v>6</v>
      </c>
      <c r="I982" s="55" t="s">
        <v>1400</v>
      </c>
      <c r="J982" s="55">
        <v>42086719</v>
      </c>
      <c r="K982" s="55" t="s">
        <v>145</v>
      </c>
      <c r="L982" s="55">
        <v>35000</v>
      </c>
      <c r="M982" s="69">
        <v>11.3</v>
      </c>
      <c r="N982" s="56" t="s">
        <v>94</v>
      </c>
      <c r="O982" s="56" t="s">
        <v>1835</v>
      </c>
      <c r="P982" s="63"/>
    </row>
    <row r="983" spans="1:16" s="60" customFormat="1" ht="46.9" customHeight="1" x14ac:dyDescent="0.25">
      <c r="A983" s="55">
        <v>8</v>
      </c>
      <c r="B983" s="56" t="s">
        <v>483</v>
      </c>
      <c r="C983" s="55" t="s">
        <v>67</v>
      </c>
      <c r="D983" s="55" t="s">
        <v>63</v>
      </c>
      <c r="E983" s="56" t="s">
        <v>484</v>
      </c>
      <c r="F983" s="57">
        <v>45769</v>
      </c>
      <c r="G983" s="19">
        <v>569.9</v>
      </c>
      <c r="H983" s="55" t="s">
        <v>6</v>
      </c>
      <c r="I983" s="55" t="s">
        <v>485</v>
      </c>
      <c r="J983" s="55">
        <v>43699122</v>
      </c>
      <c r="K983" s="55" t="s">
        <v>116</v>
      </c>
      <c r="L983" s="55">
        <v>10000</v>
      </c>
      <c r="M983" s="69">
        <v>55.98</v>
      </c>
      <c r="N983" s="56" t="s">
        <v>1117</v>
      </c>
      <c r="O983" s="56" t="s">
        <v>5035</v>
      </c>
      <c r="P983" s="63"/>
    </row>
    <row r="984" spans="1:16" s="60" customFormat="1" ht="46.9" customHeight="1" x14ac:dyDescent="0.25">
      <c r="A984" s="55">
        <v>9</v>
      </c>
      <c r="B984" s="56" t="s">
        <v>483</v>
      </c>
      <c r="C984" s="55" t="s">
        <v>80</v>
      </c>
      <c r="D984" s="55" t="s">
        <v>63</v>
      </c>
      <c r="E984" s="56" t="s">
        <v>5036</v>
      </c>
      <c r="F984" s="57">
        <v>45778</v>
      </c>
      <c r="G984" s="19">
        <v>202.47200000000001</v>
      </c>
      <c r="H984" s="55" t="s">
        <v>6</v>
      </c>
      <c r="I984" s="55" t="s">
        <v>5037</v>
      </c>
      <c r="J984" s="55">
        <v>39770772</v>
      </c>
      <c r="K984" s="55" t="s">
        <v>117</v>
      </c>
      <c r="L984" s="55">
        <v>8</v>
      </c>
      <c r="M984" s="69">
        <v>21511.8</v>
      </c>
      <c r="N984" s="56" t="s">
        <v>5038</v>
      </c>
      <c r="O984" s="56" t="s">
        <v>5039</v>
      </c>
      <c r="P984" s="63"/>
    </row>
    <row r="985" spans="1:16" s="60" customFormat="1" ht="46.9" customHeight="1" x14ac:dyDescent="0.25">
      <c r="A985" s="55">
        <v>10</v>
      </c>
      <c r="B985" s="56" t="s">
        <v>491</v>
      </c>
      <c r="C985" s="55" t="s">
        <v>80</v>
      </c>
      <c r="D985" s="55" t="s">
        <v>64</v>
      </c>
      <c r="E985" s="56" t="s">
        <v>2742</v>
      </c>
      <c r="F985" s="57">
        <v>45821</v>
      </c>
      <c r="G985" s="19">
        <v>2546.4299999999998</v>
      </c>
      <c r="H985" s="55" t="s">
        <v>6</v>
      </c>
      <c r="I985" s="55" t="s">
        <v>5040</v>
      </c>
      <c r="J985" s="55">
        <v>39894111</v>
      </c>
      <c r="K985" s="55" t="s">
        <v>4786</v>
      </c>
      <c r="L985" s="55">
        <v>3400</v>
      </c>
      <c r="M985" s="69">
        <v>748.95</v>
      </c>
      <c r="N985" s="56" t="s">
        <v>2743</v>
      </c>
      <c r="O985" s="56" t="s">
        <v>2744</v>
      </c>
      <c r="P985" s="63"/>
    </row>
    <row r="986" spans="1:16" s="60" customFormat="1" ht="128.44999999999999" customHeight="1" x14ac:dyDescent="0.25">
      <c r="A986" s="55">
        <v>11</v>
      </c>
      <c r="B986" s="56" t="s">
        <v>2875</v>
      </c>
      <c r="C986" s="55" t="s">
        <v>2449</v>
      </c>
      <c r="D986" s="55" t="s">
        <v>64</v>
      </c>
      <c r="E986" s="56" t="s">
        <v>2876</v>
      </c>
      <c r="F986" s="57">
        <v>45819</v>
      </c>
      <c r="G986" s="19">
        <v>400</v>
      </c>
      <c r="H986" s="55" t="s">
        <v>6</v>
      </c>
      <c r="I986" s="55" t="s">
        <v>2879</v>
      </c>
      <c r="J986" s="55">
        <v>41973988</v>
      </c>
      <c r="K986" s="55" t="s">
        <v>64</v>
      </c>
      <c r="L986" s="55">
        <v>1</v>
      </c>
      <c r="M986" s="69">
        <v>377.9</v>
      </c>
      <c r="N986" s="56" t="s">
        <v>2877</v>
      </c>
      <c r="O986" s="56" t="s">
        <v>2878</v>
      </c>
      <c r="P986" s="63"/>
    </row>
    <row r="987" spans="1:16" s="60" customFormat="1" ht="42" customHeight="1" x14ac:dyDescent="0.25">
      <c r="A987" s="55">
        <v>12</v>
      </c>
      <c r="B987" s="56" t="s">
        <v>3614</v>
      </c>
      <c r="C987" s="55" t="s">
        <v>67</v>
      </c>
      <c r="D987" s="55" t="s">
        <v>63</v>
      </c>
      <c r="E987" s="56" t="s">
        <v>484</v>
      </c>
      <c r="F987" s="57">
        <v>45859</v>
      </c>
      <c r="G987" s="19">
        <v>297.66000000000003</v>
      </c>
      <c r="H987" s="55" t="s">
        <v>6</v>
      </c>
      <c r="I987" s="55" t="s">
        <v>485</v>
      </c>
      <c r="J987" s="55">
        <v>43699122</v>
      </c>
      <c r="K987" s="55" t="s">
        <v>116</v>
      </c>
      <c r="L987" s="55">
        <v>5125</v>
      </c>
      <c r="M987" s="69">
        <v>58.08</v>
      </c>
      <c r="N987" s="56" t="s">
        <v>1117</v>
      </c>
      <c r="O987" s="56" t="s">
        <v>3291</v>
      </c>
      <c r="P987" s="63"/>
    </row>
    <row r="988" spans="1:16" s="60" customFormat="1" ht="32.450000000000003" customHeight="1" x14ac:dyDescent="0.25">
      <c r="A988" s="55">
        <v>13</v>
      </c>
      <c r="B988" s="56" t="s">
        <v>3614</v>
      </c>
      <c r="C988" s="55" t="s">
        <v>101</v>
      </c>
      <c r="D988" s="55" t="s">
        <v>63</v>
      </c>
      <c r="E988" s="56" t="s">
        <v>3389</v>
      </c>
      <c r="F988" s="57">
        <v>45894</v>
      </c>
      <c r="G988" s="19">
        <v>6300</v>
      </c>
      <c r="H988" s="55" t="s">
        <v>6</v>
      </c>
      <c r="I988" s="55" t="s">
        <v>3612</v>
      </c>
      <c r="J988" s="55">
        <v>34049688</v>
      </c>
      <c r="K988" s="55" t="s">
        <v>117</v>
      </c>
      <c r="L988" s="55">
        <v>1</v>
      </c>
      <c r="M988" s="69">
        <v>6299.82</v>
      </c>
      <c r="N988" s="56" t="s">
        <v>3390</v>
      </c>
      <c r="O988" s="56" t="s">
        <v>3391</v>
      </c>
      <c r="P988" s="63"/>
    </row>
    <row r="989" spans="1:16" s="60" customFormat="1" ht="65.45" customHeight="1" x14ac:dyDescent="0.25">
      <c r="A989" s="55">
        <v>14</v>
      </c>
      <c r="B989" s="56" t="s">
        <v>3614</v>
      </c>
      <c r="C989" s="55" t="s">
        <v>3283</v>
      </c>
      <c r="D989" s="55" t="s">
        <v>64</v>
      </c>
      <c r="E989" s="56" t="s">
        <v>3392</v>
      </c>
      <c r="F989" s="57">
        <v>45892</v>
      </c>
      <c r="G989" s="19">
        <v>1965.373</v>
      </c>
      <c r="H989" s="55" t="s">
        <v>6</v>
      </c>
      <c r="I989" s="55" t="s">
        <v>1164</v>
      </c>
      <c r="J989" s="55">
        <v>40090765</v>
      </c>
      <c r="K989" s="55" t="s">
        <v>1003</v>
      </c>
      <c r="L989" s="55">
        <v>1</v>
      </c>
      <c r="M989" s="69">
        <v>1961.336</v>
      </c>
      <c r="N989" s="56" t="s">
        <v>3393</v>
      </c>
      <c r="O989" s="56" t="s">
        <v>3394</v>
      </c>
      <c r="P989" s="63"/>
    </row>
    <row r="990" spans="1:16" s="60" customFormat="1" ht="66.599999999999994" customHeight="1" x14ac:dyDescent="0.25">
      <c r="A990" s="55">
        <v>15</v>
      </c>
      <c r="B990" s="56" t="s">
        <v>3614</v>
      </c>
      <c r="C990" s="55" t="s">
        <v>3283</v>
      </c>
      <c r="D990" s="55" t="s">
        <v>64</v>
      </c>
      <c r="E990" s="56" t="s">
        <v>3392</v>
      </c>
      <c r="F990" s="57">
        <v>45892</v>
      </c>
      <c r="G990" s="19">
        <v>11197.782999999999</v>
      </c>
      <c r="H990" s="55" t="s">
        <v>6</v>
      </c>
      <c r="I990" s="55" t="s">
        <v>1164</v>
      </c>
      <c r="J990" s="55">
        <v>40090765</v>
      </c>
      <c r="K990" s="55" t="s">
        <v>123</v>
      </c>
      <c r="L990" s="55">
        <v>1</v>
      </c>
      <c r="M990" s="69">
        <v>11945.41</v>
      </c>
      <c r="N990" s="56" t="s">
        <v>3393</v>
      </c>
      <c r="O990" s="56" t="s">
        <v>3395</v>
      </c>
      <c r="P990" s="63"/>
    </row>
    <row r="991" spans="1:16" s="60" customFormat="1" ht="128.44999999999999" customHeight="1" x14ac:dyDescent="0.25">
      <c r="A991" s="55">
        <v>16</v>
      </c>
      <c r="B991" s="56" t="s">
        <v>2875</v>
      </c>
      <c r="C991" s="55" t="s">
        <v>321</v>
      </c>
      <c r="D991" s="55" t="s">
        <v>273</v>
      </c>
      <c r="E991" s="56" t="s">
        <v>3565</v>
      </c>
      <c r="F991" s="57">
        <v>45897</v>
      </c>
      <c r="G991" s="19">
        <v>2370.4360000000001</v>
      </c>
      <c r="H991" s="55" t="s">
        <v>6</v>
      </c>
      <c r="I991" s="55" t="s">
        <v>3665</v>
      </c>
      <c r="J991" s="55">
        <v>3010704029</v>
      </c>
      <c r="K991" s="55" t="s">
        <v>273</v>
      </c>
      <c r="L991" s="55">
        <v>1</v>
      </c>
      <c r="M991" s="69">
        <v>1932547.72</v>
      </c>
      <c r="N991" s="56" t="s">
        <v>3563</v>
      </c>
      <c r="O991" s="56" t="s">
        <v>3564</v>
      </c>
      <c r="P991" s="63"/>
    </row>
    <row r="992" spans="1:16" s="60" customFormat="1" ht="40.9" customHeight="1" x14ac:dyDescent="0.25">
      <c r="A992" s="55">
        <v>17</v>
      </c>
      <c r="B992" s="56" t="s">
        <v>3614</v>
      </c>
      <c r="C992" s="55" t="s">
        <v>67</v>
      </c>
      <c r="D992" s="55" t="s">
        <v>63</v>
      </c>
      <c r="E992" s="56" t="s">
        <v>484</v>
      </c>
      <c r="F992" s="57">
        <v>45909</v>
      </c>
      <c r="G992" s="19">
        <v>599.96600000000001</v>
      </c>
      <c r="H992" s="55" t="s">
        <v>6</v>
      </c>
      <c r="I992" s="55" t="s">
        <v>485</v>
      </c>
      <c r="J992" s="55">
        <v>43699122</v>
      </c>
      <c r="K992" s="55" t="s">
        <v>116</v>
      </c>
      <c r="L992" s="55">
        <v>10330</v>
      </c>
      <c r="M992" s="69">
        <v>58.08</v>
      </c>
      <c r="N992" s="56" t="s">
        <v>1117</v>
      </c>
      <c r="O992" s="56" t="s">
        <v>3613</v>
      </c>
      <c r="P992" s="63"/>
    </row>
    <row r="993" spans="1:16" s="60" customFormat="1" ht="37.9" customHeight="1" x14ac:dyDescent="0.25">
      <c r="A993" s="55">
        <v>18</v>
      </c>
      <c r="B993" s="56" t="s">
        <v>491</v>
      </c>
      <c r="C993" s="55" t="s">
        <v>321</v>
      </c>
      <c r="D993" s="55" t="s">
        <v>63</v>
      </c>
      <c r="E993" s="56" t="s">
        <v>3667</v>
      </c>
      <c r="F993" s="57">
        <v>45917</v>
      </c>
      <c r="G993" s="19">
        <v>1030</v>
      </c>
      <c r="H993" s="55" t="s">
        <v>6</v>
      </c>
      <c r="I993" s="55" t="s">
        <v>3156</v>
      </c>
      <c r="J993" s="55">
        <v>2889407493</v>
      </c>
      <c r="K993" s="55" t="s">
        <v>117</v>
      </c>
      <c r="L993" s="55">
        <v>3</v>
      </c>
      <c r="M993" s="69">
        <v>345000</v>
      </c>
      <c r="N993" s="56" t="s">
        <v>3314</v>
      </c>
      <c r="O993" s="56" t="s">
        <v>3666</v>
      </c>
      <c r="P993" s="55" t="s">
        <v>2102</v>
      </c>
    </row>
    <row r="994" spans="1:16" s="60" customFormat="1" x14ac:dyDescent="0.25">
      <c r="A994" s="50"/>
      <c r="B994" s="51" t="s">
        <v>29</v>
      </c>
      <c r="C994" s="52"/>
      <c r="D994" s="52"/>
      <c r="E994" s="53"/>
      <c r="F994" s="50"/>
      <c r="G994" s="58"/>
      <c r="H994" s="50"/>
      <c r="I994" s="50"/>
      <c r="J994" s="50"/>
      <c r="K994" s="50"/>
      <c r="L994" s="50"/>
      <c r="M994" s="65"/>
      <c r="N994" s="53"/>
      <c r="O994" s="53"/>
      <c r="P994" s="53"/>
    </row>
    <row r="995" spans="1:16" s="60" customFormat="1" ht="95.45" customHeight="1" x14ac:dyDescent="0.25">
      <c r="A995" s="55">
        <v>1</v>
      </c>
      <c r="B995" s="56" t="s">
        <v>81</v>
      </c>
      <c r="C995" s="55" t="s">
        <v>82</v>
      </c>
      <c r="D995" s="55" t="s">
        <v>64</v>
      </c>
      <c r="E995" s="56" t="s">
        <v>182</v>
      </c>
      <c r="F995" s="57">
        <v>45672</v>
      </c>
      <c r="G995" s="19">
        <v>244.7</v>
      </c>
      <c r="H995" s="55" t="s">
        <v>6</v>
      </c>
      <c r="I995" s="55" t="s">
        <v>496</v>
      </c>
      <c r="J995" s="55">
        <v>3343137</v>
      </c>
      <c r="K995" s="55" t="s">
        <v>64</v>
      </c>
      <c r="L995" s="55"/>
      <c r="M995" s="69"/>
      <c r="N995" s="63" t="s">
        <v>167</v>
      </c>
      <c r="O995" s="56" t="s">
        <v>497</v>
      </c>
      <c r="P995" s="63"/>
    </row>
    <row r="996" spans="1:16" s="60" customFormat="1" ht="94.9" customHeight="1" x14ac:dyDescent="0.25">
      <c r="A996" s="55">
        <v>2</v>
      </c>
      <c r="B996" s="56" t="s">
        <v>81</v>
      </c>
      <c r="C996" s="55" t="s">
        <v>82</v>
      </c>
      <c r="D996" s="55" t="s">
        <v>64</v>
      </c>
      <c r="E996" s="56" t="s">
        <v>183</v>
      </c>
      <c r="F996" s="57">
        <v>45672</v>
      </c>
      <c r="G996" s="19">
        <v>231.07</v>
      </c>
      <c r="H996" s="55" t="s">
        <v>6</v>
      </c>
      <c r="I996" s="55" t="s">
        <v>496</v>
      </c>
      <c r="J996" s="55">
        <v>3343137</v>
      </c>
      <c r="K996" s="55" t="s">
        <v>64</v>
      </c>
      <c r="L996" s="55"/>
      <c r="M996" s="69"/>
      <c r="N996" s="63" t="s">
        <v>168</v>
      </c>
      <c r="O996" s="56" t="s">
        <v>498</v>
      </c>
      <c r="P996" s="63"/>
    </row>
    <row r="997" spans="1:16" s="60" customFormat="1" ht="47.25" x14ac:dyDescent="0.25">
      <c r="A997" s="55">
        <v>3</v>
      </c>
      <c r="B997" s="56" t="s">
        <v>89</v>
      </c>
      <c r="C997" s="55" t="s">
        <v>83</v>
      </c>
      <c r="D997" s="55" t="s">
        <v>63</v>
      </c>
      <c r="E997" s="56" t="s">
        <v>184</v>
      </c>
      <c r="F997" s="57">
        <v>45663</v>
      </c>
      <c r="G997" s="19">
        <v>205</v>
      </c>
      <c r="H997" s="55" t="s">
        <v>108</v>
      </c>
      <c r="I997" s="55" t="s">
        <v>754</v>
      </c>
      <c r="J997" s="55">
        <v>35809661</v>
      </c>
      <c r="K997" s="55" t="s">
        <v>169</v>
      </c>
      <c r="L997" s="55">
        <v>40500</v>
      </c>
      <c r="M997" s="69">
        <v>5</v>
      </c>
      <c r="N997" s="63" t="s">
        <v>170</v>
      </c>
      <c r="O997" s="63" t="s">
        <v>171</v>
      </c>
      <c r="P997" s="63"/>
    </row>
    <row r="998" spans="1:16" s="60" customFormat="1" ht="31.5" x14ac:dyDescent="0.25">
      <c r="A998" s="55">
        <v>4</v>
      </c>
      <c r="B998" s="56" t="s">
        <v>89</v>
      </c>
      <c r="C998" s="55" t="s">
        <v>83</v>
      </c>
      <c r="D998" s="55" t="s">
        <v>63</v>
      </c>
      <c r="E998" s="56" t="s">
        <v>126</v>
      </c>
      <c r="F998" s="57">
        <v>45664</v>
      </c>
      <c r="G998" s="19">
        <v>550</v>
      </c>
      <c r="H998" s="55" t="s">
        <v>6</v>
      </c>
      <c r="I998" s="55" t="s">
        <v>499</v>
      </c>
      <c r="J998" s="55">
        <v>39270938</v>
      </c>
      <c r="K998" s="55" t="s">
        <v>117</v>
      </c>
      <c r="L998" s="55">
        <v>32040</v>
      </c>
      <c r="M998" s="69">
        <v>17</v>
      </c>
      <c r="N998" s="63" t="s">
        <v>172</v>
      </c>
      <c r="O998" s="63" t="s">
        <v>500</v>
      </c>
      <c r="P998" s="63"/>
    </row>
    <row r="999" spans="1:16" s="60" customFormat="1" ht="47.25" x14ac:dyDescent="0.25">
      <c r="A999" s="55">
        <v>5</v>
      </c>
      <c r="B999" s="56" t="s">
        <v>124</v>
      </c>
      <c r="C999" s="55" t="s">
        <v>741</v>
      </c>
      <c r="D999" s="55" t="s">
        <v>64</v>
      </c>
      <c r="E999" s="56" t="s">
        <v>185</v>
      </c>
      <c r="F999" s="57">
        <v>45660</v>
      </c>
      <c r="G999" s="19">
        <v>216.98</v>
      </c>
      <c r="H999" s="55" t="s">
        <v>6</v>
      </c>
      <c r="I999" s="55" t="s">
        <v>173</v>
      </c>
      <c r="J999" s="55">
        <v>5448998</v>
      </c>
      <c r="K999" s="55" t="s">
        <v>123</v>
      </c>
      <c r="L999" s="55">
        <v>1780</v>
      </c>
      <c r="M999" s="69">
        <v>121.9</v>
      </c>
      <c r="N999" s="63" t="s">
        <v>174</v>
      </c>
      <c r="O999" s="63" t="s">
        <v>175</v>
      </c>
      <c r="P999" s="63"/>
    </row>
    <row r="1000" spans="1:16" s="60" customFormat="1" ht="47.25" x14ac:dyDescent="0.25">
      <c r="A1000" s="55">
        <v>6</v>
      </c>
      <c r="B1000" s="56" t="s">
        <v>124</v>
      </c>
      <c r="C1000" s="55" t="s">
        <v>88</v>
      </c>
      <c r="D1000" s="55" t="s">
        <v>63</v>
      </c>
      <c r="E1000" s="56" t="s">
        <v>186</v>
      </c>
      <c r="F1000" s="57">
        <v>45663</v>
      </c>
      <c r="G1000" s="19">
        <v>264</v>
      </c>
      <c r="H1000" s="55" t="s">
        <v>6</v>
      </c>
      <c r="I1000" s="55" t="s">
        <v>529</v>
      </c>
      <c r="J1000" s="55" t="s">
        <v>501</v>
      </c>
      <c r="K1000" s="55" t="s">
        <v>117</v>
      </c>
      <c r="L1000" s="55">
        <v>11000</v>
      </c>
      <c r="M1000" s="69"/>
      <c r="N1000" s="63" t="s">
        <v>176</v>
      </c>
      <c r="O1000" s="63" t="s">
        <v>177</v>
      </c>
      <c r="P1000" s="63"/>
    </row>
    <row r="1001" spans="1:16" s="60" customFormat="1" ht="64.150000000000006" customHeight="1" x14ac:dyDescent="0.25">
      <c r="A1001" s="55">
        <v>7</v>
      </c>
      <c r="B1001" s="56" t="s">
        <v>70</v>
      </c>
      <c r="C1001" s="55" t="s">
        <v>66</v>
      </c>
      <c r="D1001" s="55" t="s">
        <v>64</v>
      </c>
      <c r="E1001" s="56" t="s">
        <v>136</v>
      </c>
      <c r="F1001" s="57">
        <v>45660</v>
      </c>
      <c r="G1001" s="19">
        <v>5296.06</v>
      </c>
      <c r="H1001" s="55" t="s">
        <v>6</v>
      </c>
      <c r="I1001" s="55" t="s">
        <v>90</v>
      </c>
      <c r="J1001" s="55" t="s">
        <v>130</v>
      </c>
      <c r="K1001" s="55" t="s">
        <v>145</v>
      </c>
      <c r="L1001" s="55">
        <v>1570000</v>
      </c>
      <c r="M1001" s="69">
        <v>3.37</v>
      </c>
      <c r="N1001" s="63" t="s">
        <v>178</v>
      </c>
      <c r="O1001" s="63" t="s">
        <v>179</v>
      </c>
      <c r="P1001" s="63"/>
    </row>
    <row r="1002" spans="1:16" s="60" customFormat="1" ht="35.450000000000003" customHeight="1" x14ac:dyDescent="0.25">
      <c r="A1002" s="55">
        <v>8</v>
      </c>
      <c r="B1002" s="56" t="s">
        <v>180</v>
      </c>
      <c r="C1002" s="55" t="s">
        <v>66</v>
      </c>
      <c r="D1002" s="55" t="s">
        <v>63</v>
      </c>
      <c r="E1002" s="56" t="s">
        <v>122</v>
      </c>
      <c r="F1002" s="57">
        <v>45662</v>
      </c>
      <c r="G1002" s="19">
        <v>253.8</v>
      </c>
      <c r="H1002" s="55" t="s">
        <v>6</v>
      </c>
      <c r="I1002" s="55" t="s">
        <v>278</v>
      </c>
      <c r="J1002" s="55">
        <v>42086719</v>
      </c>
      <c r="K1002" s="55" t="s">
        <v>145</v>
      </c>
      <c r="L1002" s="55">
        <v>21679</v>
      </c>
      <c r="M1002" s="69">
        <v>11.706720000000001</v>
      </c>
      <c r="N1002" s="63" t="s">
        <v>132</v>
      </c>
      <c r="O1002" s="63" t="s">
        <v>181</v>
      </c>
      <c r="P1002" s="63"/>
    </row>
    <row r="1003" spans="1:16" s="60" customFormat="1" ht="47.25" x14ac:dyDescent="0.25">
      <c r="A1003" s="55">
        <v>9</v>
      </c>
      <c r="B1003" s="56" t="s">
        <v>292</v>
      </c>
      <c r="C1003" s="55" t="s">
        <v>101</v>
      </c>
      <c r="D1003" s="55" t="s">
        <v>64</v>
      </c>
      <c r="E1003" s="56" t="s">
        <v>301</v>
      </c>
      <c r="F1003" s="57">
        <v>45665</v>
      </c>
      <c r="G1003" s="19">
        <v>736</v>
      </c>
      <c r="H1003" s="55" t="s">
        <v>6</v>
      </c>
      <c r="I1003" s="55" t="s">
        <v>755</v>
      </c>
      <c r="J1003" s="55">
        <v>3164000770</v>
      </c>
      <c r="K1003" s="55" t="s">
        <v>64</v>
      </c>
      <c r="L1003" s="55">
        <v>1</v>
      </c>
      <c r="M1003" s="69">
        <v>736000</v>
      </c>
      <c r="N1003" s="63" t="s">
        <v>293</v>
      </c>
      <c r="O1003" s="63" t="s">
        <v>294</v>
      </c>
      <c r="P1003" s="63"/>
    </row>
    <row r="1004" spans="1:16" s="60" customFormat="1" ht="78.75" x14ac:dyDescent="0.25">
      <c r="A1004" s="55">
        <v>10</v>
      </c>
      <c r="B1004" s="56" t="s">
        <v>295</v>
      </c>
      <c r="C1004" s="55" t="s">
        <v>75</v>
      </c>
      <c r="D1004" s="55" t="s">
        <v>63</v>
      </c>
      <c r="E1004" s="56" t="s">
        <v>302</v>
      </c>
      <c r="F1004" s="57">
        <v>45670</v>
      </c>
      <c r="G1004" s="19">
        <v>753.4</v>
      </c>
      <c r="H1004" s="55" t="s">
        <v>6</v>
      </c>
      <c r="I1004" s="55" t="s">
        <v>426</v>
      </c>
      <c r="J1004" s="55">
        <v>3337119</v>
      </c>
      <c r="K1004" s="55" t="s">
        <v>119</v>
      </c>
      <c r="L1004" s="55">
        <v>172.10343499999999</v>
      </c>
      <c r="M1004" s="69">
        <v>4377.6000000000004</v>
      </c>
      <c r="N1004" s="63" t="s">
        <v>75</v>
      </c>
      <c r="O1004" s="63" t="s">
        <v>296</v>
      </c>
      <c r="P1004" s="63"/>
    </row>
    <row r="1005" spans="1:16" s="60" customFormat="1" ht="78.75" x14ac:dyDescent="0.25">
      <c r="A1005" s="55">
        <v>11</v>
      </c>
      <c r="B1005" s="56" t="s">
        <v>295</v>
      </c>
      <c r="C1005" s="55" t="s">
        <v>75</v>
      </c>
      <c r="D1005" s="55" t="s">
        <v>64</v>
      </c>
      <c r="E1005" s="56" t="s">
        <v>302</v>
      </c>
      <c r="F1005" s="57">
        <v>45670</v>
      </c>
      <c r="G1005" s="19">
        <v>300</v>
      </c>
      <c r="H1005" s="55" t="s">
        <v>6</v>
      </c>
      <c r="I1005" s="55" t="s">
        <v>426</v>
      </c>
      <c r="J1005" s="55">
        <v>3337119</v>
      </c>
      <c r="K1005" s="55" t="s">
        <v>119</v>
      </c>
      <c r="L1005" s="55">
        <v>68.461868999999993</v>
      </c>
      <c r="M1005" s="69">
        <v>4377.6000000000004</v>
      </c>
      <c r="N1005" s="63" t="s">
        <v>297</v>
      </c>
      <c r="O1005" s="63" t="s">
        <v>298</v>
      </c>
      <c r="P1005" s="63"/>
    </row>
    <row r="1006" spans="1:16" s="60" customFormat="1" ht="78.75" x14ac:dyDescent="0.25">
      <c r="A1006" s="55">
        <v>12</v>
      </c>
      <c r="B1006" s="56" t="s">
        <v>70</v>
      </c>
      <c r="C1006" s="55" t="s">
        <v>75</v>
      </c>
      <c r="D1006" s="55" t="s">
        <v>63</v>
      </c>
      <c r="E1006" s="56" t="s">
        <v>302</v>
      </c>
      <c r="F1006" s="57">
        <v>45667</v>
      </c>
      <c r="G1006" s="19">
        <v>3952.2579999999998</v>
      </c>
      <c r="H1006" s="55" t="s">
        <v>6</v>
      </c>
      <c r="I1006" s="55" t="s">
        <v>426</v>
      </c>
      <c r="J1006" s="55">
        <v>3337119</v>
      </c>
      <c r="K1006" s="55" t="s">
        <v>119</v>
      </c>
      <c r="L1006" s="55">
        <v>902.83680000000004</v>
      </c>
      <c r="M1006" s="69">
        <v>4377.6000000000004</v>
      </c>
      <c r="N1006" s="63" t="s">
        <v>299</v>
      </c>
      <c r="O1006" s="63" t="s">
        <v>300</v>
      </c>
      <c r="P1006" s="63"/>
    </row>
    <row r="1007" spans="1:16" s="60" customFormat="1" ht="62.45" customHeight="1" x14ac:dyDescent="0.25">
      <c r="A1007" s="55">
        <v>13</v>
      </c>
      <c r="B1007" s="56" t="s">
        <v>124</v>
      </c>
      <c r="C1007" s="55" t="s">
        <v>83</v>
      </c>
      <c r="D1007" s="55" t="s">
        <v>63</v>
      </c>
      <c r="E1007" s="56" t="s">
        <v>540</v>
      </c>
      <c r="F1007" s="57">
        <v>45671</v>
      </c>
      <c r="G1007" s="19">
        <v>700</v>
      </c>
      <c r="H1007" s="55" t="s">
        <v>6</v>
      </c>
      <c r="I1007" s="55" t="s">
        <v>502</v>
      </c>
      <c r="J1007" s="55">
        <v>1976625</v>
      </c>
      <c r="K1007" s="55" t="s">
        <v>117</v>
      </c>
      <c r="L1007" s="55">
        <v>5650</v>
      </c>
      <c r="M1007" s="69"/>
      <c r="N1007" s="63" t="s">
        <v>503</v>
      </c>
      <c r="O1007" s="63" t="s">
        <v>504</v>
      </c>
      <c r="P1007" s="63"/>
    </row>
    <row r="1008" spans="1:16" s="60" customFormat="1" ht="31.5" x14ac:dyDescent="0.25">
      <c r="A1008" s="55">
        <v>14</v>
      </c>
      <c r="B1008" s="56" t="s">
        <v>505</v>
      </c>
      <c r="C1008" s="55" t="s">
        <v>66</v>
      </c>
      <c r="D1008" s="55" t="s">
        <v>63</v>
      </c>
      <c r="E1008" s="56" t="s">
        <v>122</v>
      </c>
      <c r="F1008" s="57">
        <v>45665</v>
      </c>
      <c r="G1008" s="19">
        <v>705</v>
      </c>
      <c r="H1008" s="55" t="s">
        <v>6</v>
      </c>
      <c r="I1008" s="55" t="s">
        <v>386</v>
      </c>
      <c r="J1008" s="55">
        <v>45179093</v>
      </c>
      <c r="K1008" s="55" t="s">
        <v>145</v>
      </c>
      <c r="L1008" s="55">
        <v>73716</v>
      </c>
      <c r="M1008" s="69">
        <v>9.5641599999999993</v>
      </c>
      <c r="N1008" s="63" t="s">
        <v>132</v>
      </c>
      <c r="O1008" s="63" t="s">
        <v>506</v>
      </c>
      <c r="P1008" s="63"/>
    </row>
    <row r="1009" spans="1:16" s="60" customFormat="1" ht="33.6" customHeight="1" x14ac:dyDescent="0.25">
      <c r="A1009" s="55">
        <v>15</v>
      </c>
      <c r="B1009" s="56" t="s">
        <v>507</v>
      </c>
      <c r="C1009" s="55" t="s">
        <v>75</v>
      </c>
      <c r="D1009" s="55" t="s">
        <v>63</v>
      </c>
      <c r="E1009" s="56" t="s">
        <v>532</v>
      </c>
      <c r="F1009" s="57">
        <v>45666</v>
      </c>
      <c r="G1009" s="19">
        <v>547.20000000000005</v>
      </c>
      <c r="H1009" s="55" t="s">
        <v>6</v>
      </c>
      <c r="I1009" s="55" t="s">
        <v>426</v>
      </c>
      <c r="J1009" s="55">
        <v>3337119</v>
      </c>
      <c r="K1009" s="55" t="s">
        <v>119</v>
      </c>
      <c r="L1009" s="55">
        <v>125</v>
      </c>
      <c r="M1009" s="69">
        <v>4.38</v>
      </c>
      <c r="N1009" s="63" t="s">
        <v>75</v>
      </c>
      <c r="O1009" s="63" t="s">
        <v>508</v>
      </c>
      <c r="P1009" s="63"/>
    </row>
    <row r="1010" spans="1:16" s="60" customFormat="1" ht="47.25" x14ac:dyDescent="0.25">
      <c r="A1010" s="55">
        <v>16</v>
      </c>
      <c r="B1010" s="56" t="s">
        <v>124</v>
      </c>
      <c r="C1010" s="55" t="s">
        <v>88</v>
      </c>
      <c r="D1010" s="55" t="s">
        <v>63</v>
      </c>
      <c r="E1010" s="56" t="s">
        <v>533</v>
      </c>
      <c r="F1010" s="57">
        <v>45673</v>
      </c>
      <c r="G1010" s="19">
        <v>207.9</v>
      </c>
      <c r="H1010" s="55" t="s">
        <v>6</v>
      </c>
      <c r="I1010" s="55" t="s">
        <v>756</v>
      </c>
      <c r="J1010" s="55">
        <v>3248718001</v>
      </c>
      <c r="K1010" s="55" t="s">
        <v>509</v>
      </c>
      <c r="L1010" s="55">
        <v>495</v>
      </c>
      <c r="M1010" s="69">
        <v>420</v>
      </c>
      <c r="N1010" s="63" t="s">
        <v>510</v>
      </c>
      <c r="O1010" s="63" t="s">
        <v>511</v>
      </c>
      <c r="P1010" s="63"/>
    </row>
    <row r="1011" spans="1:16" s="60" customFormat="1" ht="47.25" x14ac:dyDescent="0.25">
      <c r="A1011" s="55">
        <v>17</v>
      </c>
      <c r="B1011" s="56" t="s">
        <v>124</v>
      </c>
      <c r="C1011" s="55" t="s">
        <v>88</v>
      </c>
      <c r="D1011" s="55" t="s">
        <v>63</v>
      </c>
      <c r="E1011" s="56" t="s">
        <v>534</v>
      </c>
      <c r="F1011" s="57">
        <v>45673</v>
      </c>
      <c r="G1011" s="19">
        <v>454</v>
      </c>
      <c r="H1011" s="55" t="s">
        <v>6</v>
      </c>
      <c r="I1011" s="55" t="s">
        <v>756</v>
      </c>
      <c r="J1011" s="55">
        <v>3248718001</v>
      </c>
      <c r="K1011" s="55" t="s">
        <v>509</v>
      </c>
      <c r="L1011" s="55">
        <v>5966</v>
      </c>
      <c r="M1011" s="69"/>
      <c r="N1011" s="63" t="s">
        <v>512</v>
      </c>
      <c r="O1011" s="63" t="s">
        <v>513</v>
      </c>
      <c r="P1011" s="63"/>
    </row>
    <row r="1012" spans="1:16" s="60" customFormat="1" ht="191.45" customHeight="1" x14ac:dyDescent="0.25">
      <c r="A1012" s="55">
        <v>18</v>
      </c>
      <c r="B1012" s="56" t="s">
        <v>124</v>
      </c>
      <c r="C1012" s="55" t="s">
        <v>83</v>
      </c>
      <c r="D1012" s="55" t="s">
        <v>63</v>
      </c>
      <c r="E1012" s="56" t="s">
        <v>535</v>
      </c>
      <c r="F1012" s="57">
        <v>45678</v>
      </c>
      <c r="G1012" s="19">
        <v>876.18</v>
      </c>
      <c r="H1012" s="55" t="s">
        <v>103</v>
      </c>
      <c r="I1012" s="55" t="s">
        <v>1349</v>
      </c>
      <c r="J1012" s="55" t="s">
        <v>1350</v>
      </c>
      <c r="K1012" s="55" t="s">
        <v>514</v>
      </c>
      <c r="L1012" s="55"/>
      <c r="M1012" s="69"/>
      <c r="N1012" s="63" t="s">
        <v>515</v>
      </c>
      <c r="O1012" s="63" t="s">
        <v>531</v>
      </c>
      <c r="P1012" s="63"/>
    </row>
    <row r="1013" spans="1:16" s="60" customFormat="1" ht="78.75" x14ac:dyDescent="0.25">
      <c r="A1013" s="55">
        <v>19</v>
      </c>
      <c r="B1013" s="56" t="s">
        <v>70</v>
      </c>
      <c r="C1013" s="55" t="s">
        <v>541</v>
      </c>
      <c r="D1013" s="55" t="s">
        <v>64</v>
      </c>
      <c r="E1013" s="56" t="s">
        <v>536</v>
      </c>
      <c r="F1013" s="57">
        <v>45678</v>
      </c>
      <c r="G1013" s="19">
        <v>743.4</v>
      </c>
      <c r="H1013" s="55" t="s">
        <v>6</v>
      </c>
      <c r="I1013" s="55" t="s">
        <v>516</v>
      </c>
      <c r="J1013" s="55">
        <v>35420080</v>
      </c>
      <c r="K1013" s="55" t="s">
        <v>123</v>
      </c>
      <c r="L1013" s="55">
        <v>29500</v>
      </c>
      <c r="M1013" s="69">
        <v>25.2</v>
      </c>
      <c r="N1013" s="63" t="s">
        <v>517</v>
      </c>
      <c r="O1013" s="63" t="s">
        <v>518</v>
      </c>
      <c r="P1013" s="63"/>
    </row>
    <row r="1014" spans="1:16" s="60" customFormat="1" ht="78.75" x14ac:dyDescent="0.25">
      <c r="A1014" s="55">
        <v>20</v>
      </c>
      <c r="B1014" s="56" t="s">
        <v>70</v>
      </c>
      <c r="C1014" s="55" t="s">
        <v>542</v>
      </c>
      <c r="D1014" s="55" t="s">
        <v>64</v>
      </c>
      <c r="E1014" s="56" t="s">
        <v>537</v>
      </c>
      <c r="F1014" s="57">
        <v>45678</v>
      </c>
      <c r="G1014" s="19">
        <v>677.37</v>
      </c>
      <c r="H1014" s="55" t="s">
        <v>6</v>
      </c>
      <c r="I1014" s="55" t="s">
        <v>516</v>
      </c>
      <c r="J1014" s="55">
        <v>35420080</v>
      </c>
      <c r="K1014" s="55" t="s">
        <v>123</v>
      </c>
      <c r="L1014" s="55">
        <v>33500</v>
      </c>
      <c r="M1014" s="69">
        <v>20.22</v>
      </c>
      <c r="N1014" s="63" t="s">
        <v>519</v>
      </c>
      <c r="O1014" s="63" t="s">
        <v>520</v>
      </c>
      <c r="P1014" s="63"/>
    </row>
    <row r="1015" spans="1:16" s="60" customFormat="1" ht="78.75" x14ac:dyDescent="0.25">
      <c r="A1015" s="55">
        <v>21</v>
      </c>
      <c r="B1015" s="56" t="s">
        <v>70</v>
      </c>
      <c r="C1015" s="55" t="s">
        <v>96</v>
      </c>
      <c r="D1015" s="55" t="s">
        <v>64</v>
      </c>
      <c r="E1015" s="56" t="s">
        <v>538</v>
      </c>
      <c r="F1015" s="57">
        <v>45672</v>
      </c>
      <c r="G1015" s="19">
        <v>236.28</v>
      </c>
      <c r="H1015" s="55" t="s">
        <v>6</v>
      </c>
      <c r="I1015" s="55" t="s">
        <v>914</v>
      </c>
      <c r="J1015" s="55">
        <v>30098684</v>
      </c>
      <c r="K1015" s="55" t="s">
        <v>64</v>
      </c>
      <c r="L1015" s="55">
        <v>9</v>
      </c>
      <c r="M1015" s="69"/>
      <c r="N1015" s="63" t="s">
        <v>521</v>
      </c>
      <c r="O1015" s="63" t="s">
        <v>522</v>
      </c>
      <c r="P1015" s="63"/>
    </row>
    <row r="1016" spans="1:16" s="60" customFormat="1" ht="82.15" customHeight="1" x14ac:dyDescent="0.25">
      <c r="A1016" s="55">
        <v>22</v>
      </c>
      <c r="B1016" s="56" t="s">
        <v>530</v>
      </c>
      <c r="C1016" s="55" t="s">
        <v>91</v>
      </c>
      <c r="D1016" s="55" t="s">
        <v>64</v>
      </c>
      <c r="E1016" s="56" t="s">
        <v>539</v>
      </c>
      <c r="F1016" s="57">
        <v>45670</v>
      </c>
      <c r="G1016" s="19">
        <v>417.6</v>
      </c>
      <c r="H1016" s="55" t="s">
        <v>6</v>
      </c>
      <c r="I1016" s="55" t="s">
        <v>523</v>
      </c>
      <c r="J1016" s="55">
        <v>40109084</v>
      </c>
      <c r="K1016" s="55" t="s">
        <v>64</v>
      </c>
      <c r="L1016" s="55">
        <v>12</v>
      </c>
      <c r="M1016" s="69">
        <v>34800</v>
      </c>
      <c r="N1016" s="63" t="s">
        <v>524</v>
      </c>
      <c r="O1016" s="63" t="s">
        <v>525</v>
      </c>
      <c r="P1016" s="63"/>
    </row>
    <row r="1017" spans="1:16" s="60" customFormat="1" ht="35.450000000000003" customHeight="1" x14ac:dyDescent="0.25">
      <c r="A1017" s="55">
        <v>23</v>
      </c>
      <c r="B1017" s="56" t="s">
        <v>530</v>
      </c>
      <c r="C1017" s="55" t="s">
        <v>66</v>
      </c>
      <c r="D1017" s="55" t="s">
        <v>64</v>
      </c>
      <c r="E1017" s="56" t="s">
        <v>136</v>
      </c>
      <c r="F1017" s="57">
        <v>45678</v>
      </c>
      <c r="G1017" s="19">
        <v>265</v>
      </c>
      <c r="H1017" s="55" t="s">
        <v>6</v>
      </c>
      <c r="I1017" s="55" t="s">
        <v>90</v>
      </c>
      <c r="J1017" s="55" t="s">
        <v>130</v>
      </c>
      <c r="K1017" s="55" t="s">
        <v>145</v>
      </c>
      <c r="L1017" s="55" t="s">
        <v>526</v>
      </c>
      <c r="M1017" s="69"/>
      <c r="N1017" s="63" t="s">
        <v>527</v>
      </c>
      <c r="O1017" s="63" t="s">
        <v>528</v>
      </c>
      <c r="P1017" s="63"/>
    </row>
    <row r="1018" spans="1:16" s="60" customFormat="1" ht="37.9" customHeight="1" x14ac:dyDescent="0.25">
      <c r="A1018" s="55">
        <v>24</v>
      </c>
      <c r="B1018" s="56" t="s">
        <v>89</v>
      </c>
      <c r="C1018" s="55" t="s">
        <v>75</v>
      </c>
      <c r="D1018" s="55" t="s">
        <v>63</v>
      </c>
      <c r="E1018" s="56" t="s">
        <v>774</v>
      </c>
      <c r="F1018" s="57">
        <v>45681</v>
      </c>
      <c r="G1018" s="19">
        <v>1777.4</v>
      </c>
      <c r="H1018" s="55" t="s">
        <v>6</v>
      </c>
      <c r="I1018" s="55" t="s">
        <v>426</v>
      </c>
      <c r="J1018" s="55" t="s">
        <v>462</v>
      </c>
      <c r="K1018" s="55" t="s">
        <v>119</v>
      </c>
      <c r="L1018" s="55">
        <v>400</v>
      </c>
      <c r="M1018" s="69">
        <v>4443.45</v>
      </c>
      <c r="N1018" s="63" t="s">
        <v>75</v>
      </c>
      <c r="O1018" s="63" t="s">
        <v>757</v>
      </c>
      <c r="P1018" s="63"/>
    </row>
    <row r="1019" spans="1:16" s="60" customFormat="1" ht="49.15" customHeight="1" x14ac:dyDescent="0.25">
      <c r="A1019" s="55">
        <v>25</v>
      </c>
      <c r="B1019" s="56" t="s">
        <v>89</v>
      </c>
      <c r="C1019" s="55" t="s">
        <v>75</v>
      </c>
      <c r="D1019" s="55" t="s">
        <v>64</v>
      </c>
      <c r="E1019" s="56" t="s">
        <v>774</v>
      </c>
      <c r="F1019" s="57">
        <v>45684</v>
      </c>
      <c r="G1019" s="19">
        <v>438.2</v>
      </c>
      <c r="H1019" s="55" t="s">
        <v>6</v>
      </c>
      <c r="I1019" s="55" t="s">
        <v>426</v>
      </c>
      <c r="J1019" s="55" t="s">
        <v>462</v>
      </c>
      <c r="K1019" s="55" t="s">
        <v>119</v>
      </c>
      <c r="L1019" s="55">
        <v>1</v>
      </c>
      <c r="M1019" s="69">
        <v>438.2</v>
      </c>
      <c r="N1019" s="63" t="s">
        <v>758</v>
      </c>
      <c r="O1019" s="63" t="s">
        <v>759</v>
      </c>
      <c r="P1019" s="63"/>
    </row>
    <row r="1020" spans="1:16" s="60" customFormat="1" ht="62.45" customHeight="1" x14ac:dyDescent="0.25">
      <c r="A1020" s="55">
        <v>26</v>
      </c>
      <c r="B1020" s="56" t="s">
        <v>124</v>
      </c>
      <c r="C1020" s="55" t="s">
        <v>75</v>
      </c>
      <c r="D1020" s="55" t="s">
        <v>63</v>
      </c>
      <c r="E1020" s="56" t="s">
        <v>775</v>
      </c>
      <c r="F1020" s="57">
        <v>45678</v>
      </c>
      <c r="G1020" s="19">
        <v>1550.502</v>
      </c>
      <c r="H1020" s="55" t="s">
        <v>6</v>
      </c>
      <c r="I1020" s="55" t="s">
        <v>773</v>
      </c>
      <c r="J1020" s="55">
        <v>40075815</v>
      </c>
      <c r="K1020" s="55" t="s">
        <v>119</v>
      </c>
      <c r="L1020" s="55">
        <v>423.15</v>
      </c>
      <c r="M1020" s="69">
        <v>3664.19</v>
      </c>
      <c r="N1020" s="63" t="s">
        <v>75</v>
      </c>
      <c r="O1020" s="63" t="s">
        <v>760</v>
      </c>
      <c r="P1020" s="63"/>
    </row>
    <row r="1021" spans="1:16" s="60" customFormat="1" ht="68.45" customHeight="1" x14ac:dyDescent="0.25">
      <c r="A1021" s="55">
        <v>27</v>
      </c>
      <c r="B1021" s="56" t="s">
        <v>124</v>
      </c>
      <c r="C1021" s="55" t="s">
        <v>83</v>
      </c>
      <c r="D1021" s="55" t="s">
        <v>63</v>
      </c>
      <c r="E1021" s="56" t="s">
        <v>776</v>
      </c>
      <c r="F1021" s="57">
        <v>45680</v>
      </c>
      <c r="G1021" s="19">
        <v>561.9</v>
      </c>
      <c r="H1021" s="55" t="s">
        <v>6</v>
      </c>
      <c r="I1021" s="55" t="s">
        <v>761</v>
      </c>
      <c r="J1021" s="55">
        <v>43808856</v>
      </c>
      <c r="K1021" s="55" t="s">
        <v>117</v>
      </c>
      <c r="L1021" s="55">
        <v>40</v>
      </c>
      <c r="M1021" s="69">
        <v>14047.52</v>
      </c>
      <c r="N1021" s="63" t="s">
        <v>762</v>
      </c>
      <c r="O1021" s="63" t="s">
        <v>763</v>
      </c>
      <c r="P1021" s="63"/>
    </row>
    <row r="1022" spans="1:16" s="60" customFormat="1" ht="63.6" customHeight="1" x14ac:dyDescent="0.25">
      <c r="A1022" s="55">
        <v>28</v>
      </c>
      <c r="B1022" s="56" t="s">
        <v>124</v>
      </c>
      <c r="C1022" s="55" t="s">
        <v>88</v>
      </c>
      <c r="D1022" s="55" t="s">
        <v>63</v>
      </c>
      <c r="E1022" s="56" t="s">
        <v>777</v>
      </c>
      <c r="F1022" s="57">
        <v>45680</v>
      </c>
      <c r="G1022" s="19">
        <v>290.31</v>
      </c>
      <c r="H1022" s="55" t="s">
        <v>6</v>
      </c>
      <c r="I1022" s="55" t="s">
        <v>756</v>
      </c>
      <c r="J1022" s="55">
        <v>3248718001</v>
      </c>
      <c r="K1022" s="55" t="s">
        <v>509</v>
      </c>
      <c r="L1022" s="55">
        <v>2972.8</v>
      </c>
      <c r="M1022" s="69" t="s">
        <v>915</v>
      </c>
      <c r="N1022" s="63" t="s">
        <v>764</v>
      </c>
      <c r="O1022" s="63" t="s">
        <v>765</v>
      </c>
      <c r="P1022" s="63"/>
    </row>
    <row r="1023" spans="1:16" s="60" customFormat="1" ht="66" customHeight="1" x14ac:dyDescent="0.25">
      <c r="A1023" s="55">
        <v>29</v>
      </c>
      <c r="B1023" s="56" t="s">
        <v>124</v>
      </c>
      <c r="C1023" s="55" t="s">
        <v>542</v>
      </c>
      <c r="D1023" s="55" t="s">
        <v>64</v>
      </c>
      <c r="E1023" s="56" t="s">
        <v>778</v>
      </c>
      <c r="F1023" s="57">
        <v>45684</v>
      </c>
      <c r="G1023" s="19">
        <v>313.92</v>
      </c>
      <c r="H1023" s="55" t="s">
        <v>6</v>
      </c>
      <c r="I1023" s="55" t="s">
        <v>766</v>
      </c>
      <c r="J1023" s="55">
        <v>35420080</v>
      </c>
      <c r="K1023" s="55" t="s">
        <v>123</v>
      </c>
      <c r="L1023" s="55">
        <v>15525</v>
      </c>
      <c r="M1023" s="69">
        <v>20.22</v>
      </c>
      <c r="N1023" s="63" t="s">
        <v>767</v>
      </c>
      <c r="O1023" s="63" t="s">
        <v>768</v>
      </c>
      <c r="P1023" s="63"/>
    </row>
    <row r="1024" spans="1:16" s="60" customFormat="1" ht="65.45" customHeight="1" x14ac:dyDescent="0.25">
      <c r="A1024" s="55">
        <v>30</v>
      </c>
      <c r="B1024" s="56" t="s">
        <v>124</v>
      </c>
      <c r="C1024" s="55" t="s">
        <v>541</v>
      </c>
      <c r="D1024" s="55" t="s">
        <v>64</v>
      </c>
      <c r="E1024" s="56" t="s">
        <v>536</v>
      </c>
      <c r="F1024" s="57">
        <v>45684</v>
      </c>
      <c r="G1024" s="19">
        <v>450.07</v>
      </c>
      <c r="H1024" s="55" t="s">
        <v>6</v>
      </c>
      <c r="I1024" s="55" t="s">
        <v>766</v>
      </c>
      <c r="J1024" s="55">
        <v>35420080</v>
      </c>
      <c r="K1024" s="55" t="s">
        <v>123</v>
      </c>
      <c r="L1024" s="55">
        <v>17860</v>
      </c>
      <c r="M1024" s="69">
        <v>25.2</v>
      </c>
      <c r="N1024" s="63" t="s">
        <v>769</v>
      </c>
      <c r="O1024" s="63" t="s">
        <v>770</v>
      </c>
      <c r="P1024" s="63"/>
    </row>
    <row r="1025" spans="1:16" s="60" customFormat="1" ht="63" customHeight="1" x14ac:dyDescent="0.25">
      <c r="A1025" s="55">
        <v>31</v>
      </c>
      <c r="B1025" s="56" t="s">
        <v>124</v>
      </c>
      <c r="C1025" s="55" t="s">
        <v>83</v>
      </c>
      <c r="D1025" s="55" t="s">
        <v>63</v>
      </c>
      <c r="E1025" s="56" t="s">
        <v>779</v>
      </c>
      <c r="F1025" s="57">
        <v>45685</v>
      </c>
      <c r="G1025" s="19">
        <v>1949.88</v>
      </c>
      <c r="H1025" s="55" t="s">
        <v>6</v>
      </c>
      <c r="I1025" s="55" t="s">
        <v>916</v>
      </c>
      <c r="J1025" s="55">
        <v>21633086</v>
      </c>
      <c r="K1025" s="55" t="s">
        <v>117</v>
      </c>
      <c r="L1025" s="55">
        <v>51734</v>
      </c>
      <c r="M1025" s="69"/>
      <c r="N1025" s="63" t="s">
        <v>771</v>
      </c>
      <c r="O1025" s="63" t="s">
        <v>772</v>
      </c>
      <c r="P1025" s="63"/>
    </row>
    <row r="1026" spans="1:16" s="60" customFormat="1" ht="64.900000000000006" customHeight="1" x14ac:dyDescent="0.25">
      <c r="A1026" s="55">
        <v>32</v>
      </c>
      <c r="B1026" s="56" t="s">
        <v>124</v>
      </c>
      <c r="C1026" s="55" t="s">
        <v>83</v>
      </c>
      <c r="D1026" s="55" t="s">
        <v>63</v>
      </c>
      <c r="E1026" s="56" t="s">
        <v>779</v>
      </c>
      <c r="F1026" s="57">
        <v>45686</v>
      </c>
      <c r="G1026" s="19">
        <v>711.92</v>
      </c>
      <c r="H1026" s="55" t="s">
        <v>51</v>
      </c>
      <c r="I1026" s="55" t="s">
        <v>761</v>
      </c>
      <c r="J1026" s="55">
        <v>43808856</v>
      </c>
      <c r="K1026" s="55" t="s">
        <v>117</v>
      </c>
      <c r="L1026" s="55">
        <v>18080</v>
      </c>
      <c r="M1026" s="69"/>
      <c r="N1026" s="63" t="s">
        <v>771</v>
      </c>
      <c r="O1026" s="63" t="s">
        <v>917</v>
      </c>
      <c r="P1026" s="63"/>
    </row>
    <row r="1027" spans="1:16" s="60" customFormat="1" ht="67.150000000000006" customHeight="1" x14ac:dyDescent="0.25">
      <c r="A1027" s="55">
        <v>33</v>
      </c>
      <c r="B1027" s="56" t="s">
        <v>124</v>
      </c>
      <c r="C1027" s="55" t="s">
        <v>83</v>
      </c>
      <c r="D1027" s="55" t="s">
        <v>63</v>
      </c>
      <c r="E1027" s="56" t="s">
        <v>925</v>
      </c>
      <c r="F1027" s="57">
        <v>45687</v>
      </c>
      <c r="G1027" s="19">
        <v>325.81</v>
      </c>
      <c r="H1027" s="55" t="s">
        <v>6</v>
      </c>
      <c r="I1027" s="55" t="s">
        <v>1045</v>
      </c>
      <c r="J1027" s="55">
        <v>45023363</v>
      </c>
      <c r="K1027" s="55" t="s">
        <v>117</v>
      </c>
      <c r="L1027" s="55">
        <v>28070</v>
      </c>
      <c r="M1027" s="69"/>
      <c r="N1027" s="63" t="s">
        <v>918</v>
      </c>
      <c r="O1027" s="63" t="s">
        <v>919</v>
      </c>
      <c r="P1027" s="63"/>
    </row>
    <row r="1028" spans="1:16" s="60" customFormat="1" ht="67.150000000000006" customHeight="1" x14ac:dyDescent="0.25">
      <c r="A1028" s="55">
        <v>34</v>
      </c>
      <c r="B1028" s="56" t="s">
        <v>124</v>
      </c>
      <c r="C1028" s="55" t="s">
        <v>75</v>
      </c>
      <c r="D1028" s="55" t="s">
        <v>63</v>
      </c>
      <c r="E1028" s="56" t="s">
        <v>926</v>
      </c>
      <c r="F1028" s="57">
        <v>45691</v>
      </c>
      <c r="G1028" s="19">
        <v>5343.77</v>
      </c>
      <c r="H1028" s="55" t="s">
        <v>6</v>
      </c>
      <c r="I1028" s="55" t="s">
        <v>920</v>
      </c>
      <c r="J1028" s="55">
        <v>3337119</v>
      </c>
      <c r="K1028" s="55" t="s">
        <v>119</v>
      </c>
      <c r="L1028" s="55">
        <v>3420.72</v>
      </c>
      <c r="M1028" s="69"/>
      <c r="N1028" s="63" t="s">
        <v>921</v>
      </c>
      <c r="O1028" s="63" t="s">
        <v>922</v>
      </c>
      <c r="P1028" s="63"/>
    </row>
    <row r="1029" spans="1:16" s="60" customFormat="1" ht="81.599999999999994" customHeight="1" x14ac:dyDescent="0.25">
      <c r="A1029" s="55">
        <v>35</v>
      </c>
      <c r="B1029" s="56" t="s">
        <v>70</v>
      </c>
      <c r="C1029" s="55" t="s">
        <v>88</v>
      </c>
      <c r="D1029" s="55" t="s">
        <v>63</v>
      </c>
      <c r="E1029" s="56" t="s">
        <v>927</v>
      </c>
      <c r="F1029" s="57">
        <v>45686</v>
      </c>
      <c r="G1029" s="19">
        <v>236.97</v>
      </c>
      <c r="H1029" s="55" t="s">
        <v>6</v>
      </c>
      <c r="I1029" s="55" t="s">
        <v>1051</v>
      </c>
      <c r="J1029" s="55">
        <v>2708209572</v>
      </c>
      <c r="K1029" s="55" t="s">
        <v>509</v>
      </c>
      <c r="L1029" s="55">
        <v>1296</v>
      </c>
      <c r="M1029" s="69">
        <v>182.85</v>
      </c>
      <c r="N1029" s="63" t="s">
        <v>923</v>
      </c>
      <c r="O1029" s="63" t="s">
        <v>924</v>
      </c>
      <c r="P1029" s="63"/>
    </row>
    <row r="1030" spans="1:16" s="60" customFormat="1" ht="36" customHeight="1" x14ac:dyDescent="0.25">
      <c r="A1030" s="55">
        <v>36</v>
      </c>
      <c r="B1030" s="56" t="s">
        <v>292</v>
      </c>
      <c r="C1030" s="55" t="s">
        <v>67</v>
      </c>
      <c r="D1030" s="55" t="s">
        <v>63</v>
      </c>
      <c r="E1030" s="56" t="s">
        <v>1052</v>
      </c>
      <c r="F1030" s="57">
        <v>45693</v>
      </c>
      <c r="G1030" s="19">
        <v>398.86</v>
      </c>
      <c r="H1030" s="55" t="s">
        <v>6</v>
      </c>
      <c r="I1030" s="55" t="s">
        <v>1193</v>
      </c>
      <c r="J1030" s="55">
        <v>31852954</v>
      </c>
      <c r="K1030" s="55" t="s">
        <v>1055</v>
      </c>
      <c r="L1030" s="55" t="s">
        <v>1046</v>
      </c>
      <c r="M1030" s="55"/>
      <c r="N1030" s="63" t="s">
        <v>1054</v>
      </c>
      <c r="O1030" s="63" t="s">
        <v>1047</v>
      </c>
      <c r="P1030" s="63"/>
    </row>
    <row r="1031" spans="1:16" s="60" customFormat="1" ht="66" customHeight="1" x14ac:dyDescent="0.25">
      <c r="A1031" s="55">
        <v>37</v>
      </c>
      <c r="B1031" s="56" t="s">
        <v>124</v>
      </c>
      <c r="C1031" s="55" t="s">
        <v>83</v>
      </c>
      <c r="D1031" s="55" t="s">
        <v>63</v>
      </c>
      <c r="E1031" s="56" t="s">
        <v>1053</v>
      </c>
      <c r="F1031" s="57">
        <v>45687</v>
      </c>
      <c r="G1031" s="19">
        <v>200.27</v>
      </c>
      <c r="H1031" s="55" t="s">
        <v>6</v>
      </c>
      <c r="I1031" s="55" t="s">
        <v>1048</v>
      </c>
      <c r="J1031" s="55">
        <v>45493616</v>
      </c>
      <c r="K1031" s="55" t="s">
        <v>117</v>
      </c>
      <c r="L1031" s="55">
        <v>29004</v>
      </c>
      <c r="M1031" s="55"/>
      <c r="N1031" s="63" t="s">
        <v>1049</v>
      </c>
      <c r="O1031" s="63" t="s">
        <v>1050</v>
      </c>
      <c r="P1031" s="63"/>
    </row>
    <row r="1032" spans="1:16" s="60" customFormat="1" ht="104.45" customHeight="1" x14ac:dyDescent="0.25">
      <c r="A1032" s="55">
        <v>38</v>
      </c>
      <c r="B1032" s="56" t="s">
        <v>1075</v>
      </c>
      <c r="C1032" s="55" t="s">
        <v>75</v>
      </c>
      <c r="D1032" s="55" t="s">
        <v>63</v>
      </c>
      <c r="E1032" s="56" t="s">
        <v>1077</v>
      </c>
      <c r="F1032" s="57">
        <v>45671</v>
      </c>
      <c r="G1032" s="19">
        <v>708</v>
      </c>
      <c r="H1032" s="55" t="s">
        <v>6</v>
      </c>
      <c r="I1032" s="55" t="s">
        <v>920</v>
      </c>
      <c r="J1032" s="55" t="s">
        <v>462</v>
      </c>
      <c r="K1032" s="55" t="s">
        <v>119</v>
      </c>
      <c r="L1032" s="55">
        <v>161.69999999999999</v>
      </c>
      <c r="M1032" s="69">
        <v>4377.6000000000004</v>
      </c>
      <c r="N1032" s="63" t="s">
        <v>75</v>
      </c>
      <c r="O1032" s="63" t="s">
        <v>1076</v>
      </c>
      <c r="P1032" s="63"/>
    </row>
    <row r="1033" spans="1:16" s="60" customFormat="1" ht="35.450000000000003" customHeight="1" x14ac:dyDescent="0.25">
      <c r="A1033" s="55">
        <v>39</v>
      </c>
      <c r="B1033" s="56" t="s">
        <v>292</v>
      </c>
      <c r="C1033" s="55" t="s">
        <v>741</v>
      </c>
      <c r="D1033" s="55" t="s">
        <v>64</v>
      </c>
      <c r="E1033" s="56" t="s">
        <v>1201</v>
      </c>
      <c r="F1033" s="57">
        <v>45705</v>
      </c>
      <c r="G1033" s="19">
        <v>360</v>
      </c>
      <c r="H1033" s="55" t="s">
        <v>6</v>
      </c>
      <c r="I1033" s="55" t="s">
        <v>1546</v>
      </c>
      <c r="J1033" s="55">
        <v>3361600688</v>
      </c>
      <c r="K1033" s="55" t="s">
        <v>123</v>
      </c>
      <c r="L1033" s="55">
        <v>8000</v>
      </c>
      <c r="M1033" s="69">
        <v>45</v>
      </c>
      <c r="N1033" s="63" t="s">
        <v>1194</v>
      </c>
      <c r="O1033" s="63" t="s">
        <v>1195</v>
      </c>
      <c r="P1033" s="63"/>
    </row>
    <row r="1034" spans="1:16" s="60" customFormat="1" ht="49.15" customHeight="1" x14ac:dyDescent="0.25">
      <c r="A1034" s="55">
        <v>40</v>
      </c>
      <c r="B1034" s="56" t="s">
        <v>89</v>
      </c>
      <c r="C1034" s="55" t="s">
        <v>83</v>
      </c>
      <c r="D1034" s="55" t="s">
        <v>63</v>
      </c>
      <c r="E1034" s="56" t="s">
        <v>1202</v>
      </c>
      <c r="F1034" s="57">
        <v>45705</v>
      </c>
      <c r="G1034" s="19">
        <v>323.2</v>
      </c>
      <c r="H1034" s="55" t="s">
        <v>6</v>
      </c>
      <c r="I1034" s="55" t="s">
        <v>1470</v>
      </c>
      <c r="J1034" s="55">
        <v>2780204262</v>
      </c>
      <c r="K1034" s="55" t="s">
        <v>117</v>
      </c>
      <c r="L1034" s="55">
        <v>10</v>
      </c>
      <c r="M1034" s="69">
        <v>32000</v>
      </c>
      <c r="N1034" s="63" t="s">
        <v>1196</v>
      </c>
      <c r="O1034" s="63" t="s">
        <v>1197</v>
      </c>
      <c r="P1034" s="63"/>
    </row>
    <row r="1035" spans="1:16" s="60" customFormat="1" ht="45.6" customHeight="1" x14ac:dyDescent="0.25">
      <c r="A1035" s="55">
        <v>41</v>
      </c>
      <c r="B1035" s="56" t="s">
        <v>1198</v>
      </c>
      <c r="C1035" s="55" t="s">
        <v>91</v>
      </c>
      <c r="D1035" s="55" t="s">
        <v>63</v>
      </c>
      <c r="E1035" s="56" t="s">
        <v>1203</v>
      </c>
      <c r="F1035" s="57">
        <v>45700</v>
      </c>
      <c r="G1035" s="19">
        <v>239.9</v>
      </c>
      <c r="H1035" s="55" t="s">
        <v>6</v>
      </c>
      <c r="I1035" s="55" t="s">
        <v>1351</v>
      </c>
      <c r="J1035" s="55">
        <v>41497821</v>
      </c>
      <c r="K1035" s="55" t="s">
        <v>117</v>
      </c>
      <c r="L1035" s="55">
        <v>350</v>
      </c>
      <c r="M1035" s="69">
        <v>685.43</v>
      </c>
      <c r="N1035" s="63" t="s">
        <v>1199</v>
      </c>
      <c r="O1035" s="63" t="s">
        <v>1200</v>
      </c>
      <c r="P1035" s="63"/>
    </row>
    <row r="1036" spans="1:16" s="60" customFormat="1" ht="64.150000000000006" customHeight="1" x14ac:dyDescent="0.25">
      <c r="A1036" s="55">
        <v>42</v>
      </c>
      <c r="B1036" s="56" t="s">
        <v>124</v>
      </c>
      <c r="C1036" s="55" t="s">
        <v>83</v>
      </c>
      <c r="D1036" s="55" t="s">
        <v>63</v>
      </c>
      <c r="E1036" s="56" t="s">
        <v>1354</v>
      </c>
      <c r="F1036" s="57">
        <v>45700</v>
      </c>
      <c r="G1036" s="19">
        <v>712.42</v>
      </c>
      <c r="H1036" s="55" t="s">
        <v>440</v>
      </c>
      <c r="I1036" s="55" t="s">
        <v>1352</v>
      </c>
      <c r="J1036" s="55">
        <v>2391301517</v>
      </c>
      <c r="K1036" s="55" t="s">
        <v>514</v>
      </c>
      <c r="L1036" s="55">
        <v>24376</v>
      </c>
      <c r="M1036" s="55"/>
      <c r="N1036" s="63" t="s">
        <v>515</v>
      </c>
      <c r="O1036" s="63" t="s">
        <v>1353</v>
      </c>
      <c r="P1036" s="63"/>
    </row>
    <row r="1037" spans="1:16" s="60" customFormat="1" ht="110.25" x14ac:dyDescent="0.25">
      <c r="A1037" s="55">
        <v>43</v>
      </c>
      <c r="B1037" s="56" t="s">
        <v>81</v>
      </c>
      <c r="C1037" s="55" t="s">
        <v>321</v>
      </c>
      <c r="D1037" s="55" t="s">
        <v>63</v>
      </c>
      <c r="E1037" s="56" t="s">
        <v>1479</v>
      </c>
      <c r="F1037" s="57">
        <v>45715</v>
      </c>
      <c r="G1037" s="19">
        <v>1706</v>
      </c>
      <c r="H1037" s="55" t="s">
        <v>6</v>
      </c>
      <c r="I1037" s="55" t="s">
        <v>1471</v>
      </c>
      <c r="J1037" s="55">
        <v>38528093</v>
      </c>
      <c r="K1037" s="55" t="s">
        <v>1472</v>
      </c>
      <c r="L1037" s="55">
        <v>5</v>
      </c>
      <c r="M1037" s="69">
        <v>341200</v>
      </c>
      <c r="N1037" s="63" t="s">
        <v>1473</v>
      </c>
      <c r="O1037" s="63" t="s">
        <v>1474</v>
      </c>
      <c r="P1037" s="55" t="s">
        <v>2102</v>
      </c>
    </row>
    <row r="1038" spans="1:16" s="60" customFormat="1" ht="110.25" x14ac:dyDescent="0.25">
      <c r="A1038" s="55">
        <v>44</v>
      </c>
      <c r="B1038" s="56" t="s">
        <v>81</v>
      </c>
      <c r="C1038" s="55" t="s">
        <v>321</v>
      </c>
      <c r="D1038" s="55" t="s">
        <v>63</v>
      </c>
      <c r="E1038" s="56" t="s">
        <v>1479</v>
      </c>
      <c r="F1038" s="57">
        <v>45715</v>
      </c>
      <c r="G1038" s="19">
        <v>461</v>
      </c>
      <c r="H1038" s="55" t="s">
        <v>6</v>
      </c>
      <c r="I1038" s="55" t="s">
        <v>1471</v>
      </c>
      <c r="J1038" s="55">
        <v>38528093</v>
      </c>
      <c r="K1038" s="55" t="s">
        <v>1472</v>
      </c>
      <c r="L1038" s="55">
        <v>5</v>
      </c>
      <c r="M1038" s="69">
        <v>92200</v>
      </c>
      <c r="N1038" s="63" t="s">
        <v>1475</v>
      </c>
      <c r="O1038" s="63" t="s">
        <v>1476</v>
      </c>
      <c r="P1038" s="55" t="s">
        <v>2102</v>
      </c>
    </row>
    <row r="1039" spans="1:16" s="60" customFormat="1" ht="110.25" x14ac:dyDescent="0.25">
      <c r="A1039" s="55">
        <v>45</v>
      </c>
      <c r="B1039" s="56" t="s">
        <v>81</v>
      </c>
      <c r="C1039" s="55" t="s">
        <v>321</v>
      </c>
      <c r="D1039" s="55" t="s">
        <v>273</v>
      </c>
      <c r="E1039" s="56" t="s">
        <v>1480</v>
      </c>
      <c r="F1039" s="57">
        <v>45717</v>
      </c>
      <c r="G1039" s="19">
        <v>2722.5439999999999</v>
      </c>
      <c r="H1039" s="55" t="s">
        <v>6</v>
      </c>
      <c r="I1039" s="55" t="s">
        <v>1705</v>
      </c>
      <c r="J1039" s="55">
        <v>3713176</v>
      </c>
      <c r="K1039" s="55" t="s">
        <v>273</v>
      </c>
      <c r="L1039" s="55"/>
      <c r="M1039" s="69"/>
      <c r="N1039" s="63" t="s">
        <v>1477</v>
      </c>
      <c r="O1039" s="63" t="s">
        <v>1478</v>
      </c>
      <c r="P1039" s="63"/>
    </row>
    <row r="1040" spans="1:16" s="60" customFormat="1" ht="110.25" x14ac:dyDescent="0.25">
      <c r="A1040" s="55">
        <v>46</v>
      </c>
      <c r="B1040" s="56" t="s">
        <v>81</v>
      </c>
      <c r="C1040" s="55" t="s">
        <v>1552</v>
      </c>
      <c r="D1040" s="55" t="s">
        <v>63</v>
      </c>
      <c r="E1040" s="56" t="s">
        <v>1551</v>
      </c>
      <c r="F1040" s="57">
        <v>45722</v>
      </c>
      <c r="G1040" s="19">
        <v>1428</v>
      </c>
      <c r="H1040" s="55" t="s">
        <v>6</v>
      </c>
      <c r="I1040" s="55" t="s">
        <v>1547</v>
      </c>
      <c r="J1040" s="55" t="s">
        <v>1548</v>
      </c>
      <c r="K1040" s="55" t="s">
        <v>123</v>
      </c>
      <c r="L1040" s="55">
        <v>500</v>
      </c>
      <c r="M1040" s="69">
        <v>2856</v>
      </c>
      <c r="N1040" s="63" t="s">
        <v>1549</v>
      </c>
      <c r="O1040" s="63" t="s">
        <v>1550</v>
      </c>
      <c r="P1040" s="55" t="s">
        <v>2102</v>
      </c>
    </row>
    <row r="1041" spans="1:16" s="60" customFormat="1" ht="110.25" x14ac:dyDescent="0.25">
      <c r="A1041" s="55">
        <v>47</v>
      </c>
      <c r="B1041" s="56" t="s">
        <v>81</v>
      </c>
      <c r="C1041" s="55" t="s">
        <v>3283</v>
      </c>
      <c r="D1041" s="55" t="s">
        <v>64</v>
      </c>
      <c r="E1041" s="56" t="s">
        <v>1631</v>
      </c>
      <c r="F1041" s="57">
        <v>45727</v>
      </c>
      <c r="G1041" s="19">
        <v>14431.579</v>
      </c>
      <c r="H1041" s="55" t="s">
        <v>6</v>
      </c>
      <c r="I1041" s="55" t="s">
        <v>1164</v>
      </c>
      <c r="J1041" s="55">
        <v>40090765</v>
      </c>
      <c r="K1041" s="55" t="s">
        <v>64</v>
      </c>
      <c r="L1041" s="55"/>
      <c r="M1041" s="69"/>
      <c r="N1041" s="63" t="s">
        <v>1621</v>
      </c>
      <c r="O1041" s="63" t="s">
        <v>1622</v>
      </c>
      <c r="P1041" s="63"/>
    </row>
    <row r="1042" spans="1:16" s="60" customFormat="1" ht="110.25" x14ac:dyDescent="0.25">
      <c r="A1042" s="55">
        <v>48</v>
      </c>
      <c r="B1042" s="56" t="s">
        <v>81</v>
      </c>
      <c r="C1042" s="55" t="s">
        <v>227</v>
      </c>
      <c r="D1042" s="55" t="s">
        <v>273</v>
      </c>
      <c r="E1042" s="56" t="s">
        <v>1632</v>
      </c>
      <c r="F1042" s="57">
        <v>45728</v>
      </c>
      <c r="G1042" s="19">
        <v>1449.5830000000001</v>
      </c>
      <c r="H1042" s="55" t="s">
        <v>6</v>
      </c>
      <c r="I1042" s="55" t="s">
        <v>1623</v>
      </c>
      <c r="J1042" s="55">
        <v>2987408455</v>
      </c>
      <c r="K1042" s="55" t="s">
        <v>273</v>
      </c>
      <c r="L1042" s="55"/>
      <c r="M1042" s="69"/>
      <c r="N1042" s="63" t="s">
        <v>1624</v>
      </c>
      <c r="O1042" s="63" t="s">
        <v>1625</v>
      </c>
      <c r="P1042" s="63"/>
    </row>
    <row r="1043" spans="1:16" s="60" customFormat="1" ht="78.75" x14ac:dyDescent="0.25">
      <c r="A1043" s="55">
        <v>49</v>
      </c>
      <c r="B1043" s="56" t="s">
        <v>1626</v>
      </c>
      <c r="C1043" s="55" t="s">
        <v>66</v>
      </c>
      <c r="D1043" s="55" t="s">
        <v>63</v>
      </c>
      <c r="E1043" s="56" t="s">
        <v>122</v>
      </c>
      <c r="F1043" s="57">
        <v>45743</v>
      </c>
      <c r="G1043" s="19">
        <v>303.75</v>
      </c>
      <c r="H1043" s="55" t="s">
        <v>6</v>
      </c>
      <c r="I1043" s="55" t="s">
        <v>1783</v>
      </c>
      <c r="J1043" s="55">
        <v>42086719</v>
      </c>
      <c r="K1043" s="55" t="s">
        <v>571</v>
      </c>
      <c r="L1043" s="55">
        <v>40500</v>
      </c>
      <c r="M1043" s="69">
        <v>7.5</v>
      </c>
      <c r="N1043" s="63" t="s">
        <v>120</v>
      </c>
      <c r="O1043" s="63" t="s">
        <v>1784</v>
      </c>
      <c r="P1043" s="63"/>
    </row>
    <row r="1044" spans="1:16" s="60" customFormat="1" ht="63.6" customHeight="1" x14ac:dyDescent="0.25">
      <c r="A1044" s="55">
        <v>50</v>
      </c>
      <c r="B1044" s="56" t="s">
        <v>124</v>
      </c>
      <c r="C1044" s="55" t="s">
        <v>83</v>
      </c>
      <c r="D1044" s="55" t="s">
        <v>63</v>
      </c>
      <c r="E1044" s="56" t="s">
        <v>1481</v>
      </c>
      <c r="F1044" s="57">
        <v>45733</v>
      </c>
      <c r="G1044" s="19">
        <v>499.23</v>
      </c>
      <c r="H1044" s="55" t="s">
        <v>51</v>
      </c>
      <c r="I1044" s="55" t="s">
        <v>1333</v>
      </c>
      <c r="J1044" s="55">
        <v>3573102158</v>
      </c>
      <c r="K1044" s="55" t="s">
        <v>117</v>
      </c>
      <c r="L1044" s="55">
        <v>1116</v>
      </c>
      <c r="M1044" s="69"/>
      <c r="N1044" s="63" t="s">
        <v>1627</v>
      </c>
      <c r="O1044" s="63" t="s">
        <v>1628</v>
      </c>
      <c r="P1044" s="63"/>
    </row>
    <row r="1045" spans="1:16" s="60" customFormat="1" ht="31.5" x14ac:dyDescent="0.25">
      <c r="A1045" s="55">
        <v>51</v>
      </c>
      <c r="B1045" s="56" t="s">
        <v>89</v>
      </c>
      <c r="C1045" s="55" t="s">
        <v>67</v>
      </c>
      <c r="D1045" s="55" t="s">
        <v>63</v>
      </c>
      <c r="E1045" s="56" t="s">
        <v>1633</v>
      </c>
      <c r="F1045" s="57">
        <v>45728</v>
      </c>
      <c r="G1045" s="19">
        <v>790.4</v>
      </c>
      <c r="H1045" s="55" t="s">
        <v>51</v>
      </c>
      <c r="I1045" s="55" t="s">
        <v>1837</v>
      </c>
      <c r="J1045" s="55">
        <v>31349261</v>
      </c>
      <c r="K1045" s="55" t="s">
        <v>116</v>
      </c>
      <c r="L1045" s="55">
        <v>16000</v>
      </c>
      <c r="M1045" s="69">
        <v>49.4</v>
      </c>
      <c r="N1045" s="63" t="s">
        <v>1629</v>
      </c>
      <c r="O1045" s="63" t="s">
        <v>1630</v>
      </c>
      <c r="P1045" s="63"/>
    </row>
    <row r="1046" spans="1:16" s="60" customFormat="1" ht="63" x14ac:dyDescent="0.25">
      <c r="A1046" s="55">
        <v>52</v>
      </c>
      <c r="B1046" s="56" t="s">
        <v>292</v>
      </c>
      <c r="C1046" s="55" t="s">
        <v>3283</v>
      </c>
      <c r="D1046" s="55" t="s">
        <v>64</v>
      </c>
      <c r="E1046" s="56" t="s">
        <v>1720</v>
      </c>
      <c r="F1046" s="57">
        <v>45734</v>
      </c>
      <c r="G1046" s="19">
        <v>992.08500000000004</v>
      </c>
      <c r="H1046" s="55" t="s">
        <v>6</v>
      </c>
      <c r="I1046" s="55" t="s">
        <v>1838</v>
      </c>
      <c r="J1046" s="55">
        <v>39484698</v>
      </c>
      <c r="K1046" s="55" t="s">
        <v>1706</v>
      </c>
      <c r="L1046" s="55">
        <v>54.430799999999998</v>
      </c>
      <c r="M1046" s="69">
        <v>18226.55</v>
      </c>
      <c r="N1046" s="63" t="s">
        <v>1707</v>
      </c>
      <c r="O1046" s="63" t="s">
        <v>1708</v>
      </c>
      <c r="P1046" s="63"/>
    </row>
    <row r="1047" spans="1:16" s="60" customFormat="1" ht="100.9" customHeight="1" x14ac:dyDescent="0.25">
      <c r="A1047" s="55">
        <v>53</v>
      </c>
      <c r="B1047" s="56" t="s">
        <v>81</v>
      </c>
      <c r="C1047" s="55" t="s">
        <v>227</v>
      </c>
      <c r="D1047" s="55" t="s">
        <v>273</v>
      </c>
      <c r="E1047" s="56" t="s">
        <v>1721</v>
      </c>
      <c r="F1047" s="57">
        <v>45730</v>
      </c>
      <c r="G1047" s="19">
        <v>455.13600000000002</v>
      </c>
      <c r="H1047" s="55" t="s">
        <v>6</v>
      </c>
      <c r="I1047" s="55" t="s">
        <v>1709</v>
      </c>
      <c r="J1047" s="55">
        <v>2425605598</v>
      </c>
      <c r="K1047" s="55" t="s">
        <v>273</v>
      </c>
      <c r="L1047" s="55"/>
      <c r="M1047" s="69"/>
      <c r="N1047" s="63" t="s">
        <v>1710</v>
      </c>
      <c r="O1047" s="63" t="s">
        <v>1711</v>
      </c>
      <c r="P1047" s="63"/>
    </row>
    <row r="1048" spans="1:16" s="60" customFormat="1" ht="94.9" customHeight="1" x14ac:dyDescent="0.25">
      <c r="A1048" s="55">
        <v>54</v>
      </c>
      <c r="B1048" s="56" t="s">
        <v>81</v>
      </c>
      <c r="C1048" s="55" t="s">
        <v>227</v>
      </c>
      <c r="D1048" s="55" t="s">
        <v>273</v>
      </c>
      <c r="E1048" s="56" t="s">
        <v>1721</v>
      </c>
      <c r="F1048" s="57">
        <v>45730</v>
      </c>
      <c r="G1048" s="19">
        <v>1292.501</v>
      </c>
      <c r="H1048" s="55" t="s">
        <v>6</v>
      </c>
      <c r="I1048" s="55" t="s">
        <v>1712</v>
      </c>
      <c r="J1048" s="55">
        <v>2861411695</v>
      </c>
      <c r="K1048" s="55" t="s">
        <v>273</v>
      </c>
      <c r="L1048" s="55"/>
      <c r="M1048" s="69"/>
      <c r="N1048" s="63" t="s">
        <v>1713</v>
      </c>
      <c r="O1048" s="63" t="s">
        <v>1714</v>
      </c>
      <c r="P1048" s="63"/>
    </row>
    <row r="1049" spans="1:16" s="60" customFormat="1" ht="97.15" customHeight="1" x14ac:dyDescent="0.25">
      <c r="A1049" s="55">
        <v>55</v>
      </c>
      <c r="B1049" s="56" t="s">
        <v>81</v>
      </c>
      <c r="C1049" s="55" t="s">
        <v>227</v>
      </c>
      <c r="D1049" s="55" t="s">
        <v>273</v>
      </c>
      <c r="E1049" s="56" t="s">
        <v>1722</v>
      </c>
      <c r="F1049" s="57">
        <v>45736</v>
      </c>
      <c r="G1049" s="19">
        <v>530.803</v>
      </c>
      <c r="H1049" s="55" t="s">
        <v>6</v>
      </c>
      <c r="I1049" s="55" t="s">
        <v>1715</v>
      </c>
      <c r="J1049" s="55">
        <v>2935506779</v>
      </c>
      <c r="K1049" s="55" t="s">
        <v>273</v>
      </c>
      <c r="L1049" s="55"/>
      <c r="M1049" s="69"/>
      <c r="N1049" s="63" t="s">
        <v>1716</v>
      </c>
      <c r="O1049" s="63" t="s">
        <v>1717</v>
      </c>
      <c r="P1049" s="63"/>
    </row>
    <row r="1050" spans="1:16" s="60" customFormat="1" ht="47.25" x14ac:dyDescent="0.25">
      <c r="A1050" s="55">
        <v>56</v>
      </c>
      <c r="B1050" s="56" t="s">
        <v>124</v>
      </c>
      <c r="C1050" s="55" t="s">
        <v>67</v>
      </c>
      <c r="D1050" s="55" t="s">
        <v>63</v>
      </c>
      <c r="E1050" s="56" t="s">
        <v>1723</v>
      </c>
      <c r="F1050" s="57">
        <v>45737</v>
      </c>
      <c r="G1050" s="19">
        <v>212.59</v>
      </c>
      <c r="H1050" s="55" t="s">
        <v>103</v>
      </c>
      <c r="I1050" s="55" t="s">
        <v>1469</v>
      </c>
      <c r="J1050" s="55">
        <v>31349261</v>
      </c>
      <c r="K1050" s="55" t="s">
        <v>116</v>
      </c>
      <c r="L1050" s="55">
        <v>4300</v>
      </c>
      <c r="M1050" s="55"/>
      <c r="N1050" s="63" t="s">
        <v>1718</v>
      </c>
      <c r="O1050" s="63" t="s">
        <v>1719</v>
      </c>
      <c r="P1050" s="63"/>
    </row>
    <row r="1051" spans="1:16" s="60" customFormat="1" ht="31.9" customHeight="1" x14ac:dyDescent="0.25">
      <c r="A1051" s="55">
        <v>57</v>
      </c>
      <c r="B1051" s="56" t="s">
        <v>89</v>
      </c>
      <c r="C1051" s="55" t="s">
        <v>83</v>
      </c>
      <c r="D1051" s="55" t="s">
        <v>63</v>
      </c>
      <c r="E1051" s="56" t="s">
        <v>126</v>
      </c>
      <c r="F1051" s="57">
        <v>45750</v>
      </c>
      <c r="G1051" s="19">
        <v>348.4</v>
      </c>
      <c r="H1051" s="55" t="s">
        <v>6</v>
      </c>
      <c r="I1051" s="55" t="s">
        <v>1915</v>
      </c>
      <c r="J1051" s="55">
        <v>45684055</v>
      </c>
      <c r="K1051" s="55" t="s">
        <v>117</v>
      </c>
      <c r="L1051" s="55">
        <v>27600</v>
      </c>
      <c r="M1051" s="69"/>
      <c r="N1051" s="63" t="s">
        <v>1916</v>
      </c>
      <c r="O1051" s="63" t="s">
        <v>1839</v>
      </c>
      <c r="P1051" s="63"/>
    </row>
    <row r="1052" spans="1:16" s="60" customFormat="1" ht="97.15" customHeight="1" x14ac:dyDescent="0.25">
      <c r="A1052" s="55">
        <v>58</v>
      </c>
      <c r="B1052" s="56" t="s">
        <v>81</v>
      </c>
      <c r="C1052" s="55" t="s">
        <v>227</v>
      </c>
      <c r="D1052" s="55" t="s">
        <v>273</v>
      </c>
      <c r="E1052" s="56" t="s">
        <v>1853</v>
      </c>
      <c r="F1052" s="57">
        <v>45750</v>
      </c>
      <c r="G1052" s="19">
        <v>598.61199999999997</v>
      </c>
      <c r="H1052" s="55" t="s">
        <v>6</v>
      </c>
      <c r="I1052" s="55" t="s">
        <v>1840</v>
      </c>
      <c r="J1052" s="55">
        <v>2987408455</v>
      </c>
      <c r="K1052" s="55" t="s">
        <v>273</v>
      </c>
      <c r="L1052" s="55"/>
      <c r="M1052" s="55"/>
      <c r="N1052" s="63" t="s">
        <v>1841</v>
      </c>
      <c r="O1052" s="63" t="s">
        <v>1842</v>
      </c>
      <c r="P1052" s="63"/>
    </row>
    <row r="1053" spans="1:16" s="60" customFormat="1" ht="93.6" customHeight="1" x14ac:dyDescent="0.25">
      <c r="A1053" s="55">
        <v>59</v>
      </c>
      <c r="B1053" s="56" t="s">
        <v>81</v>
      </c>
      <c r="C1053" s="55" t="s">
        <v>227</v>
      </c>
      <c r="D1053" s="55" t="s">
        <v>273</v>
      </c>
      <c r="E1053" s="56" t="s">
        <v>1853</v>
      </c>
      <c r="F1053" s="57">
        <v>45750</v>
      </c>
      <c r="G1053" s="19">
        <v>587.505</v>
      </c>
      <c r="H1053" s="55" t="s">
        <v>6</v>
      </c>
      <c r="I1053" s="55" t="s">
        <v>1709</v>
      </c>
      <c r="J1053" s="55">
        <v>2425605598</v>
      </c>
      <c r="K1053" s="55" t="s">
        <v>273</v>
      </c>
      <c r="L1053" s="55"/>
      <c r="M1053" s="55"/>
      <c r="N1053" s="63" t="s">
        <v>1843</v>
      </c>
      <c r="O1053" s="63" t="s">
        <v>1844</v>
      </c>
      <c r="P1053" s="63"/>
    </row>
    <row r="1054" spans="1:16" s="60" customFormat="1" ht="96.6" customHeight="1" x14ac:dyDescent="0.25">
      <c r="A1054" s="55">
        <v>60</v>
      </c>
      <c r="B1054" s="56" t="s">
        <v>81</v>
      </c>
      <c r="C1054" s="55" t="s">
        <v>227</v>
      </c>
      <c r="D1054" s="55" t="s">
        <v>273</v>
      </c>
      <c r="E1054" s="56" t="s">
        <v>1853</v>
      </c>
      <c r="F1054" s="57">
        <v>45750</v>
      </c>
      <c r="G1054" s="19">
        <v>614.35199999999998</v>
      </c>
      <c r="H1054" s="55" t="s">
        <v>6</v>
      </c>
      <c r="I1054" s="55" t="s">
        <v>1845</v>
      </c>
      <c r="J1054" s="55">
        <v>2935506779</v>
      </c>
      <c r="K1054" s="55" t="s">
        <v>273</v>
      </c>
      <c r="L1054" s="55"/>
      <c r="M1054" s="55"/>
      <c r="N1054" s="63" t="s">
        <v>1846</v>
      </c>
      <c r="O1054" s="63" t="s">
        <v>1847</v>
      </c>
      <c r="P1054" s="63"/>
    </row>
    <row r="1055" spans="1:16" s="60" customFormat="1" ht="96.6" customHeight="1" x14ac:dyDescent="0.25">
      <c r="A1055" s="55">
        <v>61</v>
      </c>
      <c r="B1055" s="56" t="s">
        <v>81</v>
      </c>
      <c r="C1055" s="55" t="s">
        <v>227</v>
      </c>
      <c r="D1055" s="55" t="s">
        <v>273</v>
      </c>
      <c r="E1055" s="56" t="s">
        <v>1853</v>
      </c>
      <c r="F1055" s="57">
        <v>45750</v>
      </c>
      <c r="G1055" s="19">
        <v>618.81500000000005</v>
      </c>
      <c r="H1055" s="55" t="s">
        <v>6</v>
      </c>
      <c r="I1055" s="55" t="s">
        <v>1712</v>
      </c>
      <c r="J1055" s="55">
        <v>2861411695</v>
      </c>
      <c r="K1055" s="55" t="s">
        <v>273</v>
      </c>
      <c r="L1055" s="55"/>
      <c r="M1055" s="55"/>
      <c r="N1055" s="63" t="s">
        <v>1848</v>
      </c>
      <c r="O1055" s="63" t="s">
        <v>1849</v>
      </c>
      <c r="P1055" s="63"/>
    </row>
    <row r="1056" spans="1:16" s="60" customFormat="1" ht="49.15" customHeight="1" x14ac:dyDescent="0.25">
      <c r="A1056" s="55">
        <v>62</v>
      </c>
      <c r="B1056" s="56" t="s">
        <v>124</v>
      </c>
      <c r="C1056" s="55" t="s">
        <v>83</v>
      </c>
      <c r="D1056" s="55" t="s">
        <v>63</v>
      </c>
      <c r="E1056" s="56" t="s">
        <v>1854</v>
      </c>
      <c r="F1056" s="57" t="s">
        <v>1850</v>
      </c>
      <c r="G1056" s="19">
        <v>1056.5999999999999</v>
      </c>
      <c r="H1056" s="55" t="s">
        <v>51</v>
      </c>
      <c r="I1056" s="55" t="s">
        <v>853</v>
      </c>
      <c r="J1056" s="55">
        <v>21633086</v>
      </c>
      <c r="K1056" s="55" t="s">
        <v>117</v>
      </c>
      <c r="L1056" s="55">
        <v>37650</v>
      </c>
      <c r="M1056" s="55"/>
      <c r="N1056" s="63" t="s">
        <v>1851</v>
      </c>
      <c r="O1056" s="63" t="s">
        <v>1852</v>
      </c>
      <c r="P1056" s="63"/>
    </row>
    <row r="1057" spans="1:16" s="60" customFormat="1" ht="97.15" customHeight="1" x14ac:dyDescent="0.25">
      <c r="A1057" s="55">
        <v>63</v>
      </c>
      <c r="B1057" s="56" t="s">
        <v>81</v>
      </c>
      <c r="C1057" s="55" t="s">
        <v>80</v>
      </c>
      <c r="D1057" s="55" t="s">
        <v>78</v>
      </c>
      <c r="E1057" s="56" t="s">
        <v>1919</v>
      </c>
      <c r="F1057" s="57">
        <v>45754</v>
      </c>
      <c r="G1057" s="19">
        <v>400</v>
      </c>
      <c r="H1057" s="55" t="s">
        <v>6</v>
      </c>
      <c r="I1057" s="55" t="s">
        <v>2050</v>
      </c>
      <c r="J1057" s="55">
        <v>3076711925</v>
      </c>
      <c r="K1057" s="55" t="s">
        <v>64</v>
      </c>
      <c r="L1057" s="55"/>
      <c r="M1057" s="55"/>
      <c r="N1057" s="63" t="s">
        <v>1917</v>
      </c>
      <c r="O1057" s="63" t="s">
        <v>1918</v>
      </c>
      <c r="P1057" s="63"/>
    </row>
    <row r="1058" spans="1:16" s="60" customFormat="1" ht="32.450000000000003" customHeight="1" x14ac:dyDescent="0.25">
      <c r="A1058" s="55">
        <v>64</v>
      </c>
      <c r="B1058" s="63" t="s">
        <v>292</v>
      </c>
      <c r="C1058" s="55" t="s">
        <v>321</v>
      </c>
      <c r="D1058" s="55" t="s">
        <v>488</v>
      </c>
      <c r="E1058" s="56" t="s">
        <v>1787</v>
      </c>
      <c r="F1058" s="57">
        <v>45765</v>
      </c>
      <c r="G1058" s="19">
        <v>789.38499999999999</v>
      </c>
      <c r="H1058" s="55" t="s">
        <v>6</v>
      </c>
      <c r="I1058" s="55" t="s">
        <v>1785</v>
      </c>
      <c r="J1058" s="55">
        <v>3812403968</v>
      </c>
      <c r="K1058" s="55" t="s">
        <v>509</v>
      </c>
      <c r="L1058" s="55">
        <v>11486.46</v>
      </c>
      <c r="M1058" s="69">
        <v>68.72</v>
      </c>
      <c r="N1058" s="63" t="s">
        <v>2112</v>
      </c>
      <c r="O1058" s="63" t="s">
        <v>2051</v>
      </c>
      <c r="P1058" s="55" t="s">
        <v>2102</v>
      </c>
    </row>
    <row r="1059" spans="1:16" s="60" customFormat="1" ht="32.450000000000003" customHeight="1" x14ac:dyDescent="0.25">
      <c r="A1059" s="55">
        <v>65</v>
      </c>
      <c r="B1059" s="63" t="s">
        <v>292</v>
      </c>
      <c r="C1059" s="55" t="s">
        <v>321</v>
      </c>
      <c r="D1059" s="55" t="s">
        <v>63</v>
      </c>
      <c r="E1059" s="56" t="s">
        <v>1787</v>
      </c>
      <c r="F1059" s="57">
        <v>45762</v>
      </c>
      <c r="G1059" s="19">
        <v>776.67</v>
      </c>
      <c r="H1059" s="55" t="s">
        <v>6</v>
      </c>
      <c r="I1059" s="55" t="s">
        <v>2250</v>
      </c>
      <c r="J1059" s="55">
        <v>43428681</v>
      </c>
      <c r="K1059" s="55" t="s">
        <v>509</v>
      </c>
      <c r="L1059" s="55">
        <v>14818</v>
      </c>
      <c r="M1059" s="69">
        <v>52.41</v>
      </c>
      <c r="N1059" s="63" t="s">
        <v>2052</v>
      </c>
      <c r="O1059" s="63" t="s">
        <v>2053</v>
      </c>
      <c r="P1059" s="63"/>
    </row>
    <row r="1060" spans="1:16" s="60" customFormat="1" ht="52.15" customHeight="1" x14ac:dyDescent="0.25">
      <c r="A1060" s="55">
        <v>66</v>
      </c>
      <c r="B1060" s="63" t="s">
        <v>89</v>
      </c>
      <c r="C1060" s="55" t="s">
        <v>101</v>
      </c>
      <c r="D1060" s="55" t="s">
        <v>64</v>
      </c>
      <c r="E1060" s="56" t="s">
        <v>2101</v>
      </c>
      <c r="F1060" s="57">
        <v>45775</v>
      </c>
      <c r="G1060" s="19">
        <v>447.06</v>
      </c>
      <c r="H1060" s="55" t="s">
        <v>51</v>
      </c>
      <c r="I1060" s="55" t="s">
        <v>2292</v>
      </c>
      <c r="J1060" s="55">
        <v>37230673</v>
      </c>
      <c r="K1060" s="55" t="s">
        <v>64</v>
      </c>
      <c r="L1060" s="55">
        <v>1</v>
      </c>
      <c r="M1060" s="69">
        <v>447060</v>
      </c>
      <c r="N1060" s="63" t="s">
        <v>2099</v>
      </c>
      <c r="O1060" s="63" t="s">
        <v>2100</v>
      </c>
      <c r="P1060" s="63"/>
    </row>
    <row r="1061" spans="1:16" s="60" customFormat="1" ht="94.9" customHeight="1" x14ac:dyDescent="0.25">
      <c r="A1061" s="55">
        <v>67</v>
      </c>
      <c r="B1061" s="63" t="s">
        <v>81</v>
      </c>
      <c r="C1061" s="55" t="s">
        <v>82</v>
      </c>
      <c r="D1061" s="55" t="s">
        <v>64</v>
      </c>
      <c r="E1061" s="56" t="s">
        <v>1631</v>
      </c>
      <c r="F1061" s="57">
        <v>45779</v>
      </c>
      <c r="G1061" s="19">
        <v>14508.331</v>
      </c>
      <c r="H1061" s="55" t="s">
        <v>6</v>
      </c>
      <c r="I1061" s="55" t="s">
        <v>2293</v>
      </c>
      <c r="J1061" s="55">
        <v>40246421</v>
      </c>
      <c r="K1061" s="55" t="s">
        <v>64</v>
      </c>
      <c r="L1061" s="55"/>
      <c r="M1061" s="55"/>
      <c r="N1061" s="63" t="s">
        <v>2251</v>
      </c>
      <c r="O1061" s="63" t="s">
        <v>2252</v>
      </c>
      <c r="P1061" s="63"/>
    </row>
    <row r="1062" spans="1:16" s="60" customFormat="1" ht="47.25" x14ac:dyDescent="0.25">
      <c r="A1062" s="55">
        <v>68</v>
      </c>
      <c r="B1062" s="63" t="s">
        <v>292</v>
      </c>
      <c r="C1062" s="55" t="s">
        <v>80</v>
      </c>
      <c r="D1062" s="55" t="s">
        <v>63</v>
      </c>
      <c r="E1062" s="56" t="s">
        <v>1786</v>
      </c>
      <c r="F1062" s="57">
        <v>45776</v>
      </c>
      <c r="G1062" s="19">
        <v>370.42</v>
      </c>
      <c r="H1062" s="55" t="s">
        <v>6</v>
      </c>
      <c r="I1062" s="55" t="s">
        <v>1517</v>
      </c>
      <c r="J1062" s="55">
        <v>42782298</v>
      </c>
      <c r="K1062" s="55" t="s">
        <v>509</v>
      </c>
      <c r="L1062" s="55" t="s">
        <v>2254</v>
      </c>
      <c r="M1062" s="55"/>
      <c r="N1062" s="63" t="s">
        <v>2255</v>
      </c>
      <c r="O1062" s="63" t="s">
        <v>2253</v>
      </c>
      <c r="P1062" s="63"/>
    </row>
    <row r="1063" spans="1:16" s="60" customFormat="1" ht="47.25" x14ac:dyDescent="0.25">
      <c r="A1063" s="55">
        <v>69</v>
      </c>
      <c r="B1063" s="63" t="s">
        <v>2294</v>
      </c>
      <c r="C1063" s="55" t="s">
        <v>75</v>
      </c>
      <c r="D1063" s="55" t="s">
        <v>63</v>
      </c>
      <c r="E1063" s="56" t="s">
        <v>2302</v>
      </c>
      <c r="F1063" s="57">
        <v>45672</v>
      </c>
      <c r="G1063" s="19">
        <v>300</v>
      </c>
      <c r="H1063" s="55" t="s">
        <v>6</v>
      </c>
      <c r="I1063" s="55" t="s">
        <v>426</v>
      </c>
      <c r="J1063" s="55" t="s">
        <v>462</v>
      </c>
      <c r="K1063" s="55" t="s">
        <v>119</v>
      </c>
      <c r="L1063" s="55">
        <v>68.53</v>
      </c>
      <c r="M1063" s="69">
        <v>4377.6000000000004</v>
      </c>
      <c r="N1063" s="63" t="s">
        <v>75</v>
      </c>
      <c r="O1063" s="63" t="s">
        <v>2295</v>
      </c>
      <c r="P1063" s="63"/>
    </row>
    <row r="1064" spans="1:16" s="60" customFormat="1" ht="34.9" customHeight="1" x14ac:dyDescent="0.25">
      <c r="A1064" s="55">
        <v>70</v>
      </c>
      <c r="B1064" s="63" t="s">
        <v>292</v>
      </c>
      <c r="C1064" s="55" t="s">
        <v>3283</v>
      </c>
      <c r="D1064" s="55" t="s">
        <v>63</v>
      </c>
      <c r="E1064" s="56" t="s">
        <v>2303</v>
      </c>
      <c r="F1064" s="57">
        <v>45797</v>
      </c>
      <c r="G1064" s="19">
        <v>271.5</v>
      </c>
      <c r="H1064" s="55" t="s">
        <v>6</v>
      </c>
      <c r="I1064" s="55" t="s">
        <v>2461</v>
      </c>
      <c r="J1064" s="55">
        <v>3047001893</v>
      </c>
      <c r="K1064" s="55" t="s">
        <v>370</v>
      </c>
      <c r="L1064" s="55" t="s">
        <v>2463</v>
      </c>
      <c r="M1064" s="69" t="s">
        <v>2462</v>
      </c>
      <c r="N1064" s="63" t="s">
        <v>2470</v>
      </c>
      <c r="O1064" s="63" t="s">
        <v>2464</v>
      </c>
      <c r="P1064" s="63"/>
    </row>
    <row r="1065" spans="1:16" s="60" customFormat="1" ht="96" customHeight="1" x14ac:dyDescent="0.25">
      <c r="A1065" s="55">
        <v>71</v>
      </c>
      <c r="B1065" s="63" t="s">
        <v>81</v>
      </c>
      <c r="C1065" s="55" t="s">
        <v>227</v>
      </c>
      <c r="D1065" s="55" t="s">
        <v>273</v>
      </c>
      <c r="E1065" s="56" t="s">
        <v>1721</v>
      </c>
      <c r="F1065" s="57">
        <v>45784</v>
      </c>
      <c r="G1065" s="19">
        <v>1084.9760000000001</v>
      </c>
      <c r="H1065" s="55" t="s">
        <v>6</v>
      </c>
      <c r="I1065" s="55" t="s">
        <v>1845</v>
      </c>
      <c r="J1065" s="55">
        <v>2935506779</v>
      </c>
      <c r="K1065" s="55" t="s">
        <v>273</v>
      </c>
      <c r="L1065" s="55"/>
      <c r="M1065" s="69"/>
      <c r="N1065" s="63" t="s">
        <v>2296</v>
      </c>
      <c r="O1065" s="63" t="s">
        <v>2297</v>
      </c>
      <c r="P1065" s="63"/>
    </row>
    <row r="1066" spans="1:16" s="60" customFormat="1" ht="96" customHeight="1" x14ac:dyDescent="0.25">
      <c r="A1066" s="55">
        <v>72</v>
      </c>
      <c r="B1066" s="63" t="s">
        <v>81</v>
      </c>
      <c r="C1066" s="55" t="s">
        <v>227</v>
      </c>
      <c r="D1066" s="55" t="s">
        <v>273</v>
      </c>
      <c r="E1066" s="56" t="s">
        <v>1721</v>
      </c>
      <c r="F1066" s="57">
        <v>45784</v>
      </c>
      <c r="G1066" s="19">
        <v>1435.0170000000001</v>
      </c>
      <c r="H1066" s="55" t="s">
        <v>6</v>
      </c>
      <c r="I1066" s="55" t="s">
        <v>1709</v>
      </c>
      <c r="J1066" s="55">
        <v>2425605598</v>
      </c>
      <c r="K1066" s="55" t="s">
        <v>273</v>
      </c>
      <c r="L1066" s="55"/>
      <c r="M1066" s="69"/>
      <c r="N1066" s="63" t="s">
        <v>2298</v>
      </c>
      <c r="O1066" s="63" t="s">
        <v>2299</v>
      </c>
      <c r="P1066" s="63"/>
    </row>
    <row r="1067" spans="1:16" s="60" customFormat="1" ht="96" customHeight="1" x14ac:dyDescent="0.25">
      <c r="A1067" s="55">
        <v>73</v>
      </c>
      <c r="B1067" s="63" t="s">
        <v>81</v>
      </c>
      <c r="C1067" s="55" t="s">
        <v>1552</v>
      </c>
      <c r="D1067" s="55" t="s">
        <v>273</v>
      </c>
      <c r="E1067" s="56" t="s">
        <v>2304</v>
      </c>
      <c r="F1067" s="57">
        <v>45790</v>
      </c>
      <c r="G1067" s="19">
        <v>712</v>
      </c>
      <c r="H1067" s="55" t="s">
        <v>6</v>
      </c>
      <c r="I1067" s="55" t="s">
        <v>1471</v>
      </c>
      <c r="J1067" s="55">
        <v>38528093</v>
      </c>
      <c r="K1067" s="55" t="s">
        <v>1472</v>
      </c>
      <c r="L1067" s="55">
        <v>2</v>
      </c>
      <c r="M1067" s="69">
        <v>356000</v>
      </c>
      <c r="N1067" s="63" t="s">
        <v>2300</v>
      </c>
      <c r="O1067" s="63" t="s">
        <v>2301</v>
      </c>
      <c r="P1067" s="63"/>
    </row>
    <row r="1068" spans="1:16" s="60" customFormat="1" ht="31.5" x14ac:dyDescent="0.25">
      <c r="A1068" s="55">
        <v>74</v>
      </c>
      <c r="B1068" s="63" t="s">
        <v>292</v>
      </c>
      <c r="C1068" s="55" t="s">
        <v>442</v>
      </c>
      <c r="D1068" s="55" t="s">
        <v>63</v>
      </c>
      <c r="E1068" s="56" t="s">
        <v>1786</v>
      </c>
      <c r="F1068" s="57">
        <v>45796</v>
      </c>
      <c r="G1068" s="19">
        <v>203.34</v>
      </c>
      <c r="H1068" s="55" t="s">
        <v>6</v>
      </c>
      <c r="I1068" s="55" t="s">
        <v>1785</v>
      </c>
      <c r="J1068" s="55">
        <v>3812403968</v>
      </c>
      <c r="K1068" s="55" t="s">
        <v>116</v>
      </c>
      <c r="L1068" s="55">
        <v>760</v>
      </c>
      <c r="M1068" s="69">
        <v>267.55</v>
      </c>
      <c r="N1068" s="63" t="s">
        <v>2332</v>
      </c>
      <c r="O1068" s="63" t="s">
        <v>2333</v>
      </c>
      <c r="P1068" s="55"/>
    </row>
    <row r="1069" spans="1:16" s="60" customFormat="1" ht="94.9" customHeight="1" x14ac:dyDescent="0.25">
      <c r="A1069" s="55">
        <v>75</v>
      </c>
      <c r="B1069" s="63" t="s">
        <v>81</v>
      </c>
      <c r="C1069" s="55" t="s">
        <v>1552</v>
      </c>
      <c r="D1069" s="55" t="s">
        <v>63</v>
      </c>
      <c r="E1069" s="56" t="s">
        <v>944</v>
      </c>
      <c r="F1069" s="57">
        <v>45797</v>
      </c>
      <c r="G1069" s="19">
        <v>2083.1999999999998</v>
      </c>
      <c r="H1069" s="55" t="s">
        <v>6</v>
      </c>
      <c r="I1069" s="55" t="s">
        <v>2334</v>
      </c>
      <c r="J1069" s="55">
        <v>45674864</v>
      </c>
      <c r="K1069" s="55" t="s">
        <v>1472</v>
      </c>
      <c r="L1069" s="55">
        <v>448</v>
      </c>
      <c r="M1069" s="69">
        <v>4650</v>
      </c>
      <c r="N1069" s="63" t="s">
        <v>2335</v>
      </c>
      <c r="O1069" s="63" t="s">
        <v>2336</v>
      </c>
      <c r="P1069" s="55" t="s">
        <v>2102</v>
      </c>
    </row>
    <row r="1070" spans="1:16" s="60" customFormat="1" ht="94.9" customHeight="1" x14ac:dyDescent="0.25">
      <c r="A1070" s="55">
        <v>76</v>
      </c>
      <c r="B1070" s="63" t="s">
        <v>81</v>
      </c>
      <c r="C1070" s="55" t="s">
        <v>1552</v>
      </c>
      <c r="D1070" s="55" t="s">
        <v>63</v>
      </c>
      <c r="E1070" s="56" t="s">
        <v>944</v>
      </c>
      <c r="F1070" s="57">
        <v>45797</v>
      </c>
      <c r="G1070" s="19">
        <v>4400.1000000000004</v>
      </c>
      <c r="H1070" s="55" t="s">
        <v>6</v>
      </c>
      <c r="I1070" s="55" t="s">
        <v>2334</v>
      </c>
      <c r="J1070" s="55">
        <v>45674864</v>
      </c>
      <c r="K1070" s="55" t="s">
        <v>1472</v>
      </c>
      <c r="L1070" s="55">
        <v>500</v>
      </c>
      <c r="M1070" s="69">
        <v>8800.2000000000007</v>
      </c>
      <c r="N1070" s="63" t="s">
        <v>2337</v>
      </c>
      <c r="O1070" s="63" t="s">
        <v>2338</v>
      </c>
      <c r="P1070" s="55" t="s">
        <v>2102</v>
      </c>
    </row>
    <row r="1071" spans="1:16" s="60" customFormat="1" ht="96" customHeight="1" x14ac:dyDescent="0.25">
      <c r="A1071" s="55">
        <v>77</v>
      </c>
      <c r="B1071" s="63" t="s">
        <v>81</v>
      </c>
      <c r="C1071" s="55" t="s">
        <v>1552</v>
      </c>
      <c r="D1071" s="55" t="s">
        <v>63</v>
      </c>
      <c r="E1071" s="56" t="s">
        <v>2349</v>
      </c>
      <c r="F1071" s="57">
        <v>45797</v>
      </c>
      <c r="G1071" s="19">
        <v>235</v>
      </c>
      <c r="H1071" s="55" t="s">
        <v>6</v>
      </c>
      <c r="I1071" s="55" t="s">
        <v>2339</v>
      </c>
      <c r="J1071" s="55">
        <v>2785803781</v>
      </c>
      <c r="K1071" s="55" t="s">
        <v>1472</v>
      </c>
      <c r="L1071" s="55">
        <v>10000</v>
      </c>
      <c r="M1071" s="69">
        <v>23.5</v>
      </c>
      <c r="N1071" s="63" t="s">
        <v>2340</v>
      </c>
      <c r="O1071" s="63" t="s">
        <v>2341</v>
      </c>
      <c r="P1071" s="55" t="s">
        <v>2102</v>
      </c>
    </row>
    <row r="1072" spans="1:16" s="60" customFormat="1" ht="96" customHeight="1" x14ac:dyDescent="0.25">
      <c r="A1072" s="55">
        <v>78</v>
      </c>
      <c r="B1072" s="63" t="s">
        <v>81</v>
      </c>
      <c r="C1072" s="55" t="s">
        <v>1552</v>
      </c>
      <c r="D1072" s="55" t="s">
        <v>63</v>
      </c>
      <c r="E1072" s="56" t="s">
        <v>2350</v>
      </c>
      <c r="F1072" s="57">
        <v>45797</v>
      </c>
      <c r="G1072" s="19">
        <v>6782</v>
      </c>
      <c r="H1072" s="55" t="s">
        <v>6</v>
      </c>
      <c r="I1072" s="55" t="s">
        <v>1471</v>
      </c>
      <c r="J1072" s="55">
        <v>38528093</v>
      </c>
      <c r="K1072" s="55" t="s">
        <v>1472</v>
      </c>
      <c r="L1072" s="55">
        <v>16</v>
      </c>
      <c r="M1072" s="69">
        <v>423875</v>
      </c>
      <c r="N1072" s="63" t="s">
        <v>2342</v>
      </c>
      <c r="O1072" s="63" t="s">
        <v>2343</v>
      </c>
      <c r="P1072" s="55" t="s">
        <v>2102</v>
      </c>
    </row>
    <row r="1073" spans="1:16" s="60" customFormat="1" ht="31.5" x14ac:dyDescent="0.25">
      <c r="A1073" s="55">
        <v>79</v>
      </c>
      <c r="B1073" s="63" t="s">
        <v>89</v>
      </c>
      <c r="C1073" s="55" t="s">
        <v>66</v>
      </c>
      <c r="D1073" s="55" t="s">
        <v>63</v>
      </c>
      <c r="E1073" s="56" t="s">
        <v>2351</v>
      </c>
      <c r="F1073" s="57">
        <v>45796</v>
      </c>
      <c r="G1073" s="19">
        <v>634.20000000000005</v>
      </c>
      <c r="H1073" s="55" t="s">
        <v>6</v>
      </c>
      <c r="I1073" s="55" t="s">
        <v>386</v>
      </c>
      <c r="J1073" s="55">
        <v>45179093</v>
      </c>
      <c r="K1073" s="55" t="s">
        <v>145</v>
      </c>
      <c r="L1073" s="55">
        <v>75600</v>
      </c>
      <c r="M1073" s="69">
        <v>8.39</v>
      </c>
      <c r="N1073" s="63" t="s">
        <v>132</v>
      </c>
      <c r="O1073" s="63" t="s">
        <v>2344</v>
      </c>
      <c r="P1073" s="55"/>
    </row>
    <row r="1074" spans="1:16" s="60" customFormat="1" ht="63" x14ac:dyDescent="0.25">
      <c r="A1074" s="55">
        <v>80</v>
      </c>
      <c r="B1074" s="63" t="s">
        <v>124</v>
      </c>
      <c r="C1074" s="55" t="s">
        <v>83</v>
      </c>
      <c r="D1074" s="55" t="s">
        <v>63</v>
      </c>
      <c r="E1074" s="56" t="s">
        <v>2352</v>
      </c>
      <c r="F1074" s="57">
        <v>45796</v>
      </c>
      <c r="G1074" s="19">
        <v>229</v>
      </c>
      <c r="H1074" s="55" t="s">
        <v>51</v>
      </c>
      <c r="I1074" s="55" t="s">
        <v>2465</v>
      </c>
      <c r="J1074" s="55">
        <v>44878678</v>
      </c>
      <c r="K1074" s="55" t="s">
        <v>1472</v>
      </c>
      <c r="L1074" s="55" t="s">
        <v>2467</v>
      </c>
      <c r="M1074" s="69" t="s">
        <v>2468</v>
      </c>
      <c r="N1074" s="63" t="s">
        <v>2469</v>
      </c>
      <c r="O1074" s="63" t="s">
        <v>2345</v>
      </c>
      <c r="P1074" s="55"/>
    </row>
    <row r="1075" spans="1:16" s="60" customFormat="1" ht="84.6" customHeight="1" x14ac:dyDescent="0.25">
      <c r="A1075" s="55">
        <v>81</v>
      </c>
      <c r="B1075" s="63" t="s">
        <v>124</v>
      </c>
      <c r="C1075" s="55" t="s">
        <v>83</v>
      </c>
      <c r="D1075" s="55" t="s">
        <v>63</v>
      </c>
      <c r="E1075" s="56" t="s">
        <v>2353</v>
      </c>
      <c r="F1075" s="57">
        <v>45796</v>
      </c>
      <c r="G1075" s="19">
        <v>354.49</v>
      </c>
      <c r="H1075" s="55" t="s">
        <v>51</v>
      </c>
      <c r="I1075" s="55" t="s">
        <v>2466</v>
      </c>
      <c r="J1075" s="55">
        <v>38218086</v>
      </c>
      <c r="K1075" s="55" t="s">
        <v>1472</v>
      </c>
      <c r="L1075" s="55">
        <v>76596</v>
      </c>
      <c r="M1075" s="69"/>
      <c r="N1075" s="63" t="s">
        <v>2346</v>
      </c>
      <c r="O1075" s="63" t="s">
        <v>2347</v>
      </c>
      <c r="P1075" s="55"/>
    </row>
    <row r="1076" spans="1:16" s="60" customFormat="1" ht="47.25" x14ac:dyDescent="0.25">
      <c r="A1076" s="55">
        <v>82</v>
      </c>
      <c r="B1076" s="63" t="s">
        <v>124</v>
      </c>
      <c r="C1076" s="55" t="s">
        <v>83</v>
      </c>
      <c r="D1076" s="55" t="s">
        <v>63</v>
      </c>
      <c r="E1076" s="56" t="s">
        <v>2354</v>
      </c>
      <c r="F1076" s="57">
        <v>45838</v>
      </c>
      <c r="G1076" s="19">
        <v>329.2</v>
      </c>
      <c r="H1076" s="55" t="s">
        <v>6</v>
      </c>
      <c r="I1076" s="55" t="s">
        <v>3039</v>
      </c>
      <c r="J1076" s="55">
        <v>2629006065</v>
      </c>
      <c r="K1076" s="55" t="s">
        <v>630</v>
      </c>
      <c r="L1076" s="55">
        <v>1</v>
      </c>
      <c r="M1076" s="69">
        <v>329000</v>
      </c>
      <c r="N1076" s="63" t="s">
        <v>2348</v>
      </c>
      <c r="O1076" s="63" t="s">
        <v>2990</v>
      </c>
      <c r="P1076" s="55"/>
    </row>
    <row r="1077" spans="1:16" s="60" customFormat="1" ht="97.15" customHeight="1" x14ac:dyDescent="0.25">
      <c r="A1077" s="55">
        <v>83</v>
      </c>
      <c r="B1077" s="63" t="s">
        <v>81</v>
      </c>
      <c r="C1077" s="55" t="s">
        <v>227</v>
      </c>
      <c r="D1077" s="55" t="s">
        <v>273</v>
      </c>
      <c r="E1077" s="56" t="s">
        <v>2504</v>
      </c>
      <c r="F1077" s="57">
        <v>45810</v>
      </c>
      <c r="G1077" s="19">
        <v>1474.59</v>
      </c>
      <c r="H1077" s="55" t="s">
        <v>6</v>
      </c>
      <c r="I1077" s="55" t="s">
        <v>1840</v>
      </c>
      <c r="J1077" s="55">
        <v>2987408455</v>
      </c>
      <c r="K1077" s="55" t="s">
        <v>273</v>
      </c>
      <c r="L1077" s="55"/>
      <c r="M1077" s="69"/>
      <c r="N1077" s="63" t="s">
        <v>2493</v>
      </c>
      <c r="O1077" s="63" t="s">
        <v>2494</v>
      </c>
      <c r="P1077" s="55"/>
    </row>
    <row r="1078" spans="1:16" s="60" customFormat="1" ht="97.15" customHeight="1" x14ac:dyDescent="0.25">
      <c r="A1078" s="55">
        <v>84</v>
      </c>
      <c r="B1078" s="63" t="s">
        <v>81</v>
      </c>
      <c r="C1078" s="55" t="s">
        <v>101</v>
      </c>
      <c r="D1078" s="55" t="s">
        <v>63</v>
      </c>
      <c r="E1078" s="56" t="s">
        <v>2505</v>
      </c>
      <c r="F1078" s="57">
        <v>45810</v>
      </c>
      <c r="G1078" s="19">
        <v>11000</v>
      </c>
      <c r="H1078" s="55" t="s">
        <v>6</v>
      </c>
      <c r="I1078" s="55" t="s">
        <v>2620</v>
      </c>
      <c r="J1078" s="55">
        <v>30481196</v>
      </c>
      <c r="K1078" s="55" t="s">
        <v>2495</v>
      </c>
      <c r="L1078" s="55">
        <v>1</v>
      </c>
      <c r="M1078" s="69">
        <v>10999800</v>
      </c>
      <c r="N1078" s="63" t="s">
        <v>2496</v>
      </c>
      <c r="O1078" s="63" t="s">
        <v>2497</v>
      </c>
      <c r="P1078" s="55"/>
    </row>
    <row r="1079" spans="1:16" s="60" customFormat="1" ht="97.15" customHeight="1" x14ac:dyDescent="0.25">
      <c r="A1079" s="55">
        <v>85</v>
      </c>
      <c r="B1079" s="63" t="s">
        <v>81</v>
      </c>
      <c r="C1079" s="55" t="s">
        <v>101</v>
      </c>
      <c r="D1079" s="55" t="s">
        <v>63</v>
      </c>
      <c r="E1079" s="56" t="s">
        <v>2506</v>
      </c>
      <c r="F1079" s="57">
        <v>45810</v>
      </c>
      <c r="G1079" s="19">
        <v>10650</v>
      </c>
      <c r="H1079" s="55" t="s">
        <v>6</v>
      </c>
      <c r="I1079" s="55" t="s">
        <v>2745</v>
      </c>
      <c r="J1079" s="55">
        <v>32828388</v>
      </c>
      <c r="K1079" s="55" t="s">
        <v>1472</v>
      </c>
      <c r="L1079" s="55">
        <v>1</v>
      </c>
      <c r="M1079" s="69">
        <v>10650000</v>
      </c>
      <c r="N1079" s="63" t="s">
        <v>2498</v>
      </c>
      <c r="O1079" s="63" t="s">
        <v>2499</v>
      </c>
      <c r="P1079" s="55"/>
    </row>
    <row r="1080" spans="1:16" s="60" customFormat="1" ht="97.15" customHeight="1" x14ac:dyDescent="0.25">
      <c r="A1080" s="55">
        <v>86</v>
      </c>
      <c r="B1080" s="63" t="s">
        <v>81</v>
      </c>
      <c r="C1080" s="55" t="s">
        <v>101</v>
      </c>
      <c r="D1080" s="55" t="s">
        <v>63</v>
      </c>
      <c r="E1080" s="56" t="s">
        <v>2507</v>
      </c>
      <c r="F1080" s="57">
        <v>45812</v>
      </c>
      <c r="G1080" s="19">
        <v>1944</v>
      </c>
      <c r="H1080" s="55" t="s">
        <v>6</v>
      </c>
      <c r="I1080" s="55" t="s">
        <v>2620</v>
      </c>
      <c r="J1080" s="55">
        <v>30481196</v>
      </c>
      <c r="K1080" s="55" t="s">
        <v>1472</v>
      </c>
      <c r="L1080" s="55">
        <v>1</v>
      </c>
      <c r="M1080" s="69">
        <v>1944000</v>
      </c>
      <c r="N1080" s="63" t="s">
        <v>2500</v>
      </c>
      <c r="O1080" s="63" t="s">
        <v>2501</v>
      </c>
      <c r="P1080" s="55"/>
    </row>
    <row r="1081" spans="1:16" s="60" customFormat="1" ht="97.15" customHeight="1" x14ac:dyDescent="0.25">
      <c r="A1081" s="55">
        <v>87</v>
      </c>
      <c r="B1081" s="63" t="s">
        <v>81</v>
      </c>
      <c r="C1081" s="55" t="s">
        <v>101</v>
      </c>
      <c r="D1081" s="55" t="s">
        <v>63</v>
      </c>
      <c r="E1081" s="56" t="s">
        <v>2508</v>
      </c>
      <c r="F1081" s="57">
        <v>45812</v>
      </c>
      <c r="G1081" s="19">
        <v>465</v>
      </c>
      <c r="H1081" s="55" t="s">
        <v>6</v>
      </c>
      <c r="I1081" s="55" t="s">
        <v>2746</v>
      </c>
      <c r="J1081" s="55">
        <v>30976452</v>
      </c>
      <c r="K1081" s="55" t="s">
        <v>1472</v>
      </c>
      <c r="L1081" s="55">
        <v>1</v>
      </c>
      <c r="M1081" s="69">
        <v>465000</v>
      </c>
      <c r="N1081" s="63" t="s">
        <v>2502</v>
      </c>
      <c r="O1081" s="63" t="s">
        <v>2503</v>
      </c>
      <c r="P1081" s="55"/>
    </row>
    <row r="1082" spans="1:16" s="60" customFormat="1" ht="65.45" customHeight="1" x14ac:dyDescent="0.25">
      <c r="A1082" s="55">
        <v>88</v>
      </c>
      <c r="B1082" s="63" t="s">
        <v>292</v>
      </c>
      <c r="C1082" s="55" t="s">
        <v>741</v>
      </c>
      <c r="D1082" s="55" t="s">
        <v>64</v>
      </c>
      <c r="E1082" s="56" t="s">
        <v>2626</v>
      </c>
      <c r="F1082" s="57">
        <v>45817</v>
      </c>
      <c r="G1082" s="19">
        <v>899.99900000000002</v>
      </c>
      <c r="H1082" s="55" t="s">
        <v>6</v>
      </c>
      <c r="I1082" s="55" t="s">
        <v>2621</v>
      </c>
      <c r="J1082" s="55">
        <v>34850326</v>
      </c>
      <c r="K1082" s="55" t="s">
        <v>370</v>
      </c>
      <c r="L1082" s="55">
        <v>3048.78</v>
      </c>
      <c r="M1082" s="69">
        <v>295.2</v>
      </c>
      <c r="N1082" s="63" t="s">
        <v>2622</v>
      </c>
      <c r="O1082" s="63" t="s">
        <v>2623</v>
      </c>
      <c r="P1082" s="55"/>
    </row>
    <row r="1083" spans="1:16" s="60" customFormat="1" ht="98.45" customHeight="1" x14ac:dyDescent="0.25">
      <c r="A1083" s="55">
        <v>89</v>
      </c>
      <c r="B1083" s="63" t="s">
        <v>81</v>
      </c>
      <c r="C1083" s="55" t="s">
        <v>227</v>
      </c>
      <c r="D1083" s="55" t="s">
        <v>273</v>
      </c>
      <c r="E1083" s="56" t="s">
        <v>2627</v>
      </c>
      <c r="F1083" s="57">
        <v>45813</v>
      </c>
      <c r="G1083" s="19">
        <v>762.62800000000004</v>
      </c>
      <c r="H1083" s="55" t="s">
        <v>6</v>
      </c>
      <c r="I1083" s="55" t="s">
        <v>1712</v>
      </c>
      <c r="J1083" s="55">
        <v>2861411695</v>
      </c>
      <c r="K1083" s="55" t="s">
        <v>273</v>
      </c>
      <c r="L1083" s="55"/>
      <c r="M1083" s="69"/>
      <c r="N1083" s="63" t="s">
        <v>2624</v>
      </c>
      <c r="O1083" s="63" t="s">
        <v>2625</v>
      </c>
      <c r="P1083" s="55"/>
    </row>
    <row r="1084" spans="1:16" s="60" customFormat="1" ht="98.45" customHeight="1" x14ac:dyDescent="0.25">
      <c r="A1084" s="55">
        <v>90</v>
      </c>
      <c r="B1084" s="63" t="s">
        <v>81</v>
      </c>
      <c r="C1084" s="55" t="s">
        <v>741</v>
      </c>
      <c r="D1084" s="55" t="s">
        <v>63</v>
      </c>
      <c r="E1084" s="56" t="s">
        <v>2810</v>
      </c>
      <c r="F1084" s="57">
        <v>45828</v>
      </c>
      <c r="G1084" s="19">
        <v>390.72</v>
      </c>
      <c r="H1084" s="55" t="s">
        <v>6</v>
      </c>
      <c r="I1084" s="55" t="s">
        <v>2988</v>
      </c>
      <c r="J1084" s="55">
        <v>44679400</v>
      </c>
      <c r="K1084" s="55" t="s">
        <v>2495</v>
      </c>
      <c r="L1084" s="55">
        <v>16</v>
      </c>
      <c r="M1084" s="69">
        <v>24420</v>
      </c>
      <c r="N1084" s="63" t="s">
        <v>2792</v>
      </c>
      <c r="O1084" s="63" t="s">
        <v>2793</v>
      </c>
      <c r="P1084" s="63"/>
    </row>
    <row r="1085" spans="1:16" s="60" customFormat="1" ht="98.45" customHeight="1" x14ac:dyDescent="0.25">
      <c r="A1085" s="55">
        <v>91</v>
      </c>
      <c r="B1085" s="63" t="s">
        <v>81</v>
      </c>
      <c r="C1085" s="55" t="s">
        <v>227</v>
      </c>
      <c r="D1085" s="55" t="s">
        <v>273</v>
      </c>
      <c r="E1085" s="56" t="s">
        <v>2811</v>
      </c>
      <c r="F1085" s="57">
        <v>45832</v>
      </c>
      <c r="G1085" s="19">
        <v>1497.1569999999999</v>
      </c>
      <c r="H1085" s="55" t="s">
        <v>6</v>
      </c>
      <c r="I1085" s="55" t="s">
        <v>1845</v>
      </c>
      <c r="J1085" s="55">
        <v>2935506779</v>
      </c>
      <c r="K1085" s="55" t="s">
        <v>273</v>
      </c>
      <c r="L1085" s="55"/>
      <c r="M1085" s="55"/>
      <c r="N1085" s="63" t="s">
        <v>2794</v>
      </c>
      <c r="O1085" s="63" t="s">
        <v>2795</v>
      </c>
      <c r="P1085" s="63"/>
    </row>
    <row r="1086" spans="1:16" s="60" customFormat="1" ht="98.45" customHeight="1" x14ac:dyDescent="0.25">
      <c r="A1086" s="55">
        <v>92</v>
      </c>
      <c r="B1086" s="63" t="s">
        <v>81</v>
      </c>
      <c r="C1086" s="55" t="s">
        <v>227</v>
      </c>
      <c r="D1086" s="55" t="s">
        <v>273</v>
      </c>
      <c r="E1086" s="56" t="s">
        <v>2811</v>
      </c>
      <c r="F1086" s="57">
        <v>45832</v>
      </c>
      <c r="G1086" s="19">
        <v>1449.65</v>
      </c>
      <c r="H1086" s="55" t="s">
        <v>6</v>
      </c>
      <c r="I1086" s="55" t="s">
        <v>1709</v>
      </c>
      <c r="J1086" s="55">
        <v>2425605598</v>
      </c>
      <c r="K1086" s="55" t="s">
        <v>273</v>
      </c>
      <c r="L1086" s="55"/>
      <c r="M1086" s="55"/>
      <c r="N1086" s="63" t="s">
        <v>2796</v>
      </c>
      <c r="O1086" s="63" t="s">
        <v>2797</v>
      </c>
      <c r="P1086" s="63"/>
    </row>
    <row r="1087" spans="1:16" s="60" customFormat="1" ht="98.45" customHeight="1" x14ac:dyDescent="0.25">
      <c r="A1087" s="55">
        <v>93</v>
      </c>
      <c r="B1087" s="63" t="s">
        <v>81</v>
      </c>
      <c r="C1087" s="55" t="s">
        <v>227</v>
      </c>
      <c r="D1087" s="55" t="s">
        <v>273</v>
      </c>
      <c r="E1087" s="56" t="s">
        <v>2811</v>
      </c>
      <c r="F1087" s="57">
        <v>45832</v>
      </c>
      <c r="G1087" s="19">
        <v>1499.2339999999999</v>
      </c>
      <c r="H1087" s="55" t="s">
        <v>6</v>
      </c>
      <c r="I1087" s="55" t="s">
        <v>1840</v>
      </c>
      <c r="J1087" s="55">
        <v>2987408455</v>
      </c>
      <c r="K1087" s="55" t="s">
        <v>273</v>
      </c>
      <c r="L1087" s="55"/>
      <c r="M1087" s="55"/>
      <c r="N1087" s="63" t="s">
        <v>2798</v>
      </c>
      <c r="O1087" s="63" t="s">
        <v>2799</v>
      </c>
      <c r="P1087" s="63"/>
    </row>
    <row r="1088" spans="1:16" s="60" customFormat="1" ht="97.15" customHeight="1" x14ac:dyDescent="0.25">
      <c r="A1088" s="55">
        <v>94</v>
      </c>
      <c r="B1088" s="63" t="s">
        <v>81</v>
      </c>
      <c r="C1088" s="55" t="s">
        <v>227</v>
      </c>
      <c r="D1088" s="55" t="s">
        <v>273</v>
      </c>
      <c r="E1088" s="56" t="s">
        <v>2811</v>
      </c>
      <c r="F1088" s="57">
        <v>45832</v>
      </c>
      <c r="G1088" s="19">
        <v>1498.665</v>
      </c>
      <c r="H1088" s="55" t="s">
        <v>6</v>
      </c>
      <c r="I1088" s="55" t="s">
        <v>1712</v>
      </c>
      <c r="J1088" s="55">
        <v>2861411695</v>
      </c>
      <c r="K1088" s="55" t="s">
        <v>273</v>
      </c>
      <c r="L1088" s="55"/>
      <c r="M1088" s="55"/>
      <c r="N1088" s="63" t="s">
        <v>2800</v>
      </c>
      <c r="O1088" s="63" t="s">
        <v>2801</v>
      </c>
      <c r="P1088" s="63"/>
    </row>
    <row r="1089" spans="1:16" s="60" customFormat="1" ht="52.15" customHeight="1" x14ac:dyDescent="0.25">
      <c r="A1089" s="55">
        <v>95</v>
      </c>
      <c r="B1089" s="63" t="s">
        <v>124</v>
      </c>
      <c r="C1089" s="55" t="s">
        <v>83</v>
      </c>
      <c r="D1089" s="55" t="s">
        <v>63</v>
      </c>
      <c r="E1089" s="56" t="s">
        <v>2353</v>
      </c>
      <c r="F1089" s="57">
        <v>45828</v>
      </c>
      <c r="G1089" s="19">
        <v>925.03</v>
      </c>
      <c r="H1089" s="55" t="s">
        <v>51</v>
      </c>
      <c r="I1089" s="55" t="s">
        <v>2982</v>
      </c>
      <c r="J1089" s="55">
        <v>30109129</v>
      </c>
      <c r="K1089" s="55" t="s">
        <v>1472</v>
      </c>
      <c r="L1089" s="55">
        <v>29910</v>
      </c>
      <c r="M1089" s="55"/>
      <c r="N1089" s="63" t="s">
        <v>771</v>
      </c>
      <c r="O1089" s="63" t="s">
        <v>2802</v>
      </c>
      <c r="P1089" s="63"/>
    </row>
    <row r="1090" spans="1:16" s="60" customFormat="1" ht="47.25" x14ac:dyDescent="0.25">
      <c r="A1090" s="55">
        <v>96</v>
      </c>
      <c r="B1090" s="63" t="s">
        <v>124</v>
      </c>
      <c r="C1090" s="55" t="s">
        <v>83</v>
      </c>
      <c r="D1090" s="55" t="s">
        <v>63</v>
      </c>
      <c r="E1090" s="56" t="s">
        <v>2353</v>
      </c>
      <c r="F1090" s="57">
        <v>45831</v>
      </c>
      <c r="G1090" s="19">
        <v>343.94</v>
      </c>
      <c r="H1090" s="55" t="s">
        <v>51</v>
      </c>
      <c r="I1090" s="55" t="s">
        <v>2983</v>
      </c>
      <c r="J1090" s="55">
        <v>38218086</v>
      </c>
      <c r="K1090" s="55" t="s">
        <v>1472</v>
      </c>
      <c r="L1090" s="55">
        <v>22270</v>
      </c>
      <c r="M1090" s="55"/>
      <c r="N1090" s="63" t="s">
        <v>771</v>
      </c>
      <c r="O1090" s="63" t="s">
        <v>2803</v>
      </c>
      <c r="P1090" s="63"/>
    </row>
    <row r="1091" spans="1:16" s="60" customFormat="1" ht="47.25" x14ac:dyDescent="0.25">
      <c r="A1091" s="55">
        <v>97</v>
      </c>
      <c r="B1091" s="63" t="s">
        <v>124</v>
      </c>
      <c r="C1091" s="55" t="s">
        <v>83</v>
      </c>
      <c r="D1091" s="55" t="s">
        <v>63</v>
      </c>
      <c r="E1091" s="56" t="s">
        <v>925</v>
      </c>
      <c r="F1091" s="57">
        <v>45831</v>
      </c>
      <c r="G1091" s="19">
        <v>666.64</v>
      </c>
      <c r="H1091" s="55" t="s">
        <v>51</v>
      </c>
      <c r="I1091" s="55" t="s">
        <v>1045</v>
      </c>
      <c r="J1091" s="55">
        <v>45023363</v>
      </c>
      <c r="K1091" s="55" t="s">
        <v>1472</v>
      </c>
      <c r="L1091" s="55">
        <v>121550</v>
      </c>
      <c r="M1091" s="55"/>
      <c r="N1091" s="63" t="s">
        <v>2804</v>
      </c>
      <c r="O1091" s="63" t="s">
        <v>2805</v>
      </c>
      <c r="P1091" s="63"/>
    </row>
    <row r="1092" spans="1:16" s="60" customFormat="1" ht="47.25" x14ac:dyDescent="0.25">
      <c r="A1092" s="55">
        <v>98</v>
      </c>
      <c r="B1092" s="63" t="s">
        <v>124</v>
      </c>
      <c r="C1092" s="55" t="s">
        <v>83</v>
      </c>
      <c r="D1092" s="55" t="s">
        <v>63</v>
      </c>
      <c r="E1092" s="56" t="s">
        <v>2812</v>
      </c>
      <c r="F1092" s="57">
        <v>45831</v>
      </c>
      <c r="G1092" s="19">
        <v>272.74</v>
      </c>
      <c r="H1092" s="55" t="s">
        <v>51</v>
      </c>
      <c r="I1092" s="55" t="s">
        <v>1522</v>
      </c>
      <c r="J1092" s="55">
        <v>21869802</v>
      </c>
      <c r="K1092" s="55" t="s">
        <v>1472</v>
      </c>
      <c r="L1092" s="55">
        <v>61000</v>
      </c>
      <c r="M1092" s="55"/>
      <c r="N1092" s="63" t="s">
        <v>2806</v>
      </c>
      <c r="O1092" s="63" t="s">
        <v>2807</v>
      </c>
      <c r="P1092" s="63"/>
    </row>
    <row r="1093" spans="1:16" s="60" customFormat="1" ht="126" x14ac:dyDescent="0.25">
      <c r="A1093" s="55">
        <v>99</v>
      </c>
      <c r="B1093" s="63" t="s">
        <v>124</v>
      </c>
      <c r="C1093" s="55" t="s">
        <v>83</v>
      </c>
      <c r="D1093" s="55" t="s">
        <v>63</v>
      </c>
      <c r="E1093" s="56" t="s">
        <v>1354</v>
      </c>
      <c r="F1093" s="57">
        <v>45827</v>
      </c>
      <c r="G1093" s="19">
        <v>557.5</v>
      </c>
      <c r="H1093" s="55" t="s">
        <v>103</v>
      </c>
      <c r="I1093" s="55" t="s">
        <v>2984</v>
      </c>
      <c r="J1093" s="55" t="s">
        <v>2985</v>
      </c>
      <c r="K1093" s="55" t="s">
        <v>2808</v>
      </c>
      <c r="L1093" s="55">
        <v>318</v>
      </c>
      <c r="M1093" s="55"/>
      <c r="N1093" s="63" t="s">
        <v>515</v>
      </c>
      <c r="O1093" s="63" t="s">
        <v>2809</v>
      </c>
      <c r="P1093" s="63"/>
    </row>
    <row r="1094" spans="1:16" s="60" customFormat="1" ht="110.25" x14ac:dyDescent="0.25">
      <c r="A1094" s="55">
        <v>100</v>
      </c>
      <c r="B1094" s="63" t="s">
        <v>81</v>
      </c>
      <c r="C1094" s="55" t="s">
        <v>227</v>
      </c>
      <c r="D1094" s="55" t="s">
        <v>273</v>
      </c>
      <c r="E1094" s="56" t="s">
        <v>2989</v>
      </c>
      <c r="F1094" s="57">
        <v>45833</v>
      </c>
      <c r="G1094" s="19">
        <v>1475.1310000000001</v>
      </c>
      <c r="H1094" s="55" t="s">
        <v>6</v>
      </c>
      <c r="I1094" s="55" t="s">
        <v>1712</v>
      </c>
      <c r="J1094" s="55">
        <v>2861411695</v>
      </c>
      <c r="K1094" s="55" t="s">
        <v>273</v>
      </c>
      <c r="L1094" s="55"/>
      <c r="M1094" s="55"/>
      <c r="N1094" s="63" t="s">
        <v>2986</v>
      </c>
      <c r="O1094" s="63" t="s">
        <v>2987</v>
      </c>
      <c r="P1094" s="63"/>
    </row>
    <row r="1095" spans="1:16" s="60" customFormat="1" ht="35.450000000000003" customHeight="1" x14ac:dyDescent="0.25">
      <c r="A1095" s="55">
        <v>101</v>
      </c>
      <c r="B1095" s="63" t="s">
        <v>89</v>
      </c>
      <c r="C1095" s="55" t="s">
        <v>83</v>
      </c>
      <c r="D1095" s="55" t="s">
        <v>63</v>
      </c>
      <c r="E1095" s="56" t="s">
        <v>126</v>
      </c>
      <c r="F1095" s="57">
        <v>45849</v>
      </c>
      <c r="G1095" s="19">
        <v>541.57000000000005</v>
      </c>
      <c r="H1095" s="55" t="s">
        <v>6</v>
      </c>
      <c r="I1095" s="55" t="s">
        <v>3102</v>
      </c>
      <c r="J1095" s="55">
        <v>32268429</v>
      </c>
      <c r="K1095" s="55" t="s">
        <v>1472</v>
      </c>
      <c r="L1095" s="55">
        <v>46590</v>
      </c>
      <c r="M1095" s="55"/>
      <c r="N1095" s="63" t="s">
        <v>3040</v>
      </c>
      <c r="O1095" s="63" t="s">
        <v>3041</v>
      </c>
      <c r="P1095" s="63"/>
    </row>
    <row r="1096" spans="1:16" s="60" customFormat="1" ht="110.25" x14ac:dyDescent="0.25">
      <c r="A1096" s="55">
        <v>102</v>
      </c>
      <c r="B1096" s="63" t="s">
        <v>81</v>
      </c>
      <c r="C1096" s="55" t="s">
        <v>1552</v>
      </c>
      <c r="D1096" s="55" t="s">
        <v>63</v>
      </c>
      <c r="E1096" s="56" t="s">
        <v>3108</v>
      </c>
      <c r="F1096" s="57">
        <v>45854</v>
      </c>
      <c r="G1096" s="19">
        <v>4399.5</v>
      </c>
      <c r="H1096" s="55" t="s">
        <v>6</v>
      </c>
      <c r="I1096" s="55" t="s">
        <v>3103</v>
      </c>
      <c r="J1096" s="55">
        <v>44429927</v>
      </c>
      <c r="K1096" s="55" t="s">
        <v>1472</v>
      </c>
      <c r="L1096" s="55">
        <v>500</v>
      </c>
      <c r="M1096" s="69">
        <v>8799</v>
      </c>
      <c r="N1096" s="63" t="s">
        <v>3104</v>
      </c>
      <c r="O1096" s="63" t="s">
        <v>3105</v>
      </c>
      <c r="P1096" s="55" t="s">
        <v>2102</v>
      </c>
    </row>
    <row r="1097" spans="1:16" s="60" customFormat="1" ht="110.25" x14ac:dyDescent="0.25">
      <c r="A1097" s="55">
        <v>103</v>
      </c>
      <c r="B1097" s="63" t="s">
        <v>81</v>
      </c>
      <c r="C1097" s="55" t="s">
        <v>227</v>
      </c>
      <c r="D1097" s="55" t="s">
        <v>273</v>
      </c>
      <c r="E1097" s="56" t="s">
        <v>1632</v>
      </c>
      <c r="F1097" s="57">
        <v>45855</v>
      </c>
      <c r="G1097" s="19">
        <v>382.15699999999998</v>
      </c>
      <c r="H1097" s="55" t="s">
        <v>6</v>
      </c>
      <c r="I1097" s="55" t="s">
        <v>1709</v>
      </c>
      <c r="J1097" s="55">
        <v>2425605598</v>
      </c>
      <c r="K1097" s="55" t="s">
        <v>273</v>
      </c>
      <c r="L1097" s="55"/>
      <c r="M1097" s="69"/>
      <c r="N1097" s="63" t="s">
        <v>3106</v>
      </c>
      <c r="O1097" s="63" t="s">
        <v>3107</v>
      </c>
      <c r="P1097" s="63"/>
    </row>
    <row r="1098" spans="1:16" s="60" customFormat="1" ht="110.25" x14ac:dyDescent="0.25">
      <c r="A1098" s="55">
        <v>104</v>
      </c>
      <c r="B1098" s="63" t="s">
        <v>81</v>
      </c>
      <c r="C1098" s="55" t="s">
        <v>1552</v>
      </c>
      <c r="D1098" s="55" t="s">
        <v>63</v>
      </c>
      <c r="E1098" s="56" t="s">
        <v>3169</v>
      </c>
      <c r="F1098" s="57">
        <v>45862</v>
      </c>
      <c r="G1098" s="19">
        <v>8898.9</v>
      </c>
      <c r="H1098" s="55" t="s">
        <v>6</v>
      </c>
      <c r="I1098" s="55" t="s">
        <v>3103</v>
      </c>
      <c r="J1098" s="55">
        <v>44429927</v>
      </c>
      <c r="K1098" s="55" t="s">
        <v>2495</v>
      </c>
      <c r="L1098" s="55">
        <v>1500</v>
      </c>
      <c r="M1098" s="69">
        <v>5932.6</v>
      </c>
      <c r="N1098" s="63" t="s">
        <v>3165</v>
      </c>
      <c r="O1098" s="63" t="s">
        <v>3166</v>
      </c>
      <c r="P1098" s="55" t="s">
        <v>2102</v>
      </c>
    </row>
    <row r="1099" spans="1:16" s="60" customFormat="1" ht="112.9" customHeight="1" x14ac:dyDescent="0.25">
      <c r="A1099" s="55">
        <v>105</v>
      </c>
      <c r="B1099" s="63" t="s">
        <v>81</v>
      </c>
      <c r="C1099" s="55" t="s">
        <v>227</v>
      </c>
      <c r="D1099" s="55" t="s">
        <v>273</v>
      </c>
      <c r="E1099" s="56" t="s">
        <v>2989</v>
      </c>
      <c r="F1099" s="57">
        <v>45863</v>
      </c>
      <c r="G1099" s="19">
        <v>350.017</v>
      </c>
      <c r="H1099" s="55" t="s">
        <v>6</v>
      </c>
      <c r="I1099" s="55" t="s">
        <v>1709</v>
      </c>
      <c r="J1099" s="55">
        <v>2425605598</v>
      </c>
      <c r="K1099" s="55" t="s">
        <v>273</v>
      </c>
      <c r="L1099" s="55"/>
      <c r="M1099" s="69"/>
      <c r="N1099" s="63" t="s">
        <v>3167</v>
      </c>
      <c r="O1099" s="63" t="s">
        <v>3168</v>
      </c>
      <c r="P1099" s="55"/>
    </row>
    <row r="1100" spans="1:16" s="60" customFormat="1" ht="110.25" x14ac:dyDescent="0.25">
      <c r="A1100" s="55">
        <v>106</v>
      </c>
      <c r="B1100" s="63" t="s">
        <v>81</v>
      </c>
      <c r="C1100" s="55" t="s">
        <v>1552</v>
      </c>
      <c r="D1100" s="55" t="s">
        <v>63</v>
      </c>
      <c r="E1100" s="56" t="s">
        <v>3232</v>
      </c>
      <c r="F1100" s="57">
        <v>45868</v>
      </c>
      <c r="G1100" s="19">
        <v>1661.7339999999999</v>
      </c>
      <c r="H1100" s="55" t="s">
        <v>6</v>
      </c>
      <c r="I1100" s="55" t="s">
        <v>3233</v>
      </c>
      <c r="J1100" s="55">
        <v>45425347</v>
      </c>
      <c r="K1100" s="55" t="s">
        <v>630</v>
      </c>
      <c r="L1100" s="55">
        <v>21</v>
      </c>
      <c r="M1100" s="69">
        <v>79130.2</v>
      </c>
      <c r="N1100" s="63" t="s">
        <v>3234</v>
      </c>
      <c r="O1100" s="63" t="s">
        <v>3235</v>
      </c>
      <c r="P1100" s="55"/>
    </row>
    <row r="1101" spans="1:16" s="60" customFormat="1" ht="110.25" x14ac:dyDescent="0.25">
      <c r="A1101" s="55">
        <v>107</v>
      </c>
      <c r="B1101" s="63" t="s">
        <v>81</v>
      </c>
      <c r="C1101" s="55" t="s">
        <v>1552</v>
      </c>
      <c r="D1101" s="55" t="s">
        <v>63</v>
      </c>
      <c r="E1101" s="56" t="s">
        <v>3236</v>
      </c>
      <c r="F1101" s="57">
        <v>45868</v>
      </c>
      <c r="G1101" s="19">
        <v>451.94400000000002</v>
      </c>
      <c r="H1101" s="55" t="s">
        <v>6</v>
      </c>
      <c r="I1101" s="55" t="s">
        <v>3233</v>
      </c>
      <c r="J1101" s="55">
        <v>45425347</v>
      </c>
      <c r="K1101" s="55" t="s">
        <v>2495</v>
      </c>
      <c r="L1101" s="55">
        <v>454</v>
      </c>
      <c r="M1101" s="69">
        <v>995.47</v>
      </c>
      <c r="N1101" s="63" t="s">
        <v>3237</v>
      </c>
      <c r="O1101" s="63" t="s">
        <v>3238</v>
      </c>
      <c r="P1101" s="55"/>
    </row>
    <row r="1102" spans="1:16" s="60" customFormat="1" ht="110.25" x14ac:dyDescent="0.25">
      <c r="A1102" s="55">
        <v>108</v>
      </c>
      <c r="B1102" s="63" t="s">
        <v>81</v>
      </c>
      <c r="C1102" s="55" t="s">
        <v>1552</v>
      </c>
      <c r="D1102" s="55" t="s">
        <v>63</v>
      </c>
      <c r="E1102" s="56" t="s">
        <v>3239</v>
      </c>
      <c r="F1102" s="57">
        <v>45868</v>
      </c>
      <c r="G1102" s="19">
        <v>1352.7059999999999</v>
      </c>
      <c r="H1102" s="55" t="s">
        <v>6</v>
      </c>
      <c r="I1102" s="55" t="s">
        <v>3233</v>
      </c>
      <c r="J1102" s="55">
        <v>45425347</v>
      </c>
      <c r="K1102" s="55" t="s">
        <v>3240</v>
      </c>
      <c r="L1102" s="55" t="s">
        <v>3241</v>
      </c>
      <c r="M1102" s="69" t="s">
        <v>3242</v>
      </c>
      <c r="N1102" s="63" t="s">
        <v>3237</v>
      </c>
      <c r="O1102" s="63" t="s">
        <v>3243</v>
      </c>
      <c r="P1102" s="55"/>
    </row>
    <row r="1103" spans="1:16" s="60" customFormat="1" ht="110.45" customHeight="1" x14ac:dyDescent="0.25">
      <c r="A1103" s="55">
        <v>109</v>
      </c>
      <c r="B1103" s="63" t="s">
        <v>81</v>
      </c>
      <c r="C1103" s="55" t="s">
        <v>1552</v>
      </c>
      <c r="D1103" s="55" t="s">
        <v>63</v>
      </c>
      <c r="E1103" s="56" t="s">
        <v>3244</v>
      </c>
      <c r="F1103" s="57">
        <v>45868</v>
      </c>
      <c r="G1103" s="19">
        <v>349.06599999999997</v>
      </c>
      <c r="H1103" s="55" t="s">
        <v>6</v>
      </c>
      <c r="I1103" s="55" t="s">
        <v>3233</v>
      </c>
      <c r="J1103" s="55">
        <v>45425347</v>
      </c>
      <c r="K1103" s="55" t="s">
        <v>2495</v>
      </c>
      <c r="L1103" s="55">
        <v>803</v>
      </c>
      <c r="M1103" s="69">
        <v>420.56</v>
      </c>
      <c r="N1103" s="63" t="s">
        <v>3245</v>
      </c>
      <c r="O1103" s="63" t="s">
        <v>3246</v>
      </c>
      <c r="P1103" s="55"/>
    </row>
    <row r="1104" spans="1:16" s="60" customFormat="1" ht="109.15" customHeight="1" x14ac:dyDescent="0.25">
      <c r="A1104" s="55">
        <v>110</v>
      </c>
      <c r="B1104" s="63" t="s">
        <v>81</v>
      </c>
      <c r="C1104" s="55" t="s">
        <v>1552</v>
      </c>
      <c r="D1104" s="55" t="s">
        <v>63</v>
      </c>
      <c r="E1104" s="56" t="s">
        <v>3247</v>
      </c>
      <c r="F1104" s="57">
        <v>45869</v>
      </c>
      <c r="G1104" s="19">
        <v>4176.8999999999996</v>
      </c>
      <c r="H1104" s="55" t="s">
        <v>6</v>
      </c>
      <c r="I1104" s="55" t="s">
        <v>3248</v>
      </c>
      <c r="J1104" s="55">
        <v>110191</v>
      </c>
      <c r="K1104" s="55" t="s">
        <v>2495</v>
      </c>
      <c r="L1104" s="55">
        <v>27</v>
      </c>
      <c r="M1104" s="69">
        <v>154700</v>
      </c>
      <c r="N1104" s="63" t="s">
        <v>3234</v>
      </c>
      <c r="O1104" s="63" t="s">
        <v>3249</v>
      </c>
      <c r="P1104" s="55"/>
    </row>
    <row r="1105" spans="1:16" s="60" customFormat="1" ht="47.25" x14ac:dyDescent="0.25">
      <c r="A1105" s="55">
        <v>111</v>
      </c>
      <c r="B1105" s="63" t="s">
        <v>292</v>
      </c>
      <c r="C1105" s="55" t="s">
        <v>101</v>
      </c>
      <c r="D1105" s="55" t="s">
        <v>78</v>
      </c>
      <c r="E1105" s="56" t="s">
        <v>3296</v>
      </c>
      <c r="F1105" s="57">
        <v>45877</v>
      </c>
      <c r="G1105" s="19">
        <v>598.08000000000004</v>
      </c>
      <c r="H1105" s="55" t="s">
        <v>6</v>
      </c>
      <c r="I1105" s="55" t="s">
        <v>2292</v>
      </c>
      <c r="J1105" s="55">
        <v>37230673</v>
      </c>
      <c r="K1105" s="55" t="s">
        <v>64</v>
      </c>
      <c r="L1105" s="55">
        <v>1</v>
      </c>
      <c r="M1105" s="69">
        <v>598080</v>
      </c>
      <c r="N1105" s="63" t="s">
        <v>3292</v>
      </c>
      <c r="O1105" s="63" t="s">
        <v>3293</v>
      </c>
      <c r="P1105" s="55"/>
    </row>
    <row r="1106" spans="1:16" s="60" customFormat="1" ht="48" customHeight="1" x14ac:dyDescent="0.25">
      <c r="A1106" s="55">
        <v>112</v>
      </c>
      <c r="B1106" s="63" t="s">
        <v>124</v>
      </c>
      <c r="C1106" s="55" t="s">
        <v>83</v>
      </c>
      <c r="D1106" s="55" t="s">
        <v>63</v>
      </c>
      <c r="E1106" s="56" t="s">
        <v>2353</v>
      </c>
      <c r="F1106" s="57">
        <v>45880</v>
      </c>
      <c r="G1106" s="19">
        <v>480.19</v>
      </c>
      <c r="H1106" s="55" t="s">
        <v>51</v>
      </c>
      <c r="I1106" s="55" t="s">
        <v>3335</v>
      </c>
      <c r="J1106" s="55">
        <v>30109129</v>
      </c>
      <c r="K1106" s="55" t="s">
        <v>2495</v>
      </c>
      <c r="L1106" s="55">
        <v>16320</v>
      </c>
      <c r="M1106" s="55"/>
      <c r="N1106" s="63" t="s">
        <v>3294</v>
      </c>
      <c r="O1106" s="63" t="s">
        <v>3295</v>
      </c>
      <c r="P1106" s="55"/>
    </row>
    <row r="1107" spans="1:16" s="60" customFormat="1" ht="34.9" customHeight="1" x14ac:dyDescent="0.25">
      <c r="A1107" s="55">
        <v>113</v>
      </c>
      <c r="B1107" s="63" t="s">
        <v>292</v>
      </c>
      <c r="C1107" s="55" t="s">
        <v>101</v>
      </c>
      <c r="D1107" s="55" t="s">
        <v>78</v>
      </c>
      <c r="E1107" s="56" t="s">
        <v>3404</v>
      </c>
      <c r="F1107" s="57">
        <v>45894</v>
      </c>
      <c r="G1107" s="19">
        <v>252</v>
      </c>
      <c r="H1107" s="55" t="s">
        <v>6</v>
      </c>
      <c r="I1107" s="55" t="s">
        <v>3396</v>
      </c>
      <c r="J1107" s="55">
        <v>31586270</v>
      </c>
      <c r="K1107" s="55" t="s">
        <v>64</v>
      </c>
      <c r="L1107" s="55">
        <v>1</v>
      </c>
      <c r="M1107" s="69">
        <v>252000</v>
      </c>
      <c r="N1107" s="63" t="s">
        <v>3397</v>
      </c>
      <c r="O1107" s="63" t="s">
        <v>3398</v>
      </c>
      <c r="P1107" s="55"/>
    </row>
    <row r="1108" spans="1:16" s="60" customFormat="1" ht="93.6" customHeight="1" x14ac:dyDescent="0.25">
      <c r="A1108" s="55">
        <v>114</v>
      </c>
      <c r="B1108" s="63" t="s">
        <v>81</v>
      </c>
      <c r="C1108" s="55" t="s">
        <v>227</v>
      </c>
      <c r="D1108" s="55" t="s">
        <v>273</v>
      </c>
      <c r="E1108" s="56" t="s">
        <v>2989</v>
      </c>
      <c r="F1108" s="57">
        <v>45890</v>
      </c>
      <c r="G1108" s="19">
        <v>490.81700000000001</v>
      </c>
      <c r="H1108" s="55" t="s">
        <v>6</v>
      </c>
      <c r="I1108" s="55" t="s">
        <v>3399</v>
      </c>
      <c r="J1108" s="55">
        <v>2935506779</v>
      </c>
      <c r="K1108" s="55" t="s">
        <v>273</v>
      </c>
      <c r="L1108" s="55"/>
      <c r="M1108" s="69"/>
      <c r="N1108" s="63" t="s">
        <v>3400</v>
      </c>
      <c r="O1108" s="63" t="s">
        <v>3401</v>
      </c>
      <c r="P1108" s="55"/>
    </row>
    <row r="1109" spans="1:16" s="60" customFormat="1" ht="117.6" customHeight="1" x14ac:dyDescent="0.25">
      <c r="A1109" s="55">
        <v>115</v>
      </c>
      <c r="B1109" s="63" t="s">
        <v>81</v>
      </c>
      <c r="C1109" s="55" t="s">
        <v>227</v>
      </c>
      <c r="D1109" s="55" t="s">
        <v>273</v>
      </c>
      <c r="E1109" s="56" t="s">
        <v>2989</v>
      </c>
      <c r="F1109" s="57">
        <v>45890</v>
      </c>
      <c r="G1109" s="19">
        <v>534.322</v>
      </c>
      <c r="H1109" s="55" t="s">
        <v>6</v>
      </c>
      <c r="I1109" s="55" t="s">
        <v>3399</v>
      </c>
      <c r="J1109" s="55">
        <v>2935506779</v>
      </c>
      <c r="K1109" s="55" t="s">
        <v>273</v>
      </c>
      <c r="L1109" s="55"/>
      <c r="M1109" s="69"/>
      <c r="N1109" s="63" t="s">
        <v>3402</v>
      </c>
      <c r="O1109" s="63" t="s">
        <v>3403</v>
      </c>
      <c r="P1109" s="55"/>
    </row>
    <row r="1110" spans="1:16" s="60" customFormat="1" ht="117.6" customHeight="1" x14ac:dyDescent="0.25">
      <c r="A1110" s="55">
        <v>116</v>
      </c>
      <c r="B1110" s="63" t="s">
        <v>81</v>
      </c>
      <c r="C1110" s="55" t="s">
        <v>227</v>
      </c>
      <c r="D1110" s="55" t="s">
        <v>273</v>
      </c>
      <c r="E1110" s="56" t="s">
        <v>2989</v>
      </c>
      <c r="F1110" s="57">
        <v>45904</v>
      </c>
      <c r="G1110" s="19">
        <v>1496.62</v>
      </c>
      <c r="H1110" s="55" t="s">
        <v>6</v>
      </c>
      <c r="I1110" s="55" t="s">
        <v>3566</v>
      </c>
      <c r="J1110" s="55">
        <v>2425605598</v>
      </c>
      <c r="K1110" s="55" t="s">
        <v>273</v>
      </c>
      <c r="L1110" s="55"/>
      <c r="M1110" s="69"/>
      <c r="N1110" s="63" t="s">
        <v>3567</v>
      </c>
      <c r="O1110" s="63" t="s">
        <v>3568</v>
      </c>
      <c r="P1110" s="63"/>
    </row>
    <row r="1111" spans="1:16" s="60" customFormat="1" ht="111.6" customHeight="1" x14ac:dyDescent="0.25">
      <c r="A1111" s="55">
        <v>117</v>
      </c>
      <c r="B1111" s="63" t="s">
        <v>81</v>
      </c>
      <c r="C1111" s="55" t="s">
        <v>227</v>
      </c>
      <c r="D1111" s="55" t="s">
        <v>273</v>
      </c>
      <c r="E1111" s="56" t="s">
        <v>2989</v>
      </c>
      <c r="F1111" s="57">
        <v>45904</v>
      </c>
      <c r="G1111" s="19">
        <v>1483.1489999999999</v>
      </c>
      <c r="H1111" s="55" t="s">
        <v>6</v>
      </c>
      <c r="I1111" s="55" t="s">
        <v>3399</v>
      </c>
      <c r="J1111" s="55">
        <v>2935506779</v>
      </c>
      <c r="K1111" s="55" t="s">
        <v>273</v>
      </c>
      <c r="L1111" s="55"/>
      <c r="M1111" s="69"/>
      <c r="N1111" s="63" t="s">
        <v>3569</v>
      </c>
      <c r="O1111" s="63" t="s">
        <v>3570</v>
      </c>
      <c r="P1111" s="63"/>
    </row>
    <row r="1112" spans="1:16" s="60" customFormat="1" ht="111.6" customHeight="1" x14ac:dyDescent="0.25">
      <c r="A1112" s="55">
        <v>118</v>
      </c>
      <c r="B1112" s="63" t="s">
        <v>81</v>
      </c>
      <c r="C1112" s="55" t="s">
        <v>227</v>
      </c>
      <c r="D1112" s="55" t="s">
        <v>273</v>
      </c>
      <c r="E1112" s="56" t="s">
        <v>2989</v>
      </c>
      <c r="F1112" s="57">
        <v>45904</v>
      </c>
      <c r="G1112" s="19">
        <v>1362.4069999999999</v>
      </c>
      <c r="H1112" s="55" t="s">
        <v>6</v>
      </c>
      <c r="I1112" s="55" t="s">
        <v>1840</v>
      </c>
      <c r="J1112" s="55">
        <v>2987408455</v>
      </c>
      <c r="K1112" s="55" t="s">
        <v>273</v>
      </c>
      <c r="L1112" s="55"/>
      <c r="M1112" s="69"/>
      <c r="N1112" s="63" t="s">
        <v>3571</v>
      </c>
      <c r="O1112" s="63" t="s">
        <v>3572</v>
      </c>
      <c r="P1112" s="63"/>
    </row>
    <row r="1113" spans="1:16" s="60" customFormat="1" ht="111.6" customHeight="1" x14ac:dyDescent="0.25">
      <c r="A1113" s="55">
        <v>119</v>
      </c>
      <c r="B1113" s="63" t="s">
        <v>81</v>
      </c>
      <c r="C1113" s="55" t="s">
        <v>80</v>
      </c>
      <c r="D1113" s="55" t="s">
        <v>63</v>
      </c>
      <c r="E1113" s="56" t="s">
        <v>3578</v>
      </c>
      <c r="F1113" s="57">
        <v>45905</v>
      </c>
      <c r="G1113" s="19">
        <v>500</v>
      </c>
      <c r="H1113" s="55" t="s">
        <v>6</v>
      </c>
      <c r="I1113" s="55" t="s">
        <v>3573</v>
      </c>
      <c r="J1113" s="55">
        <v>1849005918</v>
      </c>
      <c r="K1113" s="55" t="s">
        <v>1472</v>
      </c>
      <c r="L1113" s="55">
        <v>10</v>
      </c>
      <c r="M1113" s="69">
        <v>50000</v>
      </c>
      <c r="N1113" s="63" t="s">
        <v>3577</v>
      </c>
      <c r="O1113" s="63" t="s">
        <v>3574</v>
      </c>
      <c r="P1113" s="63"/>
    </row>
    <row r="1114" spans="1:16" s="60" customFormat="1" ht="115.9" customHeight="1" x14ac:dyDescent="0.25">
      <c r="A1114" s="55">
        <v>120</v>
      </c>
      <c r="B1114" s="63" t="s">
        <v>81</v>
      </c>
      <c r="C1114" s="55" t="s">
        <v>1552</v>
      </c>
      <c r="D1114" s="55" t="s">
        <v>63</v>
      </c>
      <c r="E1114" s="56" t="s">
        <v>3579</v>
      </c>
      <c r="F1114" s="57">
        <v>45905</v>
      </c>
      <c r="G1114" s="19">
        <v>3391</v>
      </c>
      <c r="H1114" s="55" t="s">
        <v>6</v>
      </c>
      <c r="I1114" s="55" t="s">
        <v>1471</v>
      </c>
      <c r="J1114" s="55">
        <v>38528093</v>
      </c>
      <c r="K1114" s="55" t="s">
        <v>1472</v>
      </c>
      <c r="L1114" s="55">
        <v>8</v>
      </c>
      <c r="M1114" s="69">
        <v>423875</v>
      </c>
      <c r="N1114" s="63" t="s">
        <v>1473</v>
      </c>
      <c r="O1114" s="63" t="s">
        <v>3575</v>
      </c>
      <c r="P1114" s="55" t="s">
        <v>3576</v>
      </c>
    </row>
    <row r="1115" spans="1:16" s="60" customFormat="1" ht="115.9" customHeight="1" x14ac:dyDescent="0.25">
      <c r="A1115" s="55">
        <v>121</v>
      </c>
      <c r="B1115" s="63" t="s">
        <v>81</v>
      </c>
      <c r="C1115" s="55" t="s">
        <v>83</v>
      </c>
      <c r="D1115" s="55" t="s">
        <v>273</v>
      </c>
      <c r="E1115" s="56" t="s">
        <v>3769</v>
      </c>
      <c r="F1115" s="57">
        <v>45931</v>
      </c>
      <c r="G1115" s="19">
        <v>14322.831</v>
      </c>
      <c r="H1115" s="55" t="s">
        <v>6</v>
      </c>
      <c r="I1115" s="55" t="s">
        <v>3875</v>
      </c>
      <c r="J1115" s="55">
        <v>40176826</v>
      </c>
      <c r="K1115" s="55" t="s">
        <v>273</v>
      </c>
      <c r="L1115" s="55"/>
      <c r="M1115" s="69"/>
      <c r="N1115" s="63" t="s">
        <v>3761</v>
      </c>
      <c r="O1115" s="63" t="s">
        <v>3762</v>
      </c>
      <c r="P1115" s="55"/>
    </row>
    <row r="1116" spans="1:16" s="60" customFormat="1" ht="115.9" customHeight="1" x14ac:dyDescent="0.25">
      <c r="A1116" s="55">
        <v>122</v>
      </c>
      <c r="B1116" s="63" t="s">
        <v>81</v>
      </c>
      <c r="C1116" s="55" t="s">
        <v>1552</v>
      </c>
      <c r="D1116" s="55" t="s">
        <v>63</v>
      </c>
      <c r="E1116" s="56" t="s">
        <v>3770</v>
      </c>
      <c r="F1116" s="57">
        <v>45936</v>
      </c>
      <c r="G1116" s="19">
        <v>1116.72</v>
      </c>
      <c r="H1116" s="55" t="s">
        <v>6</v>
      </c>
      <c r="I1116" s="55" t="s">
        <v>3763</v>
      </c>
      <c r="J1116" s="55">
        <v>38917808</v>
      </c>
      <c r="K1116" s="55" t="s">
        <v>123</v>
      </c>
      <c r="L1116" s="55">
        <v>232.65</v>
      </c>
      <c r="M1116" s="69">
        <v>4800</v>
      </c>
      <c r="N1116" s="63" t="s">
        <v>1549</v>
      </c>
      <c r="O1116" s="63" t="s">
        <v>3764</v>
      </c>
      <c r="P1116" s="55" t="s">
        <v>2102</v>
      </c>
    </row>
    <row r="1117" spans="1:16" s="60" customFormat="1" ht="47.25" x14ac:dyDescent="0.25">
      <c r="A1117" s="55">
        <v>123</v>
      </c>
      <c r="B1117" s="63" t="s">
        <v>124</v>
      </c>
      <c r="C1117" s="55" t="s">
        <v>83</v>
      </c>
      <c r="D1117" s="55" t="s">
        <v>64</v>
      </c>
      <c r="E1117" s="56" t="s">
        <v>3771</v>
      </c>
      <c r="F1117" s="57">
        <v>45931</v>
      </c>
      <c r="G1117" s="19">
        <v>900</v>
      </c>
      <c r="H1117" s="55" t="s">
        <v>6</v>
      </c>
      <c r="I1117" s="55" t="s">
        <v>4042</v>
      </c>
      <c r="J1117" s="55">
        <v>46058329</v>
      </c>
      <c r="K1117" s="55" t="s">
        <v>64</v>
      </c>
      <c r="L1117" s="55">
        <v>1</v>
      </c>
      <c r="M1117" s="69">
        <v>900000</v>
      </c>
      <c r="N1117" s="63" t="s">
        <v>3765</v>
      </c>
      <c r="O1117" s="63" t="s">
        <v>3766</v>
      </c>
      <c r="P1117" s="55"/>
    </row>
    <row r="1118" spans="1:16" s="60" customFormat="1" ht="47.25" x14ac:dyDescent="0.25">
      <c r="A1118" s="55">
        <v>124</v>
      </c>
      <c r="B1118" s="63" t="s">
        <v>124</v>
      </c>
      <c r="C1118" s="55" t="s">
        <v>1258</v>
      </c>
      <c r="D1118" s="55" t="s">
        <v>63</v>
      </c>
      <c r="E1118" s="56" t="s">
        <v>3772</v>
      </c>
      <c r="F1118" s="57">
        <v>45933</v>
      </c>
      <c r="G1118" s="19">
        <v>2900</v>
      </c>
      <c r="H1118" s="55" t="s">
        <v>6</v>
      </c>
      <c r="I1118" s="55" t="s">
        <v>4043</v>
      </c>
      <c r="J1118" s="55">
        <v>3198401693</v>
      </c>
      <c r="K1118" s="55" t="s">
        <v>370</v>
      </c>
      <c r="L1118" s="55">
        <v>308.5</v>
      </c>
      <c r="M1118" s="69">
        <v>9400</v>
      </c>
      <c r="N1118" s="63" t="s">
        <v>3767</v>
      </c>
      <c r="O1118" s="63" t="s">
        <v>3768</v>
      </c>
      <c r="P1118" s="55"/>
    </row>
    <row r="1119" spans="1:16" s="60" customFormat="1" ht="112.9" customHeight="1" x14ac:dyDescent="0.25">
      <c r="A1119" s="55">
        <v>125</v>
      </c>
      <c r="B1119" s="63" t="s">
        <v>81</v>
      </c>
      <c r="C1119" s="55" t="s">
        <v>83</v>
      </c>
      <c r="D1119" s="55" t="s">
        <v>273</v>
      </c>
      <c r="E1119" s="56" t="s">
        <v>3884</v>
      </c>
      <c r="F1119" s="57">
        <v>45945</v>
      </c>
      <c r="G1119" s="19">
        <v>369</v>
      </c>
      <c r="H1119" s="55" t="s">
        <v>6</v>
      </c>
      <c r="I1119" s="55" t="s">
        <v>3876</v>
      </c>
      <c r="J1119" s="55">
        <v>1780588</v>
      </c>
      <c r="K1119" s="55" t="s">
        <v>273</v>
      </c>
      <c r="L1119" s="55"/>
      <c r="M1119" s="69"/>
      <c r="N1119" s="63" t="s">
        <v>3877</v>
      </c>
      <c r="O1119" s="63" t="s">
        <v>3878</v>
      </c>
      <c r="P1119" s="55"/>
    </row>
    <row r="1120" spans="1:16" s="60" customFormat="1" ht="81.599999999999994" customHeight="1" x14ac:dyDescent="0.25">
      <c r="A1120" s="55">
        <v>126</v>
      </c>
      <c r="B1120" s="63" t="s">
        <v>70</v>
      </c>
      <c r="C1120" s="55" t="s">
        <v>291</v>
      </c>
      <c r="D1120" s="55" t="s">
        <v>78</v>
      </c>
      <c r="E1120" s="56" t="s">
        <v>3885</v>
      </c>
      <c r="F1120" s="57">
        <v>45943</v>
      </c>
      <c r="G1120" s="19">
        <v>548.32000000000005</v>
      </c>
      <c r="H1120" s="55" t="s">
        <v>6</v>
      </c>
      <c r="I1120" s="55" t="s">
        <v>3961</v>
      </c>
      <c r="J1120" s="55">
        <v>3062102350</v>
      </c>
      <c r="K1120" s="55" t="s">
        <v>3879</v>
      </c>
      <c r="L1120" s="55">
        <v>1</v>
      </c>
      <c r="M1120" s="69">
        <v>548320</v>
      </c>
      <c r="N1120" s="63" t="s">
        <v>3880</v>
      </c>
      <c r="O1120" s="63" t="s">
        <v>3881</v>
      </c>
      <c r="P1120" s="55"/>
    </row>
    <row r="1121" spans="1:16" s="60" customFormat="1" ht="88.9" customHeight="1" x14ac:dyDescent="0.25">
      <c r="A1121" s="55">
        <v>127</v>
      </c>
      <c r="B1121" s="63" t="s">
        <v>70</v>
      </c>
      <c r="C1121" s="55" t="s">
        <v>1258</v>
      </c>
      <c r="D1121" s="55" t="s">
        <v>63</v>
      </c>
      <c r="E1121" s="56" t="s">
        <v>3886</v>
      </c>
      <c r="F1121" s="57">
        <v>45943</v>
      </c>
      <c r="G1121" s="19">
        <v>4368</v>
      </c>
      <c r="H1121" s="55" t="s">
        <v>6</v>
      </c>
      <c r="I1121" s="55" t="s">
        <v>4141</v>
      </c>
      <c r="J1121" s="55">
        <v>3198401693</v>
      </c>
      <c r="K1121" s="55" t="s">
        <v>370</v>
      </c>
      <c r="L1121" s="55">
        <v>480</v>
      </c>
      <c r="M1121" s="69">
        <v>9100</v>
      </c>
      <c r="N1121" s="63" t="s">
        <v>3882</v>
      </c>
      <c r="O1121" s="63" t="s">
        <v>3883</v>
      </c>
      <c r="P1121" s="55"/>
    </row>
    <row r="1122" spans="1:16" s="60" customFormat="1" ht="114.6" customHeight="1" x14ac:dyDescent="0.25">
      <c r="A1122" s="55">
        <v>128</v>
      </c>
      <c r="B1122" s="63" t="s">
        <v>81</v>
      </c>
      <c r="C1122" s="55" t="s">
        <v>227</v>
      </c>
      <c r="D1122" s="55" t="s">
        <v>273</v>
      </c>
      <c r="E1122" s="56" t="s">
        <v>2989</v>
      </c>
      <c r="F1122" s="57">
        <v>45954</v>
      </c>
      <c r="G1122" s="19">
        <v>829.851</v>
      </c>
      <c r="H1122" s="55" t="s">
        <v>6</v>
      </c>
      <c r="I1122" s="55" t="s">
        <v>3566</v>
      </c>
      <c r="J1122" s="55">
        <v>2425605598</v>
      </c>
      <c r="K1122" s="55" t="s">
        <v>273</v>
      </c>
      <c r="L1122" s="55"/>
      <c r="M1122" s="69"/>
      <c r="N1122" s="63" t="s">
        <v>3962</v>
      </c>
      <c r="O1122" s="63" t="s">
        <v>3963</v>
      </c>
      <c r="P1122" s="55"/>
    </row>
    <row r="1123" spans="1:16" s="60" customFormat="1" ht="114.6" customHeight="1" x14ac:dyDescent="0.25">
      <c r="A1123" s="55">
        <v>129</v>
      </c>
      <c r="B1123" s="63" t="s">
        <v>81</v>
      </c>
      <c r="C1123" s="55" t="s">
        <v>83</v>
      </c>
      <c r="D1123" s="55" t="s">
        <v>273</v>
      </c>
      <c r="E1123" s="56" t="s">
        <v>3973</v>
      </c>
      <c r="F1123" s="57">
        <v>45954</v>
      </c>
      <c r="G1123" s="19">
        <v>626.41700000000003</v>
      </c>
      <c r="H1123" s="55" t="s">
        <v>6</v>
      </c>
      <c r="I1123" s="55" t="s">
        <v>4044</v>
      </c>
      <c r="J1123" s="55">
        <v>2935506779</v>
      </c>
      <c r="K1123" s="55" t="s">
        <v>273</v>
      </c>
      <c r="L1123" s="55"/>
      <c r="M1123" s="69"/>
      <c r="N1123" s="63" t="s">
        <v>3964</v>
      </c>
      <c r="O1123" s="63" t="s">
        <v>3965</v>
      </c>
      <c r="P1123" s="55"/>
    </row>
    <row r="1124" spans="1:16" s="60" customFormat="1" ht="78" customHeight="1" x14ac:dyDescent="0.25">
      <c r="A1124" s="55">
        <v>130</v>
      </c>
      <c r="B1124" s="63" t="s">
        <v>70</v>
      </c>
      <c r="C1124" s="55" t="s">
        <v>88</v>
      </c>
      <c r="D1124" s="55" t="s">
        <v>63</v>
      </c>
      <c r="E1124" s="56" t="s">
        <v>927</v>
      </c>
      <c r="F1124" s="57">
        <v>45953</v>
      </c>
      <c r="G1124" s="19">
        <v>301.89999999999998</v>
      </c>
      <c r="H1124" s="55" t="s">
        <v>6</v>
      </c>
      <c r="I1124" s="55" t="s">
        <v>1051</v>
      </c>
      <c r="J1124" s="55">
        <v>2708209572</v>
      </c>
      <c r="K1124" s="55" t="s">
        <v>509</v>
      </c>
      <c r="L1124" s="55">
        <v>1440</v>
      </c>
      <c r="M1124" s="69">
        <v>209.65</v>
      </c>
      <c r="N1124" s="63" t="s">
        <v>3966</v>
      </c>
      <c r="O1124" s="63" t="s">
        <v>3967</v>
      </c>
      <c r="P1124" s="55"/>
    </row>
    <row r="1125" spans="1:16" s="60" customFormat="1" ht="78" customHeight="1" x14ac:dyDescent="0.25">
      <c r="A1125" s="55">
        <v>131</v>
      </c>
      <c r="B1125" s="63" t="s">
        <v>70</v>
      </c>
      <c r="C1125" s="55" t="s">
        <v>88</v>
      </c>
      <c r="D1125" s="55" t="s">
        <v>63</v>
      </c>
      <c r="E1125" s="56" t="s">
        <v>3974</v>
      </c>
      <c r="F1125" s="57">
        <v>45952</v>
      </c>
      <c r="G1125" s="19">
        <v>357.94</v>
      </c>
      <c r="H1125" s="55" t="s">
        <v>6</v>
      </c>
      <c r="I1125" s="55" t="s">
        <v>3968</v>
      </c>
      <c r="J1125" s="55">
        <v>2888117571</v>
      </c>
      <c r="K1125" s="55" t="s">
        <v>509</v>
      </c>
      <c r="L1125" s="55" t="s">
        <v>3969</v>
      </c>
      <c r="M1125" s="69" t="s">
        <v>3970</v>
      </c>
      <c r="N1125" s="63" t="s">
        <v>3971</v>
      </c>
      <c r="O1125" s="63" t="s">
        <v>3972</v>
      </c>
      <c r="P1125" s="55"/>
    </row>
    <row r="1126" spans="1:16" s="60" customFormat="1" ht="33.6" customHeight="1" x14ac:dyDescent="0.25">
      <c r="A1126" s="55">
        <v>132</v>
      </c>
      <c r="B1126" s="63" t="s">
        <v>89</v>
      </c>
      <c r="C1126" s="55" t="s">
        <v>120</v>
      </c>
      <c r="D1126" s="55" t="s">
        <v>63</v>
      </c>
      <c r="E1126" s="56" t="s">
        <v>2351</v>
      </c>
      <c r="F1126" s="57">
        <v>45972</v>
      </c>
      <c r="G1126" s="19">
        <v>386.4</v>
      </c>
      <c r="H1126" s="55" t="s">
        <v>6</v>
      </c>
      <c r="I1126" s="55" t="s">
        <v>386</v>
      </c>
      <c r="J1126" s="55">
        <v>45179093</v>
      </c>
      <c r="K1126" s="55" t="s">
        <v>2993</v>
      </c>
      <c r="L1126" s="55">
        <v>35900</v>
      </c>
      <c r="M1126" s="69"/>
      <c r="N1126" s="63" t="s">
        <v>132</v>
      </c>
      <c r="O1126" s="63" t="s">
        <v>4142</v>
      </c>
      <c r="P1126" s="55"/>
    </row>
    <row r="1127" spans="1:16" s="60" customFormat="1" ht="78.75" x14ac:dyDescent="0.25">
      <c r="A1127" s="55">
        <v>133</v>
      </c>
      <c r="B1127" s="63" t="s">
        <v>70</v>
      </c>
      <c r="C1127" s="55" t="s">
        <v>291</v>
      </c>
      <c r="D1127" s="55" t="s">
        <v>64</v>
      </c>
      <c r="E1127" s="56" t="s">
        <v>4149</v>
      </c>
      <c r="F1127" s="57">
        <v>45964</v>
      </c>
      <c r="G1127" s="19">
        <v>286.39999999999998</v>
      </c>
      <c r="H1127" s="55" t="s">
        <v>6</v>
      </c>
      <c r="I1127" s="55" t="s">
        <v>4143</v>
      </c>
      <c r="J1127" s="55">
        <v>40138141</v>
      </c>
      <c r="K1127" s="55" t="s">
        <v>3879</v>
      </c>
      <c r="L1127" s="55">
        <v>1</v>
      </c>
      <c r="M1127" s="69">
        <v>286400</v>
      </c>
      <c r="N1127" s="63" t="s">
        <v>4144</v>
      </c>
      <c r="O1127" s="63" t="s">
        <v>4145</v>
      </c>
      <c r="P1127" s="55"/>
    </row>
    <row r="1128" spans="1:16" s="60" customFormat="1" ht="78.75" x14ac:dyDescent="0.25">
      <c r="A1128" s="55">
        <v>134</v>
      </c>
      <c r="B1128" s="63" t="s">
        <v>70</v>
      </c>
      <c r="C1128" s="55" t="s">
        <v>75</v>
      </c>
      <c r="D1128" s="55" t="s">
        <v>63</v>
      </c>
      <c r="E1128" s="56" t="s">
        <v>4146</v>
      </c>
      <c r="F1128" s="57">
        <v>45964</v>
      </c>
      <c r="G1128" s="19">
        <v>2771.6880000000001</v>
      </c>
      <c r="H1128" s="55" t="s">
        <v>6</v>
      </c>
      <c r="I1128" s="55" t="s">
        <v>2586</v>
      </c>
      <c r="J1128" s="55">
        <v>3337119</v>
      </c>
      <c r="K1128" s="55" t="s">
        <v>119</v>
      </c>
      <c r="L1128" s="55">
        <v>626.548722</v>
      </c>
      <c r="M1128" s="69">
        <v>4423.74</v>
      </c>
      <c r="N1128" s="63" t="s">
        <v>4147</v>
      </c>
      <c r="O1128" s="63" t="s">
        <v>4148</v>
      </c>
      <c r="P1128" s="55"/>
    </row>
    <row r="1129" spans="1:16" s="60" customFormat="1" ht="112.9" customHeight="1" x14ac:dyDescent="0.25">
      <c r="A1129" s="55">
        <v>135</v>
      </c>
      <c r="B1129" s="63" t="s">
        <v>81</v>
      </c>
      <c r="C1129" s="55" t="s">
        <v>1552</v>
      </c>
      <c r="D1129" s="55" t="s">
        <v>63</v>
      </c>
      <c r="E1129" s="56" t="s">
        <v>4233</v>
      </c>
      <c r="F1129" s="57">
        <v>45975</v>
      </c>
      <c r="G1129" s="19">
        <v>999.99800000000005</v>
      </c>
      <c r="H1129" s="55" t="s">
        <v>6</v>
      </c>
      <c r="I1129" s="55" t="s">
        <v>3763</v>
      </c>
      <c r="J1129" s="55">
        <v>38917808</v>
      </c>
      <c r="K1129" s="55" t="s">
        <v>123</v>
      </c>
      <c r="L1129" s="55">
        <v>208.33</v>
      </c>
      <c r="M1129" s="69">
        <v>4800</v>
      </c>
      <c r="N1129" s="63" t="s">
        <v>4218</v>
      </c>
      <c r="O1129" s="63" t="s">
        <v>4219</v>
      </c>
      <c r="P1129" s="55" t="s">
        <v>2102</v>
      </c>
    </row>
    <row r="1130" spans="1:16" s="60" customFormat="1" ht="112.9" customHeight="1" x14ac:dyDescent="0.25">
      <c r="A1130" s="55">
        <v>136</v>
      </c>
      <c r="B1130" s="63" t="s">
        <v>81</v>
      </c>
      <c r="C1130" s="55" t="s">
        <v>1552</v>
      </c>
      <c r="D1130" s="55" t="s">
        <v>63</v>
      </c>
      <c r="E1130" s="56" t="s">
        <v>4234</v>
      </c>
      <c r="F1130" s="57">
        <v>45975</v>
      </c>
      <c r="G1130" s="19">
        <v>1999.68</v>
      </c>
      <c r="H1130" s="55" t="s">
        <v>6</v>
      </c>
      <c r="I1130" s="55" t="s">
        <v>4220</v>
      </c>
      <c r="J1130" s="55">
        <v>3421000381</v>
      </c>
      <c r="K1130" s="55" t="s">
        <v>1472</v>
      </c>
      <c r="L1130" s="55">
        <v>4166</v>
      </c>
      <c r="M1130" s="69">
        <v>480</v>
      </c>
      <c r="N1130" s="63" t="s">
        <v>4221</v>
      </c>
      <c r="O1130" s="63" t="s">
        <v>4222</v>
      </c>
      <c r="P1130" s="55" t="s">
        <v>2102</v>
      </c>
    </row>
    <row r="1131" spans="1:16" s="60" customFormat="1" ht="112.9" customHeight="1" x14ac:dyDescent="0.25">
      <c r="A1131" s="55">
        <v>137</v>
      </c>
      <c r="B1131" s="63" t="s">
        <v>81</v>
      </c>
      <c r="C1131" s="55" t="s">
        <v>1552</v>
      </c>
      <c r="D1131" s="55" t="s">
        <v>63</v>
      </c>
      <c r="E1131" s="56" t="s">
        <v>4233</v>
      </c>
      <c r="F1131" s="57">
        <v>45978</v>
      </c>
      <c r="G1131" s="19">
        <v>999.99800000000005</v>
      </c>
      <c r="H1131" s="55" t="s">
        <v>6</v>
      </c>
      <c r="I1131" s="55" t="s">
        <v>4223</v>
      </c>
      <c r="J1131" s="55">
        <v>3102222007</v>
      </c>
      <c r="K1131" s="55" t="s">
        <v>123</v>
      </c>
      <c r="L1131" s="55">
        <v>208.33</v>
      </c>
      <c r="M1131" s="69">
        <v>4800</v>
      </c>
      <c r="N1131" s="63" t="s">
        <v>4218</v>
      </c>
      <c r="O1131" s="63" t="s">
        <v>4224</v>
      </c>
      <c r="P1131" s="55" t="s">
        <v>2102</v>
      </c>
    </row>
    <row r="1132" spans="1:16" s="60" customFormat="1" ht="31.5" x14ac:dyDescent="0.25">
      <c r="A1132" s="55">
        <v>138</v>
      </c>
      <c r="B1132" s="63" t="s">
        <v>530</v>
      </c>
      <c r="C1132" s="55" t="s">
        <v>91</v>
      </c>
      <c r="D1132" s="55" t="s">
        <v>63</v>
      </c>
      <c r="E1132" s="56" t="s">
        <v>3975</v>
      </c>
      <c r="F1132" s="57">
        <v>45978</v>
      </c>
      <c r="G1132" s="19">
        <v>353.4</v>
      </c>
      <c r="H1132" s="55" t="s">
        <v>6</v>
      </c>
      <c r="I1132" s="55" t="s">
        <v>4225</v>
      </c>
      <c r="J1132" s="55">
        <v>45978450</v>
      </c>
      <c r="K1132" s="55" t="s">
        <v>1472</v>
      </c>
      <c r="L1132" s="55" t="s">
        <v>4226</v>
      </c>
      <c r="M1132" s="69" t="s">
        <v>4232</v>
      </c>
      <c r="N1132" s="63" t="s">
        <v>4227</v>
      </c>
      <c r="O1132" s="63" t="s">
        <v>4228</v>
      </c>
      <c r="P1132" s="63"/>
    </row>
    <row r="1133" spans="1:16" s="60" customFormat="1" ht="63" x14ac:dyDescent="0.25">
      <c r="A1133" s="55">
        <v>139</v>
      </c>
      <c r="B1133" s="63" t="s">
        <v>4229</v>
      </c>
      <c r="C1133" s="55" t="s">
        <v>66</v>
      </c>
      <c r="D1133" s="55" t="s">
        <v>63</v>
      </c>
      <c r="E1133" s="56" t="s">
        <v>122</v>
      </c>
      <c r="F1133" s="57">
        <v>45978</v>
      </c>
      <c r="G1133" s="19">
        <v>1864.77</v>
      </c>
      <c r="H1133" s="55" t="s">
        <v>6</v>
      </c>
      <c r="I1133" s="55" t="s">
        <v>4336</v>
      </c>
      <c r="J1133" s="55">
        <v>45179093</v>
      </c>
      <c r="K1133" s="55" t="s">
        <v>2993</v>
      </c>
      <c r="L1133" s="55">
        <v>167220</v>
      </c>
      <c r="M1133" s="69">
        <v>11.15</v>
      </c>
      <c r="N1133" s="63" t="s">
        <v>132</v>
      </c>
      <c r="O1133" s="63" t="s">
        <v>4230</v>
      </c>
      <c r="P1133" s="63"/>
    </row>
    <row r="1134" spans="1:16" s="60" customFormat="1" ht="63" x14ac:dyDescent="0.25">
      <c r="A1134" s="55">
        <v>140</v>
      </c>
      <c r="B1134" s="63" t="s">
        <v>4229</v>
      </c>
      <c r="C1134" s="55" t="s">
        <v>66</v>
      </c>
      <c r="D1134" s="55" t="s">
        <v>63</v>
      </c>
      <c r="E1134" s="56" t="s">
        <v>122</v>
      </c>
      <c r="F1134" s="57">
        <v>45978</v>
      </c>
      <c r="G1134" s="19">
        <v>247.93</v>
      </c>
      <c r="H1134" s="55" t="s">
        <v>6</v>
      </c>
      <c r="I1134" s="55" t="s">
        <v>4336</v>
      </c>
      <c r="J1134" s="55">
        <v>45179093</v>
      </c>
      <c r="K1134" s="55" t="s">
        <v>2993</v>
      </c>
      <c r="L1134" s="55">
        <v>25000</v>
      </c>
      <c r="M1134" s="69">
        <v>9.92</v>
      </c>
      <c r="N1134" s="63" t="s">
        <v>132</v>
      </c>
      <c r="O1134" s="63" t="s">
        <v>4231</v>
      </c>
      <c r="P1134" s="63"/>
    </row>
    <row r="1135" spans="1:16" s="60" customFormat="1" ht="78.75" x14ac:dyDescent="0.25">
      <c r="A1135" s="55">
        <v>141</v>
      </c>
      <c r="B1135" s="63" t="s">
        <v>70</v>
      </c>
      <c r="C1135" s="55" t="s">
        <v>291</v>
      </c>
      <c r="D1135" s="55" t="s">
        <v>64</v>
      </c>
      <c r="E1135" s="56" t="s">
        <v>4433</v>
      </c>
      <c r="F1135" s="57">
        <v>45989</v>
      </c>
      <c r="G1135" s="19">
        <v>1145.5999999999999</v>
      </c>
      <c r="H1135" s="55" t="s">
        <v>6</v>
      </c>
      <c r="I1135" s="55" t="s">
        <v>4143</v>
      </c>
      <c r="J1135" s="55">
        <v>40138141</v>
      </c>
      <c r="K1135" s="55" t="s">
        <v>64</v>
      </c>
      <c r="L1135" s="55">
        <v>4</v>
      </c>
      <c r="M1135" s="69">
        <v>286400</v>
      </c>
      <c r="N1135" s="63" t="s">
        <v>4144</v>
      </c>
      <c r="O1135" s="63" t="s">
        <v>4423</v>
      </c>
      <c r="P1135" s="63"/>
    </row>
    <row r="1136" spans="1:16" s="60" customFormat="1" ht="111.6" customHeight="1" x14ac:dyDescent="0.25">
      <c r="A1136" s="55">
        <v>142</v>
      </c>
      <c r="B1136" s="63" t="s">
        <v>81</v>
      </c>
      <c r="C1136" s="55" t="s">
        <v>321</v>
      </c>
      <c r="D1136" s="55" t="s">
        <v>63</v>
      </c>
      <c r="E1136" s="56" t="s">
        <v>3959</v>
      </c>
      <c r="F1136" s="57">
        <v>45992</v>
      </c>
      <c r="G1136" s="19">
        <v>5698.1859999999997</v>
      </c>
      <c r="H1136" s="55" t="s">
        <v>6</v>
      </c>
      <c r="I1136" s="55" t="s">
        <v>4424</v>
      </c>
      <c r="J1136" s="55">
        <v>2525209618</v>
      </c>
      <c r="K1136" s="55" t="s">
        <v>116</v>
      </c>
      <c r="L1136" s="55">
        <v>95447</v>
      </c>
      <c r="M1136" s="69">
        <v>59.7</v>
      </c>
      <c r="N1136" s="63" t="s">
        <v>4425</v>
      </c>
      <c r="O1136" s="63" t="s">
        <v>4426</v>
      </c>
      <c r="P1136" s="63"/>
    </row>
    <row r="1137" spans="1:16" s="60" customFormat="1" ht="112.9" customHeight="1" x14ac:dyDescent="0.25">
      <c r="A1137" s="55">
        <v>143</v>
      </c>
      <c r="B1137" s="63" t="s">
        <v>81</v>
      </c>
      <c r="C1137" s="55" t="s">
        <v>321</v>
      </c>
      <c r="D1137" s="55" t="s">
        <v>63</v>
      </c>
      <c r="E1137" s="56" t="s">
        <v>4427</v>
      </c>
      <c r="F1137" s="57">
        <v>45993</v>
      </c>
      <c r="G1137" s="19">
        <v>234.69800000000001</v>
      </c>
      <c r="H1137" s="55" t="s">
        <v>6</v>
      </c>
      <c r="I1137" s="55" t="s">
        <v>4428</v>
      </c>
      <c r="J1137" s="55">
        <v>38528093</v>
      </c>
      <c r="K1137" s="55" t="s">
        <v>1472</v>
      </c>
      <c r="L1137" s="55">
        <v>34</v>
      </c>
      <c r="M1137" s="69">
        <v>6902</v>
      </c>
      <c r="N1137" s="63" t="s">
        <v>4429</v>
      </c>
      <c r="O1137" s="63" t="s">
        <v>4430</v>
      </c>
      <c r="P1137" s="55" t="s">
        <v>2102</v>
      </c>
    </row>
    <row r="1138" spans="1:16" s="60" customFormat="1" ht="112.9" customHeight="1" x14ac:dyDescent="0.25">
      <c r="A1138" s="55">
        <v>144</v>
      </c>
      <c r="B1138" s="63" t="s">
        <v>81</v>
      </c>
      <c r="C1138" s="55" t="s">
        <v>227</v>
      </c>
      <c r="D1138" s="55" t="s">
        <v>273</v>
      </c>
      <c r="E1138" s="56" t="s">
        <v>2989</v>
      </c>
      <c r="F1138" s="57">
        <v>45993</v>
      </c>
      <c r="G1138" s="19">
        <v>1342.306</v>
      </c>
      <c r="H1138" s="55" t="s">
        <v>6</v>
      </c>
      <c r="I1138" s="55" t="s">
        <v>1712</v>
      </c>
      <c r="J1138" s="55">
        <v>2861411695</v>
      </c>
      <c r="K1138" s="55"/>
      <c r="L1138" s="55"/>
      <c r="M1138" s="69"/>
      <c r="N1138" s="63" t="s">
        <v>4431</v>
      </c>
      <c r="O1138" s="63" t="s">
        <v>4432</v>
      </c>
      <c r="P1138" s="63"/>
    </row>
    <row r="1139" spans="1:16" s="60" customFormat="1" ht="115.15" customHeight="1" x14ac:dyDescent="0.25">
      <c r="A1139" s="55">
        <v>145</v>
      </c>
      <c r="B1139" s="63" t="s">
        <v>81</v>
      </c>
      <c r="C1139" s="55" t="s">
        <v>80</v>
      </c>
      <c r="D1139" s="55" t="s">
        <v>63</v>
      </c>
      <c r="E1139" s="56" t="s">
        <v>4434</v>
      </c>
      <c r="F1139" s="57">
        <v>45996</v>
      </c>
      <c r="G1139" s="19">
        <v>500</v>
      </c>
      <c r="H1139" s="55" t="s">
        <v>6</v>
      </c>
      <c r="I1139" s="55" t="s">
        <v>3573</v>
      </c>
      <c r="J1139" s="55">
        <v>1849005918</v>
      </c>
      <c r="K1139" s="55" t="s">
        <v>1472</v>
      </c>
      <c r="L1139" s="55">
        <v>10</v>
      </c>
      <c r="M1139" s="69">
        <v>50000</v>
      </c>
      <c r="N1139" s="63" t="s">
        <v>4568</v>
      </c>
      <c r="O1139" s="63" t="s">
        <v>4569</v>
      </c>
      <c r="P1139" s="63"/>
    </row>
    <row r="1140" spans="1:16" s="60" customFormat="1" ht="31.5" x14ac:dyDescent="0.25">
      <c r="A1140" s="55">
        <v>146</v>
      </c>
      <c r="B1140" s="63" t="s">
        <v>530</v>
      </c>
      <c r="C1140" s="55" t="s">
        <v>66</v>
      </c>
      <c r="D1140" s="55" t="s">
        <v>63</v>
      </c>
      <c r="E1140" s="56" t="s">
        <v>122</v>
      </c>
      <c r="F1140" s="57">
        <v>45997</v>
      </c>
      <c r="G1140" s="19">
        <v>930</v>
      </c>
      <c r="H1140" s="55" t="s">
        <v>6</v>
      </c>
      <c r="I1140" s="55" t="s">
        <v>335</v>
      </c>
      <c r="J1140" s="55">
        <v>32654545</v>
      </c>
      <c r="K1140" s="55" t="s">
        <v>2993</v>
      </c>
      <c r="L1140" s="55">
        <v>100000</v>
      </c>
      <c r="M1140" s="69">
        <v>9.3000000000000007</v>
      </c>
      <c r="N1140" s="63" t="s">
        <v>120</v>
      </c>
      <c r="O1140" s="63" t="s">
        <v>4570</v>
      </c>
      <c r="P1140" s="63"/>
    </row>
    <row r="1141" spans="1:16" s="60" customFormat="1" ht="31.5" x14ac:dyDescent="0.25">
      <c r="A1141" s="55">
        <v>147</v>
      </c>
      <c r="B1141" s="63" t="s">
        <v>292</v>
      </c>
      <c r="C1141" s="55" t="s">
        <v>67</v>
      </c>
      <c r="D1141" s="55" t="s">
        <v>63</v>
      </c>
      <c r="E1141" s="56" t="s">
        <v>3959</v>
      </c>
      <c r="F1141" s="57">
        <v>45995</v>
      </c>
      <c r="G1141" s="19">
        <v>8029.26</v>
      </c>
      <c r="H1141" s="55" t="s">
        <v>6</v>
      </c>
      <c r="I1141" s="55" t="s">
        <v>4816</v>
      </c>
      <c r="J1141" s="55">
        <v>2525209618</v>
      </c>
      <c r="K1141" s="55" t="s">
        <v>116</v>
      </c>
      <c r="L1141" s="55" t="s">
        <v>4576</v>
      </c>
      <c r="M1141" s="69" t="s">
        <v>4817</v>
      </c>
      <c r="N1141" s="63" t="s">
        <v>4577</v>
      </c>
      <c r="O1141" s="63" t="s">
        <v>4571</v>
      </c>
      <c r="P1141" s="63"/>
    </row>
    <row r="1142" spans="1:16" s="60" customFormat="1" ht="31.5" x14ac:dyDescent="0.25">
      <c r="A1142" s="55">
        <v>148</v>
      </c>
      <c r="B1142" s="63" t="s">
        <v>292</v>
      </c>
      <c r="C1142" s="55" t="s">
        <v>66</v>
      </c>
      <c r="D1142" s="55" t="s">
        <v>63</v>
      </c>
      <c r="E1142" s="56" t="s">
        <v>122</v>
      </c>
      <c r="F1142" s="57">
        <v>45995</v>
      </c>
      <c r="G1142" s="19">
        <v>1642.37</v>
      </c>
      <c r="H1142" s="55" t="s">
        <v>6</v>
      </c>
      <c r="I1142" s="55" t="s">
        <v>5096</v>
      </c>
      <c r="J1142" s="55">
        <v>43729979</v>
      </c>
      <c r="K1142" s="55" t="s">
        <v>2993</v>
      </c>
      <c r="L1142" s="55">
        <v>168968</v>
      </c>
      <c r="M1142" s="69">
        <v>9.7200000000000006</v>
      </c>
      <c r="N1142" s="63" t="s">
        <v>120</v>
      </c>
      <c r="O1142" s="63" t="s">
        <v>4572</v>
      </c>
      <c r="P1142" s="63"/>
    </row>
    <row r="1143" spans="1:16" s="60" customFormat="1" ht="78.75" x14ac:dyDescent="0.25">
      <c r="A1143" s="55">
        <v>149</v>
      </c>
      <c r="B1143" s="63" t="s">
        <v>70</v>
      </c>
      <c r="C1143" s="55" t="s">
        <v>66</v>
      </c>
      <c r="D1143" s="55" t="s">
        <v>63</v>
      </c>
      <c r="E1143" s="56" t="s">
        <v>122</v>
      </c>
      <c r="F1143" s="57">
        <v>45995</v>
      </c>
      <c r="G1143" s="19">
        <v>12023.948</v>
      </c>
      <c r="H1143" s="55" t="s">
        <v>6</v>
      </c>
      <c r="I1143" s="55" t="s">
        <v>5096</v>
      </c>
      <c r="J1143" s="55">
        <v>43729979</v>
      </c>
      <c r="K1143" s="55" t="s">
        <v>2993</v>
      </c>
      <c r="L1143" s="55" t="s">
        <v>4573</v>
      </c>
      <c r="M1143" s="69">
        <v>9.7200000000000006</v>
      </c>
      <c r="N1143" s="63" t="s">
        <v>4574</v>
      </c>
      <c r="O1143" s="63" t="s">
        <v>4575</v>
      </c>
      <c r="P1143" s="63"/>
    </row>
    <row r="1144" spans="1:16" s="60" customFormat="1" ht="110.25" x14ac:dyDescent="0.25">
      <c r="A1144" s="55">
        <v>150</v>
      </c>
      <c r="B1144" s="63" t="s">
        <v>81</v>
      </c>
      <c r="C1144" s="55" t="s">
        <v>227</v>
      </c>
      <c r="D1144" s="55" t="s">
        <v>78</v>
      </c>
      <c r="E1144" s="56" t="s">
        <v>4780</v>
      </c>
      <c r="F1144" s="57">
        <v>46003</v>
      </c>
      <c r="G1144" s="19">
        <v>399.98200000000003</v>
      </c>
      <c r="H1144" s="55" t="s">
        <v>6</v>
      </c>
      <c r="I1144" s="55" t="s">
        <v>4818</v>
      </c>
      <c r="J1144" s="55">
        <v>32233355</v>
      </c>
      <c r="K1144" s="55"/>
      <c r="L1144" s="55"/>
      <c r="M1144" s="69"/>
      <c r="N1144" s="63" t="s">
        <v>4781</v>
      </c>
      <c r="O1144" s="63" t="s">
        <v>4782</v>
      </c>
      <c r="P1144" s="63"/>
    </row>
    <row r="1145" spans="1:16" s="60" customFormat="1" ht="110.25" x14ac:dyDescent="0.25">
      <c r="A1145" s="55">
        <v>151</v>
      </c>
      <c r="B1145" s="63" t="s">
        <v>81</v>
      </c>
      <c r="C1145" s="55" t="s">
        <v>227</v>
      </c>
      <c r="D1145" s="55" t="s">
        <v>273</v>
      </c>
      <c r="E1145" s="56" t="s">
        <v>4783</v>
      </c>
      <c r="F1145" s="57">
        <v>46003</v>
      </c>
      <c r="G1145" s="19">
        <v>417.30900000000003</v>
      </c>
      <c r="H1145" s="55" t="s">
        <v>6</v>
      </c>
      <c r="I1145" s="55" t="s">
        <v>3876</v>
      </c>
      <c r="J1145" s="55">
        <v>41780588</v>
      </c>
      <c r="K1145" s="55"/>
      <c r="L1145" s="55"/>
      <c r="M1145" s="69"/>
      <c r="N1145" s="63" t="s">
        <v>4784</v>
      </c>
      <c r="O1145" s="63" t="s">
        <v>4785</v>
      </c>
      <c r="P1145" s="63"/>
    </row>
    <row r="1146" spans="1:16" s="60" customFormat="1" ht="47.25" x14ac:dyDescent="0.25">
      <c r="A1146" s="55">
        <v>152</v>
      </c>
      <c r="B1146" s="63" t="s">
        <v>292</v>
      </c>
      <c r="C1146" s="55" t="s">
        <v>80</v>
      </c>
      <c r="D1146" s="55" t="s">
        <v>64</v>
      </c>
      <c r="E1146" s="56" t="s">
        <v>1201</v>
      </c>
      <c r="F1146" s="57">
        <v>46006</v>
      </c>
      <c r="G1146" s="19">
        <v>432</v>
      </c>
      <c r="H1146" s="55" t="s">
        <v>6</v>
      </c>
      <c r="I1146" s="55"/>
      <c r="J1146" s="55"/>
      <c r="K1146" s="55" t="s">
        <v>4786</v>
      </c>
      <c r="L1146" s="55">
        <v>9600</v>
      </c>
      <c r="M1146" s="69"/>
      <c r="N1146" s="63" t="s">
        <v>1194</v>
      </c>
      <c r="O1146" s="63" t="s">
        <v>4787</v>
      </c>
      <c r="P1146" s="63"/>
    </row>
    <row r="1147" spans="1:16" s="60" customFormat="1" ht="47.25" x14ac:dyDescent="0.25">
      <c r="A1147" s="55">
        <v>153</v>
      </c>
      <c r="B1147" s="63" t="s">
        <v>124</v>
      </c>
      <c r="C1147" s="55" t="s">
        <v>96</v>
      </c>
      <c r="D1147" s="55" t="s">
        <v>64</v>
      </c>
      <c r="E1147" s="56" t="s">
        <v>4793</v>
      </c>
      <c r="F1147" s="57">
        <v>46003</v>
      </c>
      <c r="G1147" s="19">
        <v>578.16</v>
      </c>
      <c r="H1147" s="55" t="s">
        <v>4788</v>
      </c>
      <c r="I1147" s="55" t="s">
        <v>4567</v>
      </c>
      <c r="J1147" s="55">
        <v>39138976</v>
      </c>
      <c r="K1147" s="55" t="s">
        <v>64</v>
      </c>
      <c r="L1147" s="55">
        <v>73</v>
      </c>
      <c r="M1147" s="69">
        <v>7920</v>
      </c>
      <c r="N1147" s="63" t="s">
        <v>4789</v>
      </c>
      <c r="O1147" s="63" t="s">
        <v>4790</v>
      </c>
      <c r="P1147" s="63"/>
    </row>
    <row r="1148" spans="1:16" s="60" customFormat="1" ht="78.75" x14ac:dyDescent="0.25">
      <c r="A1148" s="55">
        <v>154</v>
      </c>
      <c r="B1148" s="63" t="s">
        <v>70</v>
      </c>
      <c r="C1148" s="55" t="s">
        <v>291</v>
      </c>
      <c r="D1148" s="55" t="s">
        <v>64</v>
      </c>
      <c r="E1148" s="56" t="s">
        <v>3885</v>
      </c>
      <c r="F1148" s="57">
        <v>46002</v>
      </c>
      <c r="G1148" s="19">
        <v>822.48</v>
      </c>
      <c r="H1148" s="55" t="s">
        <v>6</v>
      </c>
      <c r="I1148" s="55" t="s">
        <v>5097</v>
      </c>
      <c r="J1148" s="55">
        <v>3062102350</v>
      </c>
      <c r="K1148" s="55" t="s">
        <v>64</v>
      </c>
      <c r="L1148" s="55">
        <v>3</v>
      </c>
      <c r="M1148" s="69">
        <v>274160</v>
      </c>
      <c r="N1148" s="63" t="s">
        <v>3880</v>
      </c>
      <c r="O1148" s="63" t="s">
        <v>4791</v>
      </c>
      <c r="P1148" s="63"/>
    </row>
    <row r="1149" spans="1:16" s="60" customFormat="1" ht="31.5" x14ac:dyDescent="0.25">
      <c r="A1149" s="55">
        <v>155</v>
      </c>
      <c r="B1149" s="63" t="s">
        <v>89</v>
      </c>
      <c r="C1149" s="55" t="s">
        <v>66</v>
      </c>
      <c r="D1149" s="55" t="s">
        <v>63</v>
      </c>
      <c r="E1149" s="56" t="s">
        <v>2351</v>
      </c>
      <c r="F1149" s="57">
        <v>46008</v>
      </c>
      <c r="G1149" s="19">
        <v>1736.67</v>
      </c>
      <c r="H1149" s="55" t="s">
        <v>6</v>
      </c>
      <c r="I1149" s="55" t="s">
        <v>386</v>
      </c>
      <c r="J1149" s="55">
        <v>45179093</v>
      </c>
      <c r="K1149" s="55" t="s">
        <v>2993</v>
      </c>
      <c r="L1149" s="55">
        <v>149800</v>
      </c>
      <c r="M1149" s="69">
        <v>9.66</v>
      </c>
      <c r="N1149" s="63" t="s">
        <v>132</v>
      </c>
      <c r="O1149" s="63" t="s">
        <v>4792</v>
      </c>
      <c r="P1149" s="63"/>
    </row>
    <row r="1150" spans="1:16" s="60" customFormat="1" ht="110.25" x14ac:dyDescent="0.25">
      <c r="A1150" s="55">
        <v>156</v>
      </c>
      <c r="B1150" s="63" t="s">
        <v>81</v>
      </c>
      <c r="C1150" s="55" t="s">
        <v>80</v>
      </c>
      <c r="D1150" s="55" t="s">
        <v>64</v>
      </c>
      <c r="E1150" s="56" t="s">
        <v>4819</v>
      </c>
      <c r="F1150" s="57">
        <v>46009</v>
      </c>
      <c r="G1150" s="19">
        <v>250.92</v>
      </c>
      <c r="H1150" s="55" t="s">
        <v>4820</v>
      </c>
      <c r="I1150" s="55" t="s">
        <v>2960</v>
      </c>
      <c r="J1150" s="55"/>
      <c r="K1150" s="55"/>
      <c r="L1150" s="55"/>
      <c r="M1150" s="69"/>
      <c r="N1150" s="63" t="s">
        <v>4821</v>
      </c>
      <c r="O1150" s="63" t="s">
        <v>4822</v>
      </c>
      <c r="P1150" s="63"/>
    </row>
    <row r="1151" spans="1:16" s="60" customFormat="1" ht="110.25" x14ac:dyDescent="0.25">
      <c r="A1151" s="55">
        <v>157</v>
      </c>
      <c r="B1151" s="63" t="s">
        <v>81</v>
      </c>
      <c r="C1151" s="55" t="s">
        <v>80</v>
      </c>
      <c r="D1151" s="55" t="s">
        <v>64</v>
      </c>
      <c r="E1151" s="56" t="s">
        <v>4823</v>
      </c>
      <c r="F1151" s="57">
        <v>46009</v>
      </c>
      <c r="G1151" s="19">
        <v>265.70999999999998</v>
      </c>
      <c r="H1151" s="55" t="s">
        <v>4820</v>
      </c>
      <c r="I1151" s="55" t="s">
        <v>2960</v>
      </c>
      <c r="J1151" s="55"/>
      <c r="K1151" s="55"/>
      <c r="L1151" s="55"/>
      <c r="M1151" s="69"/>
      <c r="N1151" s="63" t="s">
        <v>4824</v>
      </c>
      <c r="O1151" s="63" t="s">
        <v>4825</v>
      </c>
      <c r="P1151" s="63"/>
    </row>
    <row r="1152" spans="1:16" s="60" customFormat="1" ht="110.25" x14ac:dyDescent="0.25">
      <c r="A1152" s="55">
        <v>158</v>
      </c>
      <c r="B1152" s="63" t="s">
        <v>81</v>
      </c>
      <c r="C1152" s="55" t="s">
        <v>80</v>
      </c>
      <c r="D1152" s="55" t="s">
        <v>64</v>
      </c>
      <c r="E1152" s="56" t="s">
        <v>4823</v>
      </c>
      <c r="F1152" s="57">
        <v>46010</v>
      </c>
      <c r="G1152" s="19">
        <v>664.28</v>
      </c>
      <c r="H1152" s="55" t="s">
        <v>4820</v>
      </c>
      <c r="I1152" s="55" t="s">
        <v>2960</v>
      </c>
      <c r="J1152" s="55"/>
      <c r="K1152" s="55"/>
      <c r="L1152" s="55"/>
      <c r="M1152" s="69"/>
      <c r="N1152" s="63" t="s">
        <v>4826</v>
      </c>
      <c r="O1152" s="63" t="s">
        <v>4827</v>
      </c>
      <c r="P1152" s="63"/>
    </row>
    <row r="1153" spans="1:16" s="60" customFormat="1" ht="31.5" x14ac:dyDescent="0.25">
      <c r="A1153" s="55">
        <v>159</v>
      </c>
      <c r="B1153" s="63" t="s">
        <v>292</v>
      </c>
      <c r="C1153" s="55" t="s">
        <v>66</v>
      </c>
      <c r="D1153" s="55" t="s">
        <v>78</v>
      </c>
      <c r="E1153" s="56" t="s">
        <v>136</v>
      </c>
      <c r="F1153" s="57">
        <v>46009</v>
      </c>
      <c r="G1153" s="19">
        <v>709.09199999999998</v>
      </c>
      <c r="H1153" s="55" t="s">
        <v>6</v>
      </c>
      <c r="I1153" s="55" t="s">
        <v>90</v>
      </c>
      <c r="J1153" s="55">
        <v>131268</v>
      </c>
      <c r="K1153" s="55" t="s">
        <v>2993</v>
      </c>
      <c r="L1153" s="55">
        <v>168968</v>
      </c>
      <c r="M1153" s="69">
        <v>4.1966000000000001</v>
      </c>
      <c r="N1153" s="63" t="s">
        <v>4828</v>
      </c>
      <c r="O1153" s="63" t="s">
        <v>4829</v>
      </c>
      <c r="P1153" s="63"/>
    </row>
    <row r="1154" spans="1:16" s="60" customFormat="1" ht="31.5" x14ac:dyDescent="0.25">
      <c r="A1154" s="55">
        <v>160</v>
      </c>
      <c r="B1154" s="63" t="s">
        <v>1198</v>
      </c>
      <c r="C1154" s="55" t="s">
        <v>67</v>
      </c>
      <c r="D1154" s="55" t="s">
        <v>63</v>
      </c>
      <c r="E1154" s="56" t="s">
        <v>3959</v>
      </c>
      <c r="F1154" s="57">
        <v>46013</v>
      </c>
      <c r="G1154" s="19">
        <v>10665.948</v>
      </c>
      <c r="H1154" s="55" t="s">
        <v>4830</v>
      </c>
      <c r="I1154" s="55" t="s">
        <v>4831</v>
      </c>
      <c r="J1154" s="55">
        <v>2525209618</v>
      </c>
      <c r="K1154" s="55" t="s">
        <v>116</v>
      </c>
      <c r="L1154" s="55">
        <v>180016</v>
      </c>
      <c r="M1154" s="69">
        <v>59.25</v>
      </c>
      <c r="N1154" s="63" t="s">
        <v>1062</v>
      </c>
      <c r="O1154" s="63" t="s">
        <v>4832</v>
      </c>
      <c r="P1154" s="63"/>
    </row>
    <row r="1155" spans="1:16" s="60" customFormat="1" ht="31.5" x14ac:dyDescent="0.25">
      <c r="A1155" s="55">
        <v>161</v>
      </c>
      <c r="B1155" s="63" t="s">
        <v>89</v>
      </c>
      <c r="C1155" s="55" t="s">
        <v>96</v>
      </c>
      <c r="D1155" s="55" t="s">
        <v>64</v>
      </c>
      <c r="E1155" s="56" t="s">
        <v>4793</v>
      </c>
      <c r="F1155" s="57">
        <v>46008</v>
      </c>
      <c r="G1155" s="19">
        <v>346.32</v>
      </c>
      <c r="H1155" s="55" t="s">
        <v>4788</v>
      </c>
      <c r="I1155" s="55" t="s">
        <v>5098</v>
      </c>
      <c r="J1155" s="55">
        <v>44703690</v>
      </c>
      <c r="K1155" s="55" t="s">
        <v>64</v>
      </c>
      <c r="L1155" s="55">
        <v>1</v>
      </c>
      <c r="M1155" s="69">
        <v>346320</v>
      </c>
      <c r="N1155" s="63" t="s">
        <v>4854</v>
      </c>
      <c r="O1155" s="63" t="s">
        <v>4833</v>
      </c>
      <c r="P1155" s="63"/>
    </row>
    <row r="1156" spans="1:16" s="60" customFormat="1" ht="47.25" x14ac:dyDescent="0.25">
      <c r="A1156" s="55">
        <v>162</v>
      </c>
      <c r="B1156" s="63" t="s">
        <v>124</v>
      </c>
      <c r="C1156" s="55" t="s">
        <v>66</v>
      </c>
      <c r="D1156" s="55" t="s">
        <v>63</v>
      </c>
      <c r="E1156" s="56" t="s">
        <v>4853</v>
      </c>
      <c r="F1156" s="57">
        <v>46009</v>
      </c>
      <c r="G1156" s="19">
        <v>1176.23</v>
      </c>
      <c r="H1156" s="55" t="s">
        <v>6</v>
      </c>
      <c r="I1156" s="55" t="s">
        <v>386</v>
      </c>
      <c r="J1156" s="55">
        <v>45179093</v>
      </c>
      <c r="K1156" s="55" t="s">
        <v>2993</v>
      </c>
      <c r="L1156" s="55">
        <v>100625</v>
      </c>
      <c r="M1156" s="69">
        <v>11.69</v>
      </c>
      <c r="N1156" s="63" t="s">
        <v>4834</v>
      </c>
      <c r="O1156" s="63" t="s">
        <v>4835</v>
      </c>
      <c r="P1156" s="63"/>
    </row>
    <row r="1157" spans="1:16" s="60" customFormat="1" ht="47.25" x14ac:dyDescent="0.25">
      <c r="A1157" s="55">
        <v>163</v>
      </c>
      <c r="B1157" s="63" t="s">
        <v>124</v>
      </c>
      <c r="C1157" s="55" t="s">
        <v>66</v>
      </c>
      <c r="D1157" s="55" t="s">
        <v>63</v>
      </c>
      <c r="E1157" s="56" t="s">
        <v>4853</v>
      </c>
      <c r="F1157" s="57">
        <v>46009</v>
      </c>
      <c r="G1157" s="19">
        <v>5192.5</v>
      </c>
      <c r="H1157" s="55" t="s">
        <v>6</v>
      </c>
      <c r="I1157" s="55" t="s">
        <v>2960</v>
      </c>
      <c r="J1157" s="55"/>
      <c r="K1157" s="55" t="s">
        <v>2993</v>
      </c>
      <c r="L1157" s="55">
        <v>384600</v>
      </c>
      <c r="M1157" s="69"/>
      <c r="N1157" s="63" t="s">
        <v>4834</v>
      </c>
      <c r="O1157" s="63" t="s">
        <v>4836</v>
      </c>
      <c r="P1157" s="63"/>
    </row>
    <row r="1158" spans="1:16" s="60" customFormat="1" ht="47.25" x14ac:dyDescent="0.25">
      <c r="A1158" s="55">
        <v>164</v>
      </c>
      <c r="B1158" s="63" t="s">
        <v>124</v>
      </c>
      <c r="C1158" s="55" t="s">
        <v>67</v>
      </c>
      <c r="D1158" s="55" t="s">
        <v>63</v>
      </c>
      <c r="E1158" s="56" t="s">
        <v>4837</v>
      </c>
      <c r="F1158" s="57">
        <v>46010</v>
      </c>
      <c r="G1158" s="19">
        <v>245.5</v>
      </c>
      <c r="H1158" s="55" t="s">
        <v>6</v>
      </c>
      <c r="I1158" s="55" t="s">
        <v>2960</v>
      </c>
      <c r="J1158" s="55"/>
      <c r="K1158" s="55" t="s">
        <v>116</v>
      </c>
      <c r="L1158" s="55">
        <v>4750</v>
      </c>
      <c r="M1158" s="69"/>
      <c r="N1158" s="63" t="s">
        <v>929</v>
      </c>
      <c r="O1158" s="63" t="s">
        <v>4838</v>
      </c>
      <c r="P1158" s="63"/>
    </row>
    <row r="1159" spans="1:16" s="60" customFormat="1" ht="31.5" x14ac:dyDescent="0.25">
      <c r="A1159" s="55">
        <v>165</v>
      </c>
      <c r="B1159" s="63" t="s">
        <v>505</v>
      </c>
      <c r="C1159" s="55" t="s">
        <v>66</v>
      </c>
      <c r="D1159" s="55" t="s">
        <v>64</v>
      </c>
      <c r="E1159" s="56" t="s">
        <v>4839</v>
      </c>
      <c r="F1159" s="57">
        <v>46008</v>
      </c>
      <c r="G1159" s="19">
        <v>234.9</v>
      </c>
      <c r="H1159" s="55" t="s">
        <v>6</v>
      </c>
      <c r="I1159" s="55" t="s">
        <v>90</v>
      </c>
      <c r="J1159" s="55" t="s">
        <v>130</v>
      </c>
      <c r="K1159" s="55" t="s">
        <v>4840</v>
      </c>
      <c r="L1159" s="55">
        <v>14654</v>
      </c>
      <c r="M1159" s="69">
        <v>16.02655</v>
      </c>
      <c r="N1159" s="63" t="s">
        <v>143</v>
      </c>
      <c r="O1159" s="63" t="s">
        <v>4841</v>
      </c>
      <c r="P1159" s="63"/>
    </row>
    <row r="1160" spans="1:16" s="60" customFormat="1" ht="47.25" x14ac:dyDescent="0.25">
      <c r="A1160" s="55">
        <v>166</v>
      </c>
      <c r="B1160" s="63" t="s">
        <v>4842</v>
      </c>
      <c r="C1160" s="55" t="s">
        <v>66</v>
      </c>
      <c r="D1160" s="55" t="s">
        <v>63</v>
      </c>
      <c r="E1160" s="56" t="s">
        <v>4843</v>
      </c>
      <c r="F1160" s="57">
        <v>46009</v>
      </c>
      <c r="G1160" s="19">
        <v>310.19499999999999</v>
      </c>
      <c r="H1160" s="55" t="s">
        <v>6</v>
      </c>
      <c r="I1160" s="55" t="s">
        <v>335</v>
      </c>
      <c r="J1160" s="55">
        <v>44632315</v>
      </c>
      <c r="K1160" s="55" t="s">
        <v>2993</v>
      </c>
      <c r="L1160" s="55">
        <v>25636</v>
      </c>
      <c r="M1160" s="69">
        <v>12.1</v>
      </c>
      <c r="N1160" s="63" t="s">
        <v>132</v>
      </c>
      <c r="O1160" s="63" t="s">
        <v>4844</v>
      </c>
      <c r="P1160" s="63"/>
    </row>
    <row r="1161" spans="1:16" s="60" customFormat="1" ht="78.75" x14ac:dyDescent="0.25">
      <c r="A1161" s="55">
        <v>167</v>
      </c>
      <c r="B1161" s="63" t="s">
        <v>70</v>
      </c>
      <c r="C1161" s="55" t="s">
        <v>88</v>
      </c>
      <c r="D1161" s="55" t="s">
        <v>63</v>
      </c>
      <c r="E1161" s="56" t="s">
        <v>927</v>
      </c>
      <c r="F1161" s="57">
        <v>46015</v>
      </c>
      <c r="G1161" s="19">
        <v>491.44299999999998</v>
      </c>
      <c r="H1161" s="55" t="s">
        <v>6</v>
      </c>
      <c r="I1161" s="55" t="s">
        <v>1051</v>
      </c>
      <c r="J1161" s="55">
        <v>2708209572</v>
      </c>
      <c r="K1161" s="55" t="s">
        <v>509</v>
      </c>
      <c r="L1161" s="55">
        <v>2304</v>
      </c>
      <c r="M1161" s="69">
        <v>213.3</v>
      </c>
      <c r="N1161" s="63" t="s">
        <v>923</v>
      </c>
      <c r="O1161" s="63" t="s">
        <v>4845</v>
      </c>
      <c r="P1161" s="63"/>
    </row>
    <row r="1162" spans="1:16" s="60" customFormat="1" ht="78.75" x14ac:dyDescent="0.25">
      <c r="A1162" s="55">
        <v>168</v>
      </c>
      <c r="B1162" s="63" t="s">
        <v>70</v>
      </c>
      <c r="C1162" s="55" t="s">
        <v>88</v>
      </c>
      <c r="D1162" s="55" t="s">
        <v>63</v>
      </c>
      <c r="E1162" s="56" t="s">
        <v>4846</v>
      </c>
      <c r="F1162" s="57">
        <v>46015</v>
      </c>
      <c r="G1162" s="19">
        <v>601.65300000000002</v>
      </c>
      <c r="H1162" s="55" t="s">
        <v>6</v>
      </c>
      <c r="I1162" s="55" t="s">
        <v>5099</v>
      </c>
      <c r="J1162" s="55">
        <v>2445509219</v>
      </c>
      <c r="K1162" s="55" t="s">
        <v>509</v>
      </c>
      <c r="L1162" s="55" t="s">
        <v>5100</v>
      </c>
      <c r="M1162" s="69" t="s">
        <v>5101</v>
      </c>
      <c r="N1162" s="63" t="s">
        <v>4847</v>
      </c>
      <c r="O1162" s="63" t="s">
        <v>4848</v>
      </c>
      <c r="P1162" s="63"/>
    </row>
    <row r="1163" spans="1:16" s="60" customFormat="1" ht="78.75" x14ac:dyDescent="0.25">
      <c r="A1163" s="55">
        <v>169</v>
      </c>
      <c r="B1163" s="63" t="s">
        <v>70</v>
      </c>
      <c r="C1163" s="55" t="s">
        <v>88</v>
      </c>
      <c r="D1163" s="55" t="s">
        <v>63</v>
      </c>
      <c r="E1163" s="56" t="s">
        <v>4849</v>
      </c>
      <c r="F1163" s="57">
        <v>46014</v>
      </c>
      <c r="G1163" s="19">
        <v>251.74799999999999</v>
      </c>
      <c r="H1163" s="55" t="s">
        <v>6</v>
      </c>
      <c r="I1163" s="55" t="s">
        <v>3968</v>
      </c>
      <c r="J1163" s="55">
        <v>2445509219</v>
      </c>
      <c r="K1163" s="55" t="s">
        <v>509</v>
      </c>
      <c r="L1163" s="55">
        <v>972</v>
      </c>
      <c r="M1163" s="69">
        <v>259</v>
      </c>
      <c r="N1163" s="63" t="s">
        <v>4850</v>
      </c>
      <c r="O1163" s="63" t="s">
        <v>4851</v>
      </c>
      <c r="P1163" s="63"/>
    </row>
    <row r="1164" spans="1:16" s="60" customFormat="1" ht="78.75" x14ac:dyDescent="0.25">
      <c r="A1164" s="55">
        <v>170</v>
      </c>
      <c r="B1164" s="63" t="s">
        <v>70</v>
      </c>
      <c r="C1164" s="55" t="s">
        <v>66</v>
      </c>
      <c r="D1164" s="55" t="s">
        <v>64</v>
      </c>
      <c r="E1164" s="56" t="s">
        <v>136</v>
      </c>
      <c r="F1164" s="57">
        <v>46009</v>
      </c>
      <c r="G1164" s="19">
        <v>5190.1530000000002</v>
      </c>
      <c r="H1164" s="55" t="s">
        <v>6</v>
      </c>
      <c r="I1164" s="55" t="s">
        <v>90</v>
      </c>
      <c r="J1164" s="55">
        <v>131268</v>
      </c>
      <c r="K1164" s="55" t="s">
        <v>2993</v>
      </c>
      <c r="L1164" s="55">
        <v>1236650</v>
      </c>
      <c r="M1164" s="69">
        <v>4.2</v>
      </c>
      <c r="N1164" s="63" t="s">
        <v>178</v>
      </c>
      <c r="O1164" s="63" t="s">
        <v>4852</v>
      </c>
      <c r="P1164" s="63"/>
    </row>
    <row r="1165" spans="1:16" s="60" customFormat="1" ht="31.5" x14ac:dyDescent="0.25">
      <c r="A1165" s="55">
        <v>171</v>
      </c>
      <c r="B1165" s="63" t="s">
        <v>89</v>
      </c>
      <c r="C1165" s="55" t="s">
        <v>83</v>
      </c>
      <c r="D1165" s="55" t="s">
        <v>63</v>
      </c>
      <c r="E1165" s="56" t="s">
        <v>5107</v>
      </c>
      <c r="F1165" s="57">
        <v>46021</v>
      </c>
      <c r="G1165" s="19">
        <v>1252.9000000000001</v>
      </c>
      <c r="H1165" s="55" t="s">
        <v>6</v>
      </c>
      <c r="I1165" s="55"/>
      <c r="J1165" s="55"/>
      <c r="K1165" s="55" t="s">
        <v>5102</v>
      </c>
      <c r="L1165" s="55">
        <v>10000</v>
      </c>
      <c r="M1165" s="55"/>
      <c r="N1165" s="63" t="s">
        <v>5103</v>
      </c>
      <c r="O1165" s="63" t="s">
        <v>5104</v>
      </c>
      <c r="P1165" s="63"/>
    </row>
    <row r="1166" spans="1:16" s="60" customFormat="1" ht="47.25" x14ac:dyDescent="0.25">
      <c r="A1166" s="55">
        <v>172</v>
      </c>
      <c r="B1166" s="63" t="s">
        <v>124</v>
      </c>
      <c r="C1166" s="55" t="s">
        <v>66</v>
      </c>
      <c r="D1166" s="55" t="s">
        <v>63</v>
      </c>
      <c r="E1166" s="56" t="s">
        <v>4853</v>
      </c>
      <c r="F1166" s="57">
        <v>46017</v>
      </c>
      <c r="G1166" s="19">
        <v>5193</v>
      </c>
      <c r="H1166" s="55" t="s">
        <v>6</v>
      </c>
      <c r="I1166" s="55"/>
      <c r="J1166" s="55"/>
      <c r="K1166" s="55" t="s">
        <v>2993</v>
      </c>
      <c r="L1166" s="55">
        <v>384650</v>
      </c>
      <c r="M1166" s="55"/>
      <c r="N1166" s="63" t="s">
        <v>4834</v>
      </c>
      <c r="O1166" s="63" t="s">
        <v>5105</v>
      </c>
      <c r="P1166" s="63"/>
    </row>
    <row r="1167" spans="1:16" s="60" customFormat="1" ht="63" x14ac:dyDescent="0.25">
      <c r="A1167" s="55">
        <v>173</v>
      </c>
      <c r="B1167" s="63" t="s">
        <v>507</v>
      </c>
      <c r="C1167" s="55" t="s">
        <v>66</v>
      </c>
      <c r="D1167" s="55" t="s">
        <v>63</v>
      </c>
      <c r="E1167" s="56" t="s">
        <v>4853</v>
      </c>
      <c r="F1167" s="57">
        <v>46382</v>
      </c>
      <c r="G1167" s="19">
        <v>434</v>
      </c>
      <c r="H1167" s="55" t="s">
        <v>6</v>
      </c>
      <c r="I1167" s="55"/>
      <c r="J1167" s="55"/>
      <c r="K1167" s="55" t="s">
        <v>2993</v>
      </c>
      <c r="L1167" s="55">
        <v>30000</v>
      </c>
      <c r="M1167" s="55"/>
      <c r="N1167" s="63" t="s">
        <v>3353</v>
      </c>
      <c r="O1167" s="63" t="s">
        <v>5106</v>
      </c>
      <c r="P1167" s="63"/>
    </row>
    <row r="1168" spans="1:16" x14ac:dyDescent="0.25">
      <c r="A1168" s="50"/>
      <c r="B1168" s="51" t="s">
        <v>42</v>
      </c>
      <c r="C1168" s="52"/>
      <c r="D1168" s="52"/>
      <c r="E1168" s="53"/>
      <c r="F1168" s="50"/>
      <c r="G1168" s="58"/>
      <c r="H1168" s="50"/>
      <c r="I1168" s="50"/>
      <c r="J1168" s="50"/>
      <c r="K1168" s="50"/>
      <c r="L1168" s="50"/>
      <c r="M1168" s="65"/>
      <c r="N1168" s="53"/>
      <c r="O1168" s="53"/>
      <c r="P1168" s="53"/>
    </row>
    <row r="1169" spans="1:16" s="60" customFormat="1" ht="95.45" customHeight="1" x14ac:dyDescent="0.25">
      <c r="A1169" s="55">
        <v>1</v>
      </c>
      <c r="B1169" s="56" t="s">
        <v>2256</v>
      </c>
      <c r="C1169" s="55" t="s">
        <v>368</v>
      </c>
      <c r="D1169" s="55" t="s">
        <v>63</v>
      </c>
      <c r="E1169" s="56" t="s">
        <v>367</v>
      </c>
      <c r="F1169" s="57">
        <v>45670</v>
      </c>
      <c r="G1169" s="19">
        <v>480</v>
      </c>
      <c r="H1169" s="55" t="s">
        <v>6</v>
      </c>
      <c r="I1169" s="55" t="s">
        <v>928</v>
      </c>
      <c r="J1169" s="55">
        <v>3338101730</v>
      </c>
      <c r="K1169" s="55" t="s">
        <v>370</v>
      </c>
      <c r="L1169" s="55">
        <v>60</v>
      </c>
      <c r="M1169" s="69">
        <v>8000</v>
      </c>
      <c r="N1169" s="63" t="s">
        <v>371</v>
      </c>
      <c r="O1169" s="63" t="s">
        <v>369</v>
      </c>
      <c r="P1169" s="63"/>
    </row>
    <row r="1170" spans="1:16" s="60" customFormat="1" ht="67.150000000000006" customHeight="1" x14ac:dyDescent="0.25">
      <c r="A1170" s="55">
        <v>2</v>
      </c>
      <c r="B1170" s="56" t="s">
        <v>1553</v>
      </c>
      <c r="C1170" s="55" t="s">
        <v>66</v>
      </c>
      <c r="D1170" s="55" t="s">
        <v>63</v>
      </c>
      <c r="E1170" s="56" t="s">
        <v>1554</v>
      </c>
      <c r="F1170" s="57">
        <v>45726</v>
      </c>
      <c r="G1170" s="19">
        <v>2500</v>
      </c>
      <c r="H1170" s="55" t="s">
        <v>6</v>
      </c>
      <c r="I1170" s="55" t="s">
        <v>1855</v>
      </c>
      <c r="J1170" s="55">
        <v>32654545</v>
      </c>
      <c r="K1170" s="55" t="s">
        <v>145</v>
      </c>
      <c r="L1170" s="55">
        <v>210000</v>
      </c>
      <c r="M1170" s="69">
        <v>11.8</v>
      </c>
      <c r="N1170" s="63" t="s">
        <v>1555</v>
      </c>
      <c r="O1170" s="63" t="s">
        <v>1556</v>
      </c>
      <c r="P1170" s="63"/>
    </row>
    <row r="1171" spans="1:16" s="60" customFormat="1" ht="36" customHeight="1" x14ac:dyDescent="0.25">
      <c r="A1171" s="55">
        <v>3</v>
      </c>
      <c r="B1171" s="56" t="s">
        <v>1920</v>
      </c>
      <c r="C1171" s="55" t="s">
        <v>66</v>
      </c>
      <c r="D1171" s="55" t="s">
        <v>63</v>
      </c>
      <c r="E1171" s="56" t="s">
        <v>1921</v>
      </c>
      <c r="F1171" s="57">
        <v>45758</v>
      </c>
      <c r="G1171" s="19">
        <v>2946.99</v>
      </c>
      <c r="H1171" s="55" t="s">
        <v>6</v>
      </c>
      <c r="I1171" s="55" t="s">
        <v>386</v>
      </c>
      <c r="J1171" s="55">
        <v>45179093</v>
      </c>
      <c r="K1171" s="55" t="s">
        <v>145</v>
      </c>
      <c r="L1171" s="55">
        <v>255815</v>
      </c>
      <c r="M1171" s="69">
        <v>11.52</v>
      </c>
      <c r="N1171" s="63" t="s">
        <v>94</v>
      </c>
      <c r="O1171" s="63" t="s">
        <v>1922</v>
      </c>
      <c r="P1171" s="63"/>
    </row>
    <row r="1172" spans="1:16" s="60" customFormat="1" ht="86.45" customHeight="1" x14ac:dyDescent="0.25">
      <c r="A1172" s="55">
        <v>4</v>
      </c>
      <c r="B1172" s="56" t="s">
        <v>1553</v>
      </c>
      <c r="C1172" s="55" t="s">
        <v>101</v>
      </c>
      <c r="D1172" s="55" t="s">
        <v>63</v>
      </c>
      <c r="E1172" s="56" t="s">
        <v>2813</v>
      </c>
      <c r="F1172" s="57">
        <v>45824</v>
      </c>
      <c r="G1172" s="19">
        <v>4500</v>
      </c>
      <c r="H1172" s="55" t="s">
        <v>6</v>
      </c>
      <c r="I1172" s="55" t="s">
        <v>2924</v>
      </c>
      <c r="J1172" s="55">
        <v>30481196</v>
      </c>
      <c r="K1172" s="55" t="s">
        <v>117</v>
      </c>
      <c r="L1172" s="55">
        <v>1</v>
      </c>
      <c r="M1172" s="69">
        <v>4494000</v>
      </c>
      <c r="N1172" s="99" t="s">
        <v>2814</v>
      </c>
      <c r="O1172" s="63" t="s">
        <v>2815</v>
      </c>
      <c r="P1172" s="63"/>
    </row>
    <row r="1173" spans="1:16" s="60" customFormat="1" ht="63.6" customHeight="1" x14ac:dyDescent="0.25">
      <c r="A1173" s="55">
        <v>5</v>
      </c>
      <c r="B1173" s="56" t="s">
        <v>2991</v>
      </c>
      <c r="C1173" s="55" t="s">
        <v>66</v>
      </c>
      <c r="D1173" s="55" t="s">
        <v>63</v>
      </c>
      <c r="E1173" s="56" t="s">
        <v>1554</v>
      </c>
      <c r="F1173" s="57">
        <v>45831</v>
      </c>
      <c r="G1173" s="19">
        <v>702.45</v>
      </c>
      <c r="H1173" s="55" t="s">
        <v>6</v>
      </c>
      <c r="I1173" s="55" t="s">
        <v>2992</v>
      </c>
      <c r="J1173" s="55">
        <v>32654545</v>
      </c>
      <c r="K1173" s="55" t="s">
        <v>2993</v>
      </c>
      <c r="L1173" s="55">
        <v>63000</v>
      </c>
      <c r="M1173" s="69">
        <v>11.2</v>
      </c>
      <c r="N1173" s="99" t="s">
        <v>2994</v>
      </c>
      <c r="O1173" s="99" t="s">
        <v>2995</v>
      </c>
      <c r="P1173" s="63"/>
    </row>
    <row r="1174" spans="1:16" s="60" customFormat="1" ht="65.45" customHeight="1" x14ac:dyDescent="0.25">
      <c r="A1174" s="55">
        <v>6</v>
      </c>
      <c r="B1174" s="56" t="s">
        <v>1553</v>
      </c>
      <c r="C1174" s="55" t="s">
        <v>67</v>
      </c>
      <c r="D1174" s="55" t="s">
        <v>63</v>
      </c>
      <c r="E1174" s="63" t="s">
        <v>3297</v>
      </c>
      <c r="F1174" s="77">
        <v>45894</v>
      </c>
      <c r="G1174" s="19">
        <v>528</v>
      </c>
      <c r="H1174" s="55" t="s">
        <v>6</v>
      </c>
      <c r="I1174" s="55" t="s">
        <v>3615</v>
      </c>
      <c r="J1174" s="55">
        <v>2525209618</v>
      </c>
      <c r="K1174" s="94"/>
      <c r="L1174" s="94" t="s">
        <v>3299</v>
      </c>
      <c r="M1174" s="100"/>
      <c r="N1174" s="56" t="s">
        <v>3298</v>
      </c>
      <c r="O1174" s="56" t="s">
        <v>3491</v>
      </c>
      <c r="P1174" s="63"/>
    </row>
    <row r="1175" spans="1:16" s="60" customFormat="1" ht="97.9" customHeight="1" x14ac:dyDescent="0.25">
      <c r="A1175" s="55">
        <v>7</v>
      </c>
      <c r="B1175" s="56" t="s">
        <v>1920</v>
      </c>
      <c r="C1175" s="55" t="s">
        <v>1258</v>
      </c>
      <c r="D1175" s="55" t="s">
        <v>63</v>
      </c>
      <c r="E1175" s="63" t="s">
        <v>3625</v>
      </c>
      <c r="F1175" s="77">
        <v>45880</v>
      </c>
      <c r="G1175" s="19">
        <v>1122</v>
      </c>
      <c r="H1175" s="55" t="s">
        <v>6</v>
      </c>
      <c r="I1175" s="78"/>
      <c r="J1175" s="55"/>
      <c r="K1175" s="55" t="s">
        <v>370</v>
      </c>
      <c r="L1175" s="55">
        <v>104</v>
      </c>
      <c r="M1175" s="55"/>
      <c r="N1175" s="56" t="s">
        <v>3336</v>
      </c>
      <c r="O1175" s="56" t="s">
        <v>3337</v>
      </c>
      <c r="P1175" s="63"/>
    </row>
    <row r="1176" spans="1:16" s="60" customFormat="1" ht="66" customHeight="1" x14ac:dyDescent="0.25">
      <c r="A1176" s="55">
        <v>8</v>
      </c>
      <c r="B1176" s="56" t="s">
        <v>1553</v>
      </c>
      <c r="C1176" s="55" t="s">
        <v>1552</v>
      </c>
      <c r="D1176" s="55" t="s">
        <v>63</v>
      </c>
      <c r="E1176" s="63" t="s">
        <v>3804</v>
      </c>
      <c r="F1176" s="77">
        <v>45938</v>
      </c>
      <c r="G1176" s="19">
        <v>7500</v>
      </c>
      <c r="H1176" s="55" t="s">
        <v>6</v>
      </c>
      <c r="I1176" s="55" t="s">
        <v>4045</v>
      </c>
      <c r="J1176" s="55">
        <v>35620533</v>
      </c>
      <c r="K1176" s="55" t="s">
        <v>117</v>
      </c>
      <c r="L1176" s="55">
        <v>1</v>
      </c>
      <c r="M1176" s="69">
        <v>7500000</v>
      </c>
      <c r="N1176" s="56" t="s">
        <v>3804</v>
      </c>
      <c r="O1176" s="56" t="s">
        <v>3805</v>
      </c>
      <c r="P1176" s="63"/>
    </row>
    <row r="1177" spans="1:16" s="60" customFormat="1" ht="35.450000000000003" customHeight="1" x14ac:dyDescent="0.25">
      <c r="A1177" s="55">
        <v>9</v>
      </c>
      <c r="B1177" s="56" t="s">
        <v>1920</v>
      </c>
      <c r="C1177" s="55" t="s">
        <v>66</v>
      </c>
      <c r="D1177" s="55" t="s">
        <v>63</v>
      </c>
      <c r="E1177" s="63" t="s">
        <v>1921</v>
      </c>
      <c r="F1177" s="77">
        <v>45950</v>
      </c>
      <c r="G1177" s="19">
        <v>1608.164</v>
      </c>
      <c r="H1177" s="55" t="s">
        <v>6</v>
      </c>
      <c r="I1177" s="55" t="s">
        <v>4046</v>
      </c>
      <c r="J1177" s="55">
        <v>32984271</v>
      </c>
      <c r="K1177" s="55" t="s">
        <v>2993</v>
      </c>
      <c r="L1177" s="55">
        <v>134800</v>
      </c>
      <c r="M1177" s="69">
        <v>11.93</v>
      </c>
      <c r="N1177" s="56" t="s">
        <v>94</v>
      </c>
      <c r="O1177" s="56" t="s">
        <v>3887</v>
      </c>
      <c r="P1177" s="63"/>
    </row>
    <row r="1178" spans="1:16" s="60" customFormat="1" ht="49.15" customHeight="1" x14ac:dyDescent="0.25">
      <c r="A1178" s="55">
        <v>10</v>
      </c>
      <c r="B1178" s="56" t="s">
        <v>1553</v>
      </c>
      <c r="C1178" s="55" t="s">
        <v>88</v>
      </c>
      <c r="D1178" s="55" t="s">
        <v>63</v>
      </c>
      <c r="E1178" s="63" t="s">
        <v>4435</v>
      </c>
      <c r="F1178" s="77">
        <v>45982</v>
      </c>
      <c r="G1178" s="19">
        <v>324</v>
      </c>
      <c r="H1178" s="55" t="s">
        <v>6</v>
      </c>
      <c r="I1178" s="55" t="s">
        <v>4807</v>
      </c>
      <c r="J1178" s="55">
        <v>40876792</v>
      </c>
      <c r="K1178" s="55" t="s">
        <v>117</v>
      </c>
      <c r="L1178" s="55"/>
      <c r="M1178" s="69"/>
      <c r="N1178" s="56"/>
      <c r="O1178" s="56" t="s">
        <v>4436</v>
      </c>
      <c r="P1178" s="63"/>
    </row>
    <row r="1179" spans="1:16" s="60" customFormat="1" ht="67.150000000000006" customHeight="1" x14ac:dyDescent="0.25">
      <c r="A1179" s="55">
        <v>11</v>
      </c>
      <c r="B1179" s="56" t="s">
        <v>1553</v>
      </c>
      <c r="C1179" s="55" t="s">
        <v>66</v>
      </c>
      <c r="D1179" s="55" t="s">
        <v>63</v>
      </c>
      <c r="E1179" s="63" t="s">
        <v>1554</v>
      </c>
      <c r="F1179" s="77">
        <v>45988</v>
      </c>
      <c r="G1179" s="19">
        <v>2900</v>
      </c>
      <c r="H1179" s="55" t="s">
        <v>6</v>
      </c>
      <c r="I1179" s="55" t="s">
        <v>285</v>
      </c>
      <c r="J1179" s="55">
        <v>45179093</v>
      </c>
      <c r="K1179" s="55" t="s">
        <v>2993</v>
      </c>
      <c r="L1179" s="55">
        <v>207000</v>
      </c>
      <c r="M1179" s="69"/>
      <c r="N1179" s="56" t="s">
        <v>4437</v>
      </c>
      <c r="O1179" s="56" t="s">
        <v>4438</v>
      </c>
      <c r="P1179" s="63"/>
    </row>
    <row r="1180" spans="1:16" s="60" customFormat="1" ht="79.150000000000006" customHeight="1" x14ac:dyDescent="0.25">
      <c r="A1180" s="55">
        <v>12</v>
      </c>
      <c r="B1180" s="56" t="s">
        <v>1553</v>
      </c>
      <c r="C1180" s="55" t="s">
        <v>67</v>
      </c>
      <c r="D1180" s="55" t="s">
        <v>63</v>
      </c>
      <c r="E1180" s="63" t="s">
        <v>3297</v>
      </c>
      <c r="F1180" s="77">
        <v>45992</v>
      </c>
      <c r="G1180" s="19">
        <v>793</v>
      </c>
      <c r="H1180" s="55" t="s">
        <v>6</v>
      </c>
      <c r="I1180" s="55" t="s">
        <v>2896</v>
      </c>
      <c r="J1180" s="55">
        <v>45880693</v>
      </c>
      <c r="K1180" s="55" t="s">
        <v>116</v>
      </c>
      <c r="L1180" s="55"/>
      <c r="M1180" s="69"/>
      <c r="N1180" s="56" t="s">
        <v>4439</v>
      </c>
      <c r="O1180" s="56" t="s">
        <v>4440</v>
      </c>
      <c r="P1180" s="63"/>
    </row>
    <row r="1181" spans="1:16" s="60" customFormat="1" ht="54.6" customHeight="1" x14ac:dyDescent="0.25">
      <c r="A1181" s="55">
        <v>13</v>
      </c>
      <c r="B1181" s="56" t="s">
        <v>1920</v>
      </c>
      <c r="C1181" s="55" t="s">
        <v>66</v>
      </c>
      <c r="D1181" s="55" t="s">
        <v>63</v>
      </c>
      <c r="E1181" s="63" t="s">
        <v>1921</v>
      </c>
      <c r="F1181" s="77">
        <v>46003</v>
      </c>
      <c r="G1181" s="19">
        <v>2734.4830000000002</v>
      </c>
      <c r="H1181" s="55" t="s">
        <v>6</v>
      </c>
      <c r="I1181" s="55" t="s">
        <v>386</v>
      </c>
      <c r="J1181" s="55">
        <v>45179093</v>
      </c>
      <c r="K1181" s="55" t="s">
        <v>2993</v>
      </c>
      <c r="L1181" s="55">
        <v>211157</v>
      </c>
      <c r="M1181" s="69">
        <v>12.95</v>
      </c>
      <c r="N1181" s="56" t="s">
        <v>94</v>
      </c>
      <c r="O1181" s="56" t="s">
        <v>5041</v>
      </c>
      <c r="P1181" s="63"/>
    </row>
    <row r="1182" spans="1:16" x14ac:dyDescent="0.25">
      <c r="A1182" s="44"/>
      <c r="B1182" s="45" t="s">
        <v>58</v>
      </c>
      <c r="C1182" s="46"/>
      <c r="D1182" s="46"/>
      <c r="E1182" s="47"/>
      <c r="F1182" s="44"/>
      <c r="G1182" s="61"/>
      <c r="H1182" s="44"/>
      <c r="I1182" s="44"/>
      <c r="J1182" s="44"/>
      <c r="K1182" s="44"/>
      <c r="L1182" s="44"/>
      <c r="M1182" s="49"/>
      <c r="N1182" s="47"/>
      <c r="O1182" s="47"/>
      <c r="P1182" s="47"/>
    </row>
    <row r="1183" spans="1:16" x14ac:dyDescent="0.25">
      <c r="A1183" s="50"/>
      <c r="B1183" s="51" t="s">
        <v>22</v>
      </c>
      <c r="C1183" s="52"/>
      <c r="D1183" s="52"/>
      <c r="E1183" s="53"/>
      <c r="F1183" s="50"/>
      <c r="G1183" s="58"/>
      <c r="H1183" s="50"/>
      <c r="I1183" s="50"/>
      <c r="J1183" s="50"/>
      <c r="K1183" s="50"/>
      <c r="L1183" s="50"/>
      <c r="M1183" s="65"/>
      <c r="N1183" s="53"/>
      <c r="O1183" s="53"/>
      <c r="P1183" s="53"/>
    </row>
    <row r="1184" spans="1:16" s="60" customFormat="1" ht="81.599999999999994" customHeight="1" x14ac:dyDescent="0.25">
      <c r="A1184" s="55">
        <v>1</v>
      </c>
      <c r="B1184" s="56" t="s">
        <v>223</v>
      </c>
      <c r="C1184" s="55" t="s">
        <v>88</v>
      </c>
      <c r="D1184" s="55" t="s">
        <v>63</v>
      </c>
      <c r="E1184" s="56" t="s">
        <v>234</v>
      </c>
      <c r="F1184" s="57" t="s">
        <v>224</v>
      </c>
      <c r="G1184" s="19">
        <v>485</v>
      </c>
      <c r="H1184" s="55" t="s">
        <v>6</v>
      </c>
      <c r="I1184" s="55" t="s">
        <v>949</v>
      </c>
      <c r="J1184" s="55">
        <v>43888444</v>
      </c>
      <c r="K1184" s="55" t="s">
        <v>1733</v>
      </c>
      <c r="L1184" s="55">
        <v>1293</v>
      </c>
      <c r="M1184" s="69"/>
      <c r="N1184" s="56" t="s">
        <v>1734</v>
      </c>
      <c r="O1184" s="63" t="s">
        <v>225</v>
      </c>
      <c r="P1184" s="63"/>
    </row>
    <row r="1185" spans="1:16" s="60" customFormat="1" ht="112.9" customHeight="1" x14ac:dyDescent="0.25">
      <c r="A1185" s="55">
        <v>2</v>
      </c>
      <c r="B1185" s="56" t="s">
        <v>223</v>
      </c>
      <c r="C1185" s="55" t="s">
        <v>553</v>
      </c>
      <c r="D1185" s="55" t="s">
        <v>64</v>
      </c>
      <c r="E1185" s="56" t="s">
        <v>2214</v>
      </c>
      <c r="F1185" s="57">
        <v>45740</v>
      </c>
      <c r="G1185" s="19">
        <v>12167.244000000001</v>
      </c>
      <c r="H1185" s="55" t="s">
        <v>6</v>
      </c>
      <c r="I1185" s="55" t="s">
        <v>1936</v>
      </c>
      <c r="J1185" s="55">
        <v>2649905</v>
      </c>
      <c r="K1185" s="55" t="s">
        <v>64</v>
      </c>
      <c r="L1185" s="55"/>
      <c r="M1185" s="69"/>
      <c r="N1185" s="56"/>
      <c r="O1185" s="63" t="s">
        <v>1725</v>
      </c>
      <c r="P1185" s="63"/>
    </row>
    <row r="1186" spans="1:16" s="60" customFormat="1" ht="78.599999999999994" customHeight="1" x14ac:dyDescent="0.25">
      <c r="A1186" s="55">
        <v>3</v>
      </c>
      <c r="B1186" s="56" t="s">
        <v>223</v>
      </c>
      <c r="C1186" s="55" t="s">
        <v>553</v>
      </c>
      <c r="D1186" s="55" t="s">
        <v>64</v>
      </c>
      <c r="E1186" s="56" t="s">
        <v>1735</v>
      </c>
      <c r="F1186" s="57">
        <v>45733</v>
      </c>
      <c r="G1186" s="19">
        <v>16660.8</v>
      </c>
      <c r="H1186" s="55" t="s">
        <v>6</v>
      </c>
      <c r="I1186" s="55" t="s">
        <v>1856</v>
      </c>
      <c r="J1186" s="55">
        <v>40068174</v>
      </c>
      <c r="K1186" s="55" t="s">
        <v>64</v>
      </c>
      <c r="L1186" s="55">
        <v>15600</v>
      </c>
      <c r="M1186" s="69"/>
      <c r="N1186" s="56"/>
      <c r="O1186" s="63" t="s">
        <v>1736</v>
      </c>
      <c r="P1186" s="63"/>
    </row>
    <row r="1187" spans="1:16" s="60" customFormat="1" ht="94.9" customHeight="1" x14ac:dyDescent="0.25">
      <c r="A1187" s="55">
        <v>4</v>
      </c>
      <c r="B1187" s="56" t="s">
        <v>223</v>
      </c>
      <c r="C1187" s="55" t="s">
        <v>91</v>
      </c>
      <c r="D1187" s="55" t="s">
        <v>64</v>
      </c>
      <c r="E1187" s="56" t="s">
        <v>1934</v>
      </c>
      <c r="F1187" s="57">
        <v>45762</v>
      </c>
      <c r="G1187" s="19">
        <v>5082</v>
      </c>
      <c r="H1187" s="55" t="s">
        <v>6</v>
      </c>
      <c r="I1187" s="55" t="s">
        <v>2313</v>
      </c>
      <c r="J1187" s="55">
        <v>16502790</v>
      </c>
      <c r="K1187" s="55" t="s">
        <v>64</v>
      </c>
      <c r="L1187" s="55">
        <v>200</v>
      </c>
      <c r="M1187" s="69"/>
      <c r="N1187" s="56"/>
      <c r="O1187" s="63" t="s">
        <v>1935</v>
      </c>
      <c r="P1187" s="63"/>
    </row>
    <row r="1188" spans="1:16" s="60" customFormat="1" ht="66" customHeight="1" x14ac:dyDescent="0.25">
      <c r="A1188" s="55">
        <v>5</v>
      </c>
      <c r="B1188" s="56" t="s">
        <v>223</v>
      </c>
      <c r="C1188" s="55" t="s">
        <v>553</v>
      </c>
      <c r="D1188" s="55" t="s">
        <v>63</v>
      </c>
      <c r="E1188" s="56" t="s">
        <v>2315</v>
      </c>
      <c r="F1188" s="57" t="s">
        <v>2316</v>
      </c>
      <c r="G1188" s="19">
        <v>300</v>
      </c>
      <c r="H1188" s="55" t="s">
        <v>6</v>
      </c>
      <c r="I1188" s="55" t="s">
        <v>2491</v>
      </c>
      <c r="J1188" s="55">
        <v>21635240</v>
      </c>
      <c r="K1188" s="101"/>
      <c r="L1188" s="102"/>
      <c r="M1188" s="101"/>
      <c r="N1188" s="101"/>
      <c r="O1188" s="63" t="s">
        <v>2317</v>
      </c>
      <c r="P1188" s="63"/>
    </row>
    <row r="1189" spans="1:16" s="60" customFormat="1" ht="62.45" customHeight="1" x14ac:dyDescent="0.25">
      <c r="A1189" s="55">
        <v>6</v>
      </c>
      <c r="B1189" s="56" t="s">
        <v>223</v>
      </c>
      <c r="C1189" s="55" t="s">
        <v>553</v>
      </c>
      <c r="D1189" s="55" t="s">
        <v>64</v>
      </c>
      <c r="E1189" s="56" t="s">
        <v>2314</v>
      </c>
      <c r="F1189" s="57">
        <v>45805</v>
      </c>
      <c r="G1189" s="19">
        <v>5875.2</v>
      </c>
      <c r="H1189" s="55" t="s">
        <v>6</v>
      </c>
      <c r="I1189" s="55" t="s">
        <v>3015</v>
      </c>
      <c r="J1189" s="55">
        <v>13306232</v>
      </c>
      <c r="K1189" s="55" t="s">
        <v>64</v>
      </c>
      <c r="L1189" s="102"/>
      <c r="M1189" s="101"/>
      <c r="N1189" s="101"/>
      <c r="O1189" s="63" t="s">
        <v>2490</v>
      </c>
      <c r="P1189" s="63"/>
    </row>
    <row r="1190" spans="1:16" s="60" customFormat="1" ht="97.15" customHeight="1" x14ac:dyDescent="0.25">
      <c r="A1190" s="55">
        <v>7</v>
      </c>
      <c r="B1190" s="56" t="s">
        <v>223</v>
      </c>
      <c r="C1190" s="55" t="s">
        <v>553</v>
      </c>
      <c r="D1190" s="55" t="s">
        <v>64</v>
      </c>
      <c r="E1190" s="56" t="s">
        <v>3146</v>
      </c>
      <c r="F1190" s="57">
        <v>45855</v>
      </c>
      <c r="G1190" s="19">
        <v>2784.6</v>
      </c>
      <c r="H1190" s="55" t="s">
        <v>6</v>
      </c>
      <c r="I1190" s="55" t="s">
        <v>3300</v>
      </c>
      <c r="J1190" s="55">
        <v>13331365</v>
      </c>
      <c r="K1190" s="55" t="s">
        <v>64</v>
      </c>
      <c r="L1190" s="102"/>
      <c r="M1190" s="101"/>
      <c r="N1190" s="101"/>
      <c r="O1190" s="63" t="s">
        <v>3145</v>
      </c>
      <c r="P1190" s="63"/>
    </row>
    <row r="1191" spans="1:16" s="60" customFormat="1" ht="113.45" customHeight="1" x14ac:dyDescent="0.25">
      <c r="A1191" s="55">
        <v>8</v>
      </c>
      <c r="B1191" s="56" t="s">
        <v>223</v>
      </c>
      <c r="C1191" s="55" t="s">
        <v>91</v>
      </c>
      <c r="D1191" s="55" t="s">
        <v>63</v>
      </c>
      <c r="E1191" s="56" t="s">
        <v>3260</v>
      </c>
      <c r="F1191" s="57">
        <v>45870</v>
      </c>
      <c r="G1191" s="19">
        <v>205</v>
      </c>
      <c r="H1191" s="55" t="s">
        <v>6</v>
      </c>
      <c r="I1191" s="55" t="s">
        <v>3510</v>
      </c>
      <c r="J1191" s="55">
        <v>3176019681</v>
      </c>
      <c r="K1191" s="55" t="s">
        <v>117</v>
      </c>
      <c r="L1191" s="55">
        <v>500</v>
      </c>
      <c r="M1191" s="101"/>
      <c r="N1191" s="101"/>
      <c r="O1191" s="63" t="s">
        <v>3259</v>
      </c>
      <c r="P1191" s="63"/>
    </row>
    <row r="1192" spans="1:16" s="60" customFormat="1" ht="81" customHeight="1" x14ac:dyDescent="0.25">
      <c r="A1192" s="55">
        <v>9</v>
      </c>
      <c r="B1192" s="56" t="s">
        <v>223</v>
      </c>
      <c r="C1192" s="55" t="s">
        <v>88</v>
      </c>
      <c r="D1192" s="55" t="s">
        <v>63</v>
      </c>
      <c r="E1192" s="56" t="s">
        <v>3344</v>
      </c>
      <c r="F1192" s="57">
        <v>45888</v>
      </c>
      <c r="G1192" s="19">
        <v>200.16499999999999</v>
      </c>
      <c r="H1192" s="55" t="s">
        <v>6</v>
      </c>
      <c r="I1192" s="55" t="s">
        <v>3580</v>
      </c>
      <c r="J1192" s="55">
        <v>43888444</v>
      </c>
      <c r="K1192" s="55" t="s">
        <v>1733</v>
      </c>
      <c r="L1192" s="55">
        <v>649</v>
      </c>
      <c r="M1192" s="101"/>
      <c r="N1192" s="101"/>
      <c r="O1192" s="63" t="s">
        <v>3345</v>
      </c>
      <c r="P1192" s="63"/>
    </row>
    <row r="1193" spans="1:16" s="60" customFormat="1" ht="64.900000000000006" customHeight="1" x14ac:dyDescent="0.25">
      <c r="A1193" s="55">
        <v>10</v>
      </c>
      <c r="B1193" s="56" t="s">
        <v>223</v>
      </c>
      <c r="C1193" s="55" t="s">
        <v>553</v>
      </c>
      <c r="D1193" s="55" t="s">
        <v>63</v>
      </c>
      <c r="E1193" s="56" t="s">
        <v>3511</v>
      </c>
      <c r="F1193" s="57">
        <v>45896</v>
      </c>
      <c r="G1193" s="19">
        <v>248.5</v>
      </c>
      <c r="H1193" s="55" t="s">
        <v>6</v>
      </c>
      <c r="I1193" s="55" t="s">
        <v>3624</v>
      </c>
      <c r="J1193" s="55">
        <v>1856012731</v>
      </c>
      <c r="K1193" s="55"/>
      <c r="L1193" s="55"/>
      <c r="M1193" s="101"/>
      <c r="N1193" s="101"/>
      <c r="O1193" s="63" t="s">
        <v>3512</v>
      </c>
      <c r="P1193" s="63"/>
    </row>
    <row r="1194" spans="1:16" s="60" customFormat="1" ht="64.900000000000006" customHeight="1" x14ac:dyDescent="0.25">
      <c r="A1194" s="55">
        <v>11</v>
      </c>
      <c r="B1194" s="56" t="s">
        <v>223</v>
      </c>
      <c r="C1194" s="55" t="s">
        <v>2363</v>
      </c>
      <c r="D1194" s="55" t="s">
        <v>64</v>
      </c>
      <c r="E1194" s="56" t="s">
        <v>3582</v>
      </c>
      <c r="F1194" s="57">
        <v>45911</v>
      </c>
      <c r="G1194" s="19">
        <v>3844.8</v>
      </c>
      <c r="H1194" s="55" t="s">
        <v>6</v>
      </c>
      <c r="I1194" s="55" t="s">
        <v>1856</v>
      </c>
      <c r="J1194" s="55">
        <v>40068174</v>
      </c>
      <c r="K1194" s="55" t="s">
        <v>64</v>
      </c>
      <c r="L1194" s="55">
        <v>3600</v>
      </c>
      <c r="M1194" s="101"/>
      <c r="N1194" s="101"/>
      <c r="O1194" s="63" t="s">
        <v>3581</v>
      </c>
      <c r="P1194" s="63"/>
    </row>
    <row r="1195" spans="1:16" s="60" customFormat="1" ht="119.45" customHeight="1" x14ac:dyDescent="0.25">
      <c r="A1195" s="55">
        <v>12</v>
      </c>
      <c r="B1195" s="56" t="s">
        <v>223</v>
      </c>
      <c r="C1195" s="55" t="s">
        <v>2363</v>
      </c>
      <c r="D1195" s="55" t="s">
        <v>64</v>
      </c>
      <c r="E1195" s="56" t="s">
        <v>3679</v>
      </c>
      <c r="F1195" s="57">
        <v>45923</v>
      </c>
      <c r="G1195" s="19">
        <v>1270.5</v>
      </c>
      <c r="H1195" s="55" t="s">
        <v>6</v>
      </c>
      <c r="I1195" s="55" t="s">
        <v>2313</v>
      </c>
      <c r="J1195" s="55">
        <v>16502790</v>
      </c>
      <c r="K1195" s="55" t="s">
        <v>64</v>
      </c>
      <c r="L1195" s="55">
        <v>50</v>
      </c>
      <c r="M1195" s="101"/>
      <c r="N1195" s="101"/>
      <c r="O1195" s="63" t="s">
        <v>3680</v>
      </c>
      <c r="P1195" s="63"/>
    </row>
    <row r="1196" spans="1:16" s="60" customFormat="1" ht="110.25" x14ac:dyDescent="0.25">
      <c r="A1196" s="55">
        <v>13</v>
      </c>
      <c r="B1196" s="56" t="s">
        <v>223</v>
      </c>
      <c r="C1196" s="55" t="s">
        <v>553</v>
      </c>
      <c r="D1196" s="55" t="s">
        <v>63</v>
      </c>
      <c r="E1196" s="56" t="s">
        <v>4285</v>
      </c>
      <c r="F1196" s="57">
        <v>45978</v>
      </c>
      <c r="G1196" s="19">
        <v>264</v>
      </c>
      <c r="H1196" s="55" t="s">
        <v>6</v>
      </c>
      <c r="I1196" s="55" t="s">
        <v>4800</v>
      </c>
      <c r="J1196" s="55">
        <v>39762329</v>
      </c>
      <c r="K1196" s="55"/>
      <c r="L1196" s="55"/>
      <c r="M1196" s="101"/>
      <c r="N1196" s="101"/>
      <c r="O1196" s="63" t="s">
        <v>4284</v>
      </c>
      <c r="P1196" s="63"/>
    </row>
    <row r="1197" spans="1:16" s="60" customFormat="1" ht="110.25" x14ac:dyDescent="0.25">
      <c r="A1197" s="55">
        <v>14</v>
      </c>
      <c r="B1197" s="56" t="s">
        <v>223</v>
      </c>
      <c r="C1197" s="55" t="s">
        <v>553</v>
      </c>
      <c r="D1197" s="55" t="s">
        <v>63</v>
      </c>
      <c r="E1197" s="56" t="s">
        <v>4283</v>
      </c>
      <c r="F1197" s="57">
        <v>45979</v>
      </c>
      <c r="G1197" s="19">
        <v>225</v>
      </c>
      <c r="H1197" s="55" t="s">
        <v>6</v>
      </c>
      <c r="I1197" s="55" t="s">
        <v>4801</v>
      </c>
      <c r="J1197" s="55">
        <v>2384711913</v>
      </c>
      <c r="K1197" s="55"/>
      <c r="L1197" s="55"/>
      <c r="M1197" s="101"/>
      <c r="N1197" s="101"/>
      <c r="O1197" s="63" t="s">
        <v>4282</v>
      </c>
      <c r="P1197" s="63"/>
    </row>
    <row r="1198" spans="1:16" s="60" customFormat="1" ht="110.25" x14ac:dyDescent="0.25">
      <c r="A1198" s="55">
        <v>15</v>
      </c>
      <c r="B1198" s="56" t="s">
        <v>223</v>
      </c>
      <c r="C1198" s="55" t="s">
        <v>553</v>
      </c>
      <c r="D1198" s="55" t="s">
        <v>63</v>
      </c>
      <c r="E1198" s="56" t="s">
        <v>4285</v>
      </c>
      <c r="F1198" s="57">
        <v>45983</v>
      </c>
      <c r="G1198" s="19">
        <v>249.84</v>
      </c>
      <c r="H1198" s="55" t="s">
        <v>6</v>
      </c>
      <c r="I1198" s="55" t="s">
        <v>4802</v>
      </c>
      <c r="J1198" s="55">
        <v>1856012731</v>
      </c>
      <c r="K1198" s="55"/>
      <c r="L1198" s="55"/>
      <c r="M1198" s="101"/>
      <c r="N1198" s="101"/>
      <c r="O1198" s="63" t="s">
        <v>4381</v>
      </c>
      <c r="P1198" s="63"/>
    </row>
    <row r="1199" spans="1:16" s="60" customFormat="1" ht="78.75" x14ac:dyDescent="0.25">
      <c r="A1199" s="55">
        <v>16</v>
      </c>
      <c r="B1199" s="56" t="s">
        <v>948</v>
      </c>
      <c r="C1199" s="55" t="s">
        <v>91</v>
      </c>
      <c r="D1199" s="55" t="s">
        <v>64</v>
      </c>
      <c r="E1199" s="56" t="s">
        <v>801</v>
      </c>
      <c r="F1199" s="57" t="s">
        <v>687</v>
      </c>
      <c r="G1199" s="19">
        <v>984.66499999999996</v>
      </c>
      <c r="H1199" s="55" t="s">
        <v>6</v>
      </c>
      <c r="I1199" s="55" t="s">
        <v>1378</v>
      </c>
      <c r="J1199" s="55">
        <v>39425648</v>
      </c>
      <c r="K1199" s="55" t="s">
        <v>64</v>
      </c>
      <c r="L1199" s="63"/>
      <c r="M1199" s="63"/>
      <c r="N1199" s="63"/>
      <c r="O1199" s="63" t="s">
        <v>800</v>
      </c>
      <c r="P1199" s="63"/>
    </row>
    <row r="1200" spans="1:16" s="60" customFormat="1" ht="64.150000000000006" customHeight="1" x14ac:dyDescent="0.25">
      <c r="A1200" s="55">
        <v>17</v>
      </c>
      <c r="B1200" s="56" t="s">
        <v>948</v>
      </c>
      <c r="C1200" s="55" t="s">
        <v>101</v>
      </c>
      <c r="D1200" s="55" t="s">
        <v>64</v>
      </c>
      <c r="E1200" s="56" t="s">
        <v>950</v>
      </c>
      <c r="F1200" s="57">
        <v>45685</v>
      </c>
      <c r="G1200" s="19">
        <v>389.51600000000002</v>
      </c>
      <c r="H1200" s="55" t="s">
        <v>6</v>
      </c>
      <c r="I1200" s="55" t="s">
        <v>1377</v>
      </c>
      <c r="J1200" s="55">
        <v>43181210</v>
      </c>
      <c r="K1200" s="55" t="s">
        <v>64</v>
      </c>
      <c r="L1200" s="63"/>
      <c r="M1200" s="63"/>
      <c r="N1200" s="56" t="s">
        <v>951</v>
      </c>
      <c r="O1200" s="63" t="s">
        <v>952</v>
      </c>
      <c r="P1200" s="63"/>
    </row>
    <row r="1201" spans="1:16" s="60" customFormat="1" ht="78.75" x14ac:dyDescent="0.25">
      <c r="A1201" s="55">
        <v>18</v>
      </c>
      <c r="B1201" s="56" t="s">
        <v>948</v>
      </c>
      <c r="C1201" s="55" t="s">
        <v>96</v>
      </c>
      <c r="D1201" s="55" t="s">
        <v>64</v>
      </c>
      <c r="E1201" s="56" t="s">
        <v>953</v>
      </c>
      <c r="F1201" s="57" t="s">
        <v>954</v>
      </c>
      <c r="G1201" s="19">
        <v>350</v>
      </c>
      <c r="H1201" s="55" t="s">
        <v>6</v>
      </c>
      <c r="I1201" s="55" t="s">
        <v>1492</v>
      </c>
      <c r="J1201" s="55">
        <v>3088003230</v>
      </c>
      <c r="K1201" s="55" t="s">
        <v>64</v>
      </c>
      <c r="L1201" s="63"/>
      <c r="M1201" s="63"/>
      <c r="N1201" s="63"/>
      <c r="O1201" s="63" t="s">
        <v>955</v>
      </c>
      <c r="P1201" s="63"/>
    </row>
    <row r="1202" spans="1:16" s="60" customFormat="1" ht="63.6" customHeight="1" x14ac:dyDescent="0.25">
      <c r="A1202" s="55">
        <v>19</v>
      </c>
      <c r="B1202" s="56" t="s">
        <v>948</v>
      </c>
      <c r="C1202" s="55" t="s">
        <v>88</v>
      </c>
      <c r="D1202" s="55" t="s">
        <v>63</v>
      </c>
      <c r="E1202" s="56" t="s">
        <v>1124</v>
      </c>
      <c r="F1202" s="57" t="s">
        <v>1098</v>
      </c>
      <c r="G1202" s="19">
        <v>63605.760000000002</v>
      </c>
      <c r="H1202" s="55" t="s">
        <v>6</v>
      </c>
      <c r="I1202" s="55" t="s">
        <v>1573</v>
      </c>
      <c r="J1202" s="55">
        <v>20423276</v>
      </c>
      <c r="K1202" s="55" t="s">
        <v>1737</v>
      </c>
      <c r="L1202" s="55">
        <v>128000</v>
      </c>
      <c r="M1202" s="69">
        <v>448.26</v>
      </c>
      <c r="N1202" s="63" t="s">
        <v>1738</v>
      </c>
      <c r="O1202" s="63" t="s">
        <v>1123</v>
      </c>
      <c r="P1202" s="63"/>
    </row>
    <row r="1203" spans="1:16" s="60" customFormat="1" ht="96" customHeight="1" x14ac:dyDescent="0.25">
      <c r="A1203" s="55">
        <v>20</v>
      </c>
      <c r="B1203" s="56" t="s">
        <v>948</v>
      </c>
      <c r="C1203" s="55" t="s">
        <v>96</v>
      </c>
      <c r="D1203" s="55" t="s">
        <v>64</v>
      </c>
      <c r="E1203" s="56" t="s">
        <v>1489</v>
      </c>
      <c r="F1203" s="57">
        <v>45716</v>
      </c>
      <c r="G1203" s="19">
        <v>362.93400000000003</v>
      </c>
      <c r="H1203" s="55" t="s">
        <v>6</v>
      </c>
      <c r="I1203" s="55" t="s">
        <v>1490</v>
      </c>
      <c r="J1203" s="55">
        <v>30116577</v>
      </c>
      <c r="K1203" s="55" t="s">
        <v>64</v>
      </c>
      <c r="L1203" s="63"/>
      <c r="M1203" s="63"/>
      <c r="N1203" s="63"/>
      <c r="O1203" s="63" t="s">
        <v>1491</v>
      </c>
      <c r="P1203" s="63"/>
    </row>
    <row r="1204" spans="1:16" s="60" customFormat="1" ht="81" customHeight="1" x14ac:dyDescent="0.25">
      <c r="A1204" s="55">
        <v>21</v>
      </c>
      <c r="B1204" s="56" t="s">
        <v>948</v>
      </c>
      <c r="C1204" s="55" t="s">
        <v>101</v>
      </c>
      <c r="D1204" s="55" t="s">
        <v>64</v>
      </c>
      <c r="E1204" s="56" t="s">
        <v>1726</v>
      </c>
      <c r="F1204" s="57">
        <v>45733</v>
      </c>
      <c r="G1204" s="19">
        <v>2000</v>
      </c>
      <c r="H1204" s="55" t="s">
        <v>6</v>
      </c>
      <c r="I1204" s="55" t="s">
        <v>2481</v>
      </c>
      <c r="J1204" s="55">
        <v>3235916097</v>
      </c>
      <c r="K1204" s="55" t="s">
        <v>64</v>
      </c>
      <c r="L1204" s="63"/>
      <c r="M1204" s="63"/>
      <c r="N1204" s="63"/>
      <c r="O1204" s="63" t="s">
        <v>1727</v>
      </c>
      <c r="P1204" s="63"/>
    </row>
    <row r="1205" spans="1:16" s="60" customFormat="1" ht="76.150000000000006" customHeight="1" x14ac:dyDescent="0.25">
      <c r="A1205" s="55">
        <v>22</v>
      </c>
      <c r="B1205" s="56" t="s">
        <v>948</v>
      </c>
      <c r="C1205" s="55" t="s">
        <v>101</v>
      </c>
      <c r="D1205" s="55" t="s">
        <v>64</v>
      </c>
      <c r="E1205" s="56" t="s">
        <v>1740</v>
      </c>
      <c r="F1205" s="57" t="s">
        <v>1739</v>
      </c>
      <c r="G1205" s="19">
        <v>449.88299999999998</v>
      </c>
      <c r="H1205" s="55" t="s">
        <v>6</v>
      </c>
      <c r="I1205" s="55" t="s">
        <v>1955</v>
      </c>
      <c r="J1205" s="55">
        <v>31607392</v>
      </c>
      <c r="K1205" s="55" t="s">
        <v>64</v>
      </c>
      <c r="L1205" s="63"/>
      <c r="M1205" s="63"/>
      <c r="N1205" s="63"/>
      <c r="O1205" s="63" t="s">
        <v>1736</v>
      </c>
      <c r="P1205" s="63"/>
    </row>
    <row r="1206" spans="1:16" s="60" customFormat="1" ht="94.5" x14ac:dyDescent="0.25">
      <c r="A1206" s="55">
        <v>23</v>
      </c>
      <c r="B1206" s="56" t="s">
        <v>948</v>
      </c>
      <c r="C1206" s="55" t="s">
        <v>96</v>
      </c>
      <c r="D1206" s="55" t="s">
        <v>64</v>
      </c>
      <c r="E1206" s="56" t="s">
        <v>2318</v>
      </c>
      <c r="F1206" s="57" t="s">
        <v>2319</v>
      </c>
      <c r="G1206" s="19">
        <v>245.322</v>
      </c>
      <c r="H1206" s="55" t="s">
        <v>6</v>
      </c>
      <c r="I1206" s="55" t="s">
        <v>1490</v>
      </c>
      <c r="J1206" s="55">
        <v>30116577</v>
      </c>
      <c r="K1206" s="55" t="s">
        <v>64</v>
      </c>
      <c r="L1206" s="102"/>
      <c r="M1206" s="101"/>
      <c r="N1206" s="101"/>
      <c r="O1206" s="63" t="s">
        <v>2320</v>
      </c>
      <c r="P1206" s="63"/>
    </row>
    <row r="1207" spans="1:16" s="60" customFormat="1" ht="78.75" x14ac:dyDescent="0.25">
      <c r="A1207" s="55">
        <v>24</v>
      </c>
      <c r="B1207" s="56" t="s">
        <v>948</v>
      </c>
      <c r="C1207" s="55" t="s">
        <v>101</v>
      </c>
      <c r="D1207" s="55" t="s">
        <v>64</v>
      </c>
      <c r="E1207" s="56" t="s">
        <v>2321</v>
      </c>
      <c r="F1207" s="57" t="s">
        <v>2310</v>
      </c>
      <c r="G1207" s="19">
        <v>419.45100000000002</v>
      </c>
      <c r="H1207" s="55" t="s">
        <v>6</v>
      </c>
      <c r="I1207" s="55" t="s">
        <v>1377</v>
      </c>
      <c r="J1207" s="55">
        <v>43181210</v>
      </c>
      <c r="K1207" s="55" t="s">
        <v>64</v>
      </c>
      <c r="L1207" s="102"/>
      <c r="M1207" s="101"/>
      <c r="N1207" s="101"/>
      <c r="O1207" s="63" t="s">
        <v>2322</v>
      </c>
      <c r="P1207" s="63"/>
    </row>
    <row r="1208" spans="1:16" s="60" customFormat="1" ht="78.75" x14ac:dyDescent="0.25">
      <c r="A1208" s="55">
        <v>25</v>
      </c>
      <c r="B1208" s="56" t="s">
        <v>948</v>
      </c>
      <c r="C1208" s="55" t="s">
        <v>66</v>
      </c>
      <c r="D1208" s="55" t="s">
        <v>63</v>
      </c>
      <c r="E1208" s="56" t="s">
        <v>106</v>
      </c>
      <c r="F1208" s="57">
        <v>45889</v>
      </c>
      <c r="G1208" s="19">
        <v>220.8</v>
      </c>
      <c r="H1208" s="55" t="s">
        <v>6</v>
      </c>
      <c r="I1208" s="55" t="s">
        <v>3513</v>
      </c>
      <c r="J1208" s="55">
        <v>42814997</v>
      </c>
      <c r="K1208" s="55" t="s">
        <v>145</v>
      </c>
      <c r="L1208" s="55">
        <v>19200</v>
      </c>
      <c r="M1208" s="101"/>
      <c r="N1208" s="101"/>
      <c r="O1208" s="63" t="s">
        <v>3346</v>
      </c>
      <c r="P1208" s="63"/>
    </row>
    <row r="1209" spans="1:16" s="60" customFormat="1" ht="78.75" x14ac:dyDescent="0.25">
      <c r="A1209" s="55">
        <v>26</v>
      </c>
      <c r="B1209" s="56" t="s">
        <v>948</v>
      </c>
      <c r="C1209" s="55" t="s">
        <v>553</v>
      </c>
      <c r="D1209" s="55" t="s">
        <v>63</v>
      </c>
      <c r="E1209" s="56" t="s">
        <v>3584</v>
      </c>
      <c r="F1209" s="57">
        <v>45910</v>
      </c>
      <c r="G1209" s="19">
        <v>6228.5730000000003</v>
      </c>
      <c r="H1209" s="55" t="s">
        <v>6</v>
      </c>
      <c r="I1209" s="55" t="s">
        <v>1573</v>
      </c>
      <c r="J1209" s="55">
        <v>20423276</v>
      </c>
      <c r="K1209" s="55" t="s">
        <v>1737</v>
      </c>
      <c r="L1209" s="55">
        <v>13895</v>
      </c>
      <c r="M1209" s="101"/>
      <c r="N1209" s="101"/>
      <c r="O1209" s="63" t="s">
        <v>3583</v>
      </c>
      <c r="P1209" s="63"/>
    </row>
    <row r="1210" spans="1:16" s="60" customFormat="1" ht="78.75" x14ac:dyDescent="0.25">
      <c r="A1210" s="55">
        <v>27</v>
      </c>
      <c r="B1210" s="56" t="s">
        <v>948</v>
      </c>
      <c r="C1210" s="55" t="s">
        <v>101</v>
      </c>
      <c r="D1210" s="55" t="s">
        <v>64</v>
      </c>
      <c r="E1210" s="56" t="s">
        <v>3774</v>
      </c>
      <c r="F1210" s="57">
        <v>45932</v>
      </c>
      <c r="G1210" s="19">
        <v>387.14699999999999</v>
      </c>
      <c r="H1210" s="55" t="s">
        <v>6</v>
      </c>
      <c r="I1210" s="55" t="s">
        <v>1377</v>
      </c>
      <c r="J1210" s="55">
        <v>43181210</v>
      </c>
      <c r="K1210" s="55" t="s">
        <v>64</v>
      </c>
      <c r="L1210" s="55"/>
      <c r="M1210" s="101"/>
      <c r="N1210" s="56" t="s">
        <v>3773</v>
      </c>
      <c r="O1210" s="63" t="s">
        <v>3775</v>
      </c>
      <c r="P1210" s="63"/>
    </row>
    <row r="1211" spans="1:16" s="60" customFormat="1" ht="94.5" x14ac:dyDescent="0.25">
      <c r="A1211" s="55">
        <v>28</v>
      </c>
      <c r="B1211" s="56" t="s">
        <v>948</v>
      </c>
      <c r="C1211" s="55" t="s">
        <v>96</v>
      </c>
      <c r="D1211" s="55" t="s">
        <v>64</v>
      </c>
      <c r="E1211" s="56" t="s">
        <v>3829</v>
      </c>
      <c r="F1211" s="57">
        <v>45940</v>
      </c>
      <c r="G1211" s="19">
        <v>407.31599999999997</v>
      </c>
      <c r="H1211" s="55" t="s">
        <v>6</v>
      </c>
      <c r="I1211" s="55" t="s">
        <v>3994</v>
      </c>
      <c r="J1211" s="55">
        <v>39469334</v>
      </c>
      <c r="K1211" s="55" t="s">
        <v>64</v>
      </c>
      <c r="L1211" s="55"/>
      <c r="M1211" s="101"/>
      <c r="N1211" s="56"/>
      <c r="O1211" s="63" t="s">
        <v>3828</v>
      </c>
      <c r="P1211" s="63"/>
    </row>
    <row r="1212" spans="1:16" s="60" customFormat="1" ht="78.75" x14ac:dyDescent="0.25">
      <c r="A1212" s="55">
        <v>29</v>
      </c>
      <c r="B1212" s="56" t="s">
        <v>948</v>
      </c>
      <c r="C1212" s="55" t="s">
        <v>88</v>
      </c>
      <c r="D1212" s="55" t="s">
        <v>63</v>
      </c>
      <c r="E1212" s="56" t="s">
        <v>4071</v>
      </c>
      <c r="F1212" s="57">
        <v>45966</v>
      </c>
      <c r="G1212" s="19">
        <v>3847.2</v>
      </c>
      <c r="H1212" s="55" t="s">
        <v>6</v>
      </c>
      <c r="I1212" s="55" t="s">
        <v>1573</v>
      </c>
      <c r="J1212" s="55">
        <v>20423276</v>
      </c>
      <c r="K1212" s="55" t="s">
        <v>1737</v>
      </c>
      <c r="L1212" s="55">
        <v>7000</v>
      </c>
      <c r="M1212" s="101"/>
      <c r="N1212" s="56"/>
      <c r="O1212" s="63" t="s">
        <v>4070</v>
      </c>
      <c r="P1212" s="63"/>
    </row>
    <row r="1213" spans="1:16" s="60" customFormat="1" ht="78.75" x14ac:dyDescent="0.25">
      <c r="A1213" s="55">
        <v>30</v>
      </c>
      <c r="B1213" s="56" t="s">
        <v>948</v>
      </c>
      <c r="C1213" s="55" t="s">
        <v>88</v>
      </c>
      <c r="D1213" s="55" t="s">
        <v>63</v>
      </c>
      <c r="E1213" s="56" t="s">
        <v>4192</v>
      </c>
      <c r="F1213" s="57">
        <v>45967</v>
      </c>
      <c r="G1213" s="19">
        <v>1431.1759999999999</v>
      </c>
      <c r="H1213" s="55" t="s">
        <v>6</v>
      </c>
      <c r="I1213" s="55" t="s">
        <v>4291</v>
      </c>
      <c r="J1213" s="55">
        <v>30866526</v>
      </c>
      <c r="K1213" s="55" t="s">
        <v>1737</v>
      </c>
      <c r="L1213" s="55">
        <v>6881</v>
      </c>
      <c r="M1213" s="69">
        <v>125.04</v>
      </c>
      <c r="N1213" s="56" t="s">
        <v>4578</v>
      </c>
      <c r="O1213" s="63" t="s">
        <v>4191</v>
      </c>
      <c r="P1213" s="63"/>
    </row>
    <row r="1214" spans="1:16" s="60" customFormat="1" ht="78.75" x14ac:dyDescent="0.25">
      <c r="A1214" s="55">
        <v>31</v>
      </c>
      <c r="B1214" s="56" t="s">
        <v>948</v>
      </c>
      <c r="C1214" s="55" t="s">
        <v>101</v>
      </c>
      <c r="D1214" s="55" t="s">
        <v>63</v>
      </c>
      <c r="E1214" s="56" t="s">
        <v>4072</v>
      </c>
      <c r="F1214" s="57">
        <v>45971</v>
      </c>
      <c r="G1214" s="19">
        <v>300</v>
      </c>
      <c r="H1214" s="55" t="s">
        <v>6</v>
      </c>
      <c r="I1214" s="55" t="s">
        <v>4290</v>
      </c>
      <c r="J1214" s="55">
        <v>33830230</v>
      </c>
      <c r="K1214" s="55" t="s">
        <v>117</v>
      </c>
      <c r="L1214" s="55">
        <v>88</v>
      </c>
      <c r="M1214" s="69">
        <v>3354.55</v>
      </c>
      <c r="N1214" s="56" t="s">
        <v>4583</v>
      </c>
      <c r="O1214" s="63" t="s">
        <v>4190</v>
      </c>
      <c r="P1214" s="63"/>
    </row>
    <row r="1215" spans="1:16" s="60" customFormat="1" ht="78.75" x14ac:dyDescent="0.25">
      <c r="A1215" s="55">
        <v>32</v>
      </c>
      <c r="B1215" s="56" t="s">
        <v>948</v>
      </c>
      <c r="C1215" s="55" t="s">
        <v>67</v>
      </c>
      <c r="D1215" s="55" t="s">
        <v>63</v>
      </c>
      <c r="E1215" s="56" t="s">
        <v>4189</v>
      </c>
      <c r="F1215" s="57">
        <v>45973</v>
      </c>
      <c r="G1215" s="19">
        <v>3817.779</v>
      </c>
      <c r="H1215" s="55" t="s">
        <v>6</v>
      </c>
      <c r="I1215" s="55" t="s">
        <v>2936</v>
      </c>
      <c r="J1215" s="55">
        <v>44838860</v>
      </c>
      <c r="K1215" s="55" t="s">
        <v>116</v>
      </c>
      <c r="L1215" s="55">
        <v>66350</v>
      </c>
      <c r="M1215" s="55">
        <v>51.48</v>
      </c>
      <c r="N1215" s="56" t="s">
        <v>345</v>
      </c>
      <c r="O1215" s="63" t="s">
        <v>4188</v>
      </c>
      <c r="P1215" s="63"/>
    </row>
    <row r="1216" spans="1:16" s="60" customFormat="1" ht="393.75" x14ac:dyDescent="0.25">
      <c r="A1216" s="55">
        <v>33</v>
      </c>
      <c r="B1216" s="56" t="s">
        <v>948</v>
      </c>
      <c r="C1216" s="55" t="s">
        <v>321</v>
      </c>
      <c r="D1216" s="55" t="s">
        <v>63</v>
      </c>
      <c r="E1216" s="56" t="s">
        <v>4288</v>
      </c>
      <c r="F1216" s="57">
        <v>45975</v>
      </c>
      <c r="G1216" s="19">
        <v>592.5</v>
      </c>
      <c r="H1216" s="55" t="s">
        <v>6</v>
      </c>
      <c r="I1216" s="55" t="s">
        <v>4579</v>
      </c>
      <c r="J1216" s="55">
        <v>44939777</v>
      </c>
      <c r="K1216" s="55" t="s">
        <v>1472</v>
      </c>
      <c r="L1216" s="55">
        <v>237</v>
      </c>
      <c r="M1216" s="69">
        <v>2388</v>
      </c>
      <c r="N1216" s="56" t="s">
        <v>4580</v>
      </c>
      <c r="O1216" s="63" t="s">
        <v>4289</v>
      </c>
      <c r="P1216" s="63"/>
    </row>
    <row r="1217" spans="1:16" s="60" customFormat="1" ht="78.75" x14ac:dyDescent="0.25">
      <c r="A1217" s="55">
        <v>34</v>
      </c>
      <c r="B1217" s="56" t="s">
        <v>948</v>
      </c>
      <c r="C1217" s="55" t="s">
        <v>67</v>
      </c>
      <c r="D1217" s="55" t="s">
        <v>63</v>
      </c>
      <c r="E1217" s="56" t="s">
        <v>4286</v>
      </c>
      <c r="F1217" s="57">
        <v>45980</v>
      </c>
      <c r="G1217" s="19">
        <v>286.69900000000001</v>
      </c>
      <c r="H1217" s="55" t="s">
        <v>6</v>
      </c>
      <c r="I1217" s="55" t="s">
        <v>5064</v>
      </c>
      <c r="J1217" s="55">
        <v>44763104</v>
      </c>
      <c r="K1217" s="55" t="s">
        <v>116</v>
      </c>
      <c r="L1217" s="55">
        <v>4900</v>
      </c>
      <c r="M1217" s="101"/>
      <c r="N1217" s="56"/>
      <c r="O1217" s="63" t="s">
        <v>4287</v>
      </c>
      <c r="P1217" s="63"/>
    </row>
    <row r="1218" spans="1:16" s="60" customFormat="1" ht="409.15" customHeight="1" x14ac:dyDescent="0.25">
      <c r="A1218" s="55">
        <v>35</v>
      </c>
      <c r="B1218" s="56" t="s">
        <v>948</v>
      </c>
      <c r="C1218" s="55" t="s">
        <v>321</v>
      </c>
      <c r="D1218" s="55" t="s">
        <v>63</v>
      </c>
      <c r="E1218" s="56" t="s">
        <v>4187</v>
      </c>
      <c r="F1218" s="57">
        <v>45982</v>
      </c>
      <c r="G1218" s="19">
        <v>284.39999999999998</v>
      </c>
      <c r="H1218" s="55" t="s">
        <v>6</v>
      </c>
      <c r="I1218" s="55" t="s">
        <v>4581</v>
      </c>
      <c r="J1218" s="55">
        <v>44361974</v>
      </c>
      <c r="K1218" s="55" t="s">
        <v>117</v>
      </c>
      <c r="L1218" s="55">
        <v>237</v>
      </c>
      <c r="M1218" s="55">
        <v>1197</v>
      </c>
      <c r="N1218" s="56" t="s">
        <v>4582</v>
      </c>
      <c r="O1218" s="63" t="s">
        <v>4384</v>
      </c>
      <c r="P1218" s="63"/>
    </row>
    <row r="1219" spans="1:16" s="60" customFormat="1" ht="393.75" x14ac:dyDescent="0.25">
      <c r="A1219" s="55">
        <v>36</v>
      </c>
      <c r="B1219" s="56" t="s">
        <v>948</v>
      </c>
      <c r="C1219" s="55" t="s">
        <v>321</v>
      </c>
      <c r="D1219" s="55" t="s">
        <v>63</v>
      </c>
      <c r="E1219" s="56" t="s">
        <v>4382</v>
      </c>
      <c r="F1219" s="57">
        <v>45985</v>
      </c>
      <c r="G1219" s="19">
        <v>1659</v>
      </c>
      <c r="H1219" s="55" t="s">
        <v>6</v>
      </c>
      <c r="I1219" s="55" t="s">
        <v>5063</v>
      </c>
      <c r="J1219" s="55">
        <v>44939777</v>
      </c>
      <c r="K1219" s="55" t="s">
        <v>117</v>
      </c>
      <c r="L1219" s="55">
        <v>237</v>
      </c>
      <c r="M1219" s="101"/>
      <c r="N1219" s="56"/>
      <c r="O1219" s="63" t="s">
        <v>4383</v>
      </c>
      <c r="P1219" s="63"/>
    </row>
    <row r="1220" spans="1:16" s="60" customFormat="1" ht="393.75" x14ac:dyDescent="0.25">
      <c r="A1220" s="55">
        <v>37</v>
      </c>
      <c r="B1220" s="56" t="s">
        <v>4450</v>
      </c>
      <c r="C1220" s="55" t="s">
        <v>321</v>
      </c>
      <c r="D1220" s="55" t="s">
        <v>63</v>
      </c>
      <c r="E1220" s="56" t="s">
        <v>4288</v>
      </c>
      <c r="F1220" s="57">
        <v>45993</v>
      </c>
      <c r="G1220" s="19">
        <v>875</v>
      </c>
      <c r="H1220" s="55" t="s">
        <v>6</v>
      </c>
      <c r="I1220" s="55" t="s">
        <v>5063</v>
      </c>
      <c r="J1220" s="55">
        <v>44939777</v>
      </c>
      <c r="K1220" s="55" t="s">
        <v>1472</v>
      </c>
      <c r="L1220" s="55">
        <v>350</v>
      </c>
      <c r="M1220" s="101"/>
      <c r="N1220" s="56"/>
      <c r="O1220" s="63" t="s">
        <v>4452</v>
      </c>
      <c r="P1220" s="63"/>
    </row>
    <row r="1221" spans="1:16" s="60" customFormat="1" ht="393.75" x14ac:dyDescent="0.25">
      <c r="A1221" s="55">
        <v>38</v>
      </c>
      <c r="B1221" s="56" t="s">
        <v>948</v>
      </c>
      <c r="C1221" s="55" t="s">
        <v>321</v>
      </c>
      <c r="D1221" s="55" t="s">
        <v>63</v>
      </c>
      <c r="E1221" s="56" t="s">
        <v>4382</v>
      </c>
      <c r="F1221" s="57">
        <v>45994</v>
      </c>
      <c r="G1221" s="19">
        <v>2450</v>
      </c>
      <c r="H1221" s="55" t="s">
        <v>6</v>
      </c>
      <c r="I1221" s="55" t="s">
        <v>5063</v>
      </c>
      <c r="J1221" s="55">
        <v>44939777</v>
      </c>
      <c r="K1221" s="55" t="s">
        <v>117</v>
      </c>
      <c r="L1221" s="55">
        <v>350</v>
      </c>
      <c r="M1221" s="101"/>
      <c r="N1221" s="56"/>
      <c r="O1221" s="63" t="s">
        <v>4451</v>
      </c>
      <c r="P1221" s="63"/>
    </row>
    <row r="1222" spans="1:16" s="60" customFormat="1" ht="409.5" x14ac:dyDescent="0.25">
      <c r="A1222" s="55">
        <v>39</v>
      </c>
      <c r="B1222" s="56" t="s">
        <v>948</v>
      </c>
      <c r="C1222" s="55" t="s">
        <v>321</v>
      </c>
      <c r="D1222" s="55" t="s">
        <v>63</v>
      </c>
      <c r="E1222" s="56" t="s">
        <v>4187</v>
      </c>
      <c r="F1222" s="57">
        <v>45994</v>
      </c>
      <c r="G1222" s="19">
        <v>420</v>
      </c>
      <c r="H1222" s="55" t="s">
        <v>6</v>
      </c>
      <c r="I1222" s="55" t="s">
        <v>5063</v>
      </c>
      <c r="J1222" s="55">
        <v>44939777</v>
      </c>
      <c r="K1222" s="55" t="s">
        <v>117</v>
      </c>
      <c r="L1222" s="55">
        <v>350</v>
      </c>
      <c r="M1222" s="101"/>
      <c r="N1222" s="56"/>
      <c r="O1222" s="63" t="s">
        <v>4449</v>
      </c>
      <c r="P1222" s="63"/>
    </row>
    <row r="1223" spans="1:16" s="60" customFormat="1" ht="78.75" x14ac:dyDescent="0.25">
      <c r="A1223" s="55">
        <v>40</v>
      </c>
      <c r="B1223" s="56" t="s">
        <v>948</v>
      </c>
      <c r="C1223" s="55" t="s">
        <v>66</v>
      </c>
      <c r="D1223" s="55" t="s">
        <v>63</v>
      </c>
      <c r="E1223" s="56" t="s">
        <v>5062</v>
      </c>
      <c r="F1223" s="57">
        <v>46015</v>
      </c>
      <c r="G1223" s="19">
        <v>650.5</v>
      </c>
      <c r="H1223" s="55" t="s">
        <v>6</v>
      </c>
      <c r="I1223" s="55" t="s">
        <v>2960</v>
      </c>
      <c r="J1223" s="55"/>
      <c r="K1223" s="55"/>
      <c r="L1223" s="55"/>
      <c r="M1223" s="101"/>
      <c r="N1223" s="56"/>
      <c r="O1223" s="63" t="s">
        <v>5061</v>
      </c>
      <c r="P1223" s="63"/>
    </row>
    <row r="1224" spans="1:16" s="60" customFormat="1" ht="130.15" customHeight="1" x14ac:dyDescent="0.25">
      <c r="A1224" s="55">
        <v>41</v>
      </c>
      <c r="B1224" s="56" t="s">
        <v>226</v>
      </c>
      <c r="C1224" s="55" t="s">
        <v>227</v>
      </c>
      <c r="D1224" s="55" t="s">
        <v>64</v>
      </c>
      <c r="E1224" s="56" t="s">
        <v>232</v>
      </c>
      <c r="F1224" s="57">
        <v>45665</v>
      </c>
      <c r="G1224" s="19">
        <v>23000</v>
      </c>
      <c r="H1224" s="55" t="s">
        <v>6</v>
      </c>
      <c r="I1224" s="55" t="s">
        <v>956</v>
      </c>
      <c r="J1224" s="59" t="s">
        <v>957</v>
      </c>
      <c r="K1224" s="55" t="s">
        <v>64</v>
      </c>
      <c r="L1224" s="55"/>
      <c r="M1224" s="69"/>
      <c r="N1224" s="56"/>
      <c r="O1224" s="63" t="s">
        <v>233</v>
      </c>
      <c r="P1224" s="63"/>
    </row>
    <row r="1225" spans="1:16" s="60" customFormat="1" ht="133.9" customHeight="1" x14ac:dyDescent="0.25">
      <c r="A1225" s="55">
        <v>42</v>
      </c>
      <c r="B1225" s="56" t="s">
        <v>226</v>
      </c>
      <c r="C1225" s="55" t="s">
        <v>227</v>
      </c>
      <c r="D1225" s="55" t="s">
        <v>64</v>
      </c>
      <c r="E1225" s="56" t="s">
        <v>230</v>
      </c>
      <c r="F1225" s="57">
        <v>45666</v>
      </c>
      <c r="G1225" s="19">
        <v>43090.548000000003</v>
      </c>
      <c r="H1225" s="55" t="s">
        <v>6</v>
      </c>
      <c r="I1225" s="55" t="s">
        <v>958</v>
      </c>
      <c r="J1225" s="55">
        <v>33330969</v>
      </c>
      <c r="K1225" s="55" t="s">
        <v>64</v>
      </c>
      <c r="L1225" s="55"/>
      <c r="M1225" s="69"/>
      <c r="N1225" s="56"/>
      <c r="O1225" s="63" t="s">
        <v>231</v>
      </c>
      <c r="P1225" s="63"/>
    </row>
    <row r="1226" spans="1:16" s="60" customFormat="1" ht="127.9" customHeight="1" x14ac:dyDescent="0.25">
      <c r="A1226" s="55">
        <v>43</v>
      </c>
      <c r="B1226" s="56" t="s">
        <v>226</v>
      </c>
      <c r="C1226" s="55" t="s">
        <v>227</v>
      </c>
      <c r="D1226" s="55" t="s">
        <v>64</v>
      </c>
      <c r="E1226" s="56" t="s">
        <v>228</v>
      </c>
      <c r="F1226" s="57">
        <v>45678</v>
      </c>
      <c r="G1226" s="19">
        <v>12322.98</v>
      </c>
      <c r="H1226" s="55" t="s">
        <v>6</v>
      </c>
      <c r="I1226" s="55" t="s">
        <v>1125</v>
      </c>
      <c r="J1226" s="55">
        <v>45438322</v>
      </c>
      <c r="K1226" s="55" t="s">
        <v>64</v>
      </c>
      <c r="L1226" s="55"/>
      <c r="M1226" s="69"/>
      <c r="N1226" s="56"/>
      <c r="O1226" s="63" t="s">
        <v>543</v>
      </c>
      <c r="P1226" s="63"/>
    </row>
    <row r="1227" spans="1:16" s="60" customFormat="1" ht="131.44999999999999" customHeight="1" x14ac:dyDescent="0.25">
      <c r="A1227" s="55">
        <v>44</v>
      </c>
      <c r="B1227" s="56" t="s">
        <v>226</v>
      </c>
      <c r="C1227" s="55" t="s">
        <v>227</v>
      </c>
      <c r="D1227" s="55" t="s">
        <v>64</v>
      </c>
      <c r="E1227" s="56" t="s">
        <v>229</v>
      </c>
      <c r="F1227" s="57">
        <v>45678</v>
      </c>
      <c r="G1227" s="19">
        <v>11000</v>
      </c>
      <c r="H1227" s="55" t="s">
        <v>6</v>
      </c>
      <c r="I1227" s="55" t="s">
        <v>1125</v>
      </c>
      <c r="J1227" s="55">
        <v>45438322</v>
      </c>
      <c r="K1227" s="55" t="s">
        <v>64</v>
      </c>
      <c r="L1227" s="55"/>
      <c r="M1227" s="69"/>
      <c r="N1227" s="56"/>
      <c r="O1227" s="63" t="s">
        <v>544</v>
      </c>
      <c r="P1227" s="63"/>
    </row>
    <row r="1228" spans="1:16" s="60" customFormat="1" ht="116.45" customHeight="1" x14ac:dyDescent="0.25">
      <c r="A1228" s="55">
        <v>45</v>
      </c>
      <c r="B1228" s="56" t="s">
        <v>226</v>
      </c>
      <c r="C1228" s="55" t="s">
        <v>227</v>
      </c>
      <c r="D1228" s="55" t="s">
        <v>64</v>
      </c>
      <c r="E1228" s="56" t="s">
        <v>1271</v>
      </c>
      <c r="F1228" s="57">
        <v>45705</v>
      </c>
      <c r="G1228" s="19">
        <v>55178</v>
      </c>
      <c r="H1228" s="55" t="s">
        <v>6</v>
      </c>
      <c r="I1228" s="55" t="s">
        <v>1493</v>
      </c>
      <c r="J1228" s="55">
        <v>35793772</v>
      </c>
      <c r="K1228" s="55" t="s">
        <v>64</v>
      </c>
      <c r="L1228" s="55"/>
      <c r="M1228" s="69"/>
      <c r="N1228" s="56"/>
      <c r="O1228" s="63" t="s">
        <v>1272</v>
      </c>
      <c r="P1228" s="63"/>
    </row>
    <row r="1229" spans="1:16" s="60" customFormat="1" ht="110.25" x14ac:dyDescent="0.25">
      <c r="A1229" s="55">
        <v>46</v>
      </c>
      <c r="B1229" s="56" t="s">
        <v>226</v>
      </c>
      <c r="C1229" s="55" t="s">
        <v>227</v>
      </c>
      <c r="D1229" s="55" t="s">
        <v>64</v>
      </c>
      <c r="E1229" s="56" t="s">
        <v>1937</v>
      </c>
      <c r="F1229" s="57">
        <v>45757</v>
      </c>
      <c r="G1229" s="19">
        <v>943.92200000000003</v>
      </c>
      <c r="H1229" s="55" t="s">
        <v>6</v>
      </c>
      <c r="I1229" s="55" t="s">
        <v>2215</v>
      </c>
      <c r="J1229" s="55">
        <v>45438322</v>
      </c>
      <c r="K1229" s="55" t="s">
        <v>64</v>
      </c>
      <c r="L1229" s="55"/>
      <c r="M1229" s="69"/>
      <c r="N1229" s="56"/>
      <c r="O1229" s="63" t="s">
        <v>1938</v>
      </c>
      <c r="P1229" s="63"/>
    </row>
    <row r="1230" spans="1:16" s="60" customFormat="1" ht="129" customHeight="1" x14ac:dyDescent="0.25">
      <c r="A1230" s="55">
        <v>47</v>
      </c>
      <c r="B1230" s="56" t="s">
        <v>226</v>
      </c>
      <c r="C1230" s="55" t="s">
        <v>227</v>
      </c>
      <c r="D1230" s="55" t="s">
        <v>64</v>
      </c>
      <c r="E1230" s="56" t="s">
        <v>1939</v>
      </c>
      <c r="F1230" s="57">
        <v>45761</v>
      </c>
      <c r="G1230" s="19">
        <v>627.04100000000005</v>
      </c>
      <c r="H1230" s="55" t="s">
        <v>6</v>
      </c>
      <c r="I1230" s="55" t="s">
        <v>1956</v>
      </c>
      <c r="J1230" s="55">
        <v>35793772</v>
      </c>
      <c r="K1230" s="55" t="s">
        <v>64</v>
      </c>
      <c r="L1230" s="55"/>
      <c r="M1230" s="69"/>
      <c r="N1230" s="56"/>
      <c r="O1230" s="63" t="s">
        <v>1940</v>
      </c>
      <c r="P1230" s="63"/>
    </row>
    <row r="1231" spans="1:16" s="60" customFormat="1" ht="133.15" customHeight="1" x14ac:dyDescent="0.25">
      <c r="A1231" s="55">
        <v>48</v>
      </c>
      <c r="B1231" s="56" t="s">
        <v>226</v>
      </c>
      <c r="C1231" s="55" t="s">
        <v>227</v>
      </c>
      <c r="D1231" s="55" t="s">
        <v>64</v>
      </c>
      <c r="E1231" s="56" t="s">
        <v>2558</v>
      </c>
      <c r="F1231" s="57">
        <v>45803</v>
      </c>
      <c r="G1231" s="19">
        <v>5900</v>
      </c>
      <c r="H1231" s="55" t="s">
        <v>6</v>
      </c>
      <c r="I1231" s="55" t="s">
        <v>1493</v>
      </c>
      <c r="J1231" s="55">
        <v>35793772</v>
      </c>
      <c r="K1231" s="55" t="s">
        <v>64</v>
      </c>
      <c r="L1231" s="55"/>
      <c r="M1231" s="69"/>
      <c r="N1231" s="56"/>
      <c r="O1231" s="63" t="s">
        <v>2559</v>
      </c>
      <c r="P1231" s="63"/>
    </row>
    <row r="1232" spans="1:16" s="60" customFormat="1" ht="127.9" customHeight="1" x14ac:dyDescent="0.25">
      <c r="A1232" s="55">
        <v>49</v>
      </c>
      <c r="B1232" s="56" t="s">
        <v>226</v>
      </c>
      <c r="C1232" s="55" t="s">
        <v>227</v>
      </c>
      <c r="D1232" s="55" t="s">
        <v>64</v>
      </c>
      <c r="E1232" s="56" t="s">
        <v>2644</v>
      </c>
      <c r="F1232" s="57">
        <v>45819</v>
      </c>
      <c r="G1232" s="19">
        <v>9412.1209999999992</v>
      </c>
      <c r="H1232" s="55" t="s">
        <v>6</v>
      </c>
      <c r="I1232" s="55" t="s">
        <v>2657</v>
      </c>
      <c r="J1232" s="55">
        <v>35793772</v>
      </c>
      <c r="K1232" s="55" t="s">
        <v>64</v>
      </c>
      <c r="L1232" s="55"/>
      <c r="M1232" s="69"/>
      <c r="N1232" s="56"/>
      <c r="O1232" s="63" t="s">
        <v>2645</v>
      </c>
      <c r="P1232" s="63"/>
    </row>
    <row r="1233" spans="1:16" s="60" customFormat="1" ht="126" x14ac:dyDescent="0.25">
      <c r="A1233" s="55">
        <v>50</v>
      </c>
      <c r="B1233" s="56" t="s">
        <v>226</v>
      </c>
      <c r="C1233" s="55" t="s">
        <v>227</v>
      </c>
      <c r="D1233" s="55" t="s">
        <v>64</v>
      </c>
      <c r="E1233" s="56" t="s">
        <v>3054</v>
      </c>
      <c r="F1233" s="57">
        <v>45854</v>
      </c>
      <c r="G1233" s="19">
        <v>1167.777</v>
      </c>
      <c r="H1233" s="55" t="s">
        <v>6</v>
      </c>
      <c r="I1233" s="55" t="s">
        <v>2215</v>
      </c>
      <c r="J1233" s="55">
        <v>45438322</v>
      </c>
      <c r="K1233" s="55" t="s">
        <v>64</v>
      </c>
      <c r="L1233" s="55"/>
      <c r="M1233" s="69"/>
      <c r="N1233" s="56"/>
      <c r="O1233" s="63" t="s">
        <v>3055</v>
      </c>
      <c r="P1233" s="63"/>
    </row>
    <row r="1234" spans="1:16" s="60" customFormat="1" ht="148.15" customHeight="1" x14ac:dyDescent="0.25">
      <c r="A1234" s="55">
        <v>51</v>
      </c>
      <c r="B1234" s="56" t="s">
        <v>226</v>
      </c>
      <c r="C1234" s="55" t="s">
        <v>227</v>
      </c>
      <c r="D1234" s="55" t="s">
        <v>64</v>
      </c>
      <c r="E1234" s="56" t="s">
        <v>3149</v>
      </c>
      <c r="F1234" s="57">
        <v>45861</v>
      </c>
      <c r="G1234" s="19">
        <v>1884.4639999999999</v>
      </c>
      <c r="H1234" s="55" t="s">
        <v>6</v>
      </c>
      <c r="I1234" s="55" t="s">
        <v>2215</v>
      </c>
      <c r="J1234" s="55">
        <v>45438322</v>
      </c>
      <c r="K1234" s="55" t="s">
        <v>64</v>
      </c>
      <c r="L1234" s="55"/>
      <c r="M1234" s="69"/>
      <c r="N1234" s="56"/>
      <c r="O1234" s="63" t="s">
        <v>3148</v>
      </c>
      <c r="P1234" s="63"/>
    </row>
    <row r="1235" spans="1:16" s="60" customFormat="1" ht="131.44999999999999" customHeight="1" x14ac:dyDescent="0.25">
      <c r="A1235" s="55">
        <v>52</v>
      </c>
      <c r="B1235" s="56" t="s">
        <v>226</v>
      </c>
      <c r="C1235" s="55" t="s">
        <v>227</v>
      </c>
      <c r="D1235" s="55" t="s">
        <v>64</v>
      </c>
      <c r="E1235" s="56" t="s">
        <v>2935</v>
      </c>
      <c r="F1235" s="57">
        <v>45861</v>
      </c>
      <c r="G1235" s="19">
        <v>232.06</v>
      </c>
      <c r="H1235" s="55" t="s">
        <v>6</v>
      </c>
      <c r="I1235" s="55" t="s">
        <v>3347</v>
      </c>
      <c r="J1235" s="55">
        <v>45557831</v>
      </c>
      <c r="K1235" s="55" t="s">
        <v>64</v>
      </c>
      <c r="L1235" s="55"/>
      <c r="M1235" s="69"/>
      <c r="N1235" s="56"/>
      <c r="O1235" s="63" t="s">
        <v>3147</v>
      </c>
      <c r="P1235" s="63"/>
    </row>
    <row r="1236" spans="1:16" s="60" customFormat="1" ht="145.9" customHeight="1" x14ac:dyDescent="0.25">
      <c r="A1236" s="55">
        <v>53</v>
      </c>
      <c r="B1236" s="56" t="s">
        <v>226</v>
      </c>
      <c r="C1236" s="55" t="s">
        <v>227</v>
      </c>
      <c r="D1236" s="55" t="s">
        <v>64</v>
      </c>
      <c r="E1236" s="56" t="s">
        <v>3586</v>
      </c>
      <c r="F1236" s="57">
        <v>45905</v>
      </c>
      <c r="G1236" s="19">
        <v>293.62099999999998</v>
      </c>
      <c r="H1236" s="55" t="s">
        <v>6</v>
      </c>
      <c r="I1236" s="55" t="s">
        <v>2657</v>
      </c>
      <c r="J1236" s="55">
        <v>35793772</v>
      </c>
      <c r="K1236" s="55" t="s">
        <v>64</v>
      </c>
      <c r="L1236" s="55"/>
      <c r="M1236" s="69"/>
      <c r="N1236" s="56"/>
      <c r="O1236" s="63" t="s">
        <v>3585</v>
      </c>
      <c r="P1236" s="63"/>
    </row>
    <row r="1237" spans="1:16" s="60" customFormat="1" ht="132.6" customHeight="1" x14ac:dyDescent="0.25">
      <c r="A1237" s="55">
        <v>54</v>
      </c>
      <c r="B1237" s="56" t="s">
        <v>226</v>
      </c>
      <c r="C1237" s="55" t="s">
        <v>227</v>
      </c>
      <c r="D1237" s="55" t="s">
        <v>64</v>
      </c>
      <c r="E1237" s="56" t="s">
        <v>4198</v>
      </c>
      <c r="F1237" s="57">
        <v>45973</v>
      </c>
      <c r="G1237" s="19">
        <v>4356.915</v>
      </c>
      <c r="H1237" s="55" t="s">
        <v>6</v>
      </c>
      <c r="I1237" s="55" t="s">
        <v>4293</v>
      </c>
      <c r="J1237" s="55">
        <v>33330969</v>
      </c>
      <c r="K1237" s="55"/>
      <c r="L1237" s="55"/>
      <c r="M1237" s="69"/>
      <c r="N1237" s="56"/>
      <c r="O1237" s="63" t="s">
        <v>4197</v>
      </c>
      <c r="P1237" s="63"/>
    </row>
    <row r="1238" spans="1:16" s="60" customFormat="1" ht="150" customHeight="1" x14ac:dyDescent="0.25">
      <c r="A1238" s="55">
        <v>55</v>
      </c>
      <c r="B1238" s="56" t="s">
        <v>226</v>
      </c>
      <c r="C1238" s="55" t="s">
        <v>227</v>
      </c>
      <c r="D1238" s="55" t="s">
        <v>64</v>
      </c>
      <c r="E1238" s="56" t="s">
        <v>4194</v>
      </c>
      <c r="F1238" s="57">
        <v>45973</v>
      </c>
      <c r="G1238" s="19">
        <v>2389.085</v>
      </c>
      <c r="H1238" s="55" t="s">
        <v>6</v>
      </c>
      <c r="I1238" s="55" t="s">
        <v>4293</v>
      </c>
      <c r="J1238" s="55">
        <v>33330969</v>
      </c>
      <c r="K1238" s="55"/>
      <c r="L1238" s="55"/>
      <c r="M1238" s="69"/>
      <c r="N1238" s="56"/>
      <c r="O1238" s="63" t="s">
        <v>4195</v>
      </c>
      <c r="P1238" s="63"/>
    </row>
    <row r="1239" spans="1:16" s="60" customFormat="1" ht="133.15" customHeight="1" x14ac:dyDescent="0.25">
      <c r="A1239" s="55">
        <v>56</v>
      </c>
      <c r="B1239" s="56" t="s">
        <v>226</v>
      </c>
      <c r="C1239" s="55" t="s">
        <v>227</v>
      </c>
      <c r="D1239" s="55" t="s">
        <v>64</v>
      </c>
      <c r="E1239" s="56" t="s">
        <v>4193</v>
      </c>
      <c r="F1239" s="57">
        <v>45974</v>
      </c>
      <c r="G1239" s="19">
        <v>8733.5079999999998</v>
      </c>
      <c r="H1239" s="55" t="s">
        <v>6</v>
      </c>
      <c r="I1239" s="55" t="s">
        <v>4292</v>
      </c>
      <c r="J1239" s="55">
        <v>35793772</v>
      </c>
      <c r="K1239" s="55"/>
      <c r="L1239" s="55"/>
      <c r="M1239" s="69"/>
      <c r="N1239" s="56"/>
      <c r="O1239" s="63" t="s">
        <v>4196</v>
      </c>
      <c r="P1239" s="63"/>
    </row>
    <row r="1240" spans="1:16" s="60" customFormat="1" ht="133.15" customHeight="1" x14ac:dyDescent="0.25">
      <c r="A1240" s="55">
        <v>57</v>
      </c>
      <c r="B1240" s="56" t="s">
        <v>226</v>
      </c>
      <c r="C1240" s="55" t="s">
        <v>227</v>
      </c>
      <c r="D1240" s="55" t="s">
        <v>64</v>
      </c>
      <c r="E1240" s="56" t="s">
        <v>4385</v>
      </c>
      <c r="F1240" s="57">
        <v>45982</v>
      </c>
      <c r="G1240" s="19">
        <v>440.00400000000002</v>
      </c>
      <c r="H1240" s="55" t="s">
        <v>6</v>
      </c>
      <c r="I1240" s="55" t="s">
        <v>4292</v>
      </c>
      <c r="J1240" s="55">
        <v>35793772</v>
      </c>
      <c r="K1240" s="55"/>
      <c r="L1240" s="55"/>
      <c r="M1240" s="69"/>
      <c r="N1240" s="56"/>
      <c r="O1240" s="63" t="s">
        <v>4386</v>
      </c>
      <c r="P1240" s="63"/>
    </row>
    <row r="1241" spans="1:16" s="60" customFormat="1" ht="63" x14ac:dyDescent="0.25">
      <c r="A1241" s="55">
        <v>58</v>
      </c>
      <c r="B1241" s="56" t="s">
        <v>545</v>
      </c>
      <c r="C1241" s="55" t="s">
        <v>66</v>
      </c>
      <c r="D1241" s="55" t="s">
        <v>63</v>
      </c>
      <c r="E1241" s="56" t="s">
        <v>546</v>
      </c>
      <c r="F1241" s="57">
        <v>45673</v>
      </c>
      <c r="G1241" s="19">
        <v>475.2</v>
      </c>
      <c r="H1241" s="55" t="s">
        <v>6</v>
      </c>
      <c r="I1241" s="55" t="s">
        <v>549</v>
      </c>
      <c r="J1241" s="55">
        <v>42082379</v>
      </c>
      <c r="K1241" s="55" t="s">
        <v>145</v>
      </c>
      <c r="L1241" s="55">
        <v>110000</v>
      </c>
      <c r="M1241" s="69">
        <v>4.32</v>
      </c>
      <c r="N1241" s="56" t="s">
        <v>66</v>
      </c>
      <c r="O1241" s="63" t="s">
        <v>550</v>
      </c>
      <c r="P1241" s="63"/>
    </row>
    <row r="1242" spans="1:16" s="60" customFormat="1" ht="94.5" x14ac:dyDescent="0.25">
      <c r="A1242" s="55">
        <v>59</v>
      </c>
      <c r="B1242" s="56" t="s">
        <v>545</v>
      </c>
      <c r="C1242" s="55" t="s">
        <v>553</v>
      </c>
      <c r="D1242" s="55" t="s">
        <v>64</v>
      </c>
      <c r="E1242" s="56" t="s">
        <v>547</v>
      </c>
      <c r="F1242" s="57">
        <v>45674</v>
      </c>
      <c r="G1242" s="19">
        <v>10610.462</v>
      </c>
      <c r="H1242" s="55" t="s">
        <v>6</v>
      </c>
      <c r="I1242" s="55" t="s">
        <v>1384</v>
      </c>
      <c r="J1242" s="55">
        <v>32320788</v>
      </c>
      <c r="K1242" s="55" t="s">
        <v>64</v>
      </c>
      <c r="L1242" s="55"/>
      <c r="M1242" s="69"/>
      <c r="N1242" s="56"/>
      <c r="O1242" s="63" t="s">
        <v>551</v>
      </c>
      <c r="P1242" s="63"/>
    </row>
    <row r="1243" spans="1:16" s="60" customFormat="1" ht="81.599999999999994" customHeight="1" x14ac:dyDescent="0.25">
      <c r="A1243" s="55">
        <v>60</v>
      </c>
      <c r="B1243" s="56" t="s">
        <v>545</v>
      </c>
      <c r="C1243" s="55" t="s">
        <v>553</v>
      </c>
      <c r="D1243" s="55" t="s">
        <v>64</v>
      </c>
      <c r="E1243" s="56" t="s">
        <v>548</v>
      </c>
      <c r="F1243" s="57">
        <v>45675</v>
      </c>
      <c r="G1243" s="19">
        <v>418.62299999999999</v>
      </c>
      <c r="H1243" s="55" t="s">
        <v>6</v>
      </c>
      <c r="I1243" s="55" t="s">
        <v>1383</v>
      </c>
      <c r="J1243" s="55">
        <v>43121099</v>
      </c>
      <c r="K1243" s="55" t="s">
        <v>64</v>
      </c>
      <c r="L1243" s="55"/>
      <c r="M1243" s="69"/>
      <c r="N1243" s="56"/>
      <c r="O1243" s="56" t="s">
        <v>552</v>
      </c>
      <c r="P1243" s="63"/>
    </row>
    <row r="1244" spans="1:16" s="60" customFormat="1" ht="81.599999999999994" customHeight="1" x14ac:dyDescent="0.25">
      <c r="A1244" s="55">
        <v>61</v>
      </c>
      <c r="B1244" s="56" t="s">
        <v>545</v>
      </c>
      <c r="C1244" s="55" t="s">
        <v>67</v>
      </c>
      <c r="D1244" s="55" t="s">
        <v>63</v>
      </c>
      <c r="E1244" s="56" t="s">
        <v>1127</v>
      </c>
      <c r="F1244" s="57">
        <v>45695</v>
      </c>
      <c r="G1244" s="19">
        <v>288</v>
      </c>
      <c r="H1244" s="55" t="s">
        <v>6</v>
      </c>
      <c r="I1244" s="55" t="s">
        <v>1382</v>
      </c>
      <c r="J1244" s="55">
        <v>43012009</v>
      </c>
      <c r="K1244" s="59" t="s">
        <v>116</v>
      </c>
      <c r="L1244" s="55">
        <v>4800</v>
      </c>
      <c r="M1244" s="69">
        <v>50.49</v>
      </c>
      <c r="N1244" s="56" t="s">
        <v>1128</v>
      </c>
      <c r="O1244" s="56" t="s">
        <v>1126</v>
      </c>
      <c r="P1244" s="63"/>
    </row>
    <row r="1245" spans="1:16" s="60" customFormat="1" ht="63" x14ac:dyDescent="0.25">
      <c r="A1245" s="55">
        <v>62</v>
      </c>
      <c r="B1245" s="56" t="s">
        <v>545</v>
      </c>
      <c r="C1245" s="55" t="s">
        <v>91</v>
      </c>
      <c r="D1245" s="55" t="s">
        <v>63</v>
      </c>
      <c r="E1245" s="56" t="s">
        <v>1268</v>
      </c>
      <c r="F1245" s="57">
        <v>45710</v>
      </c>
      <c r="G1245" s="19">
        <v>344.9</v>
      </c>
      <c r="H1245" s="55" t="s">
        <v>6</v>
      </c>
      <c r="I1245" s="55" t="s">
        <v>1741</v>
      </c>
      <c r="J1245" s="55">
        <v>1887900796</v>
      </c>
      <c r="K1245" s="55"/>
      <c r="L1245" s="55"/>
      <c r="M1245" s="69"/>
      <c r="N1245" s="56" t="s">
        <v>1742</v>
      </c>
      <c r="O1245" s="56" t="s">
        <v>1381</v>
      </c>
      <c r="P1245" s="63"/>
    </row>
    <row r="1246" spans="1:16" s="60" customFormat="1" ht="117" customHeight="1" x14ac:dyDescent="0.25">
      <c r="A1246" s="55">
        <v>63</v>
      </c>
      <c r="B1246" s="56" t="s">
        <v>545</v>
      </c>
      <c r="C1246" s="55" t="s">
        <v>91</v>
      </c>
      <c r="D1246" s="55" t="s">
        <v>63</v>
      </c>
      <c r="E1246" s="56" t="s">
        <v>1269</v>
      </c>
      <c r="F1246" s="57">
        <v>45702</v>
      </c>
      <c r="G1246" s="19">
        <v>360.85</v>
      </c>
      <c r="H1246" s="55" t="s">
        <v>6</v>
      </c>
      <c r="I1246" s="55" t="s">
        <v>1741</v>
      </c>
      <c r="J1246" s="55">
        <v>1887900796</v>
      </c>
      <c r="K1246" s="55"/>
      <c r="L1246" s="55"/>
      <c r="M1246" s="69"/>
      <c r="N1246" s="56" t="s">
        <v>1958</v>
      </c>
      <c r="O1246" s="56" t="s">
        <v>1270</v>
      </c>
      <c r="P1246" s="63"/>
    </row>
    <row r="1247" spans="1:16" s="60" customFormat="1" ht="165.6" customHeight="1" x14ac:dyDescent="0.25">
      <c r="A1247" s="55">
        <v>64</v>
      </c>
      <c r="B1247" s="56" t="s">
        <v>545</v>
      </c>
      <c r="C1247" s="55" t="s">
        <v>66</v>
      </c>
      <c r="D1247" s="55" t="s">
        <v>64</v>
      </c>
      <c r="E1247" s="56" t="s">
        <v>1380</v>
      </c>
      <c r="F1247" s="57">
        <v>45713</v>
      </c>
      <c r="G1247" s="19">
        <v>2255.5740000000001</v>
      </c>
      <c r="H1247" s="55" t="s">
        <v>6</v>
      </c>
      <c r="I1247" s="55" t="s">
        <v>1494</v>
      </c>
      <c r="J1247" s="55">
        <v>23359034</v>
      </c>
      <c r="K1247" s="55" t="s">
        <v>64</v>
      </c>
      <c r="L1247" s="55"/>
      <c r="M1247" s="69"/>
      <c r="N1247" s="56"/>
      <c r="O1247" s="56" t="s">
        <v>1379</v>
      </c>
      <c r="P1247" s="63"/>
    </row>
    <row r="1248" spans="1:16" s="60" customFormat="1" ht="83.45" customHeight="1" x14ac:dyDescent="0.25">
      <c r="A1248" s="55">
        <v>65</v>
      </c>
      <c r="B1248" s="56" t="s">
        <v>545</v>
      </c>
      <c r="C1248" s="55" t="s">
        <v>553</v>
      </c>
      <c r="D1248" s="55" t="s">
        <v>63</v>
      </c>
      <c r="E1248" s="56" t="s">
        <v>1495</v>
      </c>
      <c r="F1248" s="57">
        <v>45722</v>
      </c>
      <c r="G1248" s="19">
        <v>2592.288</v>
      </c>
      <c r="H1248" s="55" t="s">
        <v>6</v>
      </c>
      <c r="I1248" s="55" t="s">
        <v>1748</v>
      </c>
      <c r="J1248" s="55">
        <v>44361974</v>
      </c>
      <c r="K1248" s="55" t="s">
        <v>117</v>
      </c>
      <c r="L1248" s="55" t="s">
        <v>1750</v>
      </c>
      <c r="M1248" s="69"/>
      <c r="N1248" s="56" t="s">
        <v>1749</v>
      </c>
      <c r="O1248" s="56" t="s">
        <v>1496</v>
      </c>
      <c r="P1248" s="63"/>
    </row>
    <row r="1249" spans="1:16" s="60" customFormat="1" ht="62.45" customHeight="1" x14ac:dyDescent="0.25">
      <c r="A1249" s="55">
        <v>66</v>
      </c>
      <c r="B1249" s="56" t="s">
        <v>2852</v>
      </c>
      <c r="C1249" s="55" t="s">
        <v>66</v>
      </c>
      <c r="D1249" s="55" t="s">
        <v>63</v>
      </c>
      <c r="E1249" s="56" t="s">
        <v>1728</v>
      </c>
      <c r="F1249" s="57">
        <v>45734</v>
      </c>
      <c r="G1249" s="19">
        <v>993.6</v>
      </c>
      <c r="H1249" s="55" t="s">
        <v>6</v>
      </c>
      <c r="I1249" s="55" t="s">
        <v>1743</v>
      </c>
      <c r="J1249" s="55">
        <v>42132581</v>
      </c>
      <c r="K1249" s="55" t="s">
        <v>145</v>
      </c>
      <c r="L1249" s="55">
        <v>230000</v>
      </c>
      <c r="M1249" s="69">
        <v>4.32</v>
      </c>
      <c r="N1249" s="56" t="s">
        <v>120</v>
      </c>
      <c r="O1249" s="56" t="s">
        <v>1729</v>
      </c>
      <c r="P1249" s="63"/>
    </row>
    <row r="1250" spans="1:16" s="60" customFormat="1" ht="78.75" x14ac:dyDescent="0.25">
      <c r="A1250" s="55">
        <v>67</v>
      </c>
      <c r="B1250" s="56" t="s">
        <v>2852</v>
      </c>
      <c r="C1250" s="55" t="s">
        <v>553</v>
      </c>
      <c r="D1250" s="55" t="s">
        <v>63</v>
      </c>
      <c r="E1250" s="56" t="s">
        <v>1745</v>
      </c>
      <c r="F1250" s="57" t="s">
        <v>1746</v>
      </c>
      <c r="G1250" s="19">
        <v>296.7</v>
      </c>
      <c r="H1250" s="55" t="s">
        <v>6</v>
      </c>
      <c r="I1250" s="55" t="s">
        <v>1957</v>
      </c>
      <c r="J1250" s="55">
        <v>2322513639</v>
      </c>
      <c r="K1250" s="55" t="s">
        <v>117</v>
      </c>
      <c r="L1250" s="55">
        <v>258</v>
      </c>
      <c r="M1250" s="69">
        <v>931.2</v>
      </c>
      <c r="N1250" s="56" t="s">
        <v>1747</v>
      </c>
      <c r="O1250" s="56" t="s">
        <v>1744</v>
      </c>
      <c r="P1250" s="63"/>
    </row>
    <row r="1251" spans="1:16" s="60" customFormat="1" ht="63" x14ac:dyDescent="0.25">
      <c r="A1251" s="55">
        <v>68</v>
      </c>
      <c r="B1251" s="56" t="s">
        <v>2852</v>
      </c>
      <c r="C1251" s="55" t="s">
        <v>553</v>
      </c>
      <c r="D1251" s="55" t="s">
        <v>64</v>
      </c>
      <c r="E1251" s="56" t="s">
        <v>1857</v>
      </c>
      <c r="F1251" s="57">
        <v>45755</v>
      </c>
      <c r="G1251" s="19">
        <v>410.637</v>
      </c>
      <c r="H1251" s="55" t="s">
        <v>6</v>
      </c>
      <c r="I1251" s="55" t="s">
        <v>2492</v>
      </c>
      <c r="J1251" s="55">
        <v>40108976</v>
      </c>
      <c r="K1251" s="55" t="s">
        <v>64</v>
      </c>
      <c r="L1251" s="63"/>
      <c r="M1251" s="63"/>
      <c r="N1251" s="63"/>
      <c r="O1251" s="56" t="s">
        <v>1858</v>
      </c>
      <c r="P1251" s="63"/>
    </row>
    <row r="1252" spans="1:16" s="60" customFormat="1" ht="63" x14ac:dyDescent="0.25">
      <c r="A1252" s="55">
        <v>69</v>
      </c>
      <c r="B1252" s="56" t="s">
        <v>2852</v>
      </c>
      <c r="C1252" s="55" t="s">
        <v>553</v>
      </c>
      <c r="D1252" s="55" t="s">
        <v>63</v>
      </c>
      <c r="E1252" s="56" t="s">
        <v>1941</v>
      </c>
      <c r="F1252" s="57">
        <v>45758</v>
      </c>
      <c r="G1252" s="19">
        <v>610.74199999999996</v>
      </c>
      <c r="H1252" s="55" t="s">
        <v>6</v>
      </c>
      <c r="I1252" s="55" t="s">
        <v>2216</v>
      </c>
      <c r="J1252" s="55">
        <v>2311706323</v>
      </c>
      <c r="K1252" s="55" t="s">
        <v>117</v>
      </c>
      <c r="L1252" s="55">
        <v>77</v>
      </c>
      <c r="M1252" s="69"/>
      <c r="N1252" s="56" t="s">
        <v>1943</v>
      </c>
      <c r="O1252" s="56" t="s">
        <v>1942</v>
      </c>
      <c r="P1252" s="63"/>
    </row>
    <row r="1253" spans="1:16" s="60" customFormat="1" ht="63" x14ac:dyDescent="0.25">
      <c r="A1253" s="55">
        <v>70</v>
      </c>
      <c r="B1253" s="56" t="s">
        <v>2852</v>
      </c>
      <c r="C1253" s="55" t="s">
        <v>553</v>
      </c>
      <c r="D1253" s="55" t="s">
        <v>63</v>
      </c>
      <c r="E1253" s="56" t="s">
        <v>1946</v>
      </c>
      <c r="F1253" s="57">
        <v>45763</v>
      </c>
      <c r="G1253" s="19">
        <v>2290.7939999999999</v>
      </c>
      <c r="H1253" s="55" t="s">
        <v>6</v>
      </c>
      <c r="I1253" s="55" t="s">
        <v>2327</v>
      </c>
      <c r="J1253" s="55">
        <v>2981812808</v>
      </c>
      <c r="K1253" s="55" t="s">
        <v>117</v>
      </c>
      <c r="L1253" s="55">
        <v>589</v>
      </c>
      <c r="M1253" s="69"/>
      <c r="N1253" s="56" t="s">
        <v>1948</v>
      </c>
      <c r="O1253" s="56" t="s">
        <v>1947</v>
      </c>
      <c r="P1253" s="63"/>
    </row>
    <row r="1254" spans="1:16" s="60" customFormat="1" ht="63.6" customHeight="1" x14ac:dyDescent="0.25">
      <c r="A1254" s="55">
        <v>71</v>
      </c>
      <c r="B1254" s="56" t="s">
        <v>2852</v>
      </c>
      <c r="C1254" s="55" t="s">
        <v>66</v>
      </c>
      <c r="D1254" s="55" t="s">
        <v>63</v>
      </c>
      <c r="E1254" s="56" t="s">
        <v>2221</v>
      </c>
      <c r="F1254" s="57">
        <v>45773</v>
      </c>
      <c r="G1254" s="19">
        <v>589.16099999999994</v>
      </c>
      <c r="H1254" s="55" t="s">
        <v>6</v>
      </c>
      <c r="I1254" s="55" t="s">
        <v>2325</v>
      </c>
      <c r="J1254" s="55">
        <v>42102122</v>
      </c>
      <c r="K1254" s="55" t="s">
        <v>145</v>
      </c>
      <c r="L1254" s="55">
        <v>136380</v>
      </c>
      <c r="M1254" s="69"/>
      <c r="N1254" s="56"/>
      <c r="O1254" s="56" t="s">
        <v>2218</v>
      </c>
      <c r="P1254" s="63"/>
    </row>
    <row r="1255" spans="1:16" s="60" customFormat="1" ht="63" x14ac:dyDescent="0.25">
      <c r="A1255" s="55">
        <v>72</v>
      </c>
      <c r="B1255" s="56" t="s">
        <v>2852</v>
      </c>
      <c r="C1255" s="55" t="s">
        <v>291</v>
      </c>
      <c r="D1255" s="55" t="s">
        <v>63</v>
      </c>
      <c r="E1255" s="56" t="s">
        <v>2220</v>
      </c>
      <c r="F1255" s="57">
        <v>45773</v>
      </c>
      <c r="G1255" s="19">
        <v>460.291</v>
      </c>
      <c r="H1255" s="55" t="s">
        <v>6</v>
      </c>
      <c r="I1255" s="55" t="s">
        <v>2326</v>
      </c>
      <c r="J1255" s="55">
        <v>24153576</v>
      </c>
      <c r="K1255" s="55" t="s">
        <v>119</v>
      </c>
      <c r="L1255" s="55">
        <v>229.5</v>
      </c>
      <c r="M1255" s="69"/>
      <c r="N1255" s="56"/>
      <c r="O1255" s="56" t="s">
        <v>2219</v>
      </c>
      <c r="P1255" s="63"/>
    </row>
    <row r="1256" spans="1:16" s="60" customFormat="1" ht="63" x14ac:dyDescent="0.25">
      <c r="A1256" s="55">
        <v>73</v>
      </c>
      <c r="B1256" s="56" t="s">
        <v>2852</v>
      </c>
      <c r="C1256" s="55" t="s">
        <v>553</v>
      </c>
      <c r="D1256" s="55" t="s">
        <v>63</v>
      </c>
      <c r="E1256" s="56" t="s">
        <v>1944</v>
      </c>
      <c r="F1256" s="57">
        <v>45777</v>
      </c>
      <c r="G1256" s="19">
        <v>264.15199999999999</v>
      </c>
      <c r="H1256" s="55" t="s">
        <v>6</v>
      </c>
      <c r="I1256" s="55" t="s">
        <v>2391</v>
      </c>
      <c r="J1256" s="55">
        <v>41466070</v>
      </c>
      <c r="K1256" s="55" t="s">
        <v>117</v>
      </c>
      <c r="L1256" s="55">
        <v>37</v>
      </c>
      <c r="M1256" s="69"/>
      <c r="N1256" s="56" t="s">
        <v>1945</v>
      </c>
      <c r="O1256" s="56" t="s">
        <v>2217</v>
      </c>
      <c r="P1256" s="63"/>
    </row>
    <row r="1257" spans="1:16" s="60" customFormat="1" ht="63" x14ac:dyDescent="0.25">
      <c r="A1257" s="55">
        <v>74</v>
      </c>
      <c r="B1257" s="56" t="s">
        <v>2852</v>
      </c>
      <c r="C1257" s="55" t="s">
        <v>553</v>
      </c>
      <c r="D1257" s="55" t="s">
        <v>63</v>
      </c>
      <c r="E1257" s="56" t="s">
        <v>2323</v>
      </c>
      <c r="F1257" s="57">
        <v>45786</v>
      </c>
      <c r="G1257" s="19">
        <v>328.5</v>
      </c>
      <c r="H1257" s="55" t="s">
        <v>6</v>
      </c>
      <c r="I1257" s="55" t="s">
        <v>2560</v>
      </c>
      <c r="J1257" s="55">
        <v>2179019149</v>
      </c>
      <c r="K1257" s="55" t="s">
        <v>116</v>
      </c>
      <c r="L1257" s="55">
        <v>219000</v>
      </c>
      <c r="M1257" s="69"/>
      <c r="N1257" s="56"/>
      <c r="O1257" s="56" t="s">
        <v>2324</v>
      </c>
      <c r="P1257" s="63"/>
    </row>
    <row r="1258" spans="1:16" s="60" customFormat="1" ht="63" x14ac:dyDescent="0.25">
      <c r="A1258" s="55">
        <v>75</v>
      </c>
      <c r="B1258" s="56" t="s">
        <v>2852</v>
      </c>
      <c r="C1258" s="55" t="s">
        <v>66</v>
      </c>
      <c r="D1258" s="55" t="s">
        <v>63</v>
      </c>
      <c r="E1258" s="56" t="s">
        <v>2221</v>
      </c>
      <c r="F1258" s="57">
        <v>45815</v>
      </c>
      <c r="G1258" s="19">
        <v>450</v>
      </c>
      <c r="H1258" s="55" t="s">
        <v>6</v>
      </c>
      <c r="I1258" s="55" t="s">
        <v>2658</v>
      </c>
      <c r="J1258" s="55">
        <v>45225029</v>
      </c>
      <c r="K1258" s="55" t="s">
        <v>145</v>
      </c>
      <c r="L1258" s="55">
        <v>45000</v>
      </c>
      <c r="M1258" s="69"/>
      <c r="N1258" s="56"/>
      <c r="O1258" s="56" t="s">
        <v>2646</v>
      </c>
      <c r="P1258" s="63"/>
    </row>
    <row r="1259" spans="1:16" s="60" customFormat="1" ht="63" x14ac:dyDescent="0.25">
      <c r="A1259" s="55">
        <v>76</v>
      </c>
      <c r="B1259" s="56" t="s">
        <v>2852</v>
      </c>
      <c r="C1259" s="55" t="s">
        <v>553</v>
      </c>
      <c r="D1259" s="55" t="s">
        <v>63</v>
      </c>
      <c r="E1259" s="56" t="s">
        <v>3150</v>
      </c>
      <c r="F1259" s="57">
        <v>45856</v>
      </c>
      <c r="G1259" s="19">
        <v>365</v>
      </c>
      <c r="H1259" s="55" t="s">
        <v>6</v>
      </c>
      <c r="I1259" s="55" t="s">
        <v>3261</v>
      </c>
      <c r="J1259" s="55">
        <v>39288018</v>
      </c>
      <c r="K1259" s="55" t="s">
        <v>117</v>
      </c>
      <c r="L1259" s="55" t="s">
        <v>3152</v>
      </c>
      <c r="M1259" s="69"/>
      <c r="N1259" s="56" t="s">
        <v>3153</v>
      </c>
      <c r="O1259" s="56" t="s">
        <v>3151</v>
      </c>
      <c r="P1259" s="63"/>
    </row>
    <row r="1260" spans="1:16" s="60" customFormat="1" ht="63" x14ac:dyDescent="0.25">
      <c r="A1260" s="55">
        <v>77</v>
      </c>
      <c r="B1260" s="56" t="s">
        <v>2852</v>
      </c>
      <c r="C1260" s="55" t="s">
        <v>1185</v>
      </c>
      <c r="D1260" s="55" t="s">
        <v>63</v>
      </c>
      <c r="E1260" s="56" t="s">
        <v>3262</v>
      </c>
      <c r="F1260" s="57">
        <v>45895</v>
      </c>
      <c r="G1260" s="19">
        <v>431.26</v>
      </c>
      <c r="H1260" s="55" t="s">
        <v>6</v>
      </c>
      <c r="I1260" s="55" t="s">
        <v>3587</v>
      </c>
      <c r="J1260" s="55">
        <v>42399676</v>
      </c>
      <c r="K1260" s="55" t="s">
        <v>123</v>
      </c>
      <c r="L1260" s="55">
        <v>25290</v>
      </c>
      <c r="M1260" s="69"/>
      <c r="N1260" s="56"/>
      <c r="O1260" s="56" t="s">
        <v>3514</v>
      </c>
      <c r="P1260" s="63"/>
    </row>
    <row r="1261" spans="1:16" s="60" customFormat="1" ht="94.9" customHeight="1" x14ac:dyDescent="0.25">
      <c r="A1261" s="55">
        <v>78</v>
      </c>
      <c r="B1261" s="56" t="s">
        <v>2852</v>
      </c>
      <c r="C1261" s="55" t="s">
        <v>553</v>
      </c>
      <c r="D1261" s="55" t="s">
        <v>64</v>
      </c>
      <c r="E1261" s="56" t="s">
        <v>3777</v>
      </c>
      <c r="F1261" s="57">
        <v>45938</v>
      </c>
      <c r="G1261" s="19">
        <v>996.83699999999999</v>
      </c>
      <c r="H1261" s="55" t="s">
        <v>6</v>
      </c>
      <c r="I1261" s="55" t="s">
        <v>4301</v>
      </c>
      <c r="J1261" s="55">
        <v>32320788</v>
      </c>
      <c r="K1261" s="55" t="s">
        <v>64</v>
      </c>
      <c r="L1261" s="55"/>
      <c r="M1261" s="69"/>
      <c r="N1261" s="56"/>
      <c r="O1261" s="56" t="s">
        <v>3776</v>
      </c>
      <c r="P1261" s="63"/>
    </row>
    <row r="1262" spans="1:16" s="60" customFormat="1" ht="78.75" x14ac:dyDescent="0.25">
      <c r="A1262" s="55">
        <v>79</v>
      </c>
      <c r="B1262" s="56" t="s">
        <v>2852</v>
      </c>
      <c r="C1262" s="55" t="s">
        <v>553</v>
      </c>
      <c r="D1262" s="55" t="s">
        <v>63</v>
      </c>
      <c r="E1262" s="56" t="s">
        <v>3779</v>
      </c>
      <c r="F1262" s="57">
        <v>45938</v>
      </c>
      <c r="G1262" s="19">
        <v>535.36599999999999</v>
      </c>
      <c r="H1262" s="55" t="s">
        <v>6</v>
      </c>
      <c r="I1262" s="55" t="s">
        <v>4457</v>
      </c>
      <c r="J1262" s="55">
        <v>3059107888</v>
      </c>
      <c r="K1262" s="55" t="s">
        <v>117</v>
      </c>
      <c r="L1262" s="55" t="s">
        <v>3781</v>
      </c>
      <c r="M1262" s="69"/>
      <c r="N1262" s="56" t="s">
        <v>3780</v>
      </c>
      <c r="O1262" s="56" t="s">
        <v>3778</v>
      </c>
      <c r="P1262" s="63"/>
    </row>
    <row r="1263" spans="1:16" s="60" customFormat="1" ht="63" x14ac:dyDescent="0.25">
      <c r="A1263" s="55">
        <v>80</v>
      </c>
      <c r="B1263" s="56" t="s">
        <v>2852</v>
      </c>
      <c r="C1263" s="55" t="s">
        <v>553</v>
      </c>
      <c r="D1263" s="55" t="s">
        <v>63</v>
      </c>
      <c r="E1263" s="56" t="s">
        <v>3832</v>
      </c>
      <c r="F1263" s="57">
        <v>45944</v>
      </c>
      <c r="G1263" s="19">
        <v>210.785</v>
      </c>
      <c r="H1263" s="55" t="s">
        <v>6</v>
      </c>
      <c r="I1263" s="55" t="s">
        <v>4209</v>
      </c>
      <c r="J1263" s="55">
        <v>44361974</v>
      </c>
      <c r="K1263" s="55" t="s">
        <v>117</v>
      </c>
      <c r="L1263" s="55">
        <v>149</v>
      </c>
      <c r="M1263" s="69"/>
      <c r="N1263" s="56" t="s">
        <v>3830</v>
      </c>
      <c r="O1263" s="56" t="s">
        <v>3831</v>
      </c>
      <c r="P1263" s="63"/>
    </row>
    <row r="1264" spans="1:16" s="60" customFormat="1" ht="78.75" x14ac:dyDescent="0.25">
      <c r="A1264" s="55">
        <v>81</v>
      </c>
      <c r="B1264" s="56" t="s">
        <v>2852</v>
      </c>
      <c r="C1264" s="55" t="s">
        <v>553</v>
      </c>
      <c r="D1264" s="55" t="s">
        <v>63</v>
      </c>
      <c r="E1264" s="56" t="s">
        <v>3916</v>
      </c>
      <c r="F1264" s="57">
        <v>45950</v>
      </c>
      <c r="G1264" s="19">
        <v>484.01499999999999</v>
      </c>
      <c r="H1264" s="55" t="s">
        <v>6</v>
      </c>
      <c r="I1264" s="55" t="s">
        <v>4209</v>
      </c>
      <c r="J1264" s="55">
        <v>44361974</v>
      </c>
      <c r="K1264" s="55" t="s">
        <v>117</v>
      </c>
      <c r="L1264" s="55" t="s">
        <v>3917</v>
      </c>
      <c r="M1264" s="69"/>
      <c r="N1264" s="56" t="s">
        <v>3918</v>
      </c>
      <c r="O1264" s="56" t="s">
        <v>3915</v>
      </c>
      <c r="P1264" s="63"/>
    </row>
    <row r="1265" spans="1:16" s="60" customFormat="1" ht="111.6" customHeight="1" x14ac:dyDescent="0.25">
      <c r="A1265" s="55">
        <v>82</v>
      </c>
      <c r="B1265" s="56" t="s">
        <v>2852</v>
      </c>
      <c r="C1265" s="55" t="s">
        <v>553</v>
      </c>
      <c r="D1265" s="55" t="s">
        <v>63</v>
      </c>
      <c r="E1265" s="56" t="s">
        <v>3920</v>
      </c>
      <c r="F1265" s="57">
        <v>45950</v>
      </c>
      <c r="G1265" s="19">
        <v>803.12099999999998</v>
      </c>
      <c r="H1265" s="55" t="s">
        <v>6</v>
      </c>
      <c r="I1265" s="55" t="s">
        <v>4209</v>
      </c>
      <c r="J1265" s="55">
        <v>44361974</v>
      </c>
      <c r="K1265" s="55" t="s">
        <v>117</v>
      </c>
      <c r="L1265" s="55" t="s">
        <v>3921</v>
      </c>
      <c r="M1265" s="69"/>
      <c r="N1265" s="56" t="s">
        <v>3922</v>
      </c>
      <c r="O1265" s="56" t="s">
        <v>3919</v>
      </c>
      <c r="P1265" s="63"/>
    </row>
    <row r="1266" spans="1:16" s="60" customFormat="1" ht="78.75" x14ac:dyDescent="0.25">
      <c r="A1266" s="55">
        <v>83</v>
      </c>
      <c r="B1266" s="56" t="s">
        <v>2852</v>
      </c>
      <c r="C1266" s="55" t="s">
        <v>553</v>
      </c>
      <c r="D1266" s="55" t="s">
        <v>63</v>
      </c>
      <c r="E1266" s="56" t="s">
        <v>3924</v>
      </c>
      <c r="F1266" s="57">
        <v>45951</v>
      </c>
      <c r="G1266" s="19">
        <v>588.75</v>
      </c>
      <c r="H1266" s="55" t="s">
        <v>6</v>
      </c>
      <c r="I1266" s="55" t="s">
        <v>1748</v>
      </c>
      <c r="J1266" s="55">
        <v>44361974</v>
      </c>
      <c r="K1266" s="55" t="s">
        <v>117</v>
      </c>
      <c r="L1266" s="55" t="s">
        <v>3925</v>
      </c>
      <c r="M1266" s="69"/>
      <c r="N1266" s="56" t="s">
        <v>3926</v>
      </c>
      <c r="O1266" s="56" t="s">
        <v>3923</v>
      </c>
      <c r="P1266" s="63"/>
    </row>
    <row r="1267" spans="1:16" s="60" customFormat="1" ht="63" x14ac:dyDescent="0.25">
      <c r="A1267" s="55">
        <v>84</v>
      </c>
      <c r="B1267" s="56" t="s">
        <v>2852</v>
      </c>
      <c r="C1267" s="55" t="s">
        <v>553</v>
      </c>
      <c r="D1267" s="55" t="s">
        <v>63</v>
      </c>
      <c r="E1267" s="56" t="s">
        <v>3928</v>
      </c>
      <c r="F1267" s="57">
        <v>45952</v>
      </c>
      <c r="G1267" s="19">
        <v>966.78</v>
      </c>
      <c r="H1267" s="55" t="s">
        <v>6</v>
      </c>
      <c r="I1267" s="55" t="s">
        <v>4391</v>
      </c>
      <c r="J1267" s="55">
        <v>36648635</v>
      </c>
      <c r="K1267" s="55" t="s">
        <v>117</v>
      </c>
      <c r="L1267" s="55">
        <v>723</v>
      </c>
      <c r="M1267" s="69"/>
      <c r="N1267" s="56" t="s">
        <v>3929</v>
      </c>
      <c r="O1267" s="56" t="s">
        <v>3927</v>
      </c>
      <c r="P1267" s="63"/>
    </row>
    <row r="1268" spans="1:16" s="60" customFormat="1" ht="65.45" customHeight="1" x14ac:dyDescent="0.25">
      <c r="A1268" s="55">
        <v>85</v>
      </c>
      <c r="B1268" s="56" t="s">
        <v>2852</v>
      </c>
      <c r="C1268" s="55" t="s">
        <v>553</v>
      </c>
      <c r="D1268" s="55" t="s">
        <v>63</v>
      </c>
      <c r="E1268" s="56" t="s">
        <v>3992</v>
      </c>
      <c r="F1268" s="57">
        <v>45953</v>
      </c>
      <c r="G1268" s="19">
        <v>264.10500000000002</v>
      </c>
      <c r="H1268" s="55" t="s">
        <v>6</v>
      </c>
      <c r="I1268" s="55" t="s">
        <v>4300</v>
      </c>
      <c r="J1268" s="55">
        <v>2757111037</v>
      </c>
      <c r="K1268" s="55"/>
      <c r="L1268" s="55"/>
      <c r="M1268" s="69"/>
      <c r="N1268" s="56"/>
      <c r="O1268" s="56" t="s">
        <v>3993</v>
      </c>
      <c r="P1268" s="63"/>
    </row>
    <row r="1269" spans="1:16" s="60" customFormat="1" ht="63" x14ac:dyDescent="0.25">
      <c r="A1269" s="55">
        <v>86</v>
      </c>
      <c r="B1269" s="56" t="s">
        <v>2852</v>
      </c>
      <c r="C1269" s="55" t="s">
        <v>1185</v>
      </c>
      <c r="D1269" s="55" t="s">
        <v>63</v>
      </c>
      <c r="E1269" s="56" t="s">
        <v>3914</v>
      </c>
      <c r="F1269" s="57">
        <v>45964</v>
      </c>
      <c r="G1269" s="19">
        <v>271.23899999999998</v>
      </c>
      <c r="H1269" s="55" t="s">
        <v>6</v>
      </c>
      <c r="I1269" s="55" t="s">
        <v>4208</v>
      </c>
      <c r="J1269" s="55">
        <v>42399676</v>
      </c>
      <c r="K1269" s="55" t="s">
        <v>123</v>
      </c>
      <c r="L1269" s="55">
        <v>15906</v>
      </c>
      <c r="M1269" s="69"/>
      <c r="N1269" s="56"/>
      <c r="O1269" s="56" t="s">
        <v>4073</v>
      </c>
      <c r="P1269" s="63"/>
    </row>
    <row r="1270" spans="1:16" s="60" customFormat="1" ht="94.5" x14ac:dyDescent="0.25">
      <c r="A1270" s="55">
        <v>87</v>
      </c>
      <c r="B1270" s="56" t="s">
        <v>2852</v>
      </c>
      <c r="C1270" s="55" t="s">
        <v>553</v>
      </c>
      <c r="D1270" s="55" t="s">
        <v>64</v>
      </c>
      <c r="E1270" s="56" t="s">
        <v>3991</v>
      </c>
      <c r="F1270" s="57">
        <v>45967</v>
      </c>
      <c r="G1270" s="19">
        <v>352.90499999999997</v>
      </c>
      <c r="H1270" s="55" t="s">
        <v>6</v>
      </c>
      <c r="I1270" s="55" t="s">
        <v>4390</v>
      </c>
      <c r="J1270" s="55">
        <v>3066200838</v>
      </c>
      <c r="K1270" s="55" t="s">
        <v>64</v>
      </c>
      <c r="L1270" s="55"/>
      <c r="M1270" s="69"/>
      <c r="N1270" s="56"/>
      <c r="O1270" s="56" t="s">
        <v>4207</v>
      </c>
      <c r="P1270" s="63"/>
    </row>
    <row r="1271" spans="1:16" s="60" customFormat="1" ht="63" x14ac:dyDescent="0.25">
      <c r="A1271" s="55">
        <v>88</v>
      </c>
      <c r="B1271" s="56" t="s">
        <v>2852</v>
      </c>
      <c r="C1271" s="55" t="s">
        <v>553</v>
      </c>
      <c r="D1271" s="55" t="s">
        <v>63</v>
      </c>
      <c r="E1271" s="56" t="s">
        <v>4205</v>
      </c>
      <c r="F1271" s="57">
        <v>45967</v>
      </c>
      <c r="G1271" s="19">
        <v>375.54199999999997</v>
      </c>
      <c r="H1271" s="55" t="s">
        <v>6</v>
      </c>
      <c r="I1271" s="55" t="s">
        <v>4456</v>
      </c>
      <c r="J1271" s="55">
        <v>1856012731</v>
      </c>
      <c r="K1271" s="55"/>
      <c r="L1271" s="55"/>
      <c r="M1271" s="69"/>
      <c r="N1271" s="56"/>
      <c r="O1271" s="56" t="s">
        <v>4206</v>
      </c>
      <c r="P1271" s="63"/>
    </row>
    <row r="1272" spans="1:16" s="60" customFormat="1" ht="63" x14ac:dyDescent="0.25">
      <c r="A1272" s="55">
        <v>89</v>
      </c>
      <c r="B1272" s="56" t="s">
        <v>2852</v>
      </c>
      <c r="C1272" s="55" t="s">
        <v>553</v>
      </c>
      <c r="D1272" s="55" t="s">
        <v>63</v>
      </c>
      <c r="E1272" s="56" t="s">
        <v>4203</v>
      </c>
      <c r="F1272" s="57">
        <v>45968</v>
      </c>
      <c r="G1272" s="19">
        <v>416.34199999999998</v>
      </c>
      <c r="H1272" s="55" t="s">
        <v>6</v>
      </c>
      <c r="I1272" s="55" t="s">
        <v>4455</v>
      </c>
      <c r="J1272" s="55">
        <v>1887900796</v>
      </c>
      <c r="K1272" s="55"/>
      <c r="L1272" s="55"/>
      <c r="M1272" s="69"/>
      <c r="N1272" s="56"/>
      <c r="O1272" s="56" t="s">
        <v>4204</v>
      </c>
      <c r="P1272" s="63"/>
    </row>
    <row r="1273" spans="1:16" s="60" customFormat="1" ht="63" x14ac:dyDescent="0.25">
      <c r="A1273" s="55">
        <v>90</v>
      </c>
      <c r="B1273" s="56" t="s">
        <v>2852</v>
      </c>
      <c r="C1273" s="55" t="s">
        <v>553</v>
      </c>
      <c r="D1273" s="55" t="s">
        <v>63</v>
      </c>
      <c r="E1273" s="56" t="s">
        <v>4201</v>
      </c>
      <c r="F1273" s="57">
        <v>45972</v>
      </c>
      <c r="G1273" s="19">
        <v>468.26</v>
      </c>
      <c r="H1273" s="55" t="s">
        <v>6</v>
      </c>
      <c r="I1273" s="55" t="s">
        <v>4799</v>
      </c>
      <c r="J1273" s="55">
        <v>2730511651</v>
      </c>
      <c r="K1273" s="55"/>
      <c r="L1273" s="55"/>
      <c r="M1273" s="69"/>
      <c r="N1273" s="56"/>
      <c r="O1273" s="56" t="s">
        <v>4202</v>
      </c>
      <c r="P1273" s="63"/>
    </row>
    <row r="1274" spans="1:16" s="60" customFormat="1" ht="63" x14ac:dyDescent="0.25">
      <c r="A1274" s="55">
        <v>91</v>
      </c>
      <c r="B1274" s="56" t="s">
        <v>2852</v>
      </c>
      <c r="C1274" s="55" t="s">
        <v>553</v>
      </c>
      <c r="D1274" s="55" t="s">
        <v>63</v>
      </c>
      <c r="E1274" s="56" t="s">
        <v>4199</v>
      </c>
      <c r="F1274" s="57">
        <v>45973</v>
      </c>
      <c r="G1274" s="19">
        <v>473.26799999999997</v>
      </c>
      <c r="H1274" s="55" t="s">
        <v>6</v>
      </c>
      <c r="I1274" s="55" t="s">
        <v>4798</v>
      </c>
      <c r="J1274" s="55">
        <v>41466070</v>
      </c>
      <c r="K1274" s="55"/>
      <c r="L1274" s="55"/>
      <c r="M1274" s="69"/>
      <c r="N1274" s="56"/>
      <c r="O1274" s="56" t="s">
        <v>4200</v>
      </c>
      <c r="P1274" s="63"/>
    </row>
    <row r="1275" spans="1:16" s="60" customFormat="1" ht="78.75" x14ac:dyDescent="0.25">
      <c r="A1275" s="55">
        <v>92</v>
      </c>
      <c r="B1275" s="56" t="s">
        <v>2852</v>
      </c>
      <c r="C1275" s="55" t="s">
        <v>553</v>
      </c>
      <c r="D1275" s="55" t="s">
        <v>63</v>
      </c>
      <c r="E1275" s="56" t="s">
        <v>4388</v>
      </c>
      <c r="F1275" s="57">
        <v>45975</v>
      </c>
      <c r="G1275" s="19">
        <v>3223.8110000000001</v>
      </c>
      <c r="H1275" s="55" t="s">
        <v>6</v>
      </c>
      <c r="I1275" s="55" t="s">
        <v>4797</v>
      </c>
      <c r="J1275" s="55">
        <v>2424205145</v>
      </c>
      <c r="K1275" s="55"/>
      <c r="L1275" s="55"/>
      <c r="M1275" s="69"/>
      <c r="N1275" s="56"/>
      <c r="O1275" s="56" t="s">
        <v>4389</v>
      </c>
      <c r="P1275" s="63"/>
    </row>
    <row r="1276" spans="1:16" s="60" customFormat="1" ht="63" x14ac:dyDescent="0.25">
      <c r="A1276" s="55">
        <v>93</v>
      </c>
      <c r="B1276" s="56" t="s">
        <v>2852</v>
      </c>
      <c r="C1276" s="55" t="s">
        <v>553</v>
      </c>
      <c r="D1276" s="55" t="s">
        <v>63</v>
      </c>
      <c r="E1276" s="56" t="s">
        <v>4298</v>
      </c>
      <c r="F1276" s="57">
        <v>45978</v>
      </c>
      <c r="G1276" s="19">
        <v>972.18600000000004</v>
      </c>
      <c r="H1276" s="55" t="s">
        <v>6</v>
      </c>
      <c r="I1276" s="55" t="s">
        <v>4796</v>
      </c>
      <c r="J1276" s="55">
        <v>41466070</v>
      </c>
      <c r="K1276" s="55"/>
      <c r="L1276" s="55"/>
      <c r="M1276" s="69"/>
      <c r="N1276" s="56"/>
      <c r="O1276" s="56" t="s">
        <v>4299</v>
      </c>
      <c r="P1276" s="63"/>
    </row>
    <row r="1277" spans="1:16" s="60" customFormat="1" ht="84" customHeight="1" x14ac:dyDescent="0.25">
      <c r="A1277" s="55">
        <v>94</v>
      </c>
      <c r="B1277" s="56" t="s">
        <v>2852</v>
      </c>
      <c r="C1277" s="55" t="s">
        <v>553</v>
      </c>
      <c r="D1277" s="55" t="s">
        <v>63</v>
      </c>
      <c r="E1277" s="56" t="s">
        <v>4296</v>
      </c>
      <c r="F1277" s="57">
        <v>45979</v>
      </c>
      <c r="G1277" s="19">
        <v>1166.2070000000001</v>
      </c>
      <c r="H1277" s="55" t="s">
        <v>6</v>
      </c>
      <c r="I1277" s="55" t="s">
        <v>4795</v>
      </c>
      <c r="J1277" s="55">
        <v>3059107888</v>
      </c>
      <c r="K1277" s="55"/>
      <c r="L1277" s="55"/>
      <c r="M1277" s="69"/>
      <c r="N1277" s="56"/>
      <c r="O1277" s="56" t="s">
        <v>4297</v>
      </c>
      <c r="P1277" s="63"/>
    </row>
    <row r="1278" spans="1:16" s="60" customFormat="1" ht="94.5" x14ac:dyDescent="0.25">
      <c r="A1278" s="55">
        <v>95</v>
      </c>
      <c r="B1278" s="56" t="s">
        <v>2852</v>
      </c>
      <c r="C1278" s="55" t="s">
        <v>553</v>
      </c>
      <c r="D1278" s="55" t="s">
        <v>63</v>
      </c>
      <c r="E1278" s="56" t="s">
        <v>4295</v>
      </c>
      <c r="F1278" s="57">
        <v>45980</v>
      </c>
      <c r="G1278" s="19">
        <v>399.8</v>
      </c>
      <c r="H1278" s="55" t="s">
        <v>6</v>
      </c>
      <c r="I1278" s="55" t="s">
        <v>4387</v>
      </c>
      <c r="J1278" s="55">
        <v>43052392</v>
      </c>
      <c r="K1278" s="55"/>
      <c r="L1278" s="55"/>
      <c r="M1278" s="69"/>
      <c r="N1278" s="56"/>
      <c r="O1278" s="56" t="s">
        <v>4294</v>
      </c>
      <c r="P1278" s="63"/>
    </row>
    <row r="1279" spans="1:16" s="60" customFormat="1" ht="78.75" x14ac:dyDescent="0.25">
      <c r="A1279" s="55">
        <v>96</v>
      </c>
      <c r="B1279" s="56" t="s">
        <v>2852</v>
      </c>
      <c r="C1279" s="55" t="s">
        <v>553</v>
      </c>
      <c r="D1279" s="55" t="s">
        <v>63</v>
      </c>
      <c r="E1279" s="56" t="s">
        <v>4454</v>
      </c>
      <c r="F1279" s="57">
        <v>45994</v>
      </c>
      <c r="G1279" s="19">
        <v>371</v>
      </c>
      <c r="H1279" s="55" t="s">
        <v>6</v>
      </c>
      <c r="I1279" s="55" t="s">
        <v>4794</v>
      </c>
      <c r="J1279" s="55">
        <v>1916016198</v>
      </c>
      <c r="K1279" s="55"/>
      <c r="L1279" s="55"/>
      <c r="M1279" s="69"/>
      <c r="N1279" s="56"/>
      <c r="O1279" s="56" t="s">
        <v>4453</v>
      </c>
      <c r="P1279" s="63"/>
    </row>
    <row r="1280" spans="1:16" s="60" customFormat="1" ht="63" x14ac:dyDescent="0.25">
      <c r="A1280" s="55">
        <v>97</v>
      </c>
      <c r="B1280" s="56" t="s">
        <v>2852</v>
      </c>
      <c r="C1280" s="55" t="s">
        <v>1185</v>
      </c>
      <c r="D1280" s="55" t="s">
        <v>63</v>
      </c>
      <c r="E1280" s="56" t="s">
        <v>3914</v>
      </c>
      <c r="F1280" s="57">
        <v>46010</v>
      </c>
      <c r="G1280" s="19">
        <v>269.26100000000002</v>
      </c>
      <c r="H1280" s="55" t="s">
        <v>6</v>
      </c>
      <c r="I1280" s="55"/>
      <c r="J1280" s="55"/>
      <c r="K1280" s="55"/>
      <c r="L1280" s="55"/>
      <c r="M1280" s="69"/>
      <c r="N1280" s="56"/>
      <c r="O1280" s="56" t="s">
        <v>5060</v>
      </c>
      <c r="P1280" s="63"/>
    </row>
    <row r="1281" spans="1:16" s="60" customFormat="1" ht="63" x14ac:dyDescent="0.25">
      <c r="A1281" s="55">
        <v>98</v>
      </c>
      <c r="B1281" s="56" t="s">
        <v>2852</v>
      </c>
      <c r="C1281" s="55" t="s">
        <v>66</v>
      </c>
      <c r="D1281" s="55" t="s">
        <v>63</v>
      </c>
      <c r="E1281" s="56" t="s">
        <v>5129</v>
      </c>
      <c r="F1281" s="57">
        <v>46020</v>
      </c>
      <c r="G1281" s="19">
        <v>442.74099999999999</v>
      </c>
      <c r="H1281" s="55" t="s">
        <v>6</v>
      </c>
      <c r="I1281" s="55"/>
      <c r="J1281" s="55"/>
      <c r="K1281" s="55"/>
      <c r="L1281" s="55"/>
      <c r="M1281" s="69"/>
      <c r="N1281" s="56"/>
      <c r="O1281" s="56" t="s">
        <v>5130</v>
      </c>
      <c r="P1281" s="63"/>
    </row>
    <row r="1282" spans="1:16" s="60" customFormat="1" ht="87.6" customHeight="1" x14ac:dyDescent="0.25">
      <c r="A1282" s="55">
        <v>99</v>
      </c>
      <c r="B1282" s="56" t="s">
        <v>2852</v>
      </c>
      <c r="C1282" s="55" t="s">
        <v>91</v>
      </c>
      <c r="D1282" s="55" t="s">
        <v>64</v>
      </c>
      <c r="E1282" s="56" t="s">
        <v>5128</v>
      </c>
      <c r="F1282" s="57">
        <v>46021</v>
      </c>
      <c r="G1282" s="19">
        <v>9855</v>
      </c>
      <c r="H1282" s="55" t="s">
        <v>6</v>
      </c>
      <c r="I1282" s="55"/>
      <c r="J1282" s="55"/>
      <c r="K1282" s="55"/>
      <c r="L1282" s="55"/>
      <c r="M1282" s="69"/>
      <c r="N1282" s="56"/>
      <c r="O1282" s="56" t="s">
        <v>5127</v>
      </c>
      <c r="P1282" s="63"/>
    </row>
    <row r="1283" spans="1:16" s="60" customFormat="1" ht="94.5" x14ac:dyDescent="0.25">
      <c r="A1283" s="55">
        <v>100</v>
      </c>
      <c r="B1283" s="56" t="s">
        <v>2561</v>
      </c>
      <c r="C1283" s="55" t="s">
        <v>553</v>
      </c>
      <c r="D1283" s="55" t="s">
        <v>64</v>
      </c>
      <c r="E1283" s="56" t="s">
        <v>3056</v>
      </c>
      <c r="F1283" s="57">
        <v>45768</v>
      </c>
      <c r="G1283" s="19">
        <v>348</v>
      </c>
      <c r="H1283" s="55" t="s">
        <v>6</v>
      </c>
      <c r="I1283" s="55" t="s">
        <v>1125</v>
      </c>
      <c r="J1283" s="55">
        <v>45438322</v>
      </c>
      <c r="K1283" s="55" t="s">
        <v>64</v>
      </c>
      <c r="L1283" s="55"/>
      <c r="M1283" s="55"/>
      <c r="N1283" s="55"/>
      <c r="O1283" s="56" t="s">
        <v>3057</v>
      </c>
      <c r="P1283" s="63"/>
    </row>
    <row r="1284" spans="1:16" s="60" customFormat="1" ht="94.5" x14ac:dyDescent="0.25">
      <c r="A1284" s="55">
        <v>101</v>
      </c>
      <c r="B1284" s="56" t="s">
        <v>2561</v>
      </c>
      <c r="C1284" s="55" t="s">
        <v>553</v>
      </c>
      <c r="D1284" s="55" t="s">
        <v>63</v>
      </c>
      <c r="E1284" s="56" t="s">
        <v>2562</v>
      </c>
      <c r="F1284" s="57">
        <v>45812</v>
      </c>
      <c r="G1284" s="19">
        <v>240.11199999999999</v>
      </c>
      <c r="H1284" s="55" t="s">
        <v>6</v>
      </c>
      <c r="I1284" s="55" t="s">
        <v>2659</v>
      </c>
      <c r="J1284" s="55">
        <v>43977041</v>
      </c>
      <c r="K1284" s="55"/>
      <c r="L1284" s="55"/>
      <c r="M1284" s="69"/>
      <c r="N1284" s="56" t="s">
        <v>2564</v>
      </c>
      <c r="O1284" s="56" t="s">
        <v>2563</v>
      </c>
      <c r="P1284" s="63"/>
    </row>
    <row r="1285" spans="1:16" s="60" customFormat="1" ht="195.6" customHeight="1" x14ac:dyDescent="0.25">
      <c r="A1285" s="55">
        <v>102</v>
      </c>
      <c r="B1285" s="56" t="s">
        <v>2561</v>
      </c>
      <c r="C1285" s="55" t="s">
        <v>227</v>
      </c>
      <c r="D1285" s="55" t="s">
        <v>64</v>
      </c>
      <c r="E1285" s="56" t="s">
        <v>4074</v>
      </c>
      <c r="F1285" s="57">
        <v>45965</v>
      </c>
      <c r="G1285" s="19">
        <v>2073.1219999999998</v>
      </c>
      <c r="H1285" s="55" t="s">
        <v>6</v>
      </c>
      <c r="I1285" s="55" t="s">
        <v>4392</v>
      </c>
      <c r="J1285" s="55">
        <v>39826675</v>
      </c>
      <c r="K1285" s="55"/>
      <c r="L1285" s="55"/>
      <c r="M1285" s="69"/>
      <c r="N1285" s="56"/>
      <c r="O1285" s="56" t="s">
        <v>4075</v>
      </c>
      <c r="P1285" s="63"/>
    </row>
    <row r="1286" spans="1:16" s="60" customFormat="1" ht="134.44999999999999" customHeight="1" x14ac:dyDescent="0.25">
      <c r="A1286" s="55">
        <v>103</v>
      </c>
      <c r="B1286" s="56" t="s">
        <v>2561</v>
      </c>
      <c r="C1286" s="55" t="s">
        <v>91</v>
      </c>
      <c r="D1286" s="55" t="s">
        <v>64</v>
      </c>
      <c r="E1286" s="56" t="s">
        <v>5132</v>
      </c>
      <c r="F1286" s="57">
        <v>46018</v>
      </c>
      <c r="G1286" s="19">
        <v>704.25</v>
      </c>
      <c r="H1286" s="55" t="s">
        <v>6</v>
      </c>
      <c r="I1286" s="55"/>
      <c r="J1286" s="55"/>
      <c r="K1286" s="55"/>
      <c r="L1286" s="55"/>
      <c r="M1286" s="69"/>
      <c r="N1286" s="56"/>
      <c r="O1286" s="56" t="s">
        <v>5131</v>
      </c>
      <c r="P1286" s="63"/>
    </row>
    <row r="1287" spans="1:16" s="60" customFormat="1" ht="163.15" customHeight="1" x14ac:dyDescent="0.25">
      <c r="A1287" s="55">
        <v>104</v>
      </c>
      <c r="B1287" s="56" t="s">
        <v>594</v>
      </c>
      <c r="C1287" s="55" t="s">
        <v>83</v>
      </c>
      <c r="D1287" s="55" t="s">
        <v>63</v>
      </c>
      <c r="E1287" s="56" t="s">
        <v>599</v>
      </c>
      <c r="F1287" s="57">
        <v>45673</v>
      </c>
      <c r="G1287" s="19">
        <v>273</v>
      </c>
      <c r="H1287" s="55" t="s">
        <v>51</v>
      </c>
      <c r="I1287" s="55" t="s">
        <v>3215</v>
      </c>
      <c r="J1287" s="55">
        <v>3542202265</v>
      </c>
      <c r="K1287" s="55"/>
      <c r="L1287" s="55"/>
      <c r="M1287" s="69"/>
      <c r="N1287" s="56" t="s">
        <v>598</v>
      </c>
      <c r="O1287" s="56" t="s">
        <v>600</v>
      </c>
      <c r="P1287" s="63"/>
    </row>
    <row r="1288" spans="1:16" s="60" customFormat="1" ht="161.44999999999999" customHeight="1" x14ac:dyDescent="0.25">
      <c r="A1288" s="55">
        <v>105</v>
      </c>
      <c r="B1288" s="56" t="s">
        <v>594</v>
      </c>
      <c r="C1288" s="55" t="s">
        <v>83</v>
      </c>
      <c r="D1288" s="55" t="s">
        <v>63</v>
      </c>
      <c r="E1288" s="56" t="s">
        <v>599</v>
      </c>
      <c r="F1288" s="57">
        <v>45673</v>
      </c>
      <c r="G1288" s="19">
        <v>233</v>
      </c>
      <c r="H1288" s="55" t="s">
        <v>51</v>
      </c>
      <c r="I1288" s="55" t="s">
        <v>3215</v>
      </c>
      <c r="J1288" s="55">
        <v>3542202265</v>
      </c>
      <c r="K1288" s="55" t="s">
        <v>117</v>
      </c>
      <c r="L1288" s="55">
        <v>14</v>
      </c>
      <c r="M1288" s="69"/>
      <c r="N1288" s="56" t="s">
        <v>4302</v>
      </c>
      <c r="O1288" s="56" t="s">
        <v>602</v>
      </c>
      <c r="P1288" s="63"/>
    </row>
    <row r="1289" spans="1:16" s="60" customFormat="1" ht="97.9" customHeight="1" x14ac:dyDescent="0.25">
      <c r="A1289" s="55">
        <v>106</v>
      </c>
      <c r="B1289" s="56" t="s">
        <v>594</v>
      </c>
      <c r="C1289" s="55" t="s">
        <v>83</v>
      </c>
      <c r="D1289" s="55" t="s">
        <v>595</v>
      </c>
      <c r="E1289" s="56" t="s">
        <v>601</v>
      </c>
      <c r="F1289" s="57">
        <v>45678</v>
      </c>
      <c r="G1289" s="19">
        <v>375</v>
      </c>
      <c r="H1289" s="55" t="s">
        <v>51</v>
      </c>
      <c r="I1289" s="55" t="s">
        <v>959</v>
      </c>
      <c r="J1289" s="55">
        <v>30315362</v>
      </c>
      <c r="K1289" s="55"/>
      <c r="L1289" s="55"/>
      <c r="M1289" s="69"/>
      <c r="N1289" s="56" t="s">
        <v>596</v>
      </c>
      <c r="O1289" s="56" t="s">
        <v>597</v>
      </c>
      <c r="P1289" s="63"/>
    </row>
    <row r="1290" spans="1:16" s="60" customFormat="1" ht="94.5" x14ac:dyDescent="0.25">
      <c r="A1290" s="55">
        <v>107</v>
      </c>
      <c r="B1290" s="56" t="s">
        <v>1959</v>
      </c>
      <c r="C1290" s="55" t="s">
        <v>83</v>
      </c>
      <c r="D1290" s="55" t="s">
        <v>595</v>
      </c>
      <c r="E1290" s="56" t="s">
        <v>1960</v>
      </c>
      <c r="F1290" s="57">
        <v>45697</v>
      </c>
      <c r="G1290" s="19">
        <v>573.79999999999995</v>
      </c>
      <c r="H1290" s="55" t="s">
        <v>51</v>
      </c>
      <c r="I1290" s="55" t="s">
        <v>1961</v>
      </c>
      <c r="J1290" s="55">
        <v>3497200324</v>
      </c>
      <c r="K1290" s="55"/>
      <c r="L1290" s="55"/>
      <c r="M1290" s="69"/>
      <c r="N1290" s="56" t="s">
        <v>1962</v>
      </c>
      <c r="O1290" s="56" t="s">
        <v>1963</v>
      </c>
      <c r="P1290" s="63"/>
    </row>
    <row r="1291" spans="1:16" s="60" customFormat="1" ht="109.9" customHeight="1" x14ac:dyDescent="0.25">
      <c r="A1291" s="55">
        <v>108</v>
      </c>
      <c r="B1291" s="56" t="s">
        <v>960</v>
      </c>
      <c r="C1291" s="55" t="s">
        <v>83</v>
      </c>
      <c r="D1291" s="55" t="s">
        <v>595</v>
      </c>
      <c r="E1291" s="56" t="s">
        <v>1964</v>
      </c>
      <c r="F1291" s="57">
        <v>45688</v>
      </c>
      <c r="G1291" s="19">
        <v>333.09</v>
      </c>
      <c r="H1291" s="55" t="s">
        <v>51</v>
      </c>
      <c r="I1291" s="55" t="s">
        <v>1969</v>
      </c>
      <c r="J1291" s="55">
        <v>30315362</v>
      </c>
      <c r="K1291" s="55" t="s">
        <v>117</v>
      </c>
      <c r="L1291" s="55" t="s">
        <v>1965</v>
      </c>
      <c r="M1291" s="69" t="s">
        <v>1966</v>
      </c>
      <c r="N1291" s="56" t="s">
        <v>1967</v>
      </c>
      <c r="O1291" s="56" t="s">
        <v>1968</v>
      </c>
      <c r="P1291" s="63"/>
    </row>
    <row r="1292" spans="1:16" s="60" customFormat="1" ht="116.45" customHeight="1" x14ac:dyDescent="0.25">
      <c r="A1292" s="55">
        <v>109</v>
      </c>
      <c r="B1292" s="56" t="s">
        <v>960</v>
      </c>
      <c r="C1292" s="55" t="s">
        <v>83</v>
      </c>
      <c r="D1292" s="55" t="s">
        <v>595</v>
      </c>
      <c r="E1292" s="56" t="s">
        <v>961</v>
      </c>
      <c r="F1292" s="57">
        <v>45693</v>
      </c>
      <c r="G1292" s="19">
        <v>348.048</v>
      </c>
      <c r="H1292" s="55" t="s">
        <v>51</v>
      </c>
      <c r="I1292" s="55" t="s">
        <v>1957</v>
      </c>
      <c r="J1292" s="55">
        <v>2322513639</v>
      </c>
      <c r="K1292" s="55" t="s">
        <v>117</v>
      </c>
      <c r="L1292" s="55">
        <v>12</v>
      </c>
      <c r="M1292" s="69"/>
      <c r="N1292" s="56" t="s">
        <v>962</v>
      </c>
      <c r="O1292" s="56" t="s">
        <v>963</v>
      </c>
      <c r="P1292" s="63"/>
    </row>
    <row r="1293" spans="1:16" s="60" customFormat="1" ht="393.75" x14ac:dyDescent="0.25">
      <c r="A1293" s="55">
        <v>110</v>
      </c>
      <c r="B1293" s="56" t="s">
        <v>960</v>
      </c>
      <c r="C1293" s="55" t="s">
        <v>83</v>
      </c>
      <c r="D1293" s="55" t="s">
        <v>595</v>
      </c>
      <c r="E1293" s="56" t="s">
        <v>1751</v>
      </c>
      <c r="F1293" s="57">
        <v>45708</v>
      </c>
      <c r="G1293" s="19">
        <v>2214.1</v>
      </c>
      <c r="H1293" s="55" t="s">
        <v>51</v>
      </c>
      <c r="I1293" s="55" t="s">
        <v>1753</v>
      </c>
      <c r="J1293" s="55">
        <v>45632405</v>
      </c>
      <c r="K1293" s="55"/>
      <c r="L1293" s="55"/>
      <c r="M1293" s="69"/>
      <c r="N1293" s="56"/>
      <c r="O1293" s="56" t="s">
        <v>1752</v>
      </c>
      <c r="P1293" s="63"/>
    </row>
    <row r="1294" spans="1:16" s="60" customFormat="1" ht="110.25" x14ac:dyDescent="0.25">
      <c r="A1294" s="55">
        <v>111</v>
      </c>
      <c r="B1294" s="56" t="s">
        <v>960</v>
      </c>
      <c r="C1294" s="55" t="s">
        <v>83</v>
      </c>
      <c r="D1294" s="55" t="s">
        <v>595</v>
      </c>
      <c r="E1294" s="56" t="s">
        <v>1754</v>
      </c>
      <c r="F1294" s="57">
        <v>45708</v>
      </c>
      <c r="G1294" s="19">
        <v>610.79999999999995</v>
      </c>
      <c r="H1294" s="55" t="s">
        <v>51</v>
      </c>
      <c r="I1294" s="55" t="s">
        <v>1756</v>
      </c>
      <c r="J1294" s="55">
        <v>22887593</v>
      </c>
      <c r="K1294" s="55"/>
      <c r="L1294" s="55"/>
      <c r="M1294" s="69"/>
      <c r="N1294" s="56"/>
      <c r="O1294" s="56" t="s">
        <v>1755</v>
      </c>
      <c r="P1294" s="63"/>
    </row>
    <row r="1295" spans="1:16" s="60" customFormat="1" ht="409.5" x14ac:dyDescent="0.25">
      <c r="A1295" s="55">
        <v>112</v>
      </c>
      <c r="B1295" s="56" t="s">
        <v>960</v>
      </c>
      <c r="C1295" s="55" t="s">
        <v>83</v>
      </c>
      <c r="D1295" s="55" t="s">
        <v>595</v>
      </c>
      <c r="E1295" s="56" t="s">
        <v>1757</v>
      </c>
      <c r="F1295" s="57">
        <v>45713</v>
      </c>
      <c r="G1295" s="19">
        <v>613.70000000000005</v>
      </c>
      <c r="H1295" s="55" t="s">
        <v>51</v>
      </c>
      <c r="I1295" s="55" t="s">
        <v>1759</v>
      </c>
      <c r="J1295" s="55">
        <v>2426605292</v>
      </c>
      <c r="K1295" s="55"/>
      <c r="L1295" s="55"/>
      <c r="M1295" s="69"/>
      <c r="N1295" s="56"/>
      <c r="O1295" s="56" t="s">
        <v>1758</v>
      </c>
      <c r="P1295" s="63"/>
    </row>
    <row r="1296" spans="1:16" s="60" customFormat="1" ht="96" customHeight="1" x14ac:dyDescent="0.25">
      <c r="A1296" s="55">
        <v>113</v>
      </c>
      <c r="B1296" s="56" t="s">
        <v>1970</v>
      </c>
      <c r="C1296" s="55" t="s">
        <v>83</v>
      </c>
      <c r="D1296" s="55" t="s">
        <v>595</v>
      </c>
      <c r="E1296" s="56" t="s">
        <v>1971</v>
      </c>
      <c r="F1296" s="57">
        <v>45673</v>
      </c>
      <c r="G1296" s="19">
        <v>657.577</v>
      </c>
      <c r="H1296" s="55" t="s">
        <v>51</v>
      </c>
      <c r="I1296" s="55" t="s">
        <v>1972</v>
      </c>
      <c r="J1296" s="55">
        <v>30315362</v>
      </c>
      <c r="K1296" s="55" t="s">
        <v>117</v>
      </c>
      <c r="L1296" s="55" t="s">
        <v>1973</v>
      </c>
      <c r="M1296" s="69" t="s">
        <v>1974</v>
      </c>
      <c r="N1296" s="56" t="s">
        <v>1975</v>
      </c>
      <c r="O1296" s="56" t="s">
        <v>1976</v>
      </c>
      <c r="P1296" s="63"/>
    </row>
    <row r="1297" spans="1:16" s="60" customFormat="1" ht="393.75" x14ac:dyDescent="0.25">
      <c r="A1297" s="55">
        <v>114</v>
      </c>
      <c r="B1297" s="56" t="s">
        <v>1970</v>
      </c>
      <c r="C1297" s="55" t="s">
        <v>83</v>
      </c>
      <c r="D1297" s="55" t="s">
        <v>595</v>
      </c>
      <c r="E1297" s="56" t="s">
        <v>1977</v>
      </c>
      <c r="F1297" s="57">
        <v>45681</v>
      </c>
      <c r="G1297" s="19">
        <v>5571.05</v>
      </c>
      <c r="H1297" s="55" t="s">
        <v>51</v>
      </c>
      <c r="I1297" s="55" t="s">
        <v>1978</v>
      </c>
      <c r="J1297" s="55">
        <v>35261920</v>
      </c>
      <c r="K1297" s="55" t="s">
        <v>117</v>
      </c>
      <c r="L1297" s="55" t="s">
        <v>1979</v>
      </c>
      <c r="M1297" s="69" t="s">
        <v>1980</v>
      </c>
      <c r="N1297" s="56" t="s">
        <v>1981</v>
      </c>
      <c r="O1297" s="56" t="s">
        <v>1982</v>
      </c>
      <c r="P1297" s="63"/>
    </row>
    <row r="1298" spans="1:16" s="60" customFormat="1" ht="213" customHeight="1" x14ac:dyDescent="0.25">
      <c r="A1298" s="55">
        <v>115</v>
      </c>
      <c r="B1298" s="56" t="s">
        <v>1970</v>
      </c>
      <c r="C1298" s="55" t="s">
        <v>83</v>
      </c>
      <c r="D1298" s="55" t="s">
        <v>595</v>
      </c>
      <c r="E1298" s="56" t="s">
        <v>1983</v>
      </c>
      <c r="F1298" s="57">
        <v>45685</v>
      </c>
      <c r="G1298" s="19">
        <v>3284.5120000000002</v>
      </c>
      <c r="H1298" s="55" t="s">
        <v>51</v>
      </c>
      <c r="I1298" s="55" t="s">
        <v>1984</v>
      </c>
      <c r="J1298" s="55">
        <v>45632405</v>
      </c>
      <c r="K1298" s="55" t="s">
        <v>117</v>
      </c>
      <c r="L1298" s="55" t="s">
        <v>1985</v>
      </c>
      <c r="M1298" s="69" t="s">
        <v>1986</v>
      </c>
      <c r="N1298" s="56" t="s">
        <v>1987</v>
      </c>
      <c r="O1298" s="56" t="s">
        <v>1988</v>
      </c>
      <c r="P1298" s="63"/>
    </row>
    <row r="1299" spans="1:16" s="60" customFormat="1" ht="94.9" customHeight="1" x14ac:dyDescent="0.25">
      <c r="A1299" s="55">
        <v>116</v>
      </c>
      <c r="B1299" s="56" t="s">
        <v>1970</v>
      </c>
      <c r="C1299" s="55" t="s">
        <v>83</v>
      </c>
      <c r="D1299" s="55" t="s">
        <v>595</v>
      </c>
      <c r="E1299" s="56" t="s">
        <v>1989</v>
      </c>
      <c r="F1299" s="57">
        <v>45691</v>
      </c>
      <c r="G1299" s="19">
        <v>6985</v>
      </c>
      <c r="H1299" s="55" t="s">
        <v>51</v>
      </c>
      <c r="I1299" s="55" t="s">
        <v>1984</v>
      </c>
      <c r="J1299" s="55">
        <v>45632405</v>
      </c>
      <c r="K1299" s="55" t="s">
        <v>117</v>
      </c>
      <c r="L1299" s="55" t="s">
        <v>1990</v>
      </c>
      <c r="M1299" s="69" t="s">
        <v>1991</v>
      </c>
      <c r="N1299" s="56" t="s">
        <v>1992</v>
      </c>
      <c r="O1299" s="56" t="s">
        <v>1993</v>
      </c>
      <c r="P1299" s="63"/>
    </row>
    <row r="1300" spans="1:16" s="60" customFormat="1" ht="94.15" customHeight="1" x14ac:dyDescent="0.25">
      <c r="A1300" s="55">
        <v>117</v>
      </c>
      <c r="B1300" s="56" t="s">
        <v>1970</v>
      </c>
      <c r="C1300" s="55" t="s">
        <v>83</v>
      </c>
      <c r="D1300" s="55" t="s">
        <v>595</v>
      </c>
      <c r="E1300" s="56" t="s">
        <v>1994</v>
      </c>
      <c r="F1300" s="57">
        <v>45701</v>
      </c>
      <c r="G1300" s="19">
        <v>5190</v>
      </c>
      <c r="H1300" s="55" t="s">
        <v>51</v>
      </c>
      <c r="I1300" s="55" t="s">
        <v>1984</v>
      </c>
      <c r="J1300" s="55">
        <v>45632405</v>
      </c>
      <c r="K1300" s="55" t="s">
        <v>117</v>
      </c>
      <c r="L1300" s="55">
        <v>1</v>
      </c>
      <c r="M1300" s="69">
        <v>5189500</v>
      </c>
      <c r="N1300" s="56" t="s">
        <v>1995</v>
      </c>
      <c r="O1300" s="56" t="s">
        <v>1996</v>
      </c>
      <c r="P1300" s="63"/>
    </row>
    <row r="1301" spans="1:16" s="60" customFormat="1" ht="99.6" customHeight="1" x14ac:dyDescent="0.25">
      <c r="A1301" s="55">
        <v>118</v>
      </c>
      <c r="B1301" s="56" t="s">
        <v>1970</v>
      </c>
      <c r="C1301" s="55" t="s">
        <v>83</v>
      </c>
      <c r="D1301" s="55" t="s">
        <v>595</v>
      </c>
      <c r="E1301" s="56" t="s">
        <v>1997</v>
      </c>
      <c r="F1301" s="57">
        <v>45714</v>
      </c>
      <c r="G1301" s="19">
        <v>302.62700000000001</v>
      </c>
      <c r="H1301" s="55" t="s">
        <v>51</v>
      </c>
      <c r="I1301" s="55" t="s">
        <v>1998</v>
      </c>
      <c r="J1301" s="55">
        <v>33342514</v>
      </c>
      <c r="K1301" s="55" t="s">
        <v>117</v>
      </c>
      <c r="L1301" s="55" t="s">
        <v>1999</v>
      </c>
      <c r="M1301" s="69" t="s">
        <v>2000</v>
      </c>
      <c r="N1301" s="56" t="s">
        <v>2001</v>
      </c>
      <c r="O1301" s="56" t="s">
        <v>2002</v>
      </c>
      <c r="P1301" s="63"/>
    </row>
    <row r="1302" spans="1:16" s="60" customFormat="1" ht="126" x14ac:dyDescent="0.25">
      <c r="A1302" s="55">
        <v>119</v>
      </c>
      <c r="B1302" s="56" t="s">
        <v>1970</v>
      </c>
      <c r="C1302" s="55" t="s">
        <v>83</v>
      </c>
      <c r="D1302" s="55" t="s">
        <v>595</v>
      </c>
      <c r="E1302" s="56" t="s">
        <v>2003</v>
      </c>
      <c r="F1302" s="57">
        <v>45714</v>
      </c>
      <c r="G1302" s="19">
        <v>413.22</v>
      </c>
      <c r="H1302" s="55" t="s">
        <v>51</v>
      </c>
      <c r="I1302" s="55" t="s">
        <v>2004</v>
      </c>
      <c r="J1302" s="55">
        <v>2786200324</v>
      </c>
      <c r="K1302" s="55" t="s">
        <v>117</v>
      </c>
      <c r="L1302" s="55" t="s">
        <v>2005</v>
      </c>
      <c r="M1302" s="69" t="s">
        <v>2006</v>
      </c>
      <c r="N1302" s="56" t="s">
        <v>2007</v>
      </c>
      <c r="O1302" s="56" t="s">
        <v>2008</v>
      </c>
      <c r="P1302" s="63"/>
    </row>
    <row r="1303" spans="1:16" s="60" customFormat="1" ht="78.75" x14ac:dyDescent="0.25">
      <c r="A1303" s="55">
        <v>120</v>
      </c>
      <c r="B1303" s="56" t="s">
        <v>3301</v>
      </c>
      <c r="C1303" s="55" t="s">
        <v>101</v>
      </c>
      <c r="D1303" s="55" t="s">
        <v>595</v>
      </c>
      <c r="E1303" s="56" t="s">
        <v>2009</v>
      </c>
      <c r="F1303" s="57">
        <v>45763</v>
      </c>
      <c r="G1303" s="19">
        <v>284</v>
      </c>
      <c r="H1303" s="55" t="s">
        <v>6</v>
      </c>
      <c r="I1303" s="55" t="s">
        <v>2222</v>
      </c>
      <c r="J1303" s="55">
        <v>34217047</v>
      </c>
      <c r="K1303" s="55" t="s">
        <v>117</v>
      </c>
      <c r="L1303" s="55">
        <v>30</v>
      </c>
      <c r="M1303" s="69"/>
      <c r="N1303" s="56" t="s">
        <v>2011</v>
      </c>
      <c r="O1303" s="56" t="s">
        <v>2010</v>
      </c>
      <c r="P1303" s="55" t="s">
        <v>2102</v>
      </c>
    </row>
    <row r="1304" spans="1:16" s="60" customFormat="1" ht="78.75" x14ac:dyDescent="0.25">
      <c r="A1304" s="55">
        <v>121</v>
      </c>
      <c r="B1304" s="56" t="s">
        <v>3301</v>
      </c>
      <c r="C1304" s="55" t="s">
        <v>101</v>
      </c>
      <c r="D1304" s="55" t="s">
        <v>63</v>
      </c>
      <c r="E1304" s="56" t="s">
        <v>2664</v>
      </c>
      <c r="F1304" s="57">
        <v>45823</v>
      </c>
      <c r="G1304" s="19">
        <v>250</v>
      </c>
      <c r="H1304" s="55" t="s">
        <v>6</v>
      </c>
      <c r="I1304" s="55" t="s">
        <v>3058</v>
      </c>
      <c r="J1304" s="55">
        <v>42819207</v>
      </c>
      <c r="K1304" s="55" t="s">
        <v>117</v>
      </c>
      <c r="L1304" s="55">
        <v>56</v>
      </c>
      <c r="M1304" s="69"/>
      <c r="N1304" s="56" t="s">
        <v>2661</v>
      </c>
      <c r="O1304" s="56" t="s">
        <v>2662</v>
      </c>
      <c r="P1304" s="55" t="s">
        <v>2102</v>
      </c>
    </row>
    <row r="1305" spans="1:16" s="60" customFormat="1" ht="78.75" x14ac:dyDescent="0.25">
      <c r="A1305" s="55">
        <v>122</v>
      </c>
      <c r="B1305" s="56" t="s">
        <v>3301</v>
      </c>
      <c r="C1305" s="55" t="s">
        <v>67</v>
      </c>
      <c r="D1305" s="55" t="s">
        <v>595</v>
      </c>
      <c r="E1305" s="56" t="s">
        <v>2663</v>
      </c>
      <c r="F1305" s="57">
        <v>45831</v>
      </c>
      <c r="G1305" s="19">
        <v>616</v>
      </c>
      <c r="H1305" s="55" t="s">
        <v>6</v>
      </c>
      <c r="I1305" s="55" t="s">
        <v>2936</v>
      </c>
      <c r="J1305" s="55">
        <v>44838860</v>
      </c>
      <c r="K1305" s="55" t="s">
        <v>116</v>
      </c>
      <c r="L1305" s="55">
        <v>11000</v>
      </c>
      <c r="M1305" s="69"/>
      <c r="N1305" s="56" t="s">
        <v>1128</v>
      </c>
      <c r="O1305" s="56" t="s">
        <v>2853</v>
      </c>
      <c r="P1305" s="55"/>
    </row>
    <row r="1306" spans="1:16" s="60" customFormat="1" ht="84" customHeight="1" x14ac:dyDescent="0.25">
      <c r="A1306" s="55">
        <v>123</v>
      </c>
      <c r="B1306" s="56" t="s">
        <v>3301</v>
      </c>
      <c r="C1306" s="55" t="s">
        <v>101</v>
      </c>
      <c r="D1306" s="55" t="s">
        <v>64</v>
      </c>
      <c r="E1306" s="56" t="s">
        <v>2660</v>
      </c>
      <c r="F1306" s="57">
        <v>45835</v>
      </c>
      <c r="G1306" s="19">
        <v>393.52</v>
      </c>
      <c r="H1306" s="55" t="s">
        <v>6</v>
      </c>
      <c r="I1306" s="55" t="s">
        <v>1385</v>
      </c>
      <c r="J1306" s="55">
        <v>2613015190</v>
      </c>
      <c r="K1306" s="55" t="s">
        <v>64</v>
      </c>
      <c r="L1306" s="55"/>
      <c r="M1306" s="69"/>
      <c r="N1306" s="56"/>
      <c r="O1306" s="56" t="s">
        <v>2937</v>
      </c>
      <c r="P1306" s="55"/>
    </row>
    <row r="1307" spans="1:16" s="60" customFormat="1" ht="78.75" x14ac:dyDescent="0.25">
      <c r="A1307" s="55">
        <v>124</v>
      </c>
      <c r="B1307" s="56" t="s">
        <v>3301</v>
      </c>
      <c r="C1307" s="55" t="s">
        <v>67</v>
      </c>
      <c r="D1307" s="55" t="s">
        <v>595</v>
      </c>
      <c r="E1307" s="56" t="s">
        <v>3059</v>
      </c>
      <c r="F1307" s="57">
        <v>45851</v>
      </c>
      <c r="G1307" s="19">
        <v>972</v>
      </c>
      <c r="H1307" s="55" t="s">
        <v>6</v>
      </c>
      <c r="I1307" s="55" t="s">
        <v>2936</v>
      </c>
      <c r="J1307" s="55">
        <v>44838860</v>
      </c>
      <c r="K1307" s="55" t="s">
        <v>116</v>
      </c>
      <c r="L1307" s="55">
        <v>18000</v>
      </c>
      <c r="M1307" s="69"/>
      <c r="N1307" s="56" t="s">
        <v>1234</v>
      </c>
      <c r="O1307" s="56" t="s">
        <v>3060</v>
      </c>
      <c r="P1307" s="55"/>
    </row>
    <row r="1308" spans="1:16" s="60" customFormat="1" ht="78.75" x14ac:dyDescent="0.25">
      <c r="A1308" s="55">
        <v>125</v>
      </c>
      <c r="B1308" s="56" t="s">
        <v>3301</v>
      </c>
      <c r="C1308" s="55" t="s">
        <v>67</v>
      </c>
      <c r="D1308" s="55" t="s">
        <v>595</v>
      </c>
      <c r="E1308" s="56" t="s">
        <v>1234</v>
      </c>
      <c r="F1308" s="57">
        <v>45930</v>
      </c>
      <c r="G1308" s="19">
        <v>1100</v>
      </c>
      <c r="H1308" s="55" t="s">
        <v>6</v>
      </c>
      <c r="I1308" s="55" t="s">
        <v>2936</v>
      </c>
      <c r="J1308" s="55">
        <v>44838860</v>
      </c>
      <c r="K1308" s="55" t="s">
        <v>116</v>
      </c>
      <c r="L1308" s="55">
        <v>22000</v>
      </c>
      <c r="M1308" s="69"/>
      <c r="N1308" s="56" t="s">
        <v>1234</v>
      </c>
      <c r="O1308" s="56" t="s">
        <v>3741</v>
      </c>
      <c r="P1308" s="55"/>
    </row>
    <row r="1309" spans="1:16" s="60" customFormat="1" ht="78.75" x14ac:dyDescent="0.25">
      <c r="A1309" s="55">
        <v>126</v>
      </c>
      <c r="B1309" s="56" t="s">
        <v>3301</v>
      </c>
      <c r="C1309" s="55" t="s">
        <v>101</v>
      </c>
      <c r="D1309" s="55" t="s">
        <v>595</v>
      </c>
      <c r="E1309" s="56" t="s">
        <v>4804</v>
      </c>
      <c r="F1309" s="57">
        <v>45984</v>
      </c>
      <c r="G1309" s="19">
        <v>501.95800000000003</v>
      </c>
      <c r="H1309" s="55" t="s">
        <v>6</v>
      </c>
      <c r="I1309" s="55" t="s">
        <v>4803</v>
      </c>
      <c r="J1309" s="55">
        <v>3080505563</v>
      </c>
      <c r="K1309" s="55"/>
      <c r="L1309" s="55"/>
      <c r="M1309" s="69"/>
      <c r="N1309" s="56"/>
      <c r="O1309" s="56" t="s">
        <v>4805</v>
      </c>
      <c r="P1309" s="55"/>
    </row>
    <row r="1310" spans="1:16" s="60" customFormat="1" ht="78.75" x14ac:dyDescent="0.25">
      <c r="A1310" s="55">
        <v>127</v>
      </c>
      <c r="B1310" s="56" t="s">
        <v>3301</v>
      </c>
      <c r="C1310" s="55" t="s">
        <v>67</v>
      </c>
      <c r="D1310" s="55" t="s">
        <v>595</v>
      </c>
      <c r="E1310" s="56" t="s">
        <v>1234</v>
      </c>
      <c r="F1310" s="57">
        <v>45991</v>
      </c>
      <c r="G1310" s="19">
        <v>735</v>
      </c>
      <c r="H1310" s="55" t="s">
        <v>6</v>
      </c>
      <c r="I1310" s="55" t="s">
        <v>4480</v>
      </c>
      <c r="J1310" s="55">
        <v>44838860</v>
      </c>
      <c r="K1310" s="55"/>
      <c r="L1310" s="55"/>
      <c r="M1310" s="69"/>
      <c r="N1310" s="56"/>
      <c r="O1310" s="56" t="s">
        <v>4806</v>
      </c>
      <c r="P1310" s="55"/>
    </row>
    <row r="1311" spans="1:16" s="60" customFormat="1" ht="91.15" customHeight="1" x14ac:dyDescent="0.25">
      <c r="A1311" s="55">
        <v>128</v>
      </c>
      <c r="B1311" s="56" t="s">
        <v>964</v>
      </c>
      <c r="C1311" s="55" t="s">
        <v>101</v>
      </c>
      <c r="D1311" s="55" t="s">
        <v>64</v>
      </c>
      <c r="E1311" s="56" t="s">
        <v>965</v>
      </c>
      <c r="F1311" s="57">
        <v>45694</v>
      </c>
      <c r="G1311" s="19">
        <v>238.7</v>
      </c>
      <c r="H1311" s="55" t="s">
        <v>6</v>
      </c>
      <c r="I1311" s="55" t="s">
        <v>1385</v>
      </c>
      <c r="J1311" s="55">
        <v>2613015190</v>
      </c>
      <c r="K1311" s="55" t="s">
        <v>64</v>
      </c>
      <c r="L1311" s="55"/>
      <c r="M1311" s="69"/>
      <c r="N1311" s="56"/>
      <c r="O1311" s="56" t="s">
        <v>966</v>
      </c>
      <c r="P1311" s="63"/>
    </row>
    <row r="1312" spans="1:16" s="60" customFormat="1" x14ac:dyDescent="0.25">
      <c r="A1312" s="50"/>
      <c r="B1312" s="51" t="s">
        <v>33</v>
      </c>
      <c r="C1312" s="52"/>
      <c r="D1312" s="52"/>
      <c r="E1312" s="53"/>
      <c r="F1312" s="50"/>
      <c r="G1312" s="54"/>
      <c r="H1312" s="50"/>
      <c r="I1312" s="50"/>
      <c r="J1312" s="50"/>
      <c r="K1312" s="50"/>
      <c r="L1312" s="50"/>
      <c r="M1312" s="65"/>
      <c r="N1312" s="53"/>
      <c r="O1312" s="53"/>
      <c r="P1312" s="53"/>
    </row>
    <row r="1313" spans="1:16" s="60" customFormat="1" ht="31.5" x14ac:dyDescent="0.25">
      <c r="A1313" s="55">
        <v>1</v>
      </c>
      <c r="B1313" s="56" t="s">
        <v>5042</v>
      </c>
      <c r="C1313" s="55" t="s">
        <v>88</v>
      </c>
      <c r="D1313" s="55" t="s">
        <v>63</v>
      </c>
      <c r="E1313" s="56" t="s">
        <v>5043</v>
      </c>
      <c r="F1313" s="57">
        <v>45973</v>
      </c>
      <c r="G1313" s="19">
        <v>293.75</v>
      </c>
      <c r="H1313" s="55" t="s">
        <v>6</v>
      </c>
      <c r="I1313" s="55" t="s">
        <v>5044</v>
      </c>
      <c r="J1313" s="55">
        <v>3646103297</v>
      </c>
      <c r="K1313" s="55"/>
      <c r="L1313" s="55"/>
      <c r="M1313" s="55"/>
      <c r="N1313" s="56" t="s">
        <v>4263</v>
      </c>
      <c r="O1313" s="56" t="s">
        <v>5045</v>
      </c>
      <c r="P1313" s="56"/>
    </row>
    <row r="1314" spans="1:16" x14ac:dyDescent="0.25">
      <c r="A1314" s="50"/>
      <c r="B1314" s="51" t="s">
        <v>35</v>
      </c>
      <c r="C1314" s="52"/>
      <c r="D1314" s="52"/>
      <c r="E1314" s="53"/>
      <c r="F1314" s="50"/>
      <c r="G1314" s="58"/>
      <c r="H1314" s="50"/>
      <c r="I1314" s="50"/>
      <c r="J1314" s="50"/>
      <c r="K1314" s="50"/>
      <c r="L1314" s="50"/>
      <c r="M1314" s="65"/>
      <c r="N1314" s="53"/>
      <c r="O1314" s="53"/>
      <c r="P1314" s="53"/>
    </row>
    <row r="1315" spans="1:16" s="60" customFormat="1" ht="111" customHeight="1" x14ac:dyDescent="0.25">
      <c r="A1315" s="55">
        <v>1</v>
      </c>
      <c r="B1315" s="56" t="s">
        <v>3045</v>
      </c>
      <c r="C1315" s="55" t="s">
        <v>101</v>
      </c>
      <c r="D1315" s="55" t="s">
        <v>64</v>
      </c>
      <c r="E1315" s="56" t="s">
        <v>3046</v>
      </c>
      <c r="F1315" s="57">
        <v>45841</v>
      </c>
      <c r="G1315" s="19">
        <v>300</v>
      </c>
      <c r="H1315" s="55" t="s">
        <v>6</v>
      </c>
      <c r="I1315" s="55" t="s">
        <v>2312</v>
      </c>
      <c r="J1315" s="55">
        <v>31316718</v>
      </c>
      <c r="K1315" s="55" t="s">
        <v>64</v>
      </c>
      <c r="L1315" s="55">
        <v>1</v>
      </c>
      <c r="M1315" s="55"/>
      <c r="N1315" s="55"/>
      <c r="O1315" s="56" t="s">
        <v>3047</v>
      </c>
      <c r="P1315" s="63"/>
    </row>
    <row r="1316" spans="1:16" s="60" customFormat="1" ht="66" customHeight="1" x14ac:dyDescent="0.25">
      <c r="A1316" s="55">
        <v>2</v>
      </c>
      <c r="B1316" s="56" t="s">
        <v>3045</v>
      </c>
      <c r="C1316" s="55" t="s">
        <v>88</v>
      </c>
      <c r="D1316" s="55" t="s">
        <v>63</v>
      </c>
      <c r="E1316" s="56" t="s">
        <v>4304</v>
      </c>
      <c r="F1316" s="57">
        <v>45967</v>
      </c>
      <c r="G1316" s="19">
        <v>215.25</v>
      </c>
      <c r="H1316" s="55" t="s">
        <v>6</v>
      </c>
      <c r="I1316" s="55" t="s">
        <v>4643</v>
      </c>
      <c r="J1316" s="55">
        <v>3646103297</v>
      </c>
      <c r="K1316" s="55" t="s">
        <v>117</v>
      </c>
      <c r="L1316" s="55">
        <v>350</v>
      </c>
      <c r="M1316" s="55"/>
      <c r="N1316" s="56" t="s">
        <v>4303</v>
      </c>
      <c r="O1316" s="56" t="s">
        <v>4305</v>
      </c>
      <c r="P1316" s="63"/>
    </row>
    <row r="1317" spans="1:16" s="60" customFormat="1" ht="94.9" customHeight="1" x14ac:dyDescent="0.25">
      <c r="A1317" s="55">
        <v>3</v>
      </c>
      <c r="B1317" s="56" t="s">
        <v>4458</v>
      </c>
      <c r="C1317" s="55" t="s">
        <v>442</v>
      </c>
      <c r="D1317" s="55" t="s">
        <v>63</v>
      </c>
      <c r="E1317" s="56" t="s">
        <v>4459</v>
      </c>
      <c r="F1317" s="57">
        <v>45988</v>
      </c>
      <c r="G1317" s="19">
        <v>200</v>
      </c>
      <c r="H1317" s="55" t="s">
        <v>6</v>
      </c>
      <c r="I1317" s="55" t="s">
        <v>4460</v>
      </c>
      <c r="J1317" s="55" t="s">
        <v>4461</v>
      </c>
      <c r="K1317" s="55" t="s">
        <v>117</v>
      </c>
      <c r="L1317" s="55">
        <v>6</v>
      </c>
      <c r="M1317" s="55">
        <v>33.33</v>
      </c>
      <c r="N1317" s="56" t="s">
        <v>4462</v>
      </c>
      <c r="O1317" s="56" t="s">
        <v>4463</v>
      </c>
      <c r="P1317" s="63"/>
    </row>
    <row r="1318" spans="1:16" ht="20.45" customHeight="1" x14ac:dyDescent="0.25">
      <c r="A1318" s="50"/>
      <c r="B1318" s="51" t="s">
        <v>46</v>
      </c>
      <c r="C1318" s="52"/>
      <c r="D1318" s="52"/>
      <c r="E1318" s="53"/>
      <c r="F1318" s="50"/>
      <c r="G1318" s="54"/>
      <c r="H1318" s="50"/>
      <c r="I1318" s="50"/>
      <c r="J1318" s="50"/>
      <c r="K1318" s="50"/>
      <c r="L1318" s="50"/>
      <c r="M1318" s="65"/>
      <c r="N1318" s="53"/>
      <c r="O1318" s="53"/>
      <c r="P1318" s="53"/>
    </row>
    <row r="1319" spans="1:16" s="60" customFormat="1" ht="57.6" customHeight="1" x14ac:dyDescent="0.25">
      <c r="A1319" s="55">
        <v>1</v>
      </c>
      <c r="B1319" s="104" t="s">
        <v>5046</v>
      </c>
      <c r="C1319" s="55" t="s">
        <v>101</v>
      </c>
      <c r="D1319" s="55" t="s">
        <v>63</v>
      </c>
      <c r="E1319" s="56" t="s">
        <v>5047</v>
      </c>
      <c r="F1319" s="57">
        <v>45986</v>
      </c>
      <c r="G1319" s="19">
        <v>2100</v>
      </c>
      <c r="H1319" s="55" t="s">
        <v>6</v>
      </c>
      <c r="I1319" s="55" t="s">
        <v>5048</v>
      </c>
      <c r="J1319" s="55">
        <v>35772789</v>
      </c>
      <c r="K1319" s="55"/>
      <c r="L1319" s="55"/>
      <c r="M1319" s="55"/>
      <c r="N1319" s="56" t="s">
        <v>5049</v>
      </c>
      <c r="O1319" s="56" t="s">
        <v>5050</v>
      </c>
      <c r="P1319" s="56"/>
    </row>
    <row r="1320" spans="1:16" s="60" customFormat="1" ht="57.6" customHeight="1" x14ac:dyDescent="0.25">
      <c r="A1320" s="55">
        <v>2</v>
      </c>
      <c r="B1320" s="104" t="s">
        <v>5046</v>
      </c>
      <c r="C1320" s="55" t="s">
        <v>96</v>
      </c>
      <c r="D1320" s="55" t="s">
        <v>63</v>
      </c>
      <c r="E1320" s="56" t="s">
        <v>5051</v>
      </c>
      <c r="F1320" s="57">
        <v>45974</v>
      </c>
      <c r="G1320" s="19">
        <v>270</v>
      </c>
      <c r="H1320" s="55" t="s">
        <v>6</v>
      </c>
      <c r="I1320" s="55" t="s">
        <v>5052</v>
      </c>
      <c r="J1320" s="55">
        <v>2971806211</v>
      </c>
      <c r="K1320" s="55"/>
      <c r="L1320" s="55"/>
      <c r="M1320" s="55"/>
      <c r="N1320" s="56" t="s">
        <v>4465</v>
      </c>
      <c r="O1320" s="56" t="s">
        <v>5053</v>
      </c>
      <c r="P1320" s="56"/>
    </row>
    <row r="1321" spans="1:16" s="60" customFormat="1" ht="57.6" customHeight="1" x14ac:dyDescent="0.25">
      <c r="A1321" s="55">
        <v>3</v>
      </c>
      <c r="B1321" s="104" t="s">
        <v>5046</v>
      </c>
      <c r="C1321" s="55" t="s">
        <v>442</v>
      </c>
      <c r="D1321" s="55" t="s">
        <v>63</v>
      </c>
      <c r="E1321" s="56" t="s">
        <v>5054</v>
      </c>
      <c r="F1321" s="57">
        <v>45964</v>
      </c>
      <c r="G1321" s="19">
        <v>300</v>
      </c>
      <c r="H1321" s="55" t="s">
        <v>6</v>
      </c>
      <c r="I1321" s="55" t="s">
        <v>5055</v>
      </c>
      <c r="J1321" s="55">
        <v>3494910992</v>
      </c>
      <c r="K1321" s="55"/>
      <c r="L1321" s="55"/>
      <c r="M1321" s="55"/>
      <c r="N1321" s="56" t="s">
        <v>5056</v>
      </c>
      <c r="O1321" s="56" t="s">
        <v>5057</v>
      </c>
      <c r="P1321" s="56"/>
    </row>
    <row r="1322" spans="1:16" s="60" customFormat="1" ht="57.6" customHeight="1" x14ac:dyDescent="0.25">
      <c r="A1322" s="55">
        <v>4</v>
      </c>
      <c r="B1322" s="104" t="s">
        <v>5046</v>
      </c>
      <c r="C1322" s="55" t="s">
        <v>96</v>
      </c>
      <c r="D1322" s="55" t="s">
        <v>63</v>
      </c>
      <c r="E1322" s="56" t="s">
        <v>5051</v>
      </c>
      <c r="F1322" s="57">
        <v>45950</v>
      </c>
      <c r="G1322" s="19">
        <v>450</v>
      </c>
      <c r="H1322" s="55" t="s">
        <v>6</v>
      </c>
      <c r="I1322" s="55" t="s">
        <v>5058</v>
      </c>
      <c r="J1322" s="55">
        <v>3383703724</v>
      </c>
      <c r="K1322" s="55"/>
      <c r="L1322" s="55"/>
      <c r="M1322" s="55"/>
      <c r="N1322" s="56" t="s">
        <v>4465</v>
      </c>
      <c r="O1322" s="56" t="s">
        <v>5059</v>
      </c>
      <c r="P1322" s="56"/>
    </row>
    <row r="1323" spans="1:16" ht="20.45" customHeight="1" x14ac:dyDescent="0.25">
      <c r="A1323" s="50"/>
      <c r="B1323" s="51" t="s">
        <v>40</v>
      </c>
      <c r="C1323" s="52"/>
      <c r="D1323" s="52"/>
      <c r="E1323" s="53"/>
      <c r="F1323" s="53"/>
      <c r="G1323" s="58"/>
      <c r="H1323" s="50"/>
      <c r="I1323" s="50"/>
      <c r="J1323" s="50"/>
      <c r="K1323" s="50"/>
      <c r="L1323" s="50"/>
      <c r="M1323" s="65"/>
      <c r="N1323" s="53"/>
      <c r="O1323" s="53"/>
      <c r="P1323" s="53"/>
    </row>
    <row r="1324" spans="1:16" s="60" customFormat="1" ht="124.15" customHeight="1" x14ac:dyDescent="0.25">
      <c r="A1324" s="55">
        <v>1</v>
      </c>
      <c r="B1324" s="56" t="s">
        <v>1574</v>
      </c>
      <c r="C1324" s="55" t="s">
        <v>91</v>
      </c>
      <c r="D1324" s="55" t="s">
        <v>64</v>
      </c>
      <c r="E1324" s="56" t="s">
        <v>1576</v>
      </c>
      <c r="F1324" s="57" t="s">
        <v>1575</v>
      </c>
      <c r="G1324" s="19">
        <v>300</v>
      </c>
      <c r="H1324" s="55" t="s">
        <v>6</v>
      </c>
      <c r="I1324" s="55" t="s">
        <v>2312</v>
      </c>
      <c r="J1324" s="55">
        <v>31316718</v>
      </c>
      <c r="K1324" s="55" t="s">
        <v>64</v>
      </c>
      <c r="L1324" s="55">
        <v>1</v>
      </c>
      <c r="M1324" s="55"/>
      <c r="N1324" s="56"/>
      <c r="O1324" s="56" t="s">
        <v>1577</v>
      </c>
      <c r="P1324" s="63"/>
    </row>
    <row r="1325" spans="1:16" s="60" customFormat="1" ht="105.6" customHeight="1" x14ac:dyDescent="0.25">
      <c r="A1325" s="55">
        <v>2</v>
      </c>
      <c r="B1325" s="56" t="s">
        <v>1574</v>
      </c>
      <c r="C1325" s="55" t="s">
        <v>67</v>
      </c>
      <c r="D1325" s="55" t="s">
        <v>63</v>
      </c>
      <c r="E1325" s="56" t="s">
        <v>2642</v>
      </c>
      <c r="F1325" s="57">
        <v>45819</v>
      </c>
      <c r="G1325" s="19">
        <v>299.9778</v>
      </c>
      <c r="H1325" s="55" t="s">
        <v>6</v>
      </c>
      <c r="I1325" s="55" t="s">
        <v>721</v>
      </c>
      <c r="J1325" s="55">
        <v>44838860</v>
      </c>
      <c r="K1325" s="55" t="s">
        <v>116</v>
      </c>
      <c r="L1325" s="55">
        <v>5750</v>
      </c>
      <c r="M1325" s="55">
        <v>50.64</v>
      </c>
      <c r="N1325" s="56" t="s">
        <v>345</v>
      </c>
      <c r="O1325" s="56" t="s">
        <v>2643</v>
      </c>
      <c r="P1325" s="63"/>
    </row>
    <row r="1326" spans="1:16" ht="24.6" customHeight="1" x14ac:dyDescent="0.25">
      <c r="A1326" s="44"/>
      <c r="B1326" s="45" t="s">
        <v>59</v>
      </c>
      <c r="C1326" s="46"/>
      <c r="D1326" s="46"/>
      <c r="E1326" s="47"/>
      <c r="F1326" s="44"/>
      <c r="G1326" s="61"/>
      <c r="H1326" s="44"/>
      <c r="I1326" s="44"/>
      <c r="J1326" s="44"/>
      <c r="K1326" s="44"/>
      <c r="L1326" s="44"/>
      <c r="M1326" s="49"/>
      <c r="N1326" s="47"/>
      <c r="O1326" s="47"/>
      <c r="P1326" s="47"/>
    </row>
    <row r="1327" spans="1:16" s="60" customFormat="1" ht="30.6" customHeight="1" x14ac:dyDescent="0.25">
      <c r="A1327" s="51"/>
      <c r="B1327" s="51" t="s">
        <v>2106</v>
      </c>
      <c r="C1327" s="51"/>
      <c r="D1327" s="51"/>
      <c r="E1327" s="51"/>
      <c r="F1327" s="51"/>
      <c r="G1327" s="51"/>
      <c r="H1327" s="51"/>
      <c r="I1327" s="51"/>
      <c r="J1327" s="51"/>
      <c r="K1327" s="51"/>
      <c r="L1327" s="51"/>
      <c r="M1327" s="51"/>
      <c r="N1327" s="51"/>
      <c r="O1327" s="51"/>
      <c r="P1327" s="51"/>
    </row>
    <row r="1328" spans="1:16" s="60" customFormat="1" ht="118.15" customHeight="1" x14ac:dyDescent="0.25">
      <c r="A1328" s="55">
        <v>1</v>
      </c>
      <c r="B1328" s="63" t="s">
        <v>2108</v>
      </c>
      <c r="C1328" s="55" t="s">
        <v>96</v>
      </c>
      <c r="D1328" s="55" t="s">
        <v>64</v>
      </c>
      <c r="E1328" s="56" t="s">
        <v>2103</v>
      </c>
      <c r="F1328" s="57">
        <v>45406</v>
      </c>
      <c r="G1328" s="19">
        <v>311.04000000000002</v>
      </c>
      <c r="H1328" s="55" t="s">
        <v>6</v>
      </c>
      <c r="I1328" s="55" t="s">
        <v>2107</v>
      </c>
      <c r="J1328" s="55">
        <v>43335257</v>
      </c>
      <c r="K1328" s="55" t="s">
        <v>64</v>
      </c>
      <c r="L1328" s="55">
        <v>1</v>
      </c>
      <c r="M1328" s="69">
        <v>311040</v>
      </c>
      <c r="N1328" s="56" t="s">
        <v>2104</v>
      </c>
      <c r="O1328" s="56" t="s">
        <v>2105</v>
      </c>
      <c r="P1328" s="56"/>
    </row>
    <row r="1329" spans="1:16" x14ac:dyDescent="0.25">
      <c r="A1329" s="50"/>
      <c r="B1329" s="51" t="s">
        <v>26</v>
      </c>
      <c r="C1329" s="52"/>
      <c r="D1329" s="52"/>
      <c r="E1329" s="53"/>
      <c r="F1329" s="50"/>
      <c r="G1329" s="58"/>
      <c r="H1329" s="50"/>
      <c r="I1329" s="50"/>
      <c r="J1329" s="50"/>
      <c r="K1329" s="50"/>
      <c r="L1329" s="50"/>
      <c r="M1329" s="65"/>
      <c r="N1329" s="53"/>
      <c r="O1329" s="53"/>
      <c r="P1329" s="53"/>
    </row>
    <row r="1330" spans="1:16" s="64" customFormat="1" ht="47.45" customHeight="1" x14ac:dyDescent="0.25">
      <c r="A1330" s="55">
        <v>1</v>
      </c>
      <c r="B1330" s="63" t="s">
        <v>93</v>
      </c>
      <c r="C1330" s="55" t="s">
        <v>96</v>
      </c>
      <c r="D1330" s="55" t="s">
        <v>78</v>
      </c>
      <c r="E1330" s="63" t="s">
        <v>208</v>
      </c>
      <c r="F1330" s="57">
        <v>45678</v>
      </c>
      <c r="G1330" s="19">
        <v>749.92499999999995</v>
      </c>
      <c r="H1330" s="55" t="s">
        <v>6</v>
      </c>
      <c r="I1330" s="55" t="s">
        <v>574</v>
      </c>
      <c r="J1330" s="55">
        <v>21673832</v>
      </c>
      <c r="K1330" s="55" t="s">
        <v>64</v>
      </c>
      <c r="L1330" s="55">
        <v>1</v>
      </c>
      <c r="M1330" s="69">
        <v>749925</v>
      </c>
      <c r="N1330" s="56" t="s">
        <v>204</v>
      </c>
      <c r="O1330" s="56" t="s">
        <v>573</v>
      </c>
      <c r="P1330" s="55"/>
    </row>
    <row r="1331" spans="1:16" s="64" customFormat="1" ht="47.45" customHeight="1" x14ac:dyDescent="0.25">
      <c r="A1331" s="55">
        <v>2</v>
      </c>
      <c r="B1331" s="63" t="s">
        <v>93</v>
      </c>
      <c r="C1331" s="55" t="s">
        <v>321</v>
      </c>
      <c r="D1331" s="55" t="s">
        <v>63</v>
      </c>
      <c r="E1331" s="63" t="s">
        <v>320</v>
      </c>
      <c r="F1331" s="57">
        <v>45671</v>
      </c>
      <c r="G1331" s="19">
        <v>10800</v>
      </c>
      <c r="H1331" s="55" t="s">
        <v>6</v>
      </c>
      <c r="I1331" s="55" t="s">
        <v>317</v>
      </c>
      <c r="J1331" s="55">
        <v>43445183</v>
      </c>
      <c r="K1331" s="55" t="s">
        <v>318</v>
      </c>
      <c r="L1331" s="55">
        <v>2000</v>
      </c>
      <c r="M1331" s="69">
        <v>5400</v>
      </c>
      <c r="N1331" s="56" t="s">
        <v>316</v>
      </c>
      <c r="O1331" s="56" t="s">
        <v>319</v>
      </c>
      <c r="P1331" s="55" t="s">
        <v>2102</v>
      </c>
    </row>
    <row r="1332" spans="1:16" s="64" customFormat="1" ht="47.45" customHeight="1" x14ac:dyDescent="0.25">
      <c r="A1332" s="55">
        <v>3</v>
      </c>
      <c r="B1332" s="63" t="s">
        <v>93</v>
      </c>
      <c r="C1332" s="55" t="s">
        <v>321</v>
      </c>
      <c r="D1332" s="55" t="s">
        <v>63</v>
      </c>
      <c r="E1332" s="63" t="s">
        <v>629</v>
      </c>
      <c r="F1332" s="57">
        <v>45680</v>
      </c>
      <c r="G1332" s="19">
        <v>8400</v>
      </c>
      <c r="H1332" s="55" t="s">
        <v>6</v>
      </c>
      <c r="I1332" s="55" t="s">
        <v>868</v>
      </c>
      <c r="J1332" s="55" t="s">
        <v>725</v>
      </c>
      <c r="K1332" s="55" t="s">
        <v>630</v>
      </c>
      <c r="L1332" s="55">
        <v>1000</v>
      </c>
      <c r="M1332" s="69">
        <v>8400</v>
      </c>
      <c r="N1332" s="56" t="s">
        <v>628</v>
      </c>
      <c r="O1332" s="56" t="s">
        <v>631</v>
      </c>
      <c r="P1332" s="55" t="s">
        <v>2102</v>
      </c>
    </row>
    <row r="1333" spans="1:16" s="64" customFormat="1" ht="34.9" customHeight="1" x14ac:dyDescent="0.25">
      <c r="A1333" s="55">
        <v>4</v>
      </c>
      <c r="B1333" s="63" t="s">
        <v>93</v>
      </c>
      <c r="C1333" s="55" t="s">
        <v>321</v>
      </c>
      <c r="D1333" s="55" t="s">
        <v>63</v>
      </c>
      <c r="E1333" s="63" t="s">
        <v>629</v>
      </c>
      <c r="F1333" s="57">
        <v>45684</v>
      </c>
      <c r="G1333" s="19">
        <v>1019</v>
      </c>
      <c r="H1333" s="55" t="s">
        <v>6</v>
      </c>
      <c r="I1333" s="55" t="s">
        <v>1506</v>
      </c>
      <c r="J1333" s="55">
        <v>44429927</v>
      </c>
      <c r="K1333" s="55" t="s">
        <v>318</v>
      </c>
      <c r="L1333" s="55">
        <v>193</v>
      </c>
      <c r="M1333" s="69">
        <v>5280</v>
      </c>
      <c r="N1333" s="56" t="s">
        <v>316</v>
      </c>
      <c r="O1333" s="56" t="s">
        <v>632</v>
      </c>
      <c r="P1333" s="55" t="s">
        <v>2102</v>
      </c>
    </row>
    <row r="1334" spans="1:16" s="64" customFormat="1" ht="34.9" customHeight="1" x14ac:dyDescent="0.25">
      <c r="A1334" s="55">
        <v>5</v>
      </c>
      <c r="B1334" s="63" t="s">
        <v>93</v>
      </c>
      <c r="C1334" s="55" t="s">
        <v>321</v>
      </c>
      <c r="D1334" s="55" t="s">
        <v>63</v>
      </c>
      <c r="E1334" s="63" t="s">
        <v>832</v>
      </c>
      <c r="F1334" s="57">
        <v>45686</v>
      </c>
      <c r="G1334" s="19">
        <v>9910.56</v>
      </c>
      <c r="H1334" s="55" t="s">
        <v>6</v>
      </c>
      <c r="I1334" s="55" t="s">
        <v>1506</v>
      </c>
      <c r="J1334" s="55">
        <v>44429927</v>
      </c>
      <c r="K1334" s="55" t="s">
        <v>318</v>
      </c>
      <c r="L1334" s="55">
        <v>1877</v>
      </c>
      <c r="M1334" s="69">
        <v>5280</v>
      </c>
      <c r="N1334" s="56" t="s">
        <v>316</v>
      </c>
      <c r="O1334" s="56" t="s">
        <v>825</v>
      </c>
      <c r="P1334" s="55" t="s">
        <v>2102</v>
      </c>
    </row>
    <row r="1335" spans="1:16" s="64" customFormat="1" ht="34.9" customHeight="1" x14ac:dyDescent="0.25">
      <c r="A1335" s="55">
        <v>6</v>
      </c>
      <c r="B1335" s="63" t="s">
        <v>93</v>
      </c>
      <c r="C1335" s="55" t="s">
        <v>321</v>
      </c>
      <c r="D1335" s="55" t="s">
        <v>63</v>
      </c>
      <c r="E1335" s="63" t="s">
        <v>833</v>
      </c>
      <c r="F1335" s="57">
        <v>45688</v>
      </c>
      <c r="G1335" s="19">
        <v>580</v>
      </c>
      <c r="H1335" s="55" t="s">
        <v>6</v>
      </c>
      <c r="I1335" s="55" t="s">
        <v>826</v>
      </c>
      <c r="J1335" s="55">
        <v>2139808089</v>
      </c>
      <c r="K1335" s="55" t="s">
        <v>117</v>
      </c>
      <c r="L1335" s="55" t="s">
        <v>827</v>
      </c>
      <c r="M1335" s="69" t="s">
        <v>828</v>
      </c>
      <c r="N1335" s="56" t="s">
        <v>829</v>
      </c>
      <c r="O1335" s="56" t="s">
        <v>830</v>
      </c>
      <c r="P1335" s="55" t="s">
        <v>2102</v>
      </c>
    </row>
    <row r="1336" spans="1:16" s="64" customFormat="1" ht="34.9" customHeight="1" x14ac:dyDescent="0.25">
      <c r="A1336" s="55">
        <v>7</v>
      </c>
      <c r="B1336" s="63" t="s">
        <v>93</v>
      </c>
      <c r="C1336" s="55" t="s">
        <v>67</v>
      </c>
      <c r="D1336" s="55" t="s">
        <v>63</v>
      </c>
      <c r="E1336" s="63" t="s">
        <v>304</v>
      </c>
      <c r="F1336" s="59" t="s">
        <v>2331</v>
      </c>
      <c r="G1336" s="19">
        <v>1179.5999999999999</v>
      </c>
      <c r="H1336" s="55" t="s">
        <v>6</v>
      </c>
      <c r="I1336" s="55" t="s">
        <v>1804</v>
      </c>
      <c r="J1336" s="55">
        <v>44520690</v>
      </c>
      <c r="K1336" s="59" t="s">
        <v>116</v>
      </c>
      <c r="L1336" s="55">
        <v>20000</v>
      </c>
      <c r="M1336" s="69">
        <v>58.98</v>
      </c>
      <c r="N1336" s="56" t="s">
        <v>1273</v>
      </c>
      <c r="O1336" s="56" t="s">
        <v>2330</v>
      </c>
      <c r="P1336" s="55"/>
    </row>
    <row r="1337" spans="1:16" s="64" customFormat="1" ht="34.9" customHeight="1" x14ac:dyDescent="0.25">
      <c r="A1337" s="55">
        <v>8</v>
      </c>
      <c r="B1337" s="63" t="s">
        <v>93</v>
      </c>
      <c r="C1337" s="55" t="s">
        <v>321</v>
      </c>
      <c r="D1337" s="55" t="s">
        <v>63</v>
      </c>
      <c r="E1337" s="63" t="s">
        <v>944</v>
      </c>
      <c r="F1337" s="57">
        <v>45715</v>
      </c>
      <c r="G1337" s="19">
        <v>9996</v>
      </c>
      <c r="H1337" s="55" t="s">
        <v>6</v>
      </c>
      <c r="I1337" s="55" t="s">
        <v>1435</v>
      </c>
      <c r="J1337" s="55">
        <v>42700828</v>
      </c>
      <c r="K1337" s="55" t="s">
        <v>318</v>
      </c>
      <c r="L1337" s="55">
        <v>1960</v>
      </c>
      <c r="M1337" s="69">
        <v>5100</v>
      </c>
      <c r="N1337" s="56" t="s">
        <v>1274</v>
      </c>
      <c r="O1337" s="56" t="s">
        <v>1436</v>
      </c>
      <c r="P1337" s="55" t="s">
        <v>2102</v>
      </c>
    </row>
    <row r="1338" spans="1:16" s="64" customFormat="1" ht="39.6" customHeight="1" x14ac:dyDescent="0.25">
      <c r="A1338" s="55">
        <v>9</v>
      </c>
      <c r="B1338" s="63" t="s">
        <v>93</v>
      </c>
      <c r="C1338" s="55" t="s">
        <v>321</v>
      </c>
      <c r="D1338" s="55" t="s">
        <v>63</v>
      </c>
      <c r="E1338" s="63" t="s">
        <v>1867</v>
      </c>
      <c r="F1338" s="57">
        <v>45750</v>
      </c>
      <c r="G1338" s="19">
        <v>4950</v>
      </c>
      <c r="H1338" s="55" t="s">
        <v>6</v>
      </c>
      <c r="I1338" s="55" t="s">
        <v>1868</v>
      </c>
      <c r="J1338" s="55">
        <v>2760114653</v>
      </c>
      <c r="K1338" s="55" t="s">
        <v>1003</v>
      </c>
      <c r="L1338" s="55">
        <v>150000</v>
      </c>
      <c r="M1338" s="69">
        <v>33</v>
      </c>
      <c r="N1338" s="56" t="s">
        <v>1869</v>
      </c>
      <c r="O1338" s="56" t="s">
        <v>1870</v>
      </c>
      <c r="P1338" s="55" t="s">
        <v>2102</v>
      </c>
    </row>
    <row r="1339" spans="1:16" s="64" customFormat="1" ht="39" customHeight="1" x14ac:dyDescent="0.25">
      <c r="A1339" s="55">
        <v>10</v>
      </c>
      <c r="B1339" s="63" t="s">
        <v>93</v>
      </c>
      <c r="C1339" s="55" t="s">
        <v>96</v>
      </c>
      <c r="D1339" s="55" t="s">
        <v>64</v>
      </c>
      <c r="E1339" s="63" t="s">
        <v>1924</v>
      </c>
      <c r="F1339" s="57">
        <v>45756</v>
      </c>
      <c r="G1339" s="19">
        <v>1382.4</v>
      </c>
      <c r="H1339" s="55" t="s">
        <v>6</v>
      </c>
      <c r="I1339" s="55" t="s">
        <v>1925</v>
      </c>
      <c r="J1339" s="55">
        <v>1933208027</v>
      </c>
      <c r="K1339" s="55" t="s">
        <v>64</v>
      </c>
      <c r="L1339" s="55"/>
      <c r="M1339" s="55"/>
      <c r="N1339" s="56" t="s">
        <v>1923</v>
      </c>
      <c r="O1339" s="56" t="s">
        <v>1926</v>
      </c>
      <c r="P1339" s="55"/>
    </row>
    <row r="1340" spans="1:16" s="64" customFormat="1" ht="67.150000000000006" customHeight="1" x14ac:dyDescent="0.25">
      <c r="A1340" s="55">
        <v>11</v>
      </c>
      <c r="B1340" s="63" t="s">
        <v>93</v>
      </c>
      <c r="C1340" s="55" t="s">
        <v>321</v>
      </c>
      <c r="D1340" s="55" t="s">
        <v>63</v>
      </c>
      <c r="E1340" s="63" t="s">
        <v>1797</v>
      </c>
      <c r="F1340" s="57">
        <v>45800</v>
      </c>
      <c r="G1340" s="19">
        <v>1265</v>
      </c>
      <c r="H1340" s="55" t="s">
        <v>6</v>
      </c>
      <c r="I1340" s="55" t="s">
        <v>2409</v>
      </c>
      <c r="J1340" s="55">
        <v>45477437</v>
      </c>
      <c r="K1340" s="55" t="s">
        <v>117</v>
      </c>
      <c r="L1340" s="55" t="s">
        <v>2420</v>
      </c>
      <c r="M1340" s="69" t="s">
        <v>2421</v>
      </c>
      <c r="N1340" s="56" t="s">
        <v>2410</v>
      </c>
      <c r="O1340" s="56" t="s">
        <v>2411</v>
      </c>
      <c r="P1340" s="55" t="s">
        <v>2102</v>
      </c>
    </row>
    <row r="1341" spans="1:16" s="64" customFormat="1" ht="39" customHeight="1" x14ac:dyDescent="0.25">
      <c r="A1341" s="55">
        <v>12</v>
      </c>
      <c r="B1341" s="63" t="s">
        <v>93</v>
      </c>
      <c r="C1341" s="55" t="s">
        <v>321</v>
      </c>
      <c r="D1341" s="55" t="s">
        <v>63</v>
      </c>
      <c r="E1341" s="63" t="s">
        <v>944</v>
      </c>
      <c r="F1341" s="57">
        <v>45803</v>
      </c>
      <c r="G1341" s="19">
        <v>4650</v>
      </c>
      <c r="H1341" s="55" t="s">
        <v>6</v>
      </c>
      <c r="I1341" s="55" t="s">
        <v>2412</v>
      </c>
      <c r="J1341" s="55">
        <v>45674864</v>
      </c>
      <c r="K1341" s="55" t="s">
        <v>318</v>
      </c>
      <c r="L1341" s="55">
        <v>1000</v>
      </c>
      <c r="M1341" s="69">
        <v>4650</v>
      </c>
      <c r="N1341" s="56" t="s">
        <v>2413</v>
      </c>
      <c r="O1341" s="56" t="s">
        <v>2414</v>
      </c>
      <c r="P1341" s="55" t="s">
        <v>2102</v>
      </c>
    </row>
    <row r="1342" spans="1:16" s="64" customFormat="1" ht="39" customHeight="1" x14ac:dyDescent="0.25">
      <c r="A1342" s="55">
        <v>13</v>
      </c>
      <c r="B1342" s="63" t="s">
        <v>93</v>
      </c>
      <c r="C1342" s="55" t="s">
        <v>67</v>
      </c>
      <c r="D1342" s="55" t="s">
        <v>63</v>
      </c>
      <c r="E1342" s="63" t="s">
        <v>2536</v>
      </c>
      <c r="F1342" s="57">
        <v>45805</v>
      </c>
      <c r="G1342" s="19">
        <v>5907.6</v>
      </c>
      <c r="H1342" s="55" t="s">
        <v>6</v>
      </c>
      <c r="I1342" s="55" t="s">
        <v>2537</v>
      </c>
      <c r="J1342" s="55">
        <v>44520690</v>
      </c>
      <c r="K1342" s="59" t="s">
        <v>116</v>
      </c>
      <c r="L1342" s="55" t="s">
        <v>2538</v>
      </c>
      <c r="M1342" s="69" t="s">
        <v>2539</v>
      </c>
      <c r="N1342" s="56" t="s">
        <v>2540</v>
      </c>
      <c r="O1342" s="56" t="s">
        <v>2541</v>
      </c>
      <c r="P1342" s="55" t="s">
        <v>2102</v>
      </c>
    </row>
    <row r="1343" spans="1:16" s="64" customFormat="1" ht="35.450000000000003" customHeight="1" x14ac:dyDescent="0.25">
      <c r="A1343" s="55">
        <v>14</v>
      </c>
      <c r="B1343" s="63" t="s">
        <v>93</v>
      </c>
      <c r="C1343" s="55" t="s">
        <v>321</v>
      </c>
      <c r="D1343" s="55" t="s">
        <v>63</v>
      </c>
      <c r="E1343" s="63" t="s">
        <v>944</v>
      </c>
      <c r="F1343" s="57">
        <v>45807</v>
      </c>
      <c r="G1343" s="19">
        <v>3255</v>
      </c>
      <c r="H1343" s="55" t="s">
        <v>6</v>
      </c>
      <c r="I1343" s="55" t="s">
        <v>2542</v>
      </c>
      <c r="J1343" s="55">
        <v>1934605355</v>
      </c>
      <c r="K1343" s="55" t="s">
        <v>318</v>
      </c>
      <c r="L1343" s="55">
        <v>700</v>
      </c>
      <c r="M1343" s="69">
        <v>4650</v>
      </c>
      <c r="N1343" s="56" t="s">
        <v>2543</v>
      </c>
      <c r="O1343" s="56" t="s">
        <v>2544</v>
      </c>
      <c r="P1343" s="55" t="s">
        <v>2102</v>
      </c>
    </row>
    <row r="1344" spans="1:16" s="64" customFormat="1" ht="49.15" customHeight="1" x14ac:dyDescent="0.25">
      <c r="A1344" s="55">
        <v>15</v>
      </c>
      <c r="B1344" s="63" t="s">
        <v>93</v>
      </c>
      <c r="C1344" s="55" t="s">
        <v>321</v>
      </c>
      <c r="D1344" s="55" t="s">
        <v>63</v>
      </c>
      <c r="E1344" s="63" t="s">
        <v>2925</v>
      </c>
      <c r="F1344" s="57">
        <v>45842</v>
      </c>
      <c r="G1344" s="19">
        <v>3157.9679999999998</v>
      </c>
      <c r="H1344" s="55" t="s">
        <v>6</v>
      </c>
      <c r="I1344" s="55" t="s">
        <v>2938</v>
      </c>
      <c r="J1344" s="55">
        <v>2683405591</v>
      </c>
      <c r="K1344" s="55" t="s">
        <v>1003</v>
      </c>
      <c r="L1344" s="55">
        <v>95696</v>
      </c>
      <c r="M1344" s="69">
        <v>33</v>
      </c>
      <c r="N1344" s="56" t="s">
        <v>1869</v>
      </c>
      <c r="O1344" s="56" t="s">
        <v>2939</v>
      </c>
      <c r="P1344" s="55" t="s">
        <v>2102</v>
      </c>
    </row>
    <row r="1345" spans="1:16" s="64" customFormat="1" ht="46.9" customHeight="1" x14ac:dyDescent="0.25">
      <c r="A1345" s="55">
        <v>16</v>
      </c>
      <c r="B1345" s="63" t="s">
        <v>93</v>
      </c>
      <c r="C1345" s="55" t="s">
        <v>321</v>
      </c>
      <c r="D1345" s="55" t="s">
        <v>63</v>
      </c>
      <c r="E1345" s="63" t="s">
        <v>3121</v>
      </c>
      <c r="F1345" s="57">
        <v>45856</v>
      </c>
      <c r="G1345" s="19">
        <v>920</v>
      </c>
      <c r="H1345" s="55" t="s">
        <v>6</v>
      </c>
      <c r="I1345" s="55" t="s">
        <v>3122</v>
      </c>
      <c r="J1345" s="55">
        <v>2638210956</v>
      </c>
      <c r="K1345" s="55" t="s">
        <v>1386</v>
      </c>
      <c r="L1345" s="55" t="s">
        <v>3123</v>
      </c>
      <c r="M1345" s="69">
        <v>9.1999999999999993</v>
      </c>
      <c r="N1345" s="56" t="s">
        <v>3124</v>
      </c>
      <c r="O1345" s="56" t="s">
        <v>3125</v>
      </c>
      <c r="P1345" s="55" t="s">
        <v>2102</v>
      </c>
    </row>
    <row r="1346" spans="1:16" s="64" customFormat="1" ht="36.6" customHeight="1" x14ac:dyDescent="0.25">
      <c r="A1346" s="55">
        <v>17</v>
      </c>
      <c r="B1346" s="63" t="s">
        <v>93</v>
      </c>
      <c r="C1346" s="55" t="s">
        <v>321</v>
      </c>
      <c r="D1346" s="55" t="s">
        <v>63</v>
      </c>
      <c r="E1346" s="63" t="s">
        <v>3126</v>
      </c>
      <c r="F1346" s="57">
        <v>45860</v>
      </c>
      <c r="G1346" s="19">
        <v>289</v>
      </c>
      <c r="H1346" s="55" t="s">
        <v>6</v>
      </c>
      <c r="I1346" s="55" t="s">
        <v>3127</v>
      </c>
      <c r="J1346" s="55">
        <v>2683405591</v>
      </c>
      <c r="K1346" s="55" t="s">
        <v>117</v>
      </c>
      <c r="L1346" s="55">
        <v>10000</v>
      </c>
      <c r="M1346" s="69">
        <v>28.9</v>
      </c>
      <c r="N1346" s="56" t="s">
        <v>3128</v>
      </c>
      <c r="O1346" s="56" t="s">
        <v>3129</v>
      </c>
      <c r="P1346" s="55" t="s">
        <v>2102</v>
      </c>
    </row>
    <row r="1347" spans="1:16" s="64" customFormat="1" ht="36.6" customHeight="1" x14ac:dyDescent="0.25">
      <c r="A1347" s="55">
        <v>18</v>
      </c>
      <c r="B1347" s="63" t="s">
        <v>93</v>
      </c>
      <c r="C1347" s="55" t="s">
        <v>321</v>
      </c>
      <c r="D1347" s="55" t="s">
        <v>63</v>
      </c>
      <c r="E1347" s="63" t="s">
        <v>3126</v>
      </c>
      <c r="F1347" s="57">
        <v>45867</v>
      </c>
      <c r="G1347" s="19">
        <v>310</v>
      </c>
      <c r="H1347" s="55" t="s">
        <v>6</v>
      </c>
      <c r="I1347" s="55" t="s">
        <v>3183</v>
      </c>
      <c r="J1347" s="55">
        <v>2978124163</v>
      </c>
      <c r="K1347" s="55" t="s">
        <v>117</v>
      </c>
      <c r="L1347" s="55">
        <v>10000</v>
      </c>
      <c r="M1347" s="69" t="s">
        <v>3184</v>
      </c>
      <c r="N1347" s="56" t="s">
        <v>3128</v>
      </c>
      <c r="O1347" s="56" t="s">
        <v>3185</v>
      </c>
      <c r="P1347" s="55" t="s">
        <v>2102</v>
      </c>
    </row>
    <row r="1348" spans="1:16" s="64" customFormat="1" ht="36.6" customHeight="1" x14ac:dyDescent="0.25">
      <c r="A1348" s="55">
        <v>19</v>
      </c>
      <c r="B1348" s="63" t="s">
        <v>93</v>
      </c>
      <c r="C1348" s="55" t="s">
        <v>321</v>
      </c>
      <c r="D1348" s="55" t="s">
        <v>63</v>
      </c>
      <c r="E1348" s="63" t="s">
        <v>3186</v>
      </c>
      <c r="F1348" s="59" t="s">
        <v>3217</v>
      </c>
      <c r="G1348" s="19">
        <v>8799</v>
      </c>
      <c r="H1348" s="55" t="s">
        <v>6</v>
      </c>
      <c r="I1348" s="55" t="s">
        <v>1506</v>
      </c>
      <c r="J1348" s="55">
        <v>44429927</v>
      </c>
      <c r="K1348" s="55" t="s">
        <v>630</v>
      </c>
      <c r="L1348" s="55">
        <v>1000</v>
      </c>
      <c r="M1348" s="69">
        <v>7332.5</v>
      </c>
      <c r="N1348" s="56" t="s">
        <v>3187</v>
      </c>
      <c r="O1348" s="56" t="s">
        <v>3218</v>
      </c>
      <c r="P1348" s="55" t="s">
        <v>2102</v>
      </c>
    </row>
    <row r="1349" spans="1:16" s="64" customFormat="1" ht="36.6" customHeight="1" x14ac:dyDescent="0.25">
      <c r="A1349" s="55">
        <v>20</v>
      </c>
      <c r="B1349" s="63" t="s">
        <v>93</v>
      </c>
      <c r="C1349" s="55" t="s">
        <v>321</v>
      </c>
      <c r="D1349" s="55" t="s">
        <v>63</v>
      </c>
      <c r="E1349" s="63" t="s">
        <v>3033</v>
      </c>
      <c r="F1349" s="57">
        <v>45882</v>
      </c>
      <c r="G1349" s="19">
        <v>4499.3999999999996</v>
      </c>
      <c r="H1349" s="55" t="s">
        <v>6</v>
      </c>
      <c r="I1349" s="55" t="s">
        <v>1506</v>
      </c>
      <c r="J1349" s="55">
        <v>44429927</v>
      </c>
      <c r="K1349" s="55" t="s">
        <v>318</v>
      </c>
      <c r="L1349" s="55">
        <v>1000</v>
      </c>
      <c r="M1349" s="69">
        <v>4499.3999999999996</v>
      </c>
      <c r="N1349" s="56" t="s">
        <v>3267</v>
      </c>
      <c r="O1349" s="56" t="s">
        <v>3268</v>
      </c>
      <c r="P1349" s="55" t="s">
        <v>2102</v>
      </c>
    </row>
    <row r="1350" spans="1:16" s="64" customFormat="1" ht="36.6" customHeight="1" x14ac:dyDescent="0.25">
      <c r="A1350" s="55">
        <v>21</v>
      </c>
      <c r="B1350" s="63" t="s">
        <v>93</v>
      </c>
      <c r="C1350" s="55" t="s">
        <v>321</v>
      </c>
      <c r="D1350" s="55" t="s">
        <v>63</v>
      </c>
      <c r="E1350" s="63" t="s">
        <v>3033</v>
      </c>
      <c r="F1350" s="57">
        <v>45882</v>
      </c>
      <c r="G1350" s="19">
        <v>8799</v>
      </c>
      <c r="H1350" s="55" t="s">
        <v>6</v>
      </c>
      <c r="I1350" s="55" t="s">
        <v>1506</v>
      </c>
      <c r="J1350" s="55">
        <v>44429927</v>
      </c>
      <c r="K1350" s="55" t="s">
        <v>630</v>
      </c>
      <c r="L1350" s="55">
        <v>1000</v>
      </c>
      <c r="M1350" s="69">
        <v>7332.5</v>
      </c>
      <c r="N1350" s="56" t="s">
        <v>3306</v>
      </c>
      <c r="O1350" s="56" t="s">
        <v>3307</v>
      </c>
      <c r="P1350" s="55" t="s">
        <v>2102</v>
      </c>
    </row>
    <row r="1351" spans="1:16" s="64" customFormat="1" ht="47.25" x14ac:dyDescent="0.25">
      <c r="A1351" s="55">
        <v>22</v>
      </c>
      <c r="B1351" s="63" t="s">
        <v>93</v>
      </c>
      <c r="C1351" s="55" t="s">
        <v>101</v>
      </c>
      <c r="D1351" s="55" t="s">
        <v>63</v>
      </c>
      <c r="E1351" s="63" t="s">
        <v>3980</v>
      </c>
      <c r="F1351" s="57">
        <v>45966</v>
      </c>
      <c r="G1351" s="19">
        <v>12744.8</v>
      </c>
      <c r="H1351" s="55" t="s">
        <v>6</v>
      </c>
      <c r="I1351" s="55" t="s">
        <v>2589</v>
      </c>
      <c r="J1351" s="55">
        <v>34049688</v>
      </c>
      <c r="K1351" s="55" t="s">
        <v>117</v>
      </c>
      <c r="L1351" s="55">
        <v>1</v>
      </c>
      <c r="M1351" s="69">
        <v>12744.8</v>
      </c>
      <c r="N1351" s="56" t="s">
        <v>3981</v>
      </c>
      <c r="O1351" s="56" t="s">
        <v>4067</v>
      </c>
      <c r="P1351" s="55"/>
    </row>
    <row r="1352" spans="1:16" s="64" customFormat="1" ht="47.25" x14ac:dyDescent="0.25">
      <c r="A1352" s="55">
        <v>23</v>
      </c>
      <c r="B1352" s="63" t="s">
        <v>93</v>
      </c>
      <c r="C1352" s="55" t="s">
        <v>67</v>
      </c>
      <c r="D1352" s="55" t="s">
        <v>63</v>
      </c>
      <c r="E1352" s="63" t="s">
        <v>4066</v>
      </c>
      <c r="F1352" s="59" t="s">
        <v>4916</v>
      </c>
      <c r="G1352" s="19">
        <v>1038.9000000000001</v>
      </c>
      <c r="H1352" s="55" t="s">
        <v>6</v>
      </c>
      <c r="I1352" s="55" t="s">
        <v>1804</v>
      </c>
      <c r="J1352" s="55">
        <v>44520690</v>
      </c>
      <c r="K1352" s="55" t="s">
        <v>116</v>
      </c>
      <c r="L1352" s="55" t="s">
        <v>4915</v>
      </c>
      <c r="M1352" s="69" t="s">
        <v>4917</v>
      </c>
      <c r="N1352" s="56" t="s">
        <v>4065</v>
      </c>
      <c r="O1352" s="56" t="s">
        <v>4918</v>
      </c>
      <c r="P1352" s="55"/>
    </row>
    <row r="1353" spans="1:16" s="64" customFormat="1" ht="47.25" x14ac:dyDescent="0.25">
      <c r="A1353" s="55">
        <v>24</v>
      </c>
      <c r="B1353" s="63" t="s">
        <v>93</v>
      </c>
      <c r="C1353" s="55" t="s">
        <v>101</v>
      </c>
      <c r="D1353" s="55" t="s">
        <v>63</v>
      </c>
      <c r="E1353" s="63" t="s">
        <v>3980</v>
      </c>
      <c r="F1353" s="57">
        <v>45993</v>
      </c>
      <c r="G1353" s="19">
        <v>12744.83</v>
      </c>
      <c r="H1353" s="55" t="s">
        <v>6</v>
      </c>
      <c r="I1353" s="55"/>
      <c r="J1353" s="55"/>
      <c r="K1353" s="55" t="s">
        <v>117</v>
      </c>
      <c r="L1353" s="55">
        <v>1</v>
      </c>
      <c r="M1353" s="55"/>
      <c r="N1353" s="56" t="s">
        <v>3981</v>
      </c>
      <c r="O1353" s="56" t="s">
        <v>4485</v>
      </c>
      <c r="P1353" s="55"/>
    </row>
    <row r="1354" spans="1:16" s="64" customFormat="1" ht="78.599999999999994" customHeight="1" x14ac:dyDescent="0.25">
      <c r="A1354" s="55">
        <v>25</v>
      </c>
      <c r="B1354" s="63" t="s">
        <v>76</v>
      </c>
      <c r="C1354" s="55" t="s">
        <v>83</v>
      </c>
      <c r="D1354" s="55" t="s">
        <v>78</v>
      </c>
      <c r="E1354" s="63" t="s">
        <v>205</v>
      </c>
      <c r="F1354" s="57">
        <v>45659</v>
      </c>
      <c r="G1354" s="19">
        <v>264</v>
      </c>
      <c r="H1354" s="55" t="s">
        <v>6</v>
      </c>
      <c r="I1354" s="55" t="s">
        <v>206</v>
      </c>
      <c r="J1354" s="55">
        <v>3703409438</v>
      </c>
      <c r="K1354" s="55" t="s">
        <v>78</v>
      </c>
      <c r="L1354" s="55"/>
      <c r="M1354" s="69"/>
      <c r="N1354" s="55"/>
      <c r="O1354" s="99" t="s">
        <v>207</v>
      </c>
      <c r="P1354" s="55"/>
    </row>
    <row r="1355" spans="1:16" s="64" customFormat="1" ht="50.45" customHeight="1" x14ac:dyDescent="0.25">
      <c r="A1355" s="55">
        <v>26</v>
      </c>
      <c r="B1355" s="63" t="s">
        <v>633</v>
      </c>
      <c r="C1355" s="55" t="s">
        <v>67</v>
      </c>
      <c r="D1355" s="55" t="s">
        <v>63</v>
      </c>
      <c r="E1355" s="63" t="s">
        <v>634</v>
      </c>
      <c r="F1355" s="59" t="s">
        <v>1098</v>
      </c>
      <c r="G1355" s="19">
        <v>423.84</v>
      </c>
      <c r="H1355" s="55" t="s">
        <v>6</v>
      </c>
      <c r="I1355" s="55" t="s">
        <v>1239</v>
      </c>
      <c r="J1355" s="55">
        <v>44763104</v>
      </c>
      <c r="K1355" s="59" t="s">
        <v>116</v>
      </c>
      <c r="L1355" s="55">
        <v>8000</v>
      </c>
      <c r="M1355" s="69">
        <v>52.98</v>
      </c>
      <c r="N1355" s="56" t="s">
        <v>345</v>
      </c>
      <c r="O1355" s="56" t="s">
        <v>1099</v>
      </c>
      <c r="P1355" s="55"/>
    </row>
    <row r="1356" spans="1:16" s="64" customFormat="1" ht="50.45" customHeight="1" x14ac:dyDescent="0.25">
      <c r="A1356" s="55">
        <v>27</v>
      </c>
      <c r="B1356" s="63" t="s">
        <v>633</v>
      </c>
      <c r="C1356" s="55" t="s">
        <v>266</v>
      </c>
      <c r="D1356" s="55" t="s">
        <v>64</v>
      </c>
      <c r="E1356" s="63" t="s">
        <v>3620</v>
      </c>
      <c r="F1356" s="57">
        <v>45902</v>
      </c>
      <c r="G1356" s="19">
        <v>504.68</v>
      </c>
      <c r="H1356" s="55" t="s">
        <v>6</v>
      </c>
      <c r="I1356" s="55" t="s">
        <v>3621</v>
      </c>
      <c r="J1356" s="55">
        <v>43938589</v>
      </c>
      <c r="K1356" s="55" t="s">
        <v>64</v>
      </c>
      <c r="L1356" s="55"/>
      <c r="M1356" s="55"/>
      <c r="N1356" s="56" t="s">
        <v>3623</v>
      </c>
      <c r="O1356" s="56" t="s">
        <v>3622</v>
      </c>
      <c r="P1356" s="55"/>
    </row>
    <row r="1357" spans="1:16" s="64" customFormat="1" ht="50.45" customHeight="1" x14ac:dyDescent="0.25">
      <c r="A1357" s="55">
        <v>28</v>
      </c>
      <c r="B1357" s="63" t="s">
        <v>633</v>
      </c>
      <c r="C1357" s="55" t="s">
        <v>101</v>
      </c>
      <c r="D1357" s="55" t="s">
        <v>64</v>
      </c>
      <c r="E1357" s="63" t="s">
        <v>3629</v>
      </c>
      <c r="F1357" s="57">
        <v>45923</v>
      </c>
      <c r="G1357" s="19">
        <v>835.81899999999996</v>
      </c>
      <c r="H1357" s="55" t="s">
        <v>6</v>
      </c>
      <c r="I1357" s="55" t="s">
        <v>3630</v>
      </c>
      <c r="J1357" s="55">
        <v>3228207690</v>
      </c>
      <c r="K1357" s="55" t="s">
        <v>64</v>
      </c>
      <c r="L1357" s="55"/>
      <c r="M1357" s="55"/>
      <c r="N1357" s="56" t="s">
        <v>3632</v>
      </c>
      <c r="O1357" s="56" t="s">
        <v>3631</v>
      </c>
      <c r="P1357" s="55"/>
    </row>
    <row r="1358" spans="1:16" s="64" customFormat="1" ht="79.150000000000006" customHeight="1" x14ac:dyDescent="0.25">
      <c r="A1358" s="55">
        <v>29</v>
      </c>
      <c r="B1358" s="63" t="s">
        <v>633</v>
      </c>
      <c r="C1358" s="55" t="s">
        <v>266</v>
      </c>
      <c r="D1358" s="55" t="s">
        <v>64</v>
      </c>
      <c r="E1358" s="63" t="s">
        <v>3818</v>
      </c>
      <c r="F1358" s="57">
        <v>45947</v>
      </c>
      <c r="G1358" s="19">
        <v>1200</v>
      </c>
      <c r="H1358" s="55" t="s">
        <v>3995</v>
      </c>
      <c r="I1358" s="55" t="s">
        <v>3621</v>
      </c>
      <c r="J1358" s="55">
        <v>43938589</v>
      </c>
      <c r="K1358" s="55" t="s">
        <v>64</v>
      </c>
      <c r="L1358" s="55"/>
      <c r="M1358" s="55"/>
      <c r="N1358" s="56" t="s">
        <v>3817</v>
      </c>
      <c r="O1358" s="56" t="s">
        <v>3904</v>
      </c>
      <c r="P1358" s="55"/>
    </row>
    <row r="1359" spans="1:16" s="64" customFormat="1" ht="79.150000000000006" customHeight="1" x14ac:dyDescent="0.25">
      <c r="A1359" s="55">
        <v>30</v>
      </c>
      <c r="B1359" s="63" t="s">
        <v>633</v>
      </c>
      <c r="C1359" s="55" t="s">
        <v>266</v>
      </c>
      <c r="D1359" s="55" t="s">
        <v>64</v>
      </c>
      <c r="E1359" s="63" t="s">
        <v>4919</v>
      </c>
      <c r="F1359" s="57">
        <v>46015</v>
      </c>
      <c r="G1359" s="19">
        <v>492</v>
      </c>
      <c r="H1359" s="55" t="s">
        <v>3995</v>
      </c>
      <c r="I1359" s="55"/>
      <c r="J1359" s="55"/>
      <c r="K1359" s="55"/>
      <c r="L1359" s="55"/>
      <c r="M1359" s="55"/>
      <c r="N1359" s="56"/>
      <c r="O1359" s="56" t="s">
        <v>5110</v>
      </c>
      <c r="P1359" s="55"/>
    </row>
    <row r="1360" spans="1:16" s="64" customFormat="1" ht="127.9" customHeight="1" x14ac:dyDescent="0.25">
      <c r="A1360" s="55">
        <v>31</v>
      </c>
      <c r="B1360" s="63" t="s">
        <v>589</v>
      </c>
      <c r="C1360" s="55" t="s">
        <v>75</v>
      </c>
      <c r="D1360" s="55" t="s">
        <v>63</v>
      </c>
      <c r="E1360" s="63" t="s">
        <v>307</v>
      </c>
      <c r="F1360" s="57">
        <v>45666</v>
      </c>
      <c r="G1360" s="19">
        <v>1870.5</v>
      </c>
      <c r="H1360" s="55" t="s">
        <v>6</v>
      </c>
      <c r="I1360" s="55" t="s">
        <v>333</v>
      </c>
      <c r="J1360" s="55" t="s">
        <v>322</v>
      </c>
      <c r="K1360" s="55" t="s">
        <v>119</v>
      </c>
      <c r="L1360" s="55">
        <v>400</v>
      </c>
      <c r="M1360" s="69">
        <v>4676.2299999999996</v>
      </c>
      <c r="N1360" s="56" t="s">
        <v>236</v>
      </c>
      <c r="O1360" s="56" t="s">
        <v>323</v>
      </c>
      <c r="P1360" s="55"/>
    </row>
    <row r="1361" spans="1:16" s="64" customFormat="1" ht="127.9" customHeight="1" x14ac:dyDescent="0.25">
      <c r="A1361" s="55">
        <v>32</v>
      </c>
      <c r="B1361" s="63" t="s">
        <v>589</v>
      </c>
      <c r="C1361" s="55" t="s">
        <v>542</v>
      </c>
      <c r="D1361" s="55" t="s">
        <v>64</v>
      </c>
      <c r="E1361" s="63" t="s">
        <v>575</v>
      </c>
      <c r="F1361" s="57">
        <v>45672</v>
      </c>
      <c r="G1361" s="19">
        <v>211.9</v>
      </c>
      <c r="H1361" s="55" t="s">
        <v>6</v>
      </c>
      <c r="I1361" s="55" t="s">
        <v>579</v>
      </c>
      <c r="J1361" s="55" t="s">
        <v>576</v>
      </c>
      <c r="K1361" s="55" t="s">
        <v>123</v>
      </c>
      <c r="L1361" s="55">
        <v>5757.52</v>
      </c>
      <c r="M1361" s="69">
        <v>30.67</v>
      </c>
      <c r="N1361" s="56" t="s">
        <v>577</v>
      </c>
      <c r="O1361" s="56" t="s">
        <v>578</v>
      </c>
      <c r="P1361" s="55"/>
    </row>
    <row r="1362" spans="1:16" s="64" customFormat="1" ht="127.9" customHeight="1" x14ac:dyDescent="0.25">
      <c r="A1362" s="55">
        <v>33</v>
      </c>
      <c r="B1362" s="63" t="s">
        <v>589</v>
      </c>
      <c r="C1362" s="55" t="s">
        <v>66</v>
      </c>
      <c r="D1362" s="55" t="s">
        <v>64</v>
      </c>
      <c r="E1362" s="63" t="s">
        <v>635</v>
      </c>
      <c r="F1362" s="57">
        <v>45685</v>
      </c>
      <c r="G1362" s="19">
        <v>430.40899999999999</v>
      </c>
      <c r="H1362" s="55" t="s">
        <v>6</v>
      </c>
      <c r="I1362" s="55" t="s">
        <v>662</v>
      </c>
      <c r="J1362" s="55" t="s">
        <v>636</v>
      </c>
      <c r="K1362" s="55" t="s">
        <v>145</v>
      </c>
      <c r="L1362" s="55">
        <v>251000</v>
      </c>
      <c r="M1362" s="55"/>
      <c r="N1362" s="56" t="s">
        <v>637</v>
      </c>
      <c r="O1362" s="56" t="s">
        <v>638</v>
      </c>
      <c r="P1362" s="55"/>
    </row>
    <row r="1363" spans="1:16" s="64" customFormat="1" ht="126" x14ac:dyDescent="0.25">
      <c r="A1363" s="55">
        <v>34</v>
      </c>
      <c r="B1363" s="63" t="s">
        <v>589</v>
      </c>
      <c r="C1363" s="55" t="s">
        <v>83</v>
      </c>
      <c r="D1363" s="55" t="s">
        <v>63</v>
      </c>
      <c r="E1363" s="63" t="s">
        <v>4923</v>
      </c>
      <c r="F1363" s="57">
        <v>46010</v>
      </c>
      <c r="G1363" s="19">
        <v>325.26299999999998</v>
      </c>
      <c r="H1363" s="55" t="s">
        <v>6</v>
      </c>
      <c r="I1363" s="55" t="s">
        <v>5111</v>
      </c>
      <c r="J1363" s="55" t="s">
        <v>5112</v>
      </c>
      <c r="K1363" s="55" t="s">
        <v>117</v>
      </c>
      <c r="L1363" s="55" t="s">
        <v>4920</v>
      </c>
      <c r="M1363" s="69"/>
      <c r="N1363" s="56" t="s">
        <v>4921</v>
      </c>
      <c r="O1363" s="56" t="s">
        <v>4922</v>
      </c>
      <c r="P1363" s="55"/>
    </row>
    <row r="1364" spans="1:16" s="64" customFormat="1" ht="126" x14ac:dyDescent="0.25">
      <c r="A1364" s="55">
        <v>35</v>
      </c>
      <c r="B1364" s="63" t="s">
        <v>589</v>
      </c>
      <c r="C1364" s="55" t="s">
        <v>83</v>
      </c>
      <c r="D1364" s="55" t="s">
        <v>63</v>
      </c>
      <c r="E1364" s="63" t="s">
        <v>4923</v>
      </c>
      <c r="F1364" s="57">
        <v>46010</v>
      </c>
      <c r="G1364" s="19">
        <v>220.495</v>
      </c>
      <c r="H1364" s="55" t="s">
        <v>6</v>
      </c>
      <c r="I1364" s="55" t="s">
        <v>5111</v>
      </c>
      <c r="J1364" s="55" t="s">
        <v>5112</v>
      </c>
      <c r="K1364" s="55" t="s">
        <v>117</v>
      </c>
      <c r="L1364" s="55" t="s">
        <v>4924</v>
      </c>
      <c r="M1364" s="69"/>
      <c r="N1364" s="56" t="s">
        <v>4921</v>
      </c>
      <c r="O1364" s="56" t="s">
        <v>4925</v>
      </c>
      <c r="P1364" s="55"/>
    </row>
    <row r="1365" spans="1:16" s="64" customFormat="1" ht="126" x14ac:dyDescent="0.25">
      <c r="A1365" s="55">
        <v>36</v>
      </c>
      <c r="B1365" s="63" t="s">
        <v>589</v>
      </c>
      <c r="C1365" s="55" t="s">
        <v>83</v>
      </c>
      <c r="D1365" s="55" t="s">
        <v>63</v>
      </c>
      <c r="E1365" s="63" t="s">
        <v>3519</v>
      </c>
      <c r="F1365" s="57">
        <v>46015</v>
      </c>
      <c r="G1365" s="19">
        <v>3449.5509999999999</v>
      </c>
      <c r="H1365" s="55" t="s">
        <v>6</v>
      </c>
      <c r="I1365" s="55" t="s">
        <v>386</v>
      </c>
      <c r="J1365" s="55" t="s">
        <v>698</v>
      </c>
      <c r="K1365" s="55" t="s">
        <v>145</v>
      </c>
      <c r="L1365" s="55">
        <v>305270</v>
      </c>
      <c r="M1365" s="69">
        <v>6.96</v>
      </c>
      <c r="N1365" s="56" t="s">
        <v>3522</v>
      </c>
      <c r="O1365" s="56" t="s">
        <v>4926</v>
      </c>
      <c r="P1365" s="55"/>
    </row>
    <row r="1366" spans="1:16" s="64" customFormat="1" ht="99" customHeight="1" x14ac:dyDescent="0.25">
      <c r="A1366" s="55">
        <v>37</v>
      </c>
      <c r="B1366" s="63" t="s">
        <v>590</v>
      </c>
      <c r="C1366" s="55" t="s">
        <v>83</v>
      </c>
      <c r="D1366" s="55" t="s">
        <v>64</v>
      </c>
      <c r="E1366" s="63" t="s">
        <v>2373</v>
      </c>
      <c r="F1366" s="57">
        <v>45796</v>
      </c>
      <c r="G1366" s="19">
        <v>555.63599999999997</v>
      </c>
      <c r="H1366" s="55" t="s">
        <v>6</v>
      </c>
      <c r="I1366" s="55" t="s">
        <v>2374</v>
      </c>
      <c r="J1366" s="55">
        <v>24681950</v>
      </c>
      <c r="K1366" s="55" t="s">
        <v>64</v>
      </c>
      <c r="L1366" s="55"/>
      <c r="M1366" s="55"/>
      <c r="N1366" s="56"/>
      <c r="O1366" s="56" t="s">
        <v>2372</v>
      </c>
      <c r="P1366" s="55"/>
    </row>
    <row r="1367" spans="1:16" s="64" customFormat="1" ht="78.75" x14ac:dyDescent="0.25">
      <c r="A1367" s="55">
        <v>38</v>
      </c>
      <c r="B1367" s="63" t="s">
        <v>76</v>
      </c>
      <c r="C1367" s="55" t="s">
        <v>83</v>
      </c>
      <c r="D1367" s="55" t="s">
        <v>64</v>
      </c>
      <c r="E1367" s="63" t="s">
        <v>2940</v>
      </c>
      <c r="F1367" s="57">
        <v>45840</v>
      </c>
      <c r="G1367" s="19">
        <v>289.5</v>
      </c>
      <c r="H1367" s="55" t="s">
        <v>6</v>
      </c>
      <c r="I1367" s="55" t="s">
        <v>2941</v>
      </c>
      <c r="J1367" s="55">
        <v>3049308643</v>
      </c>
      <c r="K1367" s="55" t="s">
        <v>64</v>
      </c>
      <c r="L1367" s="55"/>
      <c r="M1367" s="55"/>
      <c r="N1367" s="55"/>
      <c r="O1367" s="56" t="s">
        <v>2942</v>
      </c>
      <c r="P1367" s="55"/>
    </row>
    <row r="1368" spans="1:16" s="64" customFormat="1" ht="126" x14ac:dyDescent="0.25">
      <c r="A1368" s="55">
        <v>39</v>
      </c>
      <c r="B1368" s="63" t="s">
        <v>589</v>
      </c>
      <c r="C1368" s="55" t="s">
        <v>66</v>
      </c>
      <c r="D1368" s="55" t="s">
        <v>63</v>
      </c>
      <c r="E1368" s="63" t="s">
        <v>3519</v>
      </c>
      <c r="F1368" s="57">
        <v>45903</v>
      </c>
      <c r="G1368" s="19">
        <v>770.89599999999996</v>
      </c>
      <c r="H1368" s="55" t="s">
        <v>6</v>
      </c>
      <c r="I1368" s="55" t="s">
        <v>3533</v>
      </c>
      <c r="J1368" s="55" t="s">
        <v>3520</v>
      </c>
      <c r="K1368" s="55" t="s">
        <v>145</v>
      </c>
      <c r="L1368" s="55">
        <v>142600</v>
      </c>
      <c r="M1368" s="69" t="s">
        <v>3521</v>
      </c>
      <c r="N1368" s="56" t="s">
        <v>3522</v>
      </c>
      <c r="O1368" s="56" t="s">
        <v>3523</v>
      </c>
      <c r="P1368" s="55"/>
    </row>
    <row r="1369" spans="1:16" s="64" customFormat="1" ht="126" x14ac:dyDescent="0.25">
      <c r="A1369" s="55">
        <v>40</v>
      </c>
      <c r="B1369" s="63" t="s">
        <v>589</v>
      </c>
      <c r="C1369" s="55" t="s">
        <v>66</v>
      </c>
      <c r="D1369" s="55" t="s">
        <v>63</v>
      </c>
      <c r="E1369" s="63" t="s">
        <v>3519</v>
      </c>
      <c r="F1369" s="57">
        <v>45975</v>
      </c>
      <c r="G1369" s="19">
        <v>518.42899999999997</v>
      </c>
      <c r="H1369" s="55" t="s">
        <v>6</v>
      </c>
      <c r="I1369" s="55" t="s">
        <v>3533</v>
      </c>
      <c r="J1369" s="55" t="s">
        <v>3520</v>
      </c>
      <c r="K1369" s="55" t="s">
        <v>145</v>
      </c>
      <c r="L1369" s="55">
        <v>56107</v>
      </c>
      <c r="M1369" s="55">
        <v>9.24</v>
      </c>
      <c r="N1369" s="56" t="s">
        <v>3522</v>
      </c>
      <c r="O1369" s="56" t="s">
        <v>4243</v>
      </c>
      <c r="P1369" s="55"/>
    </row>
    <row r="1370" spans="1:16" s="64" customFormat="1" ht="31.5" x14ac:dyDescent="0.25">
      <c r="A1370" s="55">
        <v>41</v>
      </c>
      <c r="B1370" s="63" t="s">
        <v>324</v>
      </c>
      <c r="C1370" s="55" t="s">
        <v>83</v>
      </c>
      <c r="D1370" s="55" t="s">
        <v>78</v>
      </c>
      <c r="E1370" s="63" t="s">
        <v>325</v>
      </c>
      <c r="F1370" s="57">
        <v>45667</v>
      </c>
      <c r="G1370" s="19">
        <v>717.6</v>
      </c>
      <c r="H1370" s="55" t="s">
        <v>6</v>
      </c>
      <c r="I1370" s="55" t="s">
        <v>334</v>
      </c>
      <c r="J1370" s="55" t="s">
        <v>326</v>
      </c>
      <c r="K1370" s="55" t="s">
        <v>64</v>
      </c>
      <c r="L1370" s="55">
        <v>3</v>
      </c>
      <c r="M1370" s="69"/>
      <c r="N1370" s="56" t="s">
        <v>327</v>
      </c>
      <c r="O1370" s="56" t="s">
        <v>328</v>
      </c>
      <c r="P1370" s="55"/>
    </row>
    <row r="1371" spans="1:16" s="64" customFormat="1" ht="83.45" customHeight="1" x14ac:dyDescent="0.25">
      <c r="A1371" s="55">
        <v>42</v>
      </c>
      <c r="B1371" s="63" t="s">
        <v>324</v>
      </c>
      <c r="C1371" s="55" t="s">
        <v>83</v>
      </c>
      <c r="D1371" s="55" t="s">
        <v>78</v>
      </c>
      <c r="E1371" s="63" t="s">
        <v>329</v>
      </c>
      <c r="F1371" s="57">
        <v>45666</v>
      </c>
      <c r="G1371" s="19">
        <v>1200</v>
      </c>
      <c r="H1371" s="55" t="s">
        <v>6</v>
      </c>
      <c r="I1371" s="55" t="s">
        <v>334</v>
      </c>
      <c r="J1371" s="55" t="s">
        <v>330</v>
      </c>
      <c r="K1371" s="55" t="s">
        <v>64</v>
      </c>
      <c r="L1371" s="55">
        <v>1</v>
      </c>
      <c r="M1371" s="69"/>
      <c r="N1371" s="56" t="s">
        <v>331</v>
      </c>
      <c r="O1371" s="56" t="s">
        <v>332</v>
      </c>
      <c r="P1371" s="55"/>
    </row>
    <row r="1372" spans="1:16" s="64" customFormat="1" ht="83.45" customHeight="1" x14ac:dyDescent="0.25">
      <c r="A1372" s="55">
        <v>43</v>
      </c>
      <c r="B1372" s="63" t="s">
        <v>590</v>
      </c>
      <c r="C1372" s="55" t="s">
        <v>83</v>
      </c>
      <c r="D1372" s="55" t="s">
        <v>78</v>
      </c>
      <c r="E1372" s="63" t="s">
        <v>580</v>
      </c>
      <c r="F1372" s="57">
        <v>45673</v>
      </c>
      <c r="G1372" s="19">
        <v>500</v>
      </c>
      <c r="H1372" s="55" t="s">
        <v>6</v>
      </c>
      <c r="I1372" s="55" t="s">
        <v>581</v>
      </c>
      <c r="J1372" s="55" t="s">
        <v>582</v>
      </c>
      <c r="K1372" s="55" t="s">
        <v>64</v>
      </c>
      <c r="L1372" s="55">
        <v>1</v>
      </c>
      <c r="M1372" s="69"/>
      <c r="N1372" s="56" t="s">
        <v>583</v>
      </c>
      <c r="O1372" s="56" t="s">
        <v>584</v>
      </c>
      <c r="P1372" s="55"/>
    </row>
    <row r="1373" spans="1:16" s="64" customFormat="1" ht="94.9" customHeight="1" x14ac:dyDescent="0.25">
      <c r="A1373" s="55">
        <v>44</v>
      </c>
      <c r="B1373" s="63" t="s">
        <v>4715</v>
      </c>
      <c r="C1373" s="55" t="s">
        <v>101</v>
      </c>
      <c r="D1373" s="55" t="s">
        <v>64</v>
      </c>
      <c r="E1373" s="63" t="s">
        <v>1100</v>
      </c>
      <c r="F1373" s="57">
        <v>45698</v>
      </c>
      <c r="G1373" s="19">
        <v>868.71600000000001</v>
      </c>
      <c r="H1373" s="55" t="s">
        <v>6</v>
      </c>
      <c r="I1373" s="55" t="s">
        <v>1101</v>
      </c>
      <c r="J1373" s="55">
        <v>42481278</v>
      </c>
      <c r="K1373" s="55" t="s">
        <v>64</v>
      </c>
      <c r="L1373" s="55"/>
      <c r="M1373" s="55"/>
      <c r="N1373" s="56"/>
      <c r="O1373" s="56" t="s">
        <v>1102</v>
      </c>
      <c r="P1373" s="55"/>
    </row>
    <row r="1374" spans="1:16" s="64" customFormat="1" ht="78.75" x14ac:dyDescent="0.25">
      <c r="A1374" s="55">
        <v>45</v>
      </c>
      <c r="B1374" s="63" t="s">
        <v>4715</v>
      </c>
      <c r="C1374" s="55" t="s">
        <v>101</v>
      </c>
      <c r="D1374" s="55" t="s">
        <v>64</v>
      </c>
      <c r="E1374" s="63" t="s">
        <v>1103</v>
      </c>
      <c r="F1374" s="57">
        <v>45698</v>
      </c>
      <c r="G1374" s="19">
        <v>2131.098</v>
      </c>
      <c r="H1374" s="55" t="s">
        <v>6</v>
      </c>
      <c r="I1374" s="55" t="s">
        <v>1101</v>
      </c>
      <c r="J1374" s="55">
        <v>42481278</v>
      </c>
      <c r="K1374" s="55" t="s">
        <v>64</v>
      </c>
      <c r="L1374" s="55"/>
      <c r="M1374" s="55"/>
      <c r="N1374" s="56"/>
      <c r="O1374" s="56" t="s">
        <v>1104</v>
      </c>
      <c r="P1374" s="55"/>
    </row>
    <row r="1375" spans="1:16" s="64" customFormat="1" ht="81" customHeight="1" x14ac:dyDescent="0.25">
      <c r="A1375" s="55">
        <v>46</v>
      </c>
      <c r="B1375" s="63" t="s">
        <v>585</v>
      </c>
      <c r="C1375" s="55" t="s">
        <v>101</v>
      </c>
      <c r="D1375" s="55" t="s">
        <v>64</v>
      </c>
      <c r="E1375" s="63" t="s">
        <v>586</v>
      </c>
      <c r="F1375" s="57">
        <v>45674</v>
      </c>
      <c r="G1375" s="19">
        <v>268</v>
      </c>
      <c r="H1375" s="55" t="s">
        <v>6</v>
      </c>
      <c r="I1375" s="55" t="s">
        <v>1437</v>
      </c>
      <c r="J1375" s="55">
        <v>2422605593</v>
      </c>
      <c r="K1375" s="55" t="s">
        <v>64</v>
      </c>
      <c r="L1375" s="55">
        <v>6</v>
      </c>
      <c r="M1375" s="69"/>
      <c r="N1375" s="56" t="s">
        <v>587</v>
      </c>
      <c r="O1375" s="56" t="s">
        <v>588</v>
      </c>
      <c r="P1375" s="55"/>
    </row>
    <row r="1376" spans="1:16" s="64" customFormat="1" ht="83.45" customHeight="1" x14ac:dyDescent="0.25">
      <c r="A1376" s="55">
        <v>47</v>
      </c>
      <c r="B1376" s="63" t="s">
        <v>585</v>
      </c>
      <c r="C1376" s="55" t="s">
        <v>101</v>
      </c>
      <c r="D1376" s="55" t="s">
        <v>64</v>
      </c>
      <c r="E1376" s="63" t="s">
        <v>586</v>
      </c>
      <c r="F1376" s="57">
        <v>45691</v>
      </c>
      <c r="G1376" s="19">
        <v>268</v>
      </c>
      <c r="H1376" s="55" t="s">
        <v>6</v>
      </c>
      <c r="I1376" s="55" t="s">
        <v>1437</v>
      </c>
      <c r="J1376" s="55">
        <v>2422605593</v>
      </c>
      <c r="K1376" s="55" t="s">
        <v>64</v>
      </c>
      <c r="L1376" s="55"/>
      <c r="M1376" s="55"/>
      <c r="N1376" s="56"/>
      <c r="O1376" s="56" t="s">
        <v>831</v>
      </c>
      <c r="P1376" s="55"/>
    </row>
    <row r="1377" spans="1:16" s="64" customFormat="1" ht="78.599999999999994" customHeight="1" x14ac:dyDescent="0.25">
      <c r="A1377" s="55">
        <v>48</v>
      </c>
      <c r="B1377" s="63" t="s">
        <v>585</v>
      </c>
      <c r="C1377" s="55" t="s">
        <v>101</v>
      </c>
      <c r="D1377" s="55" t="s">
        <v>64</v>
      </c>
      <c r="E1377" s="63" t="s">
        <v>586</v>
      </c>
      <c r="F1377" s="57">
        <v>45719</v>
      </c>
      <c r="G1377" s="19">
        <v>268</v>
      </c>
      <c r="H1377" s="55" t="s">
        <v>6</v>
      </c>
      <c r="I1377" s="55" t="s">
        <v>1437</v>
      </c>
      <c r="J1377" s="55">
        <v>2422605593</v>
      </c>
      <c r="K1377" s="55" t="s">
        <v>64</v>
      </c>
      <c r="L1377" s="55">
        <v>6</v>
      </c>
      <c r="M1377" s="55"/>
      <c r="N1377" s="56" t="s">
        <v>587</v>
      </c>
      <c r="O1377" s="56" t="s">
        <v>1438</v>
      </c>
      <c r="P1377" s="55"/>
    </row>
    <row r="1378" spans="1:16" s="64" customFormat="1" ht="46.9" customHeight="1" x14ac:dyDescent="0.25">
      <c r="A1378" s="55">
        <v>49</v>
      </c>
      <c r="B1378" s="63" t="s">
        <v>585</v>
      </c>
      <c r="C1378" s="55" t="s">
        <v>67</v>
      </c>
      <c r="D1378" s="55" t="s">
        <v>63</v>
      </c>
      <c r="E1378" s="63" t="s">
        <v>1439</v>
      </c>
      <c r="F1378" s="57">
        <v>45719</v>
      </c>
      <c r="G1378" s="19">
        <v>1597.56</v>
      </c>
      <c r="H1378" s="55" t="s">
        <v>6</v>
      </c>
      <c r="I1378" s="55" t="s">
        <v>1440</v>
      </c>
      <c r="J1378" s="55">
        <v>44520690</v>
      </c>
      <c r="K1378" s="59" t="s">
        <v>116</v>
      </c>
      <c r="L1378" s="55" t="s">
        <v>1441</v>
      </c>
      <c r="M1378" s="55" t="s">
        <v>1442</v>
      </c>
      <c r="N1378" s="56" t="s">
        <v>196</v>
      </c>
      <c r="O1378" s="56" t="s">
        <v>1443</v>
      </c>
      <c r="P1378" s="55"/>
    </row>
    <row r="1379" spans="1:16" s="64" customFormat="1" ht="46.9" customHeight="1" x14ac:dyDescent="0.25">
      <c r="A1379" s="55">
        <v>50</v>
      </c>
      <c r="B1379" s="63" t="s">
        <v>585</v>
      </c>
      <c r="C1379" s="55" t="s">
        <v>101</v>
      </c>
      <c r="D1379" s="55" t="s">
        <v>64</v>
      </c>
      <c r="E1379" s="63" t="s">
        <v>1871</v>
      </c>
      <c r="F1379" s="57">
        <v>45748</v>
      </c>
      <c r="G1379" s="19">
        <v>268</v>
      </c>
      <c r="H1379" s="55" t="s">
        <v>6</v>
      </c>
      <c r="I1379" s="55" t="s">
        <v>1437</v>
      </c>
      <c r="J1379" s="55">
        <v>2422605593</v>
      </c>
      <c r="K1379" s="55" t="s">
        <v>64</v>
      </c>
      <c r="L1379" s="55"/>
      <c r="M1379" s="55"/>
      <c r="N1379" s="56"/>
      <c r="O1379" s="56" t="s">
        <v>1872</v>
      </c>
      <c r="P1379" s="55"/>
    </row>
    <row r="1380" spans="1:16" s="64" customFormat="1" ht="171" customHeight="1" x14ac:dyDescent="0.25">
      <c r="A1380" s="55">
        <v>51</v>
      </c>
      <c r="B1380" s="63" t="s">
        <v>585</v>
      </c>
      <c r="C1380" s="55" t="s">
        <v>67</v>
      </c>
      <c r="D1380" s="55" t="s">
        <v>63</v>
      </c>
      <c r="E1380" s="63" t="s">
        <v>1052</v>
      </c>
      <c r="F1380" s="57">
        <v>45804</v>
      </c>
      <c r="G1380" s="19">
        <v>260.54599999999999</v>
      </c>
      <c r="H1380" s="55" t="s">
        <v>6</v>
      </c>
      <c r="I1380" s="55" t="s">
        <v>2545</v>
      </c>
      <c r="J1380" s="55">
        <v>41152392</v>
      </c>
      <c r="K1380" s="55" t="s">
        <v>2587</v>
      </c>
      <c r="L1380" s="55" t="s">
        <v>2546</v>
      </c>
      <c r="M1380" s="55" t="s">
        <v>2557</v>
      </c>
      <c r="N1380" s="56" t="s">
        <v>2547</v>
      </c>
      <c r="O1380" s="56" t="s">
        <v>2548</v>
      </c>
      <c r="P1380" s="55" t="s">
        <v>2102</v>
      </c>
    </row>
    <row r="1381" spans="1:16" s="64" customFormat="1" ht="51.6" customHeight="1" x14ac:dyDescent="0.25">
      <c r="A1381" s="55">
        <v>52</v>
      </c>
      <c r="B1381" s="63" t="s">
        <v>585</v>
      </c>
      <c r="C1381" s="55" t="s">
        <v>67</v>
      </c>
      <c r="D1381" s="55" t="s">
        <v>63</v>
      </c>
      <c r="E1381" s="63" t="s">
        <v>1439</v>
      </c>
      <c r="F1381" s="57">
        <v>45811</v>
      </c>
      <c r="G1381" s="19">
        <v>1525.32</v>
      </c>
      <c r="H1381" s="55" t="s">
        <v>6</v>
      </c>
      <c r="I1381" s="55" t="s">
        <v>2537</v>
      </c>
      <c r="J1381" s="55">
        <v>44520690</v>
      </c>
      <c r="K1381" s="59" t="s">
        <v>116</v>
      </c>
      <c r="L1381" s="55" t="s">
        <v>2549</v>
      </c>
      <c r="M1381" s="55" t="s">
        <v>2539</v>
      </c>
      <c r="N1381" s="56" t="s">
        <v>196</v>
      </c>
      <c r="O1381" s="56" t="s">
        <v>2550</v>
      </c>
      <c r="P1381" s="55" t="s">
        <v>2102</v>
      </c>
    </row>
    <row r="1382" spans="1:16" s="64" customFormat="1" ht="126" x14ac:dyDescent="0.25">
      <c r="A1382" s="55">
        <v>53</v>
      </c>
      <c r="B1382" s="63" t="s">
        <v>585</v>
      </c>
      <c r="C1382" s="55" t="s">
        <v>101</v>
      </c>
      <c r="D1382" s="55" t="s">
        <v>63</v>
      </c>
      <c r="E1382" s="63" t="s">
        <v>4244</v>
      </c>
      <c r="F1382" s="57">
        <v>45978</v>
      </c>
      <c r="G1382" s="19">
        <v>368.6</v>
      </c>
      <c r="H1382" s="55" t="s">
        <v>6</v>
      </c>
      <c r="I1382" s="55" t="s">
        <v>4245</v>
      </c>
      <c r="J1382" s="55">
        <v>41187196</v>
      </c>
      <c r="K1382" s="55" t="s">
        <v>117</v>
      </c>
      <c r="L1382" s="55">
        <v>42</v>
      </c>
      <c r="M1382" s="69"/>
      <c r="N1382" s="56" t="s">
        <v>4246</v>
      </c>
      <c r="O1382" s="56" t="s">
        <v>4247</v>
      </c>
      <c r="P1382" s="55" t="s">
        <v>2102</v>
      </c>
    </row>
    <row r="1383" spans="1:16" s="64" customFormat="1" ht="246" customHeight="1" x14ac:dyDescent="0.25">
      <c r="A1383" s="55">
        <v>54</v>
      </c>
      <c r="B1383" s="63" t="s">
        <v>585</v>
      </c>
      <c r="C1383" s="55" t="s">
        <v>67</v>
      </c>
      <c r="D1383" s="55" t="s">
        <v>63</v>
      </c>
      <c r="E1383" s="63" t="s">
        <v>4248</v>
      </c>
      <c r="F1383" s="57">
        <v>45979</v>
      </c>
      <c r="G1383" s="19">
        <v>261.995</v>
      </c>
      <c r="H1383" s="55" t="s">
        <v>6</v>
      </c>
      <c r="I1383" s="55" t="s">
        <v>2545</v>
      </c>
      <c r="J1383" s="55">
        <v>41152392</v>
      </c>
      <c r="K1383" s="55" t="s">
        <v>117</v>
      </c>
      <c r="L1383" s="55">
        <v>222</v>
      </c>
      <c r="M1383" s="69"/>
      <c r="N1383" s="56" t="s">
        <v>4249</v>
      </c>
      <c r="O1383" s="56" t="s">
        <v>4250</v>
      </c>
      <c r="P1383" s="55" t="s">
        <v>2102</v>
      </c>
    </row>
    <row r="1384" spans="1:16" s="64" customFormat="1" ht="63" x14ac:dyDescent="0.25">
      <c r="A1384" s="55">
        <v>55</v>
      </c>
      <c r="B1384" s="63" t="s">
        <v>585</v>
      </c>
      <c r="C1384" s="55" t="s">
        <v>67</v>
      </c>
      <c r="D1384" s="55" t="s">
        <v>63</v>
      </c>
      <c r="E1384" s="63" t="s">
        <v>3835</v>
      </c>
      <c r="F1384" s="57">
        <v>46009</v>
      </c>
      <c r="G1384" s="19">
        <v>2297.1529999999998</v>
      </c>
      <c r="H1384" s="55" t="s">
        <v>6</v>
      </c>
      <c r="I1384" s="55" t="s">
        <v>2537</v>
      </c>
      <c r="J1384" s="55">
        <v>44520690</v>
      </c>
      <c r="K1384" s="55" t="s">
        <v>116</v>
      </c>
      <c r="L1384" s="55" t="s">
        <v>4927</v>
      </c>
      <c r="M1384" s="69" t="s">
        <v>4917</v>
      </c>
      <c r="N1384" s="56" t="s">
        <v>196</v>
      </c>
      <c r="O1384" s="56" t="s">
        <v>4928</v>
      </c>
      <c r="P1384" s="55"/>
    </row>
    <row r="1385" spans="1:16" s="64" customFormat="1" ht="63" x14ac:dyDescent="0.25">
      <c r="A1385" s="55">
        <v>56</v>
      </c>
      <c r="B1385" s="63" t="s">
        <v>585</v>
      </c>
      <c r="C1385" s="55" t="s">
        <v>101</v>
      </c>
      <c r="D1385" s="55" t="s">
        <v>63</v>
      </c>
      <c r="E1385" s="63" t="s">
        <v>3558</v>
      </c>
      <c r="F1385" s="57">
        <v>46014</v>
      </c>
      <c r="G1385" s="19">
        <v>5480</v>
      </c>
      <c r="H1385" s="55" t="s">
        <v>6</v>
      </c>
      <c r="I1385" s="55" t="s">
        <v>2822</v>
      </c>
      <c r="J1385" s="55">
        <v>34049688</v>
      </c>
      <c r="K1385" s="55" t="s">
        <v>117</v>
      </c>
      <c r="L1385" s="55">
        <v>1</v>
      </c>
      <c r="M1385" s="69">
        <v>5480</v>
      </c>
      <c r="N1385" s="56" t="s">
        <v>4929</v>
      </c>
      <c r="O1385" s="56" t="s">
        <v>4930</v>
      </c>
      <c r="P1385" s="55"/>
    </row>
    <row r="1386" spans="1:16" s="64" customFormat="1" ht="63" x14ac:dyDescent="0.25">
      <c r="A1386" s="55">
        <v>57</v>
      </c>
      <c r="B1386" s="63" t="s">
        <v>585</v>
      </c>
      <c r="C1386" s="55" t="s">
        <v>101</v>
      </c>
      <c r="D1386" s="55" t="s">
        <v>63</v>
      </c>
      <c r="E1386" s="63" t="s">
        <v>5113</v>
      </c>
      <c r="F1386" s="57">
        <v>46016</v>
      </c>
      <c r="G1386" s="19">
        <v>371.4</v>
      </c>
      <c r="H1386" s="55" t="s">
        <v>6</v>
      </c>
      <c r="I1386" s="55" t="s">
        <v>2822</v>
      </c>
      <c r="J1386" s="55">
        <v>34049688</v>
      </c>
      <c r="K1386" s="55" t="s">
        <v>117</v>
      </c>
      <c r="L1386" s="55">
        <v>1</v>
      </c>
      <c r="M1386" s="69">
        <v>371.4</v>
      </c>
      <c r="N1386" s="56" t="s">
        <v>5114</v>
      </c>
      <c r="O1386" s="56" t="s">
        <v>5115</v>
      </c>
      <c r="P1386" s="55"/>
    </row>
    <row r="1387" spans="1:16" s="64" customFormat="1" ht="66" customHeight="1" x14ac:dyDescent="0.25">
      <c r="A1387" s="55">
        <v>58</v>
      </c>
      <c r="B1387" s="63" t="s">
        <v>1444</v>
      </c>
      <c r="C1387" s="55" t="s">
        <v>91</v>
      </c>
      <c r="D1387" s="55" t="s">
        <v>64</v>
      </c>
      <c r="E1387" s="63" t="s">
        <v>1445</v>
      </c>
      <c r="F1387" s="57">
        <v>45740</v>
      </c>
      <c r="G1387" s="19">
        <v>500.36399999999998</v>
      </c>
      <c r="H1387" s="55" t="s">
        <v>6</v>
      </c>
      <c r="I1387" s="55" t="s">
        <v>1805</v>
      </c>
      <c r="J1387" s="55">
        <v>3154402701</v>
      </c>
      <c r="K1387" s="55" t="s">
        <v>64</v>
      </c>
      <c r="L1387" s="55"/>
      <c r="M1387" s="55"/>
      <c r="N1387" s="56"/>
      <c r="O1387" s="56" t="s">
        <v>1806</v>
      </c>
      <c r="P1387" s="55"/>
    </row>
    <row r="1388" spans="1:16" s="64" customFormat="1" ht="78.75" x14ac:dyDescent="0.25">
      <c r="A1388" s="55">
        <v>59</v>
      </c>
      <c r="B1388" s="63" t="s">
        <v>4486</v>
      </c>
      <c r="C1388" s="55" t="s">
        <v>101</v>
      </c>
      <c r="D1388" s="55" t="s">
        <v>64</v>
      </c>
      <c r="E1388" s="63" t="s">
        <v>4487</v>
      </c>
      <c r="F1388" s="57">
        <v>45989</v>
      </c>
      <c r="G1388" s="19">
        <v>555.36800000000005</v>
      </c>
      <c r="H1388" s="55" t="s">
        <v>6</v>
      </c>
      <c r="I1388" s="55" t="s">
        <v>4713</v>
      </c>
      <c r="J1388" s="55" t="s">
        <v>4714</v>
      </c>
      <c r="K1388" s="55"/>
      <c r="L1388" s="55"/>
      <c r="M1388" s="55"/>
      <c r="N1388" s="55"/>
      <c r="O1388" s="56" t="s">
        <v>4488</v>
      </c>
      <c r="P1388" s="55"/>
    </row>
    <row r="1389" spans="1:16" s="64" customFormat="1" ht="31.5" x14ac:dyDescent="0.25">
      <c r="A1389" s="55">
        <v>60</v>
      </c>
      <c r="B1389" s="63" t="s">
        <v>4486</v>
      </c>
      <c r="C1389" s="55" t="s">
        <v>101</v>
      </c>
      <c r="D1389" s="55" t="s">
        <v>63</v>
      </c>
      <c r="E1389" s="63" t="s">
        <v>5116</v>
      </c>
      <c r="F1389" s="57">
        <v>46015</v>
      </c>
      <c r="G1389" s="19" t="s">
        <v>5117</v>
      </c>
      <c r="H1389" s="55" t="s">
        <v>6</v>
      </c>
      <c r="I1389" s="55" t="s">
        <v>5118</v>
      </c>
      <c r="J1389" s="55">
        <v>36441012</v>
      </c>
      <c r="K1389" s="55" t="s">
        <v>4657</v>
      </c>
      <c r="L1389" s="55">
        <v>1</v>
      </c>
      <c r="M1389" s="69" t="s">
        <v>5117</v>
      </c>
      <c r="N1389" s="56" t="s">
        <v>5119</v>
      </c>
      <c r="O1389" s="56" t="s">
        <v>5120</v>
      </c>
      <c r="P1389" s="55"/>
    </row>
    <row r="1390" spans="1:16" s="64" customFormat="1" ht="51" customHeight="1" x14ac:dyDescent="0.25">
      <c r="A1390" s="55">
        <v>61</v>
      </c>
      <c r="B1390" s="63" t="s">
        <v>4931</v>
      </c>
      <c r="C1390" s="55" t="s">
        <v>442</v>
      </c>
      <c r="D1390" s="55" t="s">
        <v>63</v>
      </c>
      <c r="E1390" s="63" t="s">
        <v>4932</v>
      </c>
      <c r="F1390" s="57">
        <v>45931</v>
      </c>
      <c r="G1390" s="19">
        <v>456.92</v>
      </c>
      <c r="H1390" s="55" t="s">
        <v>6</v>
      </c>
      <c r="I1390" s="55" t="s">
        <v>4933</v>
      </c>
      <c r="J1390" s="55" t="s">
        <v>4934</v>
      </c>
      <c r="K1390" s="55" t="s">
        <v>117</v>
      </c>
      <c r="L1390" s="55">
        <v>40</v>
      </c>
      <c r="M1390" s="69">
        <v>11.42375</v>
      </c>
      <c r="N1390" s="56" t="s">
        <v>4935</v>
      </c>
      <c r="O1390" s="56" t="s">
        <v>4936</v>
      </c>
      <c r="P1390" s="55"/>
    </row>
    <row r="1391" spans="1:16" s="64" customFormat="1" ht="98.45" customHeight="1" x14ac:dyDescent="0.25">
      <c r="A1391" s="55">
        <v>62</v>
      </c>
      <c r="B1391" s="63" t="s">
        <v>4937</v>
      </c>
      <c r="C1391" s="55" t="s">
        <v>67</v>
      </c>
      <c r="D1391" s="55" t="s">
        <v>63</v>
      </c>
      <c r="E1391" s="63" t="s">
        <v>2536</v>
      </c>
      <c r="F1391" s="57">
        <v>45938</v>
      </c>
      <c r="G1391" s="19">
        <v>249.84800000000001</v>
      </c>
      <c r="H1391" s="55" t="s">
        <v>6</v>
      </c>
      <c r="I1391" s="55" t="s">
        <v>1804</v>
      </c>
      <c r="J1391" s="55">
        <v>44763104</v>
      </c>
      <c r="K1391" s="55" t="s">
        <v>4914</v>
      </c>
      <c r="L1391" s="55" t="s">
        <v>4938</v>
      </c>
      <c r="M1391" s="69"/>
      <c r="N1391" s="56" t="s">
        <v>4065</v>
      </c>
      <c r="O1391" s="56" t="s">
        <v>4918</v>
      </c>
      <c r="P1391" s="55"/>
    </row>
    <row r="1392" spans="1:16" x14ac:dyDescent="0.25">
      <c r="A1392" s="52"/>
      <c r="B1392" s="51" t="s">
        <v>9</v>
      </c>
      <c r="C1392" s="52"/>
      <c r="D1392" s="52"/>
      <c r="E1392" s="53"/>
      <c r="F1392" s="50"/>
      <c r="G1392" s="54"/>
      <c r="H1392" s="50"/>
      <c r="I1392" s="50"/>
      <c r="J1392" s="50"/>
      <c r="K1392" s="50"/>
      <c r="L1392" s="50"/>
      <c r="M1392" s="65"/>
      <c r="N1392" s="53"/>
      <c r="O1392" s="53"/>
      <c r="P1392" s="53"/>
    </row>
    <row r="1393" spans="1:16" s="60" customFormat="1" ht="47.25" x14ac:dyDescent="0.25">
      <c r="A1393" s="55">
        <v>1</v>
      </c>
      <c r="B1393" s="63" t="s">
        <v>3210</v>
      </c>
      <c r="C1393" s="55" t="s">
        <v>321</v>
      </c>
      <c r="D1393" s="55" t="s">
        <v>63</v>
      </c>
      <c r="E1393" s="63" t="s">
        <v>2842</v>
      </c>
      <c r="F1393" s="57">
        <v>45833</v>
      </c>
      <c r="G1393" s="19">
        <v>283.5</v>
      </c>
      <c r="H1393" s="55" t="s">
        <v>6</v>
      </c>
      <c r="I1393" s="55" t="s">
        <v>2418</v>
      </c>
      <c r="J1393" s="55">
        <v>45639725</v>
      </c>
      <c r="K1393" s="55" t="s">
        <v>117</v>
      </c>
      <c r="L1393" s="55">
        <v>1</v>
      </c>
      <c r="M1393" s="69">
        <v>283500</v>
      </c>
      <c r="N1393" s="56" t="s">
        <v>3130</v>
      </c>
      <c r="O1393" s="56" t="s">
        <v>3131</v>
      </c>
      <c r="P1393" s="55" t="s">
        <v>2102</v>
      </c>
    </row>
    <row r="1394" spans="1:16" s="60" customFormat="1" ht="47.25" x14ac:dyDescent="0.25">
      <c r="A1394" s="55">
        <v>2</v>
      </c>
      <c r="B1394" s="63" t="s">
        <v>3210</v>
      </c>
      <c r="C1394" s="55" t="s">
        <v>101</v>
      </c>
      <c r="D1394" s="55" t="s">
        <v>63</v>
      </c>
      <c r="E1394" s="63" t="s">
        <v>2861</v>
      </c>
      <c r="F1394" s="57">
        <v>46013</v>
      </c>
      <c r="G1394" s="19">
        <v>600</v>
      </c>
      <c r="H1394" s="55" t="s">
        <v>6</v>
      </c>
      <c r="I1394" s="55" t="s">
        <v>4883</v>
      </c>
      <c r="J1394" s="55">
        <v>45639725</v>
      </c>
      <c r="K1394" s="55" t="s">
        <v>117</v>
      </c>
      <c r="L1394" s="55">
        <v>2</v>
      </c>
      <c r="M1394" s="69">
        <v>300000</v>
      </c>
      <c r="N1394" s="56" t="s">
        <v>4884</v>
      </c>
      <c r="O1394" s="56" t="s">
        <v>4885</v>
      </c>
      <c r="P1394" s="55" t="s">
        <v>2102</v>
      </c>
    </row>
    <row r="1395" spans="1:16" s="60" customFormat="1" ht="47.25" x14ac:dyDescent="0.25">
      <c r="A1395" s="55">
        <v>3</v>
      </c>
      <c r="B1395" s="63" t="s">
        <v>3210</v>
      </c>
      <c r="C1395" s="55" t="s">
        <v>101</v>
      </c>
      <c r="D1395" s="55" t="s">
        <v>63</v>
      </c>
      <c r="E1395" s="63" t="s">
        <v>4886</v>
      </c>
      <c r="F1395" s="57">
        <v>46015</v>
      </c>
      <c r="G1395" s="19">
        <v>470</v>
      </c>
      <c r="H1395" s="55" t="s">
        <v>6</v>
      </c>
      <c r="I1395" s="55" t="s">
        <v>5121</v>
      </c>
      <c r="J1395" s="55">
        <v>32828388</v>
      </c>
      <c r="K1395" s="55" t="s">
        <v>117</v>
      </c>
      <c r="L1395" s="55">
        <v>8</v>
      </c>
      <c r="M1395" s="69">
        <v>55908.7</v>
      </c>
      <c r="N1395" s="56" t="s">
        <v>4887</v>
      </c>
      <c r="O1395" s="56"/>
      <c r="P1395" s="55" t="s">
        <v>2102</v>
      </c>
    </row>
    <row r="1396" spans="1:16" s="60" customFormat="1" ht="47.25" x14ac:dyDescent="0.25">
      <c r="A1396" s="55">
        <v>4</v>
      </c>
      <c r="B1396" s="63" t="s">
        <v>3210</v>
      </c>
      <c r="C1396" s="55" t="s">
        <v>101</v>
      </c>
      <c r="D1396" s="55" t="s">
        <v>63</v>
      </c>
      <c r="E1396" s="63" t="s">
        <v>4888</v>
      </c>
      <c r="F1396" s="57">
        <v>46015</v>
      </c>
      <c r="G1396" s="19">
        <v>517.1</v>
      </c>
      <c r="H1396" s="55" t="s">
        <v>6</v>
      </c>
      <c r="I1396" s="55" t="s">
        <v>5122</v>
      </c>
      <c r="J1396" s="55">
        <v>20219195</v>
      </c>
      <c r="K1396" s="55" t="s">
        <v>5123</v>
      </c>
      <c r="L1396" s="55">
        <v>1</v>
      </c>
      <c r="M1396" s="69">
        <v>517099.8</v>
      </c>
      <c r="N1396" s="56" t="s">
        <v>4889</v>
      </c>
      <c r="O1396" s="56"/>
      <c r="P1396" s="55" t="s">
        <v>2102</v>
      </c>
    </row>
    <row r="1397" spans="1:16" s="60" customFormat="1" ht="47.25" x14ac:dyDescent="0.25">
      <c r="A1397" s="55">
        <v>5</v>
      </c>
      <c r="B1397" s="63" t="s">
        <v>3210</v>
      </c>
      <c r="C1397" s="55" t="s">
        <v>101</v>
      </c>
      <c r="D1397" s="55" t="s">
        <v>64</v>
      </c>
      <c r="E1397" s="63" t="s">
        <v>4890</v>
      </c>
      <c r="F1397" s="57">
        <v>46015</v>
      </c>
      <c r="G1397" s="19">
        <v>715</v>
      </c>
      <c r="H1397" s="55" t="s">
        <v>6</v>
      </c>
      <c r="I1397" s="55" t="s">
        <v>5121</v>
      </c>
      <c r="J1397" s="55">
        <v>32828388</v>
      </c>
      <c r="K1397" s="55" t="s">
        <v>4891</v>
      </c>
      <c r="L1397" s="55">
        <v>1</v>
      </c>
      <c r="M1397" s="69">
        <v>714918.67</v>
      </c>
      <c r="N1397" s="56" t="s">
        <v>4892</v>
      </c>
      <c r="O1397" s="56"/>
      <c r="P1397" s="55" t="s">
        <v>2102</v>
      </c>
    </row>
    <row r="1398" spans="1:16" s="60" customFormat="1" ht="63" x14ac:dyDescent="0.25">
      <c r="A1398" s="55">
        <v>6</v>
      </c>
      <c r="B1398" s="63" t="s">
        <v>3209</v>
      </c>
      <c r="C1398" s="55" t="s">
        <v>83</v>
      </c>
      <c r="D1398" s="55" t="s">
        <v>63</v>
      </c>
      <c r="E1398" s="63" t="s">
        <v>2018</v>
      </c>
      <c r="F1398" s="57">
        <v>45833</v>
      </c>
      <c r="G1398" s="19">
        <v>231.14099999999999</v>
      </c>
      <c r="H1398" s="55" t="s">
        <v>51</v>
      </c>
      <c r="I1398" s="55" t="s">
        <v>3188</v>
      </c>
      <c r="J1398" s="55">
        <v>36406334</v>
      </c>
      <c r="K1398" s="55" t="s">
        <v>3212</v>
      </c>
      <c r="L1398" s="55">
        <v>62.5</v>
      </c>
      <c r="M1398" s="69">
        <v>231141</v>
      </c>
      <c r="N1398" s="56" t="s">
        <v>3211</v>
      </c>
      <c r="O1398" s="56" t="s">
        <v>3189</v>
      </c>
      <c r="P1398" s="55"/>
    </row>
    <row r="1399" spans="1:16" s="60" customFormat="1" ht="66" customHeight="1" x14ac:dyDescent="0.25">
      <c r="A1399" s="55">
        <v>7</v>
      </c>
      <c r="B1399" s="63" t="s">
        <v>3715</v>
      </c>
      <c r="C1399" s="55" t="s">
        <v>67</v>
      </c>
      <c r="D1399" s="55" t="s">
        <v>63</v>
      </c>
      <c r="E1399" s="63" t="s">
        <v>3704</v>
      </c>
      <c r="F1399" s="57">
        <v>45931</v>
      </c>
      <c r="G1399" s="19">
        <v>903</v>
      </c>
      <c r="H1399" s="55" t="s">
        <v>6</v>
      </c>
      <c r="I1399" s="55" t="s">
        <v>721</v>
      </c>
      <c r="J1399" s="55">
        <v>44838860</v>
      </c>
      <c r="K1399" s="55" t="s">
        <v>116</v>
      </c>
      <c r="L1399" s="55" t="s">
        <v>3714</v>
      </c>
      <c r="M1399" s="55" t="s">
        <v>720</v>
      </c>
      <c r="N1399" s="56" t="s">
        <v>3713</v>
      </c>
      <c r="O1399" s="56" t="s">
        <v>3705</v>
      </c>
      <c r="P1399" s="55"/>
    </row>
    <row r="1400" spans="1:16" s="60" customFormat="1" ht="66" customHeight="1" x14ac:dyDescent="0.25">
      <c r="A1400" s="55">
        <v>8</v>
      </c>
      <c r="B1400" s="63" t="s">
        <v>4251</v>
      </c>
      <c r="C1400" s="55" t="s">
        <v>67</v>
      </c>
      <c r="D1400" s="55" t="s">
        <v>63</v>
      </c>
      <c r="E1400" s="63" t="s">
        <v>3704</v>
      </c>
      <c r="F1400" s="57">
        <v>45975</v>
      </c>
      <c r="G1400" s="19">
        <v>589.05999999999995</v>
      </c>
      <c r="H1400" s="55" t="s">
        <v>6</v>
      </c>
      <c r="I1400" s="55" t="s">
        <v>1563</v>
      </c>
      <c r="J1400" s="55">
        <v>44763104</v>
      </c>
      <c r="K1400" s="55" t="s">
        <v>116</v>
      </c>
      <c r="L1400" s="55" t="s">
        <v>4253</v>
      </c>
      <c r="M1400" s="55" t="s">
        <v>4624</v>
      </c>
      <c r="N1400" s="56" t="s">
        <v>4252</v>
      </c>
      <c r="O1400" s="56" t="s">
        <v>4254</v>
      </c>
      <c r="P1400" s="55"/>
    </row>
    <row r="1401" spans="1:16" s="60" customFormat="1" ht="66" customHeight="1" x14ac:dyDescent="0.25">
      <c r="A1401" s="55">
        <v>9</v>
      </c>
      <c r="B1401" s="63" t="s">
        <v>4251</v>
      </c>
      <c r="C1401" s="55" t="s">
        <v>96</v>
      </c>
      <c r="D1401" s="55" t="s">
        <v>63</v>
      </c>
      <c r="E1401" s="63" t="s">
        <v>4464</v>
      </c>
      <c r="F1401" s="57">
        <v>45987</v>
      </c>
      <c r="G1401" s="19">
        <v>200.34</v>
      </c>
      <c r="H1401" s="55" t="s">
        <v>6</v>
      </c>
      <c r="I1401" s="55" t="s">
        <v>4623</v>
      </c>
      <c r="J1401" s="55">
        <v>41308635</v>
      </c>
      <c r="K1401" s="55" t="s">
        <v>117</v>
      </c>
      <c r="L1401" s="55">
        <v>5</v>
      </c>
      <c r="M1401" s="69">
        <v>40068</v>
      </c>
      <c r="N1401" s="56" t="s">
        <v>4465</v>
      </c>
      <c r="O1401" s="56" t="s">
        <v>4466</v>
      </c>
      <c r="P1401" s="56"/>
    </row>
    <row r="1402" spans="1:16" s="60" customFormat="1" ht="66" customHeight="1" x14ac:dyDescent="0.25">
      <c r="A1402" s="55">
        <v>10</v>
      </c>
      <c r="B1402" s="63" t="s">
        <v>4251</v>
      </c>
      <c r="C1402" s="55" t="s">
        <v>442</v>
      </c>
      <c r="D1402" s="55" t="s">
        <v>63</v>
      </c>
      <c r="E1402" s="63" t="s">
        <v>4467</v>
      </c>
      <c r="F1402" s="57">
        <v>46009</v>
      </c>
      <c r="G1402" s="19">
        <v>510</v>
      </c>
      <c r="H1402" s="55" t="s">
        <v>6</v>
      </c>
      <c r="I1402" s="55" t="s">
        <v>4893</v>
      </c>
      <c r="J1402" s="55">
        <v>44961755</v>
      </c>
      <c r="K1402" s="55" t="s">
        <v>117</v>
      </c>
      <c r="L1402" s="55" t="s">
        <v>4894</v>
      </c>
      <c r="M1402" s="69" t="s">
        <v>4895</v>
      </c>
      <c r="N1402" s="56" t="s">
        <v>4896</v>
      </c>
      <c r="O1402" s="56" t="s">
        <v>4897</v>
      </c>
      <c r="P1402" s="56"/>
    </row>
    <row r="1403" spans="1:16" s="60" customFormat="1" ht="66" customHeight="1" x14ac:dyDescent="0.25">
      <c r="A1403" s="55">
        <v>11</v>
      </c>
      <c r="B1403" s="63" t="s">
        <v>4468</v>
      </c>
      <c r="C1403" s="55" t="s">
        <v>96</v>
      </c>
      <c r="D1403" s="55" t="s">
        <v>63</v>
      </c>
      <c r="E1403" s="63" t="s">
        <v>4508</v>
      </c>
      <c r="F1403" s="57">
        <v>45989</v>
      </c>
      <c r="G1403" s="19">
        <v>200</v>
      </c>
      <c r="H1403" s="55" t="s">
        <v>6</v>
      </c>
      <c r="I1403" s="55" t="s">
        <v>4716</v>
      </c>
      <c r="J1403" s="55">
        <v>41308635</v>
      </c>
      <c r="K1403" s="55" t="s">
        <v>117</v>
      </c>
      <c r="L1403" s="55">
        <v>4</v>
      </c>
      <c r="M1403" s="69">
        <v>40068</v>
      </c>
      <c r="N1403" s="56" t="s">
        <v>4469</v>
      </c>
      <c r="O1403" s="56" t="s">
        <v>4470</v>
      </c>
      <c r="P1403" s="56"/>
    </row>
    <row r="1404" spans="1:16" s="60" customFormat="1" ht="66" customHeight="1" x14ac:dyDescent="0.25">
      <c r="A1404" s="55">
        <v>12</v>
      </c>
      <c r="B1404" s="63" t="s">
        <v>4471</v>
      </c>
      <c r="C1404" s="55" t="s">
        <v>442</v>
      </c>
      <c r="D1404" s="55" t="s">
        <v>63</v>
      </c>
      <c r="E1404" s="63" t="s">
        <v>4472</v>
      </c>
      <c r="F1404" s="57">
        <v>45991</v>
      </c>
      <c r="G1404" s="19">
        <v>1142.2139999999999</v>
      </c>
      <c r="H1404" s="55" t="s">
        <v>6</v>
      </c>
      <c r="I1404" s="55" t="s">
        <v>4601</v>
      </c>
      <c r="J1404" s="55">
        <v>40536733</v>
      </c>
      <c r="K1404" s="55" t="s">
        <v>117</v>
      </c>
      <c r="L1404" s="55" t="s">
        <v>4507</v>
      </c>
      <c r="M1404" s="69"/>
      <c r="N1404" s="56" t="s">
        <v>4473</v>
      </c>
      <c r="O1404" s="56" t="s">
        <v>4474</v>
      </c>
      <c r="P1404" s="56"/>
    </row>
    <row r="1405" spans="1:16" s="60" customFormat="1" ht="66" customHeight="1" x14ac:dyDescent="0.25">
      <c r="A1405" s="55">
        <v>13</v>
      </c>
      <c r="B1405" s="63" t="s">
        <v>4471</v>
      </c>
      <c r="C1405" s="55" t="s">
        <v>88</v>
      </c>
      <c r="D1405" s="55" t="s">
        <v>63</v>
      </c>
      <c r="E1405" s="63" t="s">
        <v>4475</v>
      </c>
      <c r="F1405" s="57">
        <v>45989</v>
      </c>
      <c r="G1405" s="19">
        <v>210</v>
      </c>
      <c r="H1405" s="55" t="s">
        <v>6</v>
      </c>
      <c r="I1405" s="55" t="s">
        <v>4642</v>
      </c>
      <c r="J1405" s="55">
        <v>3287805694</v>
      </c>
      <c r="K1405" s="55" t="s">
        <v>117</v>
      </c>
      <c r="L1405" s="55">
        <v>700</v>
      </c>
      <c r="M1405" s="69"/>
      <c r="N1405" s="56" t="s">
        <v>4476</v>
      </c>
      <c r="O1405" s="56" t="s">
        <v>4477</v>
      </c>
      <c r="P1405" s="56"/>
    </row>
    <row r="1406" spans="1:16" x14ac:dyDescent="0.25">
      <c r="A1406" s="50"/>
      <c r="B1406" s="51" t="s">
        <v>13</v>
      </c>
      <c r="C1406" s="52"/>
      <c r="D1406" s="52"/>
      <c r="E1406" s="53"/>
      <c r="F1406" s="50"/>
      <c r="G1406" s="58"/>
      <c r="H1406" s="50"/>
      <c r="I1406" s="50"/>
      <c r="J1406" s="50"/>
      <c r="K1406" s="50"/>
      <c r="L1406" s="50"/>
      <c r="M1406" s="65"/>
      <c r="N1406" s="53"/>
      <c r="O1406" s="53"/>
      <c r="P1406" s="53"/>
    </row>
    <row r="1407" spans="1:16" s="60" customFormat="1" ht="55.15" customHeight="1" x14ac:dyDescent="0.25">
      <c r="A1407" s="55">
        <v>1</v>
      </c>
      <c r="B1407" s="63" t="s">
        <v>77</v>
      </c>
      <c r="C1407" s="55" t="s">
        <v>75</v>
      </c>
      <c r="D1407" s="55" t="s">
        <v>78</v>
      </c>
      <c r="E1407" s="63" t="s">
        <v>128</v>
      </c>
      <c r="F1407" s="57">
        <v>45660</v>
      </c>
      <c r="G1407" s="19">
        <v>2526.116</v>
      </c>
      <c r="H1407" s="55" t="s">
        <v>6</v>
      </c>
      <c r="I1407" s="55" t="s">
        <v>935</v>
      </c>
      <c r="J1407" s="55">
        <v>40507613</v>
      </c>
      <c r="K1407" s="55" t="s">
        <v>119</v>
      </c>
      <c r="L1407" s="69">
        <v>519.97</v>
      </c>
      <c r="M1407" s="69">
        <v>4858.22</v>
      </c>
      <c r="N1407" s="99"/>
      <c r="O1407" s="99" t="s">
        <v>189</v>
      </c>
      <c r="P1407" s="63"/>
    </row>
    <row r="1408" spans="1:16" s="60" customFormat="1" ht="65.45" customHeight="1" x14ac:dyDescent="0.25">
      <c r="A1408" s="55">
        <v>2</v>
      </c>
      <c r="B1408" s="63" t="s">
        <v>79</v>
      </c>
      <c r="C1408" s="55" t="s">
        <v>75</v>
      </c>
      <c r="D1408" s="55" t="s">
        <v>78</v>
      </c>
      <c r="E1408" s="63" t="s">
        <v>86</v>
      </c>
      <c r="F1408" s="57">
        <v>45664</v>
      </c>
      <c r="G1408" s="19">
        <v>1093.0999999999999</v>
      </c>
      <c r="H1408" s="55" t="s">
        <v>134</v>
      </c>
      <c r="I1408" s="55" t="s">
        <v>935</v>
      </c>
      <c r="J1408" s="55">
        <v>40507613</v>
      </c>
      <c r="K1408" s="55" t="s">
        <v>119</v>
      </c>
      <c r="L1408" s="69">
        <v>225</v>
      </c>
      <c r="M1408" s="69">
        <v>4858.22</v>
      </c>
      <c r="N1408" s="99" t="s">
        <v>127</v>
      </c>
      <c r="O1408" s="99" t="s">
        <v>190</v>
      </c>
      <c r="P1408" s="63"/>
    </row>
    <row r="1409" spans="1:16" s="60" customFormat="1" ht="46.9" customHeight="1" x14ac:dyDescent="0.25">
      <c r="A1409" s="55">
        <v>3</v>
      </c>
      <c r="B1409" s="63" t="s">
        <v>2674</v>
      </c>
      <c r="C1409" s="55" t="s">
        <v>321</v>
      </c>
      <c r="D1409" s="55" t="s">
        <v>63</v>
      </c>
      <c r="E1409" s="63" t="s">
        <v>2675</v>
      </c>
      <c r="F1409" s="57">
        <v>45820</v>
      </c>
      <c r="G1409" s="19">
        <v>314</v>
      </c>
      <c r="H1409" s="55" t="s">
        <v>6</v>
      </c>
      <c r="I1409" s="55" t="s">
        <v>2676</v>
      </c>
      <c r="J1409" s="55">
        <v>41174044</v>
      </c>
      <c r="K1409" s="55" t="s">
        <v>117</v>
      </c>
      <c r="L1409" s="55">
        <v>1</v>
      </c>
      <c r="M1409" s="69">
        <v>314000</v>
      </c>
      <c r="N1409" s="99" t="s">
        <v>2167</v>
      </c>
      <c r="O1409" s="99" t="s">
        <v>2677</v>
      </c>
      <c r="P1409" s="63"/>
    </row>
    <row r="1410" spans="1:16" s="60" customFormat="1" ht="34.9" customHeight="1" x14ac:dyDescent="0.25">
      <c r="A1410" s="55">
        <v>4</v>
      </c>
      <c r="B1410" s="63" t="s">
        <v>2674</v>
      </c>
      <c r="C1410" s="55" t="s">
        <v>321</v>
      </c>
      <c r="D1410" s="55" t="s">
        <v>63</v>
      </c>
      <c r="E1410" s="63" t="s">
        <v>3132</v>
      </c>
      <c r="F1410" s="57">
        <v>45930</v>
      </c>
      <c r="G1410" s="19">
        <v>1149.67</v>
      </c>
      <c r="H1410" s="55" t="s">
        <v>6</v>
      </c>
      <c r="I1410" s="55" t="s">
        <v>4350</v>
      </c>
      <c r="J1410" s="55">
        <v>2496704935</v>
      </c>
      <c r="K1410" s="55"/>
      <c r="L1410" s="55"/>
      <c r="M1410" s="55"/>
      <c r="N1410" s="99" t="s">
        <v>3133</v>
      </c>
      <c r="O1410" s="99" t="s">
        <v>3706</v>
      </c>
      <c r="P1410" s="63"/>
    </row>
    <row r="1411" spans="1:16" s="60" customFormat="1" ht="37.9" customHeight="1" x14ac:dyDescent="0.25">
      <c r="A1411" s="55">
        <v>5</v>
      </c>
      <c r="B1411" s="63" t="s">
        <v>2674</v>
      </c>
      <c r="C1411" s="55" t="s">
        <v>321</v>
      </c>
      <c r="D1411" s="55" t="s">
        <v>63</v>
      </c>
      <c r="E1411" s="63" t="s">
        <v>3134</v>
      </c>
      <c r="F1411" s="57">
        <v>45930</v>
      </c>
      <c r="G1411" s="19">
        <v>1613</v>
      </c>
      <c r="H1411" s="55" t="s">
        <v>6</v>
      </c>
      <c r="I1411" s="55" t="s">
        <v>4351</v>
      </c>
      <c r="J1411" s="55">
        <v>2969706931</v>
      </c>
      <c r="K1411" s="55"/>
      <c r="L1411" s="55"/>
      <c r="M1411" s="55"/>
      <c r="N1411" s="99" t="s">
        <v>3135</v>
      </c>
      <c r="O1411" s="99" t="s">
        <v>3707</v>
      </c>
      <c r="P1411" s="63"/>
    </row>
    <row r="1412" spans="1:16" s="60" customFormat="1" ht="37.9" customHeight="1" x14ac:dyDescent="0.25">
      <c r="A1412" s="55">
        <v>6</v>
      </c>
      <c r="B1412" s="63" t="s">
        <v>2674</v>
      </c>
      <c r="C1412" s="55" t="s">
        <v>67</v>
      </c>
      <c r="D1412" s="55" t="s">
        <v>63</v>
      </c>
      <c r="E1412" s="63" t="s">
        <v>3835</v>
      </c>
      <c r="F1412" s="57">
        <v>46000</v>
      </c>
      <c r="G1412" s="19">
        <v>553.20000000000005</v>
      </c>
      <c r="H1412" s="55" t="s">
        <v>6</v>
      </c>
      <c r="I1412" s="55" t="s">
        <v>4717</v>
      </c>
      <c r="J1412" s="55">
        <v>44793228</v>
      </c>
      <c r="K1412" s="55"/>
      <c r="L1412" s="55"/>
      <c r="M1412" s="55"/>
      <c r="N1412" s="99" t="s">
        <v>4587</v>
      </c>
      <c r="O1412" s="99" t="s">
        <v>4586</v>
      </c>
      <c r="P1412" s="63"/>
    </row>
    <row r="1413" spans="1:16" s="60" customFormat="1" ht="37.9" customHeight="1" x14ac:dyDescent="0.25">
      <c r="A1413" s="55">
        <v>7</v>
      </c>
      <c r="B1413" s="63" t="s">
        <v>2674</v>
      </c>
      <c r="C1413" s="55" t="s">
        <v>101</v>
      </c>
      <c r="D1413" s="55" t="s">
        <v>63</v>
      </c>
      <c r="E1413" s="63" t="s">
        <v>4898</v>
      </c>
      <c r="F1413" s="57">
        <v>46009</v>
      </c>
      <c r="G1413" s="19">
        <v>1386.1</v>
      </c>
      <c r="H1413" s="55" t="s">
        <v>6</v>
      </c>
      <c r="I1413" s="55" t="s">
        <v>4899</v>
      </c>
      <c r="J1413" s="55">
        <v>36640211</v>
      </c>
      <c r="K1413" s="55"/>
      <c r="L1413" s="55"/>
      <c r="M1413" s="55"/>
      <c r="N1413" s="99" t="s">
        <v>4900</v>
      </c>
      <c r="O1413" s="99" t="s">
        <v>4901</v>
      </c>
      <c r="P1413" s="63"/>
    </row>
    <row r="1414" spans="1:16" s="60" customFormat="1" ht="52.9" customHeight="1" x14ac:dyDescent="0.25">
      <c r="A1414" s="55">
        <v>8</v>
      </c>
      <c r="B1414" s="63" t="s">
        <v>4902</v>
      </c>
      <c r="C1414" s="55" t="s">
        <v>101</v>
      </c>
      <c r="D1414" s="55" t="s">
        <v>63</v>
      </c>
      <c r="E1414" s="63" t="s">
        <v>4905</v>
      </c>
      <c r="F1414" s="57">
        <v>45818</v>
      </c>
      <c r="G1414" s="19">
        <v>270.5</v>
      </c>
      <c r="H1414" s="55" t="s">
        <v>6</v>
      </c>
      <c r="I1414" s="55" t="s">
        <v>564</v>
      </c>
      <c r="J1414" s="55">
        <v>31366203</v>
      </c>
      <c r="K1414" s="55"/>
      <c r="L1414" s="55"/>
      <c r="M1414" s="55"/>
      <c r="N1414" s="99" t="s">
        <v>4903</v>
      </c>
      <c r="O1414" s="99" t="s">
        <v>4904</v>
      </c>
      <c r="P1414" s="63"/>
    </row>
    <row r="1415" spans="1:16" ht="21.6" customHeight="1" x14ac:dyDescent="0.25">
      <c r="A1415" s="50"/>
      <c r="B1415" s="51" t="s">
        <v>32</v>
      </c>
      <c r="C1415" s="52"/>
      <c r="D1415" s="52"/>
      <c r="E1415" s="53"/>
      <c r="F1415" s="50"/>
      <c r="G1415" s="58"/>
      <c r="H1415" s="50"/>
      <c r="I1415" s="50"/>
      <c r="J1415" s="50"/>
      <c r="K1415" s="50"/>
      <c r="L1415" s="50"/>
      <c r="M1415" s="65"/>
      <c r="N1415" s="53"/>
      <c r="O1415" s="53"/>
      <c r="P1415" s="53"/>
    </row>
    <row r="1416" spans="1:16" s="60" customFormat="1" ht="64.150000000000006" customHeight="1" x14ac:dyDescent="0.25">
      <c r="A1416" s="55">
        <v>1</v>
      </c>
      <c r="B1416" s="63" t="s">
        <v>1275</v>
      </c>
      <c r="C1416" s="55" t="s">
        <v>321</v>
      </c>
      <c r="D1416" s="55" t="s">
        <v>63</v>
      </c>
      <c r="E1416" s="63" t="s">
        <v>1276</v>
      </c>
      <c r="F1416" s="57">
        <v>45714</v>
      </c>
      <c r="G1416" s="19">
        <v>13000</v>
      </c>
      <c r="H1416" s="55" t="s">
        <v>6</v>
      </c>
      <c r="I1416" s="55" t="s">
        <v>1307</v>
      </c>
      <c r="J1416" s="55">
        <v>36816973</v>
      </c>
      <c r="K1416" s="55" t="s">
        <v>117</v>
      </c>
      <c r="L1416" s="55" t="s">
        <v>1277</v>
      </c>
      <c r="M1416" s="69" t="s">
        <v>1308</v>
      </c>
      <c r="N1416" s="99" t="s">
        <v>1309</v>
      </c>
      <c r="O1416" s="99" t="s">
        <v>1278</v>
      </c>
      <c r="P1416" s="55" t="s">
        <v>2102</v>
      </c>
    </row>
    <row r="1417" spans="1:16" s="60" customFormat="1" ht="62.45" customHeight="1" x14ac:dyDescent="0.25">
      <c r="A1417" s="55">
        <v>2</v>
      </c>
      <c r="B1417" s="63" t="s">
        <v>1275</v>
      </c>
      <c r="C1417" s="55" t="s">
        <v>321</v>
      </c>
      <c r="D1417" s="55" t="s">
        <v>63</v>
      </c>
      <c r="E1417" s="63" t="s">
        <v>1794</v>
      </c>
      <c r="F1417" s="57">
        <v>45744</v>
      </c>
      <c r="G1417" s="19">
        <v>1005.8</v>
      </c>
      <c r="H1417" s="55" t="s">
        <v>6</v>
      </c>
      <c r="I1417" s="55" t="s">
        <v>4815</v>
      </c>
      <c r="J1417" s="55">
        <v>1885205999</v>
      </c>
      <c r="K1417" s="55" t="s">
        <v>630</v>
      </c>
      <c r="L1417" s="55">
        <v>450</v>
      </c>
      <c r="M1417" s="69">
        <v>2235</v>
      </c>
      <c r="N1417" s="99" t="s">
        <v>1795</v>
      </c>
      <c r="O1417" s="99" t="s">
        <v>1796</v>
      </c>
      <c r="P1417" s="55" t="s">
        <v>2102</v>
      </c>
    </row>
    <row r="1418" spans="1:16" s="60" customFormat="1" ht="51.6" customHeight="1" x14ac:dyDescent="0.25">
      <c r="A1418" s="55">
        <v>3</v>
      </c>
      <c r="B1418" s="63" t="s">
        <v>2230</v>
      </c>
      <c r="C1418" s="55" t="s">
        <v>67</v>
      </c>
      <c r="D1418" s="55" t="s">
        <v>63</v>
      </c>
      <c r="E1418" s="63" t="s">
        <v>345</v>
      </c>
      <c r="F1418" s="57">
        <v>45784</v>
      </c>
      <c r="G1418" s="19">
        <v>216.45</v>
      </c>
      <c r="H1418" s="55" t="s">
        <v>6</v>
      </c>
      <c r="I1418" s="55" t="s">
        <v>2747</v>
      </c>
      <c r="J1418" s="55">
        <v>43699122</v>
      </c>
      <c r="K1418" s="55" t="s">
        <v>116</v>
      </c>
      <c r="L1418" s="55">
        <v>3900</v>
      </c>
      <c r="M1418" s="69">
        <v>55.5</v>
      </c>
      <c r="N1418" s="99" t="s">
        <v>345</v>
      </c>
      <c r="O1418" s="99" t="s">
        <v>2231</v>
      </c>
      <c r="P1418" s="55"/>
    </row>
    <row r="1419" spans="1:16" s="60" customFormat="1" ht="63" x14ac:dyDescent="0.25">
      <c r="A1419" s="55">
        <v>4</v>
      </c>
      <c r="B1419" s="63" t="s">
        <v>1275</v>
      </c>
      <c r="C1419" s="55" t="s">
        <v>321</v>
      </c>
      <c r="D1419" s="55" t="s">
        <v>63</v>
      </c>
      <c r="E1419" s="63" t="s">
        <v>2396</v>
      </c>
      <c r="F1419" s="57">
        <v>45798</v>
      </c>
      <c r="G1419" s="19">
        <v>2268</v>
      </c>
      <c r="H1419" s="55" t="s">
        <v>6</v>
      </c>
      <c r="I1419" s="55" t="s">
        <v>1307</v>
      </c>
      <c r="J1419" s="55">
        <v>36816973</v>
      </c>
      <c r="K1419" s="55" t="s">
        <v>117</v>
      </c>
      <c r="L1419" s="55">
        <v>500</v>
      </c>
      <c r="M1419" s="69">
        <v>4536</v>
      </c>
      <c r="N1419" s="99" t="s">
        <v>2396</v>
      </c>
      <c r="O1419" s="99" t="s">
        <v>2397</v>
      </c>
      <c r="P1419" s="55" t="s">
        <v>2102</v>
      </c>
    </row>
    <row r="1420" spans="1:16" s="60" customFormat="1" ht="63" x14ac:dyDescent="0.25">
      <c r="A1420" s="55">
        <v>5</v>
      </c>
      <c r="B1420" s="63" t="s">
        <v>1275</v>
      </c>
      <c r="C1420" s="55" t="s">
        <v>321</v>
      </c>
      <c r="D1420" s="55" t="s">
        <v>63</v>
      </c>
      <c r="E1420" s="63" t="s">
        <v>2529</v>
      </c>
      <c r="F1420" s="57">
        <v>45810</v>
      </c>
      <c r="G1420" s="19">
        <v>350</v>
      </c>
      <c r="H1420" s="55" t="s">
        <v>6</v>
      </c>
      <c r="I1420" s="55" t="s">
        <v>2530</v>
      </c>
      <c r="J1420" s="55">
        <v>2314106952</v>
      </c>
      <c r="K1420" s="55" t="s">
        <v>123</v>
      </c>
      <c r="L1420" s="55">
        <v>50</v>
      </c>
      <c r="M1420" s="69">
        <v>7000</v>
      </c>
      <c r="N1420" s="99" t="s">
        <v>2529</v>
      </c>
      <c r="O1420" s="99" t="s">
        <v>2531</v>
      </c>
      <c r="P1420" s="55" t="s">
        <v>2102</v>
      </c>
    </row>
    <row r="1421" spans="1:16" s="60" customFormat="1" ht="47.25" x14ac:dyDescent="0.25">
      <c r="A1421" s="55">
        <v>6</v>
      </c>
      <c r="B1421" s="63" t="s">
        <v>2230</v>
      </c>
      <c r="C1421" s="55" t="s">
        <v>321</v>
      </c>
      <c r="D1421" s="55" t="s">
        <v>63</v>
      </c>
      <c r="E1421" s="63" t="s">
        <v>2854</v>
      </c>
      <c r="F1421" s="57">
        <v>45833</v>
      </c>
      <c r="G1421" s="19">
        <v>315</v>
      </c>
      <c r="H1421" s="55" t="s">
        <v>6</v>
      </c>
      <c r="I1421" s="55" t="s">
        <v>2855</v>
      </c>
      <c r="J1421" s="55">
        <v>3468405806</v>
      </c>
      <c r="K1421" s="55" t="s">
        <v>630</v>
      </c>
      <c r="L1421" s="55">
        <v>1</v>
      </c>
      <c r="M1421" s="69">
        <v>315</v>
      </c>
      <c r="N1421" s="99" t="s">
        <v>2854</v>
      </c>
      <c r="O1421" s="99" t="s">
        <v>2856</v>
      </c>
      <c r="P1421" s="55"/>
    </row>
    <row r="1422" spans="1:16" s="60" customFormat="1" ht="63" x14ac:dyDescent="0.25">
      <c r="A1422" s="55">
        <v>7</v>
      </c>
      <c r="B1422" s="63" t="s">
        <v>1275</v>
      </c>
      <c r="C1422" s="55" t="s">
        <v>321</v>
      </c>
      <c r="D1422" s="55" t="s">
        <v>63</v>
      </c>
      <c r="E1422" s="63" t="s">
        <v>3136</v>
      </c>
      <c r="F1422" s="57">
        <v>45861</v>
      </c>
      <c r="G1422" s="19">
        <v>1072.5</v>
      </c>
      <c r="H1422" s="55" t="s">
        <v>6</v>
      </c>
      <c r="I1422" s="55" t="s">
        <v>3137</v>
      </c>
      <c r="J1422" s="55">
        <v>42700828</v>
      </c>
      <c r="K1422" s="55" t="s">
        <v>318</v>
      </c>
      <c r="L1422" s="55">
        <v>500</v>
      </c>
      <c r="M1422" s="69">
        <v>2145</v>
      </c>
      <c r="N1422" s="99" t="s">
        <v>3136</v>
      </c>
      <c r="O1422" s="99" t="s">
        <v>3138</v>
      </c>
      <c r="P1422" s="55" t="s">
        <v>2102</v>
      </c>
    </row>
    <row r="1423" spans="1:16" s="60" customFormat="1" ht="63" x14ac:dyDescent="0.25">
      <c r="A1423" s="55">
        <v>8</v>
      </c>
      <c r="B1423" s="63" t="s">
        <v>1275</v>
      </c>
      <c r="C1423" s="55" t="s">
        <v>321</v>
      </c>
      <c r="D1423" s="55" t="s">
        <v>63</v>
      </c>
      <c r="E1423" s="63" t="s">
        <v>3626</v>
      </c>
      <c r="F1423" s="57">
        <v>45924</v>
      </c>
      <c r="G1423" s="19">
        <v>1995</v>
      </c>
      <c r="H1423" s="55" t="s">
        <v>6</v>
      </c>
      <c r="I1423" s="55" t="s">
        <v>317</v>
      </c>
      <c r="J1423" s="55">
        <v>43445183</v>
      </c>
      <c r="K1423" s="55" t="s">
        <v>318</v>
      </c>
      <c r="L1423" s="55">
        <v>500</v>
      </c>
      <c r="M1423" s="69">
        <v>3990</v>
      </c>
      <c r="N1423" s="99" t="s">
        <v>3626</v>
      </c>
      <c r="O1423" s="99" t="s">
        <v>3627</v>
      </c>
      <c r="P1423" s="55" t="s">
        <v>2102</v>
      </c>
    </row>
    <row r="1424" spans="1:16" s="60" customFormat="1" ht="47.25" x14ac:dyDescent="0.25">
      <c r="A1424" s="55">
        <v>9</v>
      </c>
      <c r="B1424" s="63" t="s">
        <v>2230</v>
      </c>
      <c r="C1424" s="55" t="s">
        <v>91</v>
      </c>
      <c r="D1424" s="55" t="s">
        <v>63</v>
      </c>
      <c r="E1424" s="63" t="s">
        <v>4352</v>
      </c>
      <c r="F1424" s="57">
        <v>45986</v>
      </c>
      <c r="G1424" s="19">
        <v>243</v>
      </c>
      <c r="H1424" s="55" t="s">
        <v>6</v>
      </c>
      <c r="I1424" s="55" t="s">
        <v>4353</v>
      </c>
      <c r="J1424" s="55">
        <v>41500226</v>
      </c>
      <c r="K1424" s="55" t="s">
        <v>117</v>
      </c>
      <c r="L1424" s="55">
        <v>5</v>
      </c>
      <c r="M1424" s="69">
        <v>48600</v>
      </c>
      <c r="N1424" s="99" t="s">
        <v>4352</v>
      </c>
      <c r="O1424" s="99" t="s">
        <v>4354</v>
      </c>
      <c r="P1424" s="55"/>
    </row>
    <row r="1425" spans="1:16" s="60" customFormat="1" ht="47.25" x14ac:dyDescent="0.25">
      <c r="A1425" s="55">
        <v>10</v>
      </c>
      <c r="B1425" s="63" t="s">
        <v>2230</v>
      </c>
      <c r="C1425" s="55" t="s">
        <v>67</v>
      </c>
      <c r="D1425" s="55" t="s">
        <v>63</v>
      </c>
      <c r="E1425" s="63" t="s">
        <v>4718</v>
      </c>
      <c r="F1425" s="57">
        <v>46002</v>
      </c>
      <c r="G1425" s="19">
        <v>204.8</v>
      </c>
      <c r="H1425" s="55" t="s">
        <v>6</v>
      </c>
      <c r="I1425" s="55" t="s">
        <v>2747</v>
      </c>
      <c r="J1425" s="55">
        <v>43699122</v>
      </c>
      <c r="K1425" s="55" t="s">
        <v>4719</v>
      </c>
      <c r="L1425" s="55" t="s">
        <v>4720</v>
      </c>
      <c r="M1425" s="69">
        <v>58.5</v>
      </c>
      <c r="N1425" s="99" t="s">
        <v>4722</v>
      </c>
      <c r="O1425" s="99" t="s">
        <v>4721</v>
      </c>
      <c r="P1425" s="55"/>
    </row>
    <row r="1426" spans="1:16" x14ac:dyDescent="0.25">
      <c r="A1426" s="50"/>
      <c r="B1426" s="51" t="s">
        <v>16</v>
      </c>
      <c r="C1426" s="53"/>
      <c r="D1426" s="53"/>
      <c r="E1426" s="53"/>
      <c r="F1426" s="50"/>
      <c r="G1426" s="58"/>
      <c r="H1426" s="50"/>
      <c r="I1426" s="50"/>
      <c r="J1426" s="50"/>
      <c r="K1426" s="50"/>
      <c r="L1426" s="50"/>
      <c r="M1426" s="65"/>
      <c r="N1426" s="53"/>
      <c r="O1426" s="53"/>
      <c r="P1426" s="53"/>
    </row>
    <row r="1427" spans="1:16" s="60" customFormat="1" ht="33.6" customHeight="1" x14ac:dyDescent="0.25">
      <c r="A1427" s="55">
        <v>1</v>
      </c>
      <c r="B1427" s="56" t="s">
        <v>310</v>
      </c>
      <c r="C1427" s="55" t="s">
        <v>542</v>
      </c>
      <c r="D1427" s="55" t="s">
        <v>64</v>
      </c>
      <c r="E1427" s="56" t="s">
        <v>311</v>
      </c>
      <c r="F1427" s="57">
        <v>45666</v>
      </c>
      <c r="G1427" s="19">
        <v>360.88600000000002</v>
      </c>
      <c r="H1427" s="55" t="s">
        <v>6</v>
      </c>
      <c r="I1427" s="55" t="s">
        <v>315</v>
      </c>
      <c r="J1427" s="55" t="s">
        <v>312</v>
      </c>
      <c r="K1427" s="55" t="s">
        <v>123</v>
      </c>
      <c r="L1427" s="55">
        <v>5992</v>
      </c>
      <c r="M1427" s="69">
        <v>60.23</v>
      </c>
      <c r="N1427" s="56" t="s">
        <v>313</v>
      </c>
      <c r="O1427" s="56" t="s">
        <v>314</v>
      </c>
      <c r="P1427" s="63"/>
    </row>
    <row r="1428" spans="1:16" s="60" customFormat="1" ht="33.6" customHeight="1" x14ac:dyDescent="0.25">
      <c r="A1428" s="55">
        <v>2</v>
      </c>
      <c r="B1428" s="56" t="s">
        <v>310</v>
      </c>
      <c r="C1428" s="55" t="s">
        <v>75</v>
      </c>
      <c r="D1428" s="55" t="s">
        <v>64</v>
      </c>
      <c r="E1428" s="56" t="s">
        <v>565</v>
      </c>
      <c r="F1428" s="57">
        <v>45677</v>
      </c>
      <c r="G1428" s="19">
        <v>10558.708000000001</v>
      </c>
      <c r="H1428" s="55" t="s">
        <v>6</v>
      </c>
      <c r="I1428" s="55" t="s">
        <v>935</v>
      </c>
      <c r="J1428" s="55">
        <v>40507613</v>
      </c>
      <c r="K1428" s="55" t="s">
        <v>119</v>
      </c>
      <c r="L1428" s="55">
        <v>2548</v>
      </c>
      <c r="M1428" s="69">
        <v>4143.92</v>
      </c>
      <c r="N1428" s="56" t="s">
        <v>566</v>
      </c>
      <c r="O1428" s="56" t="s">
        <v>567</v>
      </c>
      <c r="P1428" s="63"/>
    </row>
    <row r="1429" spans="1:16" s="60" customFormat="1" ht="36.6" customHeight="1" x14ac:dyDescent="0.25">
      <c r="A1429" s="55">
        <v>3</v>
      </c>
      <c r="B1429" s="56" t="s">
        <v>310</v>
      </c>
      <c r="C1429" s="55" t="s">
        <v>66</v>
      </c>
      <c r="D1429" s="55" t="s">
        <v>64</v>
      </c>
      <c r="E1429" s="56" t="s">
        <v>106</v>
      </c>
      <c r="F1429" s="57">
        <v>45727</v>
      </c>
      <c r="G1429" s="19">
        <v>9508.1859999999997</v>
      </c>
      <c r="H1429" s="55" t="s">
        <v>6</v>
      </c>
      <c r="I1429" s="55" t="s">
        <v>335</v>
      </c>
      <c r="J1429" s="55">
        <v>32654545</v>
      </c>
      <c r="K1429" s="55" t="s">
        <v>145</v>
      </c>
      <c r="L1429" s="55">
        <v>865955</v>
      </c>
      <c r="M1429" s="69">
        <v>10.98</v>
      </c>
      <c r="N1429" s="56" t="s">
        <v>94</v>
      </c>
      <c r="O1429" s="56" t="s">
        <v>1558</v>
      </c>
      <c r="P1429" s="63"/>
    </row>
    <row r="1430" spans="1:16" s="60" customFormat="1" ht="69" customHeight="1" x14ac:dyDescent="0.25">
      <c r="A1430" s="55">
        <v>4</v>
      </c>
      <c r="B1430" s="56" t="s">
        <v>191</v>
      </c>
      <c r="C1430" s="55" t="s">
        <v>67</v>
      </c>
      <c r="D1430" s="55" t="s">
        <v>63</v>
      </c>
      <c r="E1430" s="56" t="s">
        <v>192</v>
      </c>
      <c r="F1430" s="57">
        <v>45664</v>
      </c>
      <c r="G1430" s="19">
        <v>4247.9399999999996</v>
      </c>
      <c r="H1430" s="55" t="s">
        <v>103</v>
      </c>
      <c r="I1430" s="55" t="s">
        <v>564</v>
      </c>
      <c r="J1430" s="55">
        <v>31366203</v>
      </c>
      <c r="K1430" s="59" t="s">
        <v>116</v>
      </c>
      <c r="L1430" s="55" t="s">
        <v>198</v>
      </c>
      <c r="M1430" s="69" t="s">
        <v>197</v>
      </c>
      <c r="N1430" s="56" t="s">
        <v>196</v>
      </c>
      <c r="O1430" s="56" t="s">
        <v>193</v>
      </c>
      <c r="P1430" s="63"/>
    </row>
    <row r="1431" spans="1:16" s="60" customFormat="1" ht="127.15" customHeight="1" x14ac:dyDescent="0.25">
      <c r="A1431" s="55">
        <v>5</v>
      </c>
      <c r="B1431" s="56" t="s">
        <v>191</v>
      </c>
      <c r="C1431" s="55" t="s">
        <v>80</v>
      </c>
      <c r="D1431" s="55" t="s">
        <v>64</v>
      </c>
      <c r="E1431" s="56" t="s">
        <v>194</v>
      </c>
      <c r="F1431" s="57">
        <v>45665</v>
      </c>
      <c r="G1431" s="19">
        <v>3879</v>
      </c>
      <c r="H1431" s="55" t="s">
        <v>6</v>
      </c>
      <c r="I1431" s="55" t="s">
        <v>563</v>
      </c>
      <c r="J1431" s="55">
        <v>1933111821</v>
      </c>
      <c r="K1431" s="55" t="s">
        <v>64</v>
      </c>
      <c r="L1431" s="55">
        <v>1</v>
      </c>
      <c r="M1431" s="69">
        <v>3879</v>
      </c>
      <c r="N1431" s="56" t="s">
        <v>199</v>
      </c>
      <c r="O1431" s="56" t="s">
        <v>195</v>
      </c>
      <c r="P1431" s="63"/>
    </row>
    <row r="1432" spans="1:16" s="60" customFormat="1" ht="66.599999999999994" customHeight="1" x14ac:dyDescent="0.25">
      <c r="A1432" s="55">
        <v>6</v>
      </c>
      <c r="B1432" s="56" t="s">
        <v>191</v>
      </c>
      <c r="C1432" s="55" t="s">
        <v>3283</v>
      </c>
      <c r="D1432" s="55" t="s">
        <v>64</v>
      </c>
      <c r="E1432" s="56" t="s">
        <v>1646</v>
      </c>
      <c r="F1432" s="57">
        <v>45741</v>
      </c>
      <c r="G1432" s="19">
        <v>22205.428</v>
      </c>
      <c r="H1432" s="55" t="s">
        <v>6</v>
      </c>
      <c r="I1432" s="55" t="s">
        <v>1838</v>
      </c>
      <c r="J1432" s="55">
        <v>39484698</v>
      </c>
      <c r="K1432" s="55" t="s">
        <v>1003</v>
      </c>
      <c r="L1432" s="55">
        <v>13600</v>
      </c>
      <c r="M1432" s="69">
        <v>1632.75</v>
      </c>
      <c r="N1432" s="56" t="s">
        <v>1647</v>
      </c>
      <c r="O1432" s="56" t="s">
        <v>1648</v>
      </c>
      <c r="P1432" s="63"/>
    </row>
    <row r="1433" spans="1:16" s="60" customFormat="1" ht="69" customHeight="1" x14ac:dyDescent="0.25">
      <c r="A1433" s="55">
        <v>7</v>
      </c>
      <c r="B1433" s="56" t="s">
        <v>191</v>
      </c>
      <c r="C1433" s="55" t="s">
        <v>321</v>
      </c>
      <c r="D1433" s="55" t="s">
        <v>63</v>
      </c>
      <c r="E1433" s="56" t="s">
        <v>1797</v>
      </c>
      <c r="F1433" s="57">
        <v>45743</v>
      </c>
      <c r="G1433" s="19">
        <v>2352</v>
      </c>
      <c r="H1433" s="55" t="s">
        <v>6</v>
      </c>
      <c r="I1433" s="55" t="s">
        <v>1859</v>
      </c>
      <c r="J1433" s="55">
        <v>45520120</v>
      </c>
      <c r="K1433" s="55" t="s">
        <v>117</v>
      </c>
      <c r="L1433" s="55">
        <v>8</v>
      </c>
      <c r="M1433" s="69">
        <v>300</v>
      </c>
      <c r="N1433" s="56" t="s">
        <v>1798</v>
      </c>
      <c r="O1433" s="56" t="s">
        <v>1799</v>
      </c>
      <c r="P1433" s="55" t="s">
        <v>2102</v>
      </c>
    </row>
    <row r="1434" spans="1:16" s="60" customFormat="1" ht="69" customHeight="1" x14ac:dyDescent="0.25">
      <c r="A1434" s="55">
        <v>8</v>
      </c>
      <c r="B1434" s="56" t="s">
        <v>191</v>
      </c>
      <c r="C1434" s="55" t="s">
        <v>101</v>
      </c>
      <c r="D1434" s="55" t="s">
        <v>63</v>
      </c>
      <c r="E1434" s="56" t="s">
        <v>2109</v>
      </c>
      <c r="F1434" s="57">
        <v>45772</v>
      </c>
      <c r="G1434" s="19">
        <v>3850</v>
      </c>
      <c r="H1434" s="55" t="s">
        <v>6</v>
      </c>
      <c r="I1434" s="55" t="s">
        <v>2263</v>
      </c>
      <c r="J1434" s="55">
        <v>38904139</v>
      </c>
      <c r="K1434" s="55" t="s">
        <v>117</v>
      </c>
      <c r="L1434" s="55">
        <v>1</v>
      </c>
      <c r="M1434" s="69">
        <v>3850000</v>
      </c>
      <c r="N1434" s="56" t="s">
        <v>2110</v>
      </c>
      <c r="O1434" s="56" t="s">
        <v>2111</v>
      </c>
      <c r="P1434" s="63"/>
    </row>
    <row r="1435" spans="1:16" s="60" customFormat="1" ht="78.75" x14ac:dyDescent="0.25">
      <c r="A1435" s="55">
        <v>9</v>
      </c>
      <c r="B1435" s="56" t="s">
        <v>191</v>
      </c>
      <c r="C1435" s="55" t="s">
        <v>3283</v>
      </c>
      <c r="D1435" s="55" t="s">
        <v>64</v>
      </c>
      <c r="E1435" s="56" t="s">
        <v>1646</v>
      </c>
      <c r="F1435" s="57">
        <v>45791</v>
      </c>
      <c r="G1435" s="19">
        <v>375.50400000000002</v>
      </c>
      <c r="H1435" s="55" t="s">
        <v>6</v>
      </c>
      <c r="I1435" s="55" t="s">
        <v>2398</v>
      </c>
      <c r="J1435" s="55">
        <v>37011641</v>
      </c>
      <c r="K1435" s="55" t="s">
        <v>1003</v>
      </c>
      <c r="L1435" s="55">
        <v>241</v>
      </c>
      <c r="M1435" s="69">
        <v>1558.11</v>
      </c>
      <c r="N1435" s="56" t="s">
        <v>2365</v>
      </c>
      <c r="O1435" s="56" t="s">
        <v>2366</v>
      </c>
      <c r="P1435" s="63"/>
    </row>
    <row r="1436" spans="1:16" s="60" customFormat="1" ht="78.75" x14ac:dyDescent="0.25">
      <c r="A1436" s="55">
        <v>10</v>
      </c>
      <c r="B1436" s="56" t="s">
        <v>191</v>
      </c>
      <c r="C1436" s="55" t="s">
        <v>3283</v>
      </c>
      <c r="D1436" s="55" t="s">
        <v>64</v>
      </c>
      <c r="E1436" s="56" t="s">
        <v>1646</v>
      </c>
      <c r="F1436" s="57">
        <v>45791</v>
      </c>
      <c r="G1436" s="19">
        <v>467.46800000000002</v>
      </c>
      <c r="H1436" s="55" t="s">
        <v>6</v>
      </c>
      <c r="I1436" s="55" t="s">
        <v>2398</v>
      </c>
      <c r="J1436" s="55">
        <v>37011641</v>
      </c>
      <c r="K1436" s="55" t="s">
        <v>1003</v>
      </c>
      <c r="L1436" s="55">
        <v>345</v>
      </c>
      <c r="M1436" s="69">
        <v>1354.98</v>
      </c>
      <c r="N1436" s="56" t="s">
        <v>2367</v>
      </c>
      <c r="O1436" s="56" t="s">
        <v>2368</v>
      </c>
      <c r="P1436" s="63"/>
    </row>
    <row r="1437" spans="1:16" s="60" customFormat="1" ht="78.75" x14ac:dyDescent="0.25">
      <c r="A1437" s="55">
        <v>11</v>
      </c>
      <c r="B1437" s="56" t="s">
        <v>191</v>
      </c>
      <c r="C1437" s="55" t="s">
        <v>3283</v>
      </c>
      <c r="D1437" s="55" t="s">
        <v>64</v>
      </c>
      <c r="E1437" s="56" t="s">
        <v>1646</v>
      </c>
      <c r="F1437" s="57">
        <v>45791</v>
      </c>
      <c r="G1437" s="19">
        <v>3304.1790000000001</v>
      </c>
      <c r="H1437" s="55" t="s">
        <v>6</v>
      </c>
      <c r="I1437" s="55" t="s">
        <v>2398</v>
      </c>
      <c r="J1437" s="55">
        <v>37011641</v>
      </c>
      <c r="K1437" s="55" t="s">
        <v>1003</v>
      </c>
      <c r="L1437" s="55">
        <v>2130.1</v>
      </c>
      <c r="M1437" s="69">
        <v>1551.18</v>
      </c>
      <c r="N1437" s="56" t="s">
        <v>2369</v>
      </c>
      <c r="O1437" s="56" t="s">
        <v>2370</v>
      </c>
      <c r="P1437" s="63"/>
    </row>
    <row r="1438" spans="1:16" s="60" customFormat="1" ht="50.45" customHeight="1" x14ac:dyDescent="0.25">
      <c r="A1438" s="55">
        <v>12</v>
      </c>
      <c r="B1438" s="56" t="s">
        <v>191</v>
      </c>
      <c r="C1438" s="55" t="s">
        <v>321</v>
      </c>
      <c r="D1438" s="55" t="s">
        <v>63</v>
      </c>
      <c r="E1438" s="56" t="s">
        <v>2628</v>
      </c>
      <c r="F1438" s="59" t="s">
        <v>3139</v>
      </c>
      <c r="G1438" s="19">
        <v>375</v>
      </c>
      <c r="H1438" s="55" t="s">
        <v>6</v>
      </c>
      <c r="I1438" s="55" t="s">
        <v>3144</v>
      </c>
      <c r="J1438" s="55">
        <v>40967727</v>
      </c>
      <c r="K1438" s="55" t="s">
        <v>117</v>
      </c>
      <c r="L1438" s="55">
        <v>15</v>
      </c>
      <c r="M1438" s="69">
        <v>25000</v>
      </c>
      <c r="N1438" s="56" t="s">
        <v>2629</v>
      </c>
      <c r="O1438" s="56" t="s">
        <v>3140</v>
      </c>
      <c r="P1438" s="55" t="s">
        <v>2102</v>
      </c>
    </row>
    <row r="1439" spans="1:16" s="60" customFormat="1" ht="49.15" customHeight="1" x14ac:dyDescent="0.25">
      <c r="A1439" s="55">
        <v>13</v>
      </c>
      <c r="B1439" s="56" t="s">
        <v>191</v>
      </c>
      <c r="C1439" s="55" t="s">
        <v>321</v>
      </c>
      <c r="D1439" s="55" t="s">
        <v>63</v>
      </c>
      <c r="E1439" s="56" t="s">
        <v>1797</v>
      </c>
      <c r="F1439" s="57">
        <v>45831</v>
      </c>
      <c r="G1439" s="19">
        <v>2972</v>
      </c>
      <c r="H1439" s="55" t="s">
        <v>6</v>
      </c>
      <c r="I1439" s="55" t="s">
        <v>1859</v>
      </c>
      <c r="J1439" s="55">
        <v>45520120</v>
      </c>
      <c r="K1439" s="55" t="s">
        <v>117</v>
      </c>
      <c r="L1439" s="55">
        <v>8</v>
      </c>
      <c r="M1439" s="69">
        <v>371500</v>
      </c>
      <c r="N1439" s="56" t="s">
        <v>1798</v>
      </c>
      <c r="O1439" s="56" t="s">
        <v>2857</v>
      </c>
      <c r="P1439" s="55" t="s">
        <v>2102</v>
      </c>
    </row>
    <row r="1440" spans="1:16" s="60" customFormat="1" ht="78.75" x14ac:dyDescent="0.25">
      <c r="A1440" s="55">
        <v>14</v>
      </c>
      <c r="B1440" s="56" t="s">
        <v>191</v>
      </c>
      <c r="C1440" s="55" t="s">
        <v>3283</v>
      </c>
      <c r="D1440" s="55" t="s">
        <v>64</v>
      </c>
      <c r="E1440" s="56" t="s">
        <v>1646</v>
      </c>
      <c r="F1440" s="57">
        <v>45841</v>
      </c>
      <c r="G1440" s="19">
        <v>5150.4080000000004</v>
      </c>
      <c r="H1440" s="55" t="s">
        <v>6</v>
      </c>
      <c r="I1440" s="55" t="s">
        <v>2398</v>
      </c>
      <c r="J1440" s="55">
        <v>37011641</v>
      </c>
      <c r="K1440" s="55" t="s">
        <v>1003</v>
      </c>
      <c r="L1440" s="55">
        <v>3833</v>
      </c>
      <c r="M1440" s="69">
        <v>1345</v>
      </c>
      <c r="N1440" s="56" t="s">
        <v>2943</v>
      </c>
      <c r="O1440" s="56" t="s">
        <v>2944</v>
      </c>
      <c r="P1440" s="55"/>
    </row>
    <row r="1441" spans="1:16" s="60" customFormat="1" ht="64.150000000000006" customHeight="1" x14ac:dyDescent="0.25">
      <c r="A1441" s="55">
        <v>15</v>
      </c>
      <c r="B1441" s="56" t="s">
        <v>191</v>
      </c>
      <c r="C1441" s="55" t="s">
        <v>3283</v>
      </c>
      <c r="D1441" s="55" t="s">
        <v>64</v>
      </c>
      <c r="E1441" s="56" t="s">
        <v>1646</v>
      </c>
      <c r="F1441" s="57">
        <v>45854</v>
      </c>
      <c r="G1441" s="19">
        <v>874.57100000000003</v>
      </c>
      <c r="H1441" s="55" t="s">
        <v>6</v>
      </c>
      <c r="I1441" s="55" t="s">
        <v>3190</v>
      </c>
      <c r="J1441" s="55">
        <v>39484698</v>
      </c>
      <c r="K1441" s="55" t="s">
        <v>1003</v>
      </c>
      <c r="L1441" s="55">
        <v>607.5</v>
      </c>
      <c r="M1441" s="69">
        <v>1439.62</v>
      </c>
      <c r="N1441" s="56" t="s">
        <v>3191</v>
      </c>
      <c r="O1441" s="56" t="s">
        <v>3192</v>
      </c>
      <c r="P1441" s="56"/>
    </row>
    <row r="1442" spans="1:16" s="60" customFormat="1" ht="66.599999999999994" customHeight="1" x14ac:dyDescent="0.25">
      <c r="A1442" s="55">
        <v>16</v>
      </c>
      <c r="B1442" s="56" t="s">
        <v>191</v>
      </c>
      <c r="C1442" s="55" t="s">
        <v>321</v>
      </c>
      <c r="D1442" s="55" t="s">
        <v>63</v>
      </c>
      <c r="E1442" s="56" t="s">
        <v>2842</v>
      </c>
      <c r="F1442" s="57">
        <v>45855</v>
      </c>
      <c r="G1442" s="19">
        <v>3732</v>
      </c>
      <c r="H1442" s="55" t="s">
        <v>6</v>
      </c>
      <c r="I1442" s="55" t="s">
        <v>3193</v>
      </c>
      <c r="J1442" s="55">
        <v>43595676</v>
      </c>
      <c r="K1442" s="55" t="s">
        <v>117</v>
      </c>
      <c r="L1442" s="55">
        <v>7</v>
      </c>
      <c r="M1442" s="69">
        <v>533142.86</v>
      </c>
      <c r="N1442" s="56" t="s">
        <v>1798</v>
      </c>
      <c r="O1442" s="56" t="s">
        <v>3194</v>
      </c>
      <c r="P1442" s="55" t="s">
        <v>2102</v>
      </c>
    </row>
    <row r="1443" spans="1:16" s="60" customFormat="1" ht="66.599999999999994" customHeight="1" x14ac:dyDescent="0.25">
      <c r="A1443" s="55">
        <v>17</v>
      </c>
      <c r="B1443" s="56" t="s">
        <v>191</v>
      </c>
      <c r="C1443" s="55" t="s">
        <v>321</v>
      </c>
      <c r="D1443" s="55" t="s">
        <v>63</v>
      </c>
      <c r="E1443" s="56" t="s">
        <v>4168</v>
      </c>
      <c r="F1443" s="57">
        <v>45971</v>
      </c>
      <c r="G1443" s="19">
        <v>1194.905</v>
      </c>
      <c r="H1443" s="55" t="s">
        <v>6</v>
      </c>
      <c r="I1443" s="55" t="s">
        <v>4169</v>
      </c>
      <c r="J1443" s="55">
        <v>3121509231</v>
      </c>
      <c r="K1443" s="55" t="s">
        <v>117</v>
      </c>
      <c r="L1443" s="55">
        <v>25</v>
      </c>
      <c r="M1443" s="69">
        <v>47796.2</v>
      </c>
      <c r="N1443" s="56" t="s">
        <v>4170</v>
      </c>
      <c r="O1443" s="56" t="s">
        <v>4171</v>
      </c>
      <c r="P1443" s="55" t="s">
        <v>2102</v>
      </c>
    </row>
    <row r="1444" spans="1:16" s="60" customFormat="1" ht="78.75" x14ac:dyDescent="0.25">
      <c r="A1444" s="55">
        <v>18</v>
      </c>
      <c r="B1444" s="56" t="s">
        <v>191</v>
      </c>
      <c r="C1444" s="55" t="s">
        <v>3283</v>
      </c>
      <c r="D1444" s="55" t="s">
        <v>64</v>
      </c>
      <c r="E1444" s="56" t="s">
        <v>1646</v>
      </c>
      <c r="F1444" s="57">
        <v>45862</v>
      </c>
      <c r="G1444" s="19">
        <v>2432.5259999999998</v>
      </c>
      <c r="H1444" s="55" t="s">
        <v>6</v>
      </c>
      <c r="I1444" s="55" t="s">
        <v>2398</v>
      </c>
      <c r="J1444" s="55">
        <v>37011641</v>
      </c>
      <c r="K1444" s="55" t="s">
        <v>1003</v>
      </c>
      <c r="L1444" s="55">
        <v>1828</v>
      </c>
      <c r="M1444" s="69">
        <v>1330.7</v>
      </c>
      <c r="N1444" s="56" t="s">
        <v>3195</v>
      </c>
      <c r="O1444" s="56" t="s">
        <v>3196</v>
      </c>
      <c r="P1444" s="56"/>
    </row>
    <row r="1445" spans="1:16" s="60" customFormat="1" ht="69.599999999999994" customHeight="1" x14ac:dyDescent="0.25">
      <c r="A1445" s="55">
        <v>19</v>
      </c>
      <c r="B1445" s="56" t="s">
        <v>191</v>
      </c>
      <c r="C1445" s="55" t="s">
        <v>101</v>
      </c>
      <c r="D1445" s="55" t="s">
        <v>63</v>
      </c>
      <c r="E1445" s="56" t="s">
        <v>2979</v>
      </c>
      <c r="F1445" s="57">
        <v>45898</v>
      </c>
      <c r="G1445" s="19">
        <v>8987.1</v>
      </c>
      <c r="H1445" s="55" t="s">
        <v>6</v>
      </c>
      <c r="I1445" s="55" t="s">
        <v>3532</v>
      </c>
      <c r="J1445" s="55">
        <v>38732010</v>
      </c>
      <c r="K1445" s="55" t="s">
        <v>117</v>
      </c>
      <c r="L1445" s="55">
        <v>1</v>
      </c>
      <c r="M1445" s="69">
        <v>8987100</v>
      </c>
      <c r="N1445" s="56" t="s">
        <v>3492</v>
      </c>
      <c r="O1445" s="56" t="s">
        <v>3493</v>
      </c>
      <c r="P1445" s="55"/>
    </row>
    <row r="1446" spans="1:16" s="60" customFormat="1" ht="69.599999999999994" customHeight="1" x14ac:dyDescent="0.25">
      <c r="A1446" s="55">
        <v>20</v>
      </c>
      <c r="B1446" s="56" t="s">
        <v>191</v>
      </c>
      <c r="C1446" s="55" t="s">
        <v>321</v>
      </c>
      <c r="D1446" s="55" t="s">
        <v>63</v>
      </c>
      <c r="E1446" s="56" t="s">
        <v>1797</v>
      </c>
      <c r="F1446" s="57">
        <v>45902</v>
      </c>
      <c r="G1446" s="19">
        <v>2120</v>
      </c>
      <c r="H1446" s="55" t="s">
        <v>6</v>
      </c>
      <c r="I1446" s="55" t="s">
        <v>1859</v>
      </c>
      <c r="J1446" s="55">
        <v>45520120</v>
      </c>
      <c r="K1446" s="55" t="s">
        <v>117</v>
      </c>
      <c r="L1446" s="55">
        <v>4</v>
      </c>
      <c r="M1446" s="69">
        <v>530000</v>
      </c>
      <c r="N1446" s="56" t="s">
        <v>1798</v>
      </c>
      <c r="O1446" s="56" t="s">
        <v>3494</v>
      </c>
      <c r="P1446" s="55" t="s">
        <v>2102</v>
      </c>
    </row>
    <row r="1447" spans="1:16" s="60" customFormat="1" ht="78.75" x14ac:dyDescent="0.25">
      <c r="A1447" s="55">
        <v>21</v>
      </c>
      <c r="B1447" s="56" t="s">
        <v>303</v>
      </c>
      <c r="C1447" s="55" t="s">
        <v>67</v>
      </c>
      <c r="D1447" s="55" t="s">
        <v>63</v>
      </c>
      <c r="E1447" s="56" t="s">
        <v>304</v>
      </c>
      <c r="F1447" s="57">
        <v>45670</v>
      </c>
      <c r="G1447" s="19">
        <v>735.94200000000001</v>
      </c>
      <c r="H1447" s="55" t="s">
        <v>6</v>
      </c>
      <c r="I1447" s="55" t="s">
        <v>349</v>
      </c>
      <c r="J1447" s="55">
        <v>36942874</v>
      </c>
      <c r="K1447" s="59" t="s">
        <v>116</v>
      </c>
      <c r="L1447" s="55" t="s">
        <v>623</v>
      </c>
      <c r="M1447" s="69"/>
      <c r="N1447" s="56" t="s">
        <v>624</v>
      </c>
      <c r="O1447" s="56" t="s">
        <v>305</v>
      </c>
      <c r="P1447" s="63"/>
    </row>
    <row r="1448" spans="1:16" s="60" customFormat="1" ht="78.75" x14ac:dyDescent="0.25">
      <c r="A1448" s="55">
        <v>22</v>
      </c>
      <c r="B1448" s="56" t="s">
        <v>306</v>
      </c>
      <c r="C1448" s="55" t="s">
        <v>75</v>
      </c>
      <c r="D1448" s="55" t="s">
        <v>64</v>
      </c>
      <c r="E1448" s="56" t="s">
        <v>307</v>
      </c>
      <c r="F1448" s="57">
        <v>45667</v>
      </c>
      <c r="G1448" s="19">
        <v>352.512</v>
      </c>
      <c r="H1448" s="55" t="s">
        <v>6</v>
      </c>
      <c r="I1448" s="55" t="s">
        <v>935</v>
      </c>
      <c r="J1448" s="55">
        <v>40507613</v>
      </c>
      <c r="K1448" s="55" t="s">
        <v>119</v>
      </c>
      <c r="L1448" s="55">
        <v>85.06</v>
      </c>
      <c r="M1448" s="69">
        <v>4143.92</v>
      </c>
      <c r="N1448" s="56" t="s">
        <v>308</v>
      </c>
      <c r="O1448" s="56" t="s">
        <v>309</v>
      </c>
      <c r="P1448" s="63"/>
    </row>
    <row r="1449" spans="1:16" s="60" customFormat="1" ht="78.75" x14ac:dyDescent="0.25">
      <c r="A1449" s="55">
        <v>23</v>
      </c>
      <c r="B1449" s="56" t="s">
        <v>306</v>
      </c>
      <c r="C1449" s="55" t="s">
        <v>66</v>
      </c>
      <c r="D1449" s="55" t="s">
        <v>64</v>
      </c>
      <c r="E1449" s="56" t="s">
        <v>106</v>
      </c>
      <c r="F1449" s="57">
        <v>45727</v>
      </c>
      <c r="G1449" s="19">
        <v>553.28</v>
      </c>
      <c r="H1449" s="55" t="s">
        <v>6</v>
      </c>
      <c r="I1449" s="55" t="s">
        <v>335</v>
      </c>
      <c r="J1449" s="55">
        <v>32654545</v>
      </c>
      <c r="K1449" s="55" t="s">
        <v>145</v>
      </c>
      <c r="L1449" s="55">
        <v>49400</v>
      </c>
      <c r="M1449" s="69">
        <v>11.2</v>
      </c>
      <c r="N1449" s="56" t="s">
        <v>133</v>
      </c>
      <c r="O1449" s="56" t="s">
        <v>1557</v>
      </c>
      <c r="P1449" s="63"/>
    </row>
    <row r="1450" spans="1:16" s="60" customFormat="1" ht="78.75" x14ac:dyDescent="0.25">
      <c r="A1450" s="55">
        <v>24</v>
      </c>
      <c r="B1450" s="56" t="s">
        <v>306</v>
      </c>
      <c r="C1450" s="55" t="s">
        <v>75</v>
      </c>
      <c r="D1450" s="55" t="s">
        <v>64</v>
      </c>
      <c r="E1450" s="56" t="s">
        <v>307</v>
      </c>
      <c r="F1450" s="57">
        <v>45771</v>
      </c>
      <c r="G1450" s="19">
        <v>445.85599999999999</v>
      </c>
      <c r="H1450" s="55" t="s">
        <v>6</v>
      </c>
      <c r="I1450" s="55" t="s">
        <v>3017</v>
      </c>
      <c r="J1450" s="55">
        <v>40507613</v>
      </c>
      <c r="K1450" s="55" t="s">
        <v>119</v>
      </c>
      <c r="L1450" s="55">
        <v>107.59</v>
      </c>
      <c r="M1450" s="69">
        <v>4143.92</v>
      </c>
      <c r="N1450" s="56" t="s">
        <v>308</v>
      </c>
      <c r="O1450" s="56" t="s">
        <v>3016</v>
      </c>
      <c r="P1450" s="63"/>
    </row>
    <row r="1451" spans="1:16" s="60" customFormat="1" ht="67.150000000000006" customHeight="1" x14ac:dyDescent="0.25">
      <c r="A1451" s="55">
        <v>25</v>
      </c>
      <c r="B1451" s="56" t="s">
        <v>568</v>
      </c>
      <c r="C1451" s="55" t="s">
        <v>75</v>
      </c>
      <c r="D1451" s="55" t="s">
        <v>64</v>
      </c>
      <c r="E1451" s="56" t="s">
        <v>569</v>
      </c>
      <c r="F1451" s="57">
        <v>45671</v>
      </c>
      <c r="G1451" s="19">
        <v>291.15100000000001</v>
      </c>
      <c r="H1451" s="55" t="s">
        <v>6</v>
      </c>
      <c r="I1451" s="55" t="s">
        <v>935</v>
      </c>
      <c r="J1451" s="55">
        <v>40507613</v>
      </c>
      <c r="K1451" s="55" t="s">
        <v>119</v>
      </c>
      <c r="L1451" s="55">
        <v>70.260000000000005</v>
      </c>
      <c r="M1451" s="69">
        <v>4143.92</v>
      </c>
      <c r="N1451" s="56" t="s">
        <v>308</v>
      </c>
      <c r="O1451" s="56" t="s">
        <v>570</v>
      </c>
      <c r="P1451" s="63"/>
    </row>
    <row r="1452" spans="1:16" s="60" customFormat="1" ht="63" x14ac:dyDescent="0.25">
      <c r="A1452" s="55">
        <v>26</v>
      </c>
      <c r="B1452" s="56" t="s">
        <v>568</v>
      </c>
      <c r="C1452" s="55" t="s">
        <v>66</v>
      </c>
      <c r="D1452" s="55" t="s">
        <v>64</v>
      </c>
      <c r="E1452" s="56" t="s">
        <v>106</v>
      </c>
      <c r="F1452" s="57">
        <v>45678</v>
      </c>
      <c r="G1452" s="19">
        <v>321.88900000000001</v>
      </c>
      <c r="H1452" s="55" t="s">
        <v>6</v>
      </c>
      <c r="I1452" s="55" t="s">
        <v>278</v>
      </c>
      <c r="J1452" s="55">
        <v>42086719</v>
      </c>
      <c r="K1452" s="55" t="s">
        <v>571</v>
      </c>
      <c r="L1452" s="55">
        <v>29662</v>
      </c>
      <c r="M1452" s="69">
        <v>10.85</v>
      </c>
      <c r="N1452" s="56" t="s">
        <v>94</v>
      </c>
      <c r="O1452" s="56" t="s">
        <v>572</v>
      </c>
      <c r="P1452" s="63"/>
    </row>
    <row r="1453" spans="1:16" s="60" customFormat="1" ht="63" x14ac:dyDescent="0.25">
      <c r="A1453" s="55">
        <v>27</v>
      </c>
      <c r="B1453" s="56" t="s">
        <v>2895</v>
      </c>
      <c r="C1453" s="55" t="s">
        <v>75</v>
      </c>
      <c r="D1453" s="55" t="s">
        <v>64</v>
      </c>
      <c r="E1453" s="56" t="s">
        <v>625</v>
      </c>
      <c r="F1453" s="57">
        <v>45681</v>
      </c>
      <c r="G1453" s="19">
        <v>704.46600000000001</v>
      </c>
      <c r="H1453" s="55" t="s">
        <v>6</v>
      </c>
      <c r="I1453" s="55" t="s">
        <v>935</v>
      </c>
      <c r="J1453" s="55">
        <v>40507613</v>
      </c>
      <c r="K1453" s="55" t="s">
        <v>119</v>
      </c>
      <c r="L1453" s="55">
        <v>170</v>
      </c>
      <c r="M1453" s="69">
        <v>4143.92</v>
      </c>
      <c r="N1453" s="56" t="s">
        <v>308</v>
      </c>
      <c r="O1453" s="56" t="s">
        <v>626</v>
      </c>
      <c r="P1453" s="63"/>
    </row>
    <row r="1454" spans="1:16" s="60" customFormat="1" ht="63" x14ac:dyDescent="0.25">
      <c r="A1454" s="55">
        <v>28</v>
      </c>
      <c r="B1454" s="56" t="s">
        <v>2895</v>
      </c>
      <c r="C1454" s="55" t="s">
        <v>91</v>
      </c>
      <c r="D1454" s="55" t="s">
        <v>63</v>
      </c>
      <c r="E1454" s="56" t="s">
        <v>808</v>
      </c>
      <c r="F1454" s="57">
        <v>45686</v>
      </c>
      <c r="G1454" s="19">
        <v>286.99900000000002</v>
      </c>
      <c r="H1454" s="55" t="s">
        <v>6</v>
      </c>
      <c r="I1454" s="55" t="s">
        <v>1056</v>
      </c>
      <c r="J1454" s="55">
        <v>20971740</v>
      </c>
      <c r="K1454" s="55" t="s">
        <v>835</v>
      </c>
      <c r="L1454" s="55" t="s">
        <v>836</v>
      </c>
      <c r="M1454" s="69"/>
      <c r="N1454" s="56" t="s">
        <v>834</v>
      </c>
      <c r="O1454" s="56" t="s">
        <v>809</v>
      </c>
      <c r="P1454" s="63"/>
    </row>
    <row r="1455" spans="1:16" s="60" customFormat="1" ht="63" x14ac:dyDescent="0.25">
      <c r="A1455" s="55">
        <v>29</v>
      </c>
      <c r="B1455" s="56" t="s">
        <v>2895</v>
      </c>
      <c r="C1455" s="55" t="s">
        <v>91</v>
      </c>
      <c r="D1455" s="55" t="s">
        <v>63</v>
      </c>
      <c r="E1455" s="56" t="s">
        <v>810</v>
      </c>
      <c r="F1455" s="57">
        <v>45688</v>
      </c>
      <c r="G1455" s="19">
        <v>209.36</v>
      </c>
      <c r="H1455" s="55" t="s">
        <v>6</v>
      </c>
      <c r="I1455" s="55" t="s">
        <v>1233</v>
      </c>
      <c r="J1455" s="55">
        <v>2496704935</v>
      </c>
      <c r="K1455" s="55" t="s">
        <v>117</v>
      </c>
      <c r="L1455" s="55">
        <v>400</v>
      </c>
      <c r="M1455" s="69">
        <v>523.4</v>
      </c>
      <c r="N1455" s="56" t="s">
        <v>811</v>
      </c>
      <c r="O1455" s="56" t="s">
        <v>812</v>
      </c>
      <c r="P1455" s="63"/>
    </row>
    <row r="1456" spans="1:16" s="60" customFormat="1" ht="63" x14ac:dyDescent="0.25">
      <c r="A1456" s="55">
        <v>30</v>
      </c>
      <c r="B1456" s="56" t="s">
        <v>2895</v>
      </c>
      <c r="C1456" s="55" t="s">
        <v>67</v>
      </c>
      <c r="D1456" s="55" t="s">
        <v>63</v>
      </c>
      <c r="E1456" s="56" t="s">
        <v>455</v>
      </c>
      <c r="F1456" s="57">
        <v>45706</v>
      </c>
      <c r="G1456" s="19">
        <v>1113.8399999999999</v>
      </c>
      <c r="H1456" s="55" t="s">
        <v>6</v>
      </c>
      <c r="I1456" s="55" t="s">
        <v>719</v>
      </c>
      <c r="J1456" s="55">
        <v>45067285</v>
      </c>
      <c r="K1456" s="59" t="s">
        <v>116</v>
      </c>
      <c r="L1456" s="55">
        <v>21000</v>
      </c>
      <c r="M1456" s="69"/>
      <c r="N1456" s="56" t="s">
        <v>1234</v>
      </c>
      <c r="O1456" s="56" t="s">
        <v>1235</v>
      </c>
      <c r="P1456" s="63"/>
    </row>
    <row r="1457" spans="1:16" s="60" customFormat="1" ht="63" x14ac:dyDescent="0.25">
      <c r="A1457" s="55">
        <v>31</v>
      </c>
      <c r="B1457" s="56" t="s">
        <v>2895</v>
      </c>
      <c r="C1457" s="55" t="s">
        <v>67</v>
      </c>
      <c r="D1457" s="55" t="s">
        <v>63</v>
      </c>
      <c r="E1457" s="56" t="s">
        <v>455</v>
      </c>
      <c r="F1457" s="57">
        <v>45706</v>
      </c>
      <c r="G1457" s="19">
        <v>517</v>
      </c>
      <c r="H1457" s="55" t="s">
        <v>6</v>
      </c>
      <c r="I1457" s="55" t="s">
        <v>1305</v>
      </c>
      <c r="J1457" s="55">
        <v>42903644</v>
      </c>
      <c r="K1457" s="59" t="s">
        <v>116</v>
      </c>
      <c r="L1457" s="55">
        <v>10000</v>
      </c>
      <c r="M1457" s="69">
        <v>51.7</v>
      </c>
      <c r="N1457" s="56" t="s">
        <v>1236</v>
      </c>
      <c r="O1457" s="56" t="s">
        <v>1237</v>
      </c>
      <c r="P1457" s="63"/>
    </row>
    <row r="1458" spans="1:16" s="60" customFormat="1" ht="63" x14ac:dyDescent="0.25">
      <c r="A1458" s="55">
        <v>32</v>
      </c>
      <c r="B1458" s="56" t="s">
        <v>2895</v>
      </c>
      <c r="C1458" s="55" t="s">
        <v>67</v>
      </c>
      <c r="D1458" s="55" t="s">
        <v>63</v>
      </c>
      <c r="E1458" s="56" t="s">
        <v>455</v>
      </c>
      <c r="F1458" s="57">
        <v>45712</v>
      </c>
      <c r="G1458" s="19">
        <v>293.45999999999998</v>
      </c>
      <c r="H1458" s="55" t="s">
        <v>6</v>
      </c>
      <c r="I1458" s="55" t="s">
        <v>564</v>
      </c>
      <c r="J1458" s="55">
        <v>31366203</v>
      </c>
      <c r="K1458" s="59" t="s">
        <v>116</v>
      </c>
      <c r="L1458" s="55" t="s">
        <v>1279</v>
      </c>
      <c r="M1458" s="55"/>
      <c r="N1458" s="56" t="s">
        <v>1306</v>
      </c>
      <c r="O1458" s="56" t="s">
        <v>1280</v>
      </c>
      <c r="P1458" s="63"/>
    </row>
    <row r="1459" spans="1:16" s="60" customFormat="1" ht="63" x14ac:dyDescent="0.25">
      <c r="A1459" s="55">
        <v>33</v>
      </c>
      <c r="B1459" s="56" t="s">
        <v>2895</v>
      </c>
      <c r="C1459" s="55" t="s">
        <v>741</v>
      </c>
      <c r="D1459" s="55" t="s">
        <v>64</v>
      </c>
      <c r="E1459" s="56" t="s">
        <v>1579</v>
      </c>
      <c r="F1459" s="57">
        <v>45730</v>
      </c>
      <c r="G1459" s="19">
        <v>999.98800000000006</v>
      </c>
      <c r="H1459" s="55" t="s">
        <v>6</v>
      </c>
      <c r="I1459" s="55" t="s">
        <v>1810</v>
      </c>
      <c r="J1459" s="55">
        <v>36297606</v>
      </c>
      <c r="K1459" s="55" t="s">
        <v>64</v>
      </c>
      <c r="L1459" s="55">
        <v>2</v>
      </c>
      <c r="M1459" s="69" t="s">
        <v>1800</v>
      </c>
      <c r="N1459" s="56" t="s">
        <v>1580</v>
      </c>
      <c r="O1459" s="56" t="s">
        <v>1581</v>
      </c>
      <c r="P1459" s="63"/>
    </row>
    <row r="1460" spans="1:16" s="60" customFormat="1" ht="63" x14ac:dyDescent="0.25">
      <c r="A1460" s="55">
        <v>34</v>
      </c>
      <c r="B1460" s="56" t="s">
        <v>2895</v>
      </c>
      <c r="C1460" s="55" t="s">
        <v>67</v>
      </c>
      <c r="D1460" s="55" t="s">
        <v>63</v>
      </c>
      <c r="E1460" s="56" t="s">
        <v>455</v>
      </c>
      <c r="F1460" s="57">
        <v>45742</v>
      </c>
      <c r="G1460" s="19">
        <v>546.84</v>
      </c>
      <c r="H1460" s="55" t="s">
        <v>6</v>
      </c>
      <c r="I1460" s="55" t="s">
        <v>564</v>
      </c>
      <c r="J1460" s="55">
        <v>31366203</v>
      </c>
      <c r="K1460" s="55" t="s">
        <v>116</v>
      </c>
      <c r="L1460" s="55" t="s">
        <v>1801</v>
      </c>
      <c r="M1460" s="69" t="s">
        <v>1860</v>
      </c>
      <c r="N1460" s="56" t="s">
        <v>1809</v>
      </c>
      <c r="O1460" s="56" t="s">
        <v>1802</v>
      </c>
      <c r="P1460" s="63"/>
    </row>
    <row r="1461" spans="1:16" s="60" customFormat="1" ht="63" x14ac:dyDescent="0.25">
      <c r="A1461" s="55">
        <v>35</v>
      </c>
      <c r="B1461" s="56" t="s">
        <v>2895</v>
      </c>
      <c r="C1461" s="55" t="s">
        <v>80</v>
      </c>
      <c r="D1461" s="55" t="s">
        <v>64</v>
      </c>
      <c r="E1461" s="56" t="s">
        <v>1927</v>
      </c>
      <c r="F1461" s="57">
        <v>45758</v>
      </c>
      <c r="G1461" s="19">
        <v>237.876</v>
      </c>
      <c r="H1461" s="55" t="s">
        <v>6</v>
      </c>
      <c r="I1461" s="55" t="s">
        <v>563</v>
      </c>
      <c r="J1461" s="55">
        <v>1933111821</v>
      </c>
      <c r="K1461" s="55" t="s">
        <v>64</v>
      </c>
      <c r="L1461" s="55">
        <v>1</v>
      </c>
      <c r="M1461" s="55"/>
      <c r="N1461" s="56" t="s">
        <v>1928</v>
      </c>
      <c r="O1461" s="56" t="s">
        <v>1929</v>
      </c>
      <c r="P1461" s="63"/>
    </row>
    <row r="1462" spans="1:16" s="60" customFormat="1" ht="63" x14ac:dyDescent="0.25">
      <c r="A1462" s="55">
        <v>36</v>
      </c>
      <c r="B1462" s="56" t="s">
        <v>2895</v>
      </c>
      <c r="C1462" s="55" t="s">
        <v>91</v>
      </c>
      <c r="D1462" s="55" t="s">
        <v>63</v>
      </c>
      <c r="E1462" s="56" t="s">
        <v>1529</v>
      </c>
      <c r="F1462" s="57">
        <v>45762</v>
      </c>
      <c r="G1462" s="19">
        <v>600</v>
      </c>
      <c r="H1462" s="55" t="s">
        <v>6</v>
      </c>
      <c r="I1462" s="55" t="s">
        <v>2243</v>
      </c>
      <c r="J1462" s="55">
        <v>3098109012</v>
      </c>
      <c r="K1462" s="55" t="s">
        <v>117</v>
      </c>
      <c r="L1462" s="55">
        <v>1500</v>
      </c>
      <c r="M1462" s="69">
        <v>400</v>
      </c>
      <c r="N1462" s="56" t="s">
        <v>1930</v>
      </c>
      <c r="O1462" s="56" t="s">
        <v>1931</v>
      </c>
      <c r="P1462" s="63"/>
    </row>
    <row r="1463" spans="1:16" s="60" customFormat="1" ht="63" x14ac:dyDescent="0.25">
      <c r="A1463" s="55">
        <v>37</v>
      </c>
      <c r="B1463" s="56" t="s">
        <v>2895</v>
      </c>
      <c r="C1463" s="55" t="s">
        <v>91</v>
      </c>
      <c r="D1463" s="55" t="s">
        <v>63</v>
      </c>
      <c r="E1463" s="56" t="s">
        <v>2054</v>
      </c>
      <c r="F1463" s="57">
        <v>56726</v>
      </c>
      <c r="G1463" s="19">
        <v>409.99900000000002</v>
      </c>
      <c r="H1463" s="55" t="s">
        <v>6</v>
      </c>
      <c r="I1463" s="55" t="s">
        <v>2243</v>
      </c>
      <c r="J1463" s="55">
        <v>3098109012</v>
      </c>
      <c r="K1463" s="55" t="s">
        <v>117</v>
      </c>
      <c r="L1463" s="55" t="s">
        <v>2055</v>
      </c>
      <c r="M1463" s="69"/>
      <c r="N1463" s="56" t="s">
        <v>2062</v>
      </c>
      <c r="O1463" s="56" t="s">
        <v>2056</v>
      </c>
      <c r="P1463" s="63"/>
    </row>
    <row r="1464" spans="1:16" s="60" customFormat="1" ht="63" x14ac:dyDescent="0.25">
      <c r="A1464" s="55">
        <v>38</v>
      </c>
      <c r="B1464" s="56" t="s">
        <v>2895</v>
      </c>
      <c r="C1464" s="55" t="s">
        <v>67</v>
      </c>
      <c r="D1464" s="55" t="s">
        <v>63</v>
      </c>
      <c r="E1464" s="56" t="s">
        <v>455</v>
      </c>
      <c r="F1464" s="57">
        <v>56728</v>
      </c>
      <c r="G1464" s="19">
        <v>884.4</v>
      </c>
      <c r="H1464" s="55" t="s">
        <v>6</v>
      </c>
      <c r="I1464" s="55" t="s">
        <v>564</v>
      </c>
      <c r="J1464" s="55">
        <v>31366203</v>
      </c>
      <c r="K1464" s="55" t="s">
        <v>116</v>
      </c>
      <c r="L1464" s="55">
        <v>20000</v>
      </c>
      <c r="M1464" s="69">
        <v>44.22</v>
      </c>
      <c r="N1464" s="56" t="s">
        <v>1236</v>
      </c>
      <c r="O1464" s="56" t="s">
        <v>2113</v>
      </c>
      <c r="P1464" s="63"/>
    </row>
    <row r="1465" spans="1:16" s="60" customFormat="1" ht="63" x14ac:dyDescent="0.25">
      <c r="A1465" s="55">
        <v>39</v>
      </c>
      <c r="B1465" s="56" t="s">
        <v>2895</v>
      </c>
      <c r="C1465" s="55" t="s">
        <v>67</v>
      </c>
      <c r="D1465" s="55" t="s">
        <v>63</v>
      </c>
      <c r="E1465" s="56" t="s">
        <v>455</v>
      </c>
      <c r="F1465" s="57">
        <v>45805</v>
      </c>
      <c r="G1465" s="19">
        <v>856.8</v>
      </c>
      <c r="H1465" s="55" t="s">
        <v>6</v>
      </c>
      <c r="I1465" s="55" t="s">
        <v>2509</v>
      </c>
      <c r="J1465" s="55">
        <v>45489730</v>
      </c>
      <c r="K1465" s="55" t="s">
        <v>116</v>
      </c>
      <c r="L1465" s="55">
        <v>20000</v>
      </c>
      <c r="M1465" s="55">
        <v>42.84</v>
      </c>
      <c r="N1465" s="56" t="s">
        <v>1236</v>
      </c>
      <c r="O1465" s="56" t="s">
        <v>2510</v>
      </c>
      <c r="P1465" s="63"/>
    </row>
    <row r="1466" spans="1:16" s="60" customFormat="1" ht="63" x14ac:dyDescent="0.25">
      <c r="A1466" s="55">
        <v>40</v>
      </c>
      <c r="B1466" s="56" t="s">
        <v>2895</v>
      </c>
      <c r="C1466" s="55" t="s">
        <v>67</v>
      </c>
      <c r="D1466" s="55" t="s">
        <v>63</v>
      </c>
      <c r="E1466" s="56" t="s">
        <v>455</v>
      </c>
      <c r="F1466" s="57">
        <v>45826</v>
      </c>
      <c r="G1466" s="19">
        <v>1063.2</v>
      </c>
      <c r="H1466" s="55" t="s">
        <v>6</v>
      </c>
      <c r="I1466" s="55" t="s">
        <v>564</v>
      </c>
      <c r="J1466" s="55">
        <v>31366203</v>
      </c>
      <c r="K1466" s="55" t="s">
        <v>116</v>
      </c>
      <c r="L1466" s="55">
        <v>20000</v>
      </c>
      <c r="M1466" s="55">
        <v>53.16</v>
      </c>
      <c r="N1466" s="56" t="s">
        <v>345</v>
      </c>
      <c r="O1466" s="56" t="s">
        <v>2858</v>
      </c>
      <c r="P1466" s="63"/>
    </row>
    <row r="1467" spans="1:16" s="60" customFormat="1" ht="63" x14ac:dyDescent="0.25">
      <c r="A1467" s="55">
        <v>41</v>
      </c>
      <c r="B1467" s="56" t="s">
        <v>2895</v>
      </c>
      <c r="C1467" s="55" t="s">
        <v>67</v>
      </c>
      <c r="D1467" s="55" t="s">
        <v>63</v>
      </c>
      <c r="E1467" s="56" t="s">
        <v>455</v>
      </c>
      <c r="F1467" s="57">
        <v>45831</v>
      </c>
      <c r="G1467" s="19">
        <v>214.07400000000001</v>
      </c>
      <c r="H1467" s="55" t="s">
        <v>6</v>
      </c>
      <c r="I1467" s="55" t="s">
        <v>564</v>
      </c>
      <c r="J1467" s="55">
        <v>31366203</v>
      </c>
      <c r="K1467" s="55" t="s">
        <v>116</v>
      </c>
      <c r="L1467" s="55" t="s">
        <v>2681</v>
      </c>
      <c r="M1467" s="55" t="s">
        <v>2893</v>
      </c>
      <c r="N1467" s="56" t="s">
        <v>2682</v>
      </c>
      <c r="O1467" s="56" t="s">
        <v>2859</v>
      </c>
      <c r="P1467" s="63"/>
    </row>
    <row r="1468" spans="1:16" s="60" customFormat="1" ht="63" x14ac:dyDescent="0.25">
      <c r="A1468" s="55">
        <v>42</v>
      </c>
      <c r="B1468" s="56" t="s">
        <v>2895</v>
      </c>
      <c r="C1468" s="55" t="s">
        <v>67</v>
      </c>
      <c r="D1468" s="55" t="s">
        <v>63</v>
      </c>
      <c r="E1468" s="56" t="s">
        <v>455</v>
      </c>
      <c r="F1468" s="57">
        <v>45834</v>
      </c>
      <c r="G1468" s="19">
        <v>1092</v>
      </c>
      <c r="H1468" s="55" t="s">
        <v>6</v>
      </c>
      <c r="I1468" s="55" t="s">
        <v>2896</v>
      </c>
      <c r="J1468" s="55">
        <v>45880693</v>
      </c>
      <c r="K1468" s="55" t="s">
        <v>116</v>
      </c>
      <c r="L1468" s="55">
        <v>20000</v>
      </c>
      <c r="M1468" s="55">
        <v>54.6</v>
      </c>
      <c r="N1468" s="56" t="s">
        <v>2897</v>
      </c>
      <c r="O1468" s="56" t="s">
        <v>2894</v>
      </c>
      <c r="P1468" s="63"/>
    </row>
    <row r="1469" spans="1:16" s="60" customFormat="1" ht="63" x14ac:dyDescent="0.25">
      <c r="A1469" s="55">
        <v>43</v>
      </c>
      <c r="B1469" s="56" t="s">
        <v>2895</v>
      </c>
      <c r="C1469" s="55" t="s">
        <v>67</v>
      </c>
      <c r="D1469" s="55" t="s">
        <v>63</v>
      </c>
      <c r="E1469" s="56" t="s">
        <v>455</v>
      </c>
      <c r="F1469" s="57">
        <v>45841</v>
      </c>
      <c r="G1469" s="19">
        <v>1629</v>
      </c>
      <c r="H1469" s="55" t="s">
        <v>6</v>
      </c>
      <c r="I1469" s="55" t="s">
        <v>2896</v>
      </c>
      <c r="J1469" s="55">
        <v>45880693</v>
      </c>
      <c r="K1469" s="55" t="s">
        <v>116</v>
      </c>
      <c r="L1469" s="55">
        <v>30000</v>
      </c>
      <c r="M1469" s="69">
        <v>54.3</v>
      </c>
      <c r="N1469" s="56" t="s">
        <v>2945</v>
      </c>
      <c r="O1469" s="56" t="s">
        <v>2946</v>
      </c>
      <c r="P1469" s="56"/>
    </row>
    <row r="1470" spans="1:16" s="60" customFormat="1" ht="63" x14ac:dyDescent="0.25">
      <c r="A1470" s="55">
        <v>44</v>
      </c>
      <c r="B1470" s="56" t="s">
        <v>2895</v>
      </c>
      <c r="C1470" s="55" t="s">
        <v>321</v>
      </c>
      <c r="D1470" s="55" t="s">
        <v>63</v>
      </c>
      <c r="E1470" s="56" t="s">
        <v>2947</v>
      </c>
      <c r="F1470" s="57">
        <v>45845</v>
      </c>
      <c r="G1470" s="19">
        <v>1612.5</v>
      </c>
      <c r="H1470" s="55" t="s">
        <v>6</v>
      </c>
      <c r="I1470" s="55" t="s">
        <v>2948</v>
      </c>
      <c r="J1470" s="55">
        <v>2787906959</v>
      </c>
      <c r="K1470" s="55" t="s">
        <v>117</v>
      </c>
      <c r="L1470" s="55">
        <v>7500</v>
      </c>
      <c r="M1470" s="69">
        <v>215</v>
      </c>
      <c r="N1470" s="56" t="s">
        <v>2949</v>
      </c>
      <c r="O1470" s="56" t="s">
        <v>2950</v>
      </c>
      <c r="P1470" s="55" t="s">
        <v>2102</v>
      </c>
    </row>
    <row r="1471" spans="1:16" s="60" customFormat="1" ht="63" x14ac:dyDescent="0.25">
      <c r="A1471" s="55">
        <v>45</v>
      </c>
      <c r="B1471" s="56" t="s">
        <v>2895</v>
      </c>
      <c r="C1471" s="55" t="s">
        <v>321</v>
      </c>
      <c r="D1471" s="55" t="s">
        <v>63</v>
      </c>
      <c r="E1471" s="56" t="s">
        <v>2754</v>
      </c>
      <c r="F1471" s="57">
        <v>45845</v>
      </c>
      <c r="G1471" s="19">
        <v>387.4</v>
      </c>
      <c r="H1471" s="55" t="s">
        <v>6</v>
      </c>
      <c r="I1471" s="55" t="s">
        <v>2243</v>
      </c>
      <c r="J1471" s="55">
        <v>3098109012</v>
      </c>
      <c r="K1471" s="55" t="s">
        <v>2032</v>
      </c>
      <c r="L1471" s="55">
        <v>200</v>
      </c>
      <c r="M1471" s="69">
        <v>1937</v>
      </c>
      <c r="N1471" s="56" t="s">
        <v>2951</v>
      </c>
      <c r="O1471" s="56" t="s">
        <v>2952</v>
      </c>
      <c r="P1471" s="55" t="s">
        <v>2102</v>
      </c>
    </row>
    <row r="1472" spans="1:16" s="60" customFormat="1" ht="63" x14ac:dyDescent="0.25">
      <c r="A1472" s="55">
        <v>46</v>
      </c>
      <c r="B1472" s="56" t="s">
        <v>2895</v>
      </c>
      <c r="C1472" s="55" t="s">
        <v>321</v>
      </c>
      <c r="D1472" s="55" t="s">
        <v>63</v>
      </c>
      <c r="E1472" s="56" t="s">
        <v>2751</v>
      </c>
      <c r="F1472" s="57">
        <v>45848</v>
      </c>
      <c r="G1472" s="19">
        <v>824</v>
      </c>
      <c r="H1472" s="55" t="s">
        <v>6</v>
      </c>
      <c r="I1472" s="55" t="s">
        <v>2243</v>
      </c>
      <c r="J1472" s="55">
        <v>3098109012</v>
      </c>
      <c r="K1472" s="55" t="s">
        <v>117</v>
      </c>
      <c r="L1472" s="55">
        <v>1500</v>
      </c>
      <c r="M1472" s="69">
        <v>549.33000000000004</v>
      </c>
      <c r="N1472" s="56" t="s">
        <v>1930</v>
      </c>
      <c r="O1472" s="56" t="s">
        <v>3018</v>
      </c>
      <c r="P1472" s="55"/>
    </row>
    <row r="1473" spans="1:16" s="60" customFormat="1" ht="63" x14ac:dyDescent="0.25">
      <c r="A1473" s="55">
        <v>47</v>
      </c>
      <c r="B1473" s="56" t="s">
        <v>2895</v>
      </c>
      <c r="C1473" s="55" t="s">
        <v>321</v>
      </c>
      <c r="D1473" s="55" t="s">
        <v>63</v>
      </c>
      <c r="E1473" s="56" t="s">
        <v>3033</v>
      </c>
      <c r="F1473" s="57">
        <v>45876</v>
      </c>
      <c r="G1473" s="19">
        <v>324</v>
      </c>
      <c r="H1473" s="55" t="s">
        <v>6</v>
      </c>
      <c r="I1473" s="55" t="s">
        <v>2948</v>
      </c>
      <c r="J1473" s="55">
        <v>2787906959</v>
      </c>
      <c r="K1473" s="55" t="s">
        <v>509</v>
      </c>
      <c r="L1473" s="55">
        <v>3000</v>
      </c>
      <c r="M1473" s="69">
        <v>108</v>
      </c>
      <c r="N1473" s="56" t="s">
        <v>3263</v>
      </c>
      <c r="O1473" s="56" t="s">
        <v>3264</v>
      </c>
      <c r="P1473" s="55" t="s">
        <v>2102</v>
      </c>
    </row>
    <row r="1474" spans="1:16" s="60" customFormat="1" ht="63" x14ac:dyDescent="0.25">
      <c r="A1474" s="55">
        <v>48</v>
      </c>
      <c r="B1474" s="56" t="s">
        <v>2895</v>
      </c>
      <c r="C1474" s="55" t="s">
        <v>321</v>
      </c>
      <c r="D1474" s="55" t="s">
        <v>63</v>
      </c>
      <c r="E1474" s="56" t="s">
        <v>3121</v>
      </c>
      <c r="F1474" s="57">
        <v>45897</v>
      </c>
      <c r="G1474" s="19">
        <v>1896</v>
      </c>
      <c r="H1474" s="55" t="s">
        <v>6</v>
      </c>
      <c r="I1474" s="55" t="s">
        <v>2243</v>
      </c>
      <c r="J1474" s="55">
        <v>3098109012</v>
      </c>
      <c r="K1474" s="55" t="s">
        <v>1003</v>
      </c>
      <c r="L1474" s="55">
        <v>80000</v>
      </c>
      <c r="M1474" s="69">
        <v>23.7</v>
      </c>
      <c r="N1474" s="56" t="s">
        <v>3495</v>
      </c>
      <c r="O1474" s="56" t="s">
        <v>3496</v>
      </c>
      <c r="P1474" s="55" t="s">
        <v>2102</v>
      </c>
    </row>
    <row r="1475" spans="1:16" s="60" customFormat="1" ht="63" x14ac:dyDescent="0.25">
      <c r="A1475" s="55">
        <v>49</v>
      </c>
      <c r="B1475" s="56" t="s">
        <v>2895</v>
      </c>
      <c r="C1475" s="55" t="s">
        <v>321</v>
      </c>
      <c r="D1475" s="55" t="s">
        <v>63</v>
      </c>
      <c r="E1475" s="56" t="s">
        <v>3033</v>
      </c>
      <c r="F1475" s="57">
        <v>45903</v>
      </c>
      <c r="G1475" s="19">
        <v>2792.73</v>
      </c>
      <c r="H1475" s="55" t="s">
        <v>6</v>
      </c>
      <c r="I1475" s="55" t="s">
        <v>1506</v>
      </c>
      <c r="J1475" s="55">
        <v>44429927</v>
      </c>
      <c r="K1475" s="55" t="s">
        <v>630</v>
      </c>
      <c r="L1475" s="55">
        <v>622</v>
      </c>
      <c r="M1475" s="69">
        <v>4490</v>
      </c>
      <c r="N1475" s="56" t="s">
        <v>3497</v>
      </c>
      <c r="O1475" s="56" t="s">
        <v>3498</v>
      </c>
      <c r="P1475" s="55" t="s">
        <v>2102</v>
      </c>
    </row>
    <row r="1476" spans="1:16" s="60" customFormat="1" ht="63" x14ac:dyDescent="0.25">
      <c r="A1476" s="55">
        <v>50</v>
      </c>
      <c r="B1476" s="56" t="s">
        <v>2895</v>
      </c>
      <c r="C1476" s="55" t="s">
        <v>321</v>
      </c>
      <c r="D1476" s="55" t="s">
        <v>63</v>
      </c>
      <c r="E1476" s="56" t="s">
        <v>3033</v>
      </c>
      <c r="F1476" s="57">
        <v>45903</v>
      </c>
      <c r="G1476" s="19">
        <v>12205.59</v>
      </c>
      <c r="H1476" s="55" t="s">
        <v>6</v>
      </c>
      <c r="I1476" s="55" t="s">
        <v>1506</v>
      </c>
      <c r="J1476" s="55">
        <v>44429927</v>
      </c>
      <c r="K1476" s="55" t="s">
        <v>630</v>
      </c>
      <c r="L1476" s="55">
        <v>1390</v>
      </c>
      <c r="M1476" s="69">
        <v>8781</v>
      </c>
      <c r="N1476" s="56" t="s">
        <v>3499</v>
      </c>
      <c r="O1476" s="56" t="s">
        <v>3500</v>
      </c>
      <c r="P1476" s="55" t="s">
        <v>2102</v>
      </c>
    </row>
    <row r="1477" spans="1:16" s="60" customFormat="1" ht="63" x14ac:dyDescent="0.25">
      <c r="A1477" s="55">
        <v>51</v>
      </c>
      <c r="B1477" s="56" t="s">
        <v>2895</v>
      </c>
      <c r="C1477" s="55" t="s">
        <v>67</v>
      </c>
      <c r="D1477" s="55" t="s">
        <v>63</v>
      </c>
      <c r="E1477" s="56" t="s">
        <v>455</v>
      </c>
      <c r="F1477" s="57">
        <v>45959</v>
      </c>
      <c r="G1477" s="19">
        <v>262.5</v>
      </c>
      <c r="H1477" s="55" t="s">
        <v>6</v>
      </c>
      <c r="I1477" s="55" t="s">
        <v>2896</v>
      </c>
      <c r="J1477" s="55">
        <v>45880693</v>
      </c>
      <c r="K1477" s="55" t="s">
        <v>116</v>
      </c>
      <c r="L1477" s="55">
        <v>5000</v>
      </c>
      <c r="M1477" s="69">
        <v>52.5</v>
      </c>
      <c r="N1477" s="56" t="s">
        <v>1234</v>
      </c>
      <c r="O1477" s="56" t="s">
        <v>4057</v>
      </c>
      <c r="P1477" s="55"/>
    </row>
    <row r="1478" spans="1:16" s="60" customFormat="1" ht="63" x14ac:dyDescent="0.25">
      <c r="A1478" s="55">
        <v>52</v>
      </c>
      <c r="B1478" s="56" t="s">
        <v>2895</v>
      </c>
      <c r="C1478" s="55" t="s">
        <v>67</v>
      </c>
      <c r="D1478" s="55" t="s">
        <v>63</v>
      </c>
      <c r="E1478" s="56" t="s">
        <v>455</v>
      </c>
      <c r="F1478" s="57">
        <v>45959</v>
      </c>
      <c r="G1478" s="19">
        <v>213.9</v>
      </c>
      <c r="H1478" s="55" t="s">
        <v>6</v>
      </c>
      <c r="I1478" s="55" t="s">
        <v>2896</v>
      </c>
      <c r="J1478" s="55">
        <v>45880693</v>
      </c>
      <c r="K1478" s="55" t="s">
        <v>116</v>
      </c>
      <c r="L1478" s="55" t="s">
        <v>4058</v>
      </c>
      <c r="M1478" s="69" t="s">
        <v>4172</v>
      </c>
      <c r="N1478" s="56" t="s">
        <v>4060</v>
      </c>
      <c r="O1478" s="56" t="s">
        <v>4059</v>
      </c>
      <c r="P1478" s="55"/>
    </row>
    <row r="1479" spans="1:16" s="60" customFormat="1" ht="63" x14ac:dyDescent="0.25">
      <c r="A1479" s="55">
        <v>53</v>
      </c>
      <c r="B1479" s="56" t="s">
        <v>4723</v>
      </c>
      <c r="C1479" s="55" t="s">
        <v>75</v>
      </c>
      <c r="D1479" s="55" t="s">
        <v>63</v>
      </c>
      <c r="E1479" s="56" t="s">
        <v>461</v>
      </c>
      <c r="F1479" s="57">
        <v>45695</v>
      </c>
      <c r="G1479" s="19">
        <v>1685.9290000000001</v>
      </c>
      <c r="H1479" s="55" t="s">
        <v>6</v>
      </c>
      <c r="I1479" s="55" t="s">
        <v>935</v>
      </c>
      <c r="J1479" s="55">
        <v>40507613</v>
      </c>
      <c r="K1479" s="55" t="s">
        <v>119</v>
      </c>
      <c r="L1479" s="55">
        <v>406.84</v>
      </c>
      <c r="M1479" s="69">
        <v>4143.92</v>
      </c>
      <c r="N1479" s="56" t="s">
        <v>308</v>
      </c>
      <c r="O1479" s="56" t="s">
        <v>1057</v>
      </c>
      <c r="P1479" s="63"/>
    </row>
    <row r="1480" spans="1:16" s="60" customFormat="1" ht="65.45" customHeight="1" x14ac:dyDescent="0.25">
      <c r="A1480" s="55">
        <v>54</v>
      </c>
      <c r="B1480" s="56" t="s">
        <v>1431</v>
      </c>
      <c r="C1480" s="55" t="s">
        <v>67</v>
      </c>
      <c r="D1480" s="55" t="s">
        <v>63</v>
      </c>
      <c r="E1480" s="56" t="s">
        <v>455</v>
      </c>
      <c r="F1480" s="57">
        <v>45708</v>
      </c>
      <c r="G1480" s="19">
        <v>205.2</v>
      </c>
      <c r="H1480" s="55" t="s">
        <v>6</v>
      </c>
      <c r="I1480" s="55" t="s">
        <v>1396</v>
      </c>
      <c r="J1480" s="55">
        <v>43699122</v>
      </c>
      <c r="K1480" s="55" t="s">
        <v>116</v>
      </c>
      <c r="L1480" s="55">
        <v>3600</v>
      </c>
      <c r="M1480" s="69">
        <v>57</v>
      </c>
      <c r="N1480" s="56" t="s">
        <v>1432</v>
      </c>
      <c r="O1480" s="56" t="s">
        <v>1433</v>
      </c>
      <c r="P1480" s="63"/>
    </row>
    <row r="1481" spans="1:16" s="60" customFormat="1" ht="127.15" customHeight="1" x14ac:dyDescent="0.25">
      <c r="A1481" s="55">
        <v>55</v>
      </c>
      <c r="B1481" s="56" t="s">
        <v>1582</v>
      </c>
      <c r="C1481" s="55" t="s">
        <v>83</v>
      </c>
      <c r="D1481" s="55" t="s">
        <v>64</v>
      </c>
      <c r="E1481" s="56" t="s">
        <v>1583</v>
      </c>
      <c r="F1481" s="57">
        <v>45734</v>
      </c>
      <c r="G1481" s="19">
        <v>280</v>
      </c>
      <c r="H1481" s="55" t="s">
        <v>2116</v>
      </c>
      <c r="I1481" s="55" t="s">
        <v>1803</v>
      </c>
      <c r="J1481" s="55">
        <v>40244843</v>
      </c>
      <c r="K1481" s="55" t="s">
        <v>64</v>
      </c>
      <c r="L1481" s="55">
        <v>1</v>
      </c>
      <c r="M1481" s="69">
        <v>280000</v>
      </c>
      <c r="N1481" s="56" t="s">
        <v>1584</v>
      </c>
      <c r="O1481" s="56" t="s">
        <v>1585</v>
      </c>
      <c r="P1481" s="63"/>
    </row>
    <row r="1482" spans="1:16" s="60" customFormat="1" ht="123" customHeight="1" x14ac:dyDescent="0.25">
      <c r="A1482" s="55">
        <v>56</v>
      </c>
      <c r="B1482" s="56" t="s">
        <v>2114</v>
      </c>
      <c r="C1482" s="55" t="s">
        <v>80</v>
      </c>
      <c r="D1482" s="55" t="s">
        <v>273</v>
      </c>
      <c r="E1482" s="56" t="s">
        <v>2115</v>
      </c>
      <c r="F1482" s="57">
        <v>45772</v>
      </c>
      <c r="G1482" s="19">
        <v>817.99099999999999</v>
      </c>
      <c r="H1482" s="55" t="s">
        <v>2116</v>
      </c>
      <c r="I1482" s="55" t="s">
        <v>2127</v>
      </c>
      <c r="J1482" s="55">
        <v>41492556</v>
      </c>
      <c r="K1482" s="55" t="s">
        <v>273</v>
      </c>
      <c r="L1482" s="55">
        <v>1</v>
      </c>
      <c r="M1482" s="69">
        <v>817991</v>
      </c>
      <c r="N1482" s="56" t="s">
        <v>2117</v>
      </c>
      <c r="O1482" s="56" t="s">
        <v>2118</v>
      </c>
      <c r="P1482" s="63"/>
    </row>
    <row r="1483" spans="1:16" s="60" customFormat="1" ht="81.599999999999994" customHeight="1" x14ac:dyDescent="0.25">
      <c r="A1483" s="55">
        <v>57</v>
      </c>
      <c r="B1483" s="56" t="s">
        <v>2114</v>
      </c>
      <c r="C1483" s="55" t="s">
        <v>741</v>
      </c>
      <c r="D1483" s="55" t="s">
        <v>63</v>
      </c>
      <c r="E1483" s="56" t="s">
        <v>2119</v>
      </c>
      <c r="F1483" s="57">
        <v>45769</v>
      </c>
      <c r="G1483" s="19">
        <v>790.74</v>
      </c>
      <c r="H1483" s="55" t="s">
        <v>6</v>
      </c>
      <c r="I1483" s="55" t="s">
        <v>1731</v>
      </c>
      <c r="J1483" s="55">
        <v>37941143</v>
      </c>
      <c r="K1483" s="55" t="s">
        <v>117</v>
      </c>
      <c r="L1483" s="55">
        <v>145</v>
      </c>
      <c r="M1483" s="69">
        <v>5453</v>
      </c>
      <c r="N1483" s="56" t="s">
        <v>2120</v>
      </c>
      <c r="O1483" s="56" t="s">
        <v>2121</v>
      </c>
      <c r="P1483" s="63"/>
    </row>
    <row r="1484" spans="1:16" x14ac:dyDescent="0.25">
      <c r="A1484" s="50"/>
      <c r="B1484" s="51" t="s">
        <v>48</v>
      </c>
      <c r="C1484" s="52"/>
      <c r="D1484" s="52"/>
      <c r="E1484" s="53"/>
      <c r="F1484" s="50"/>
      <c r="G1484" s="58"/>
      <c r="H1484" s="50"/>
      <c r="I1484" s="50"/>
      <c r="J1484" s="50"/>
      <c r="K1484" s="50"/>
      <c r="L1484" s="50"/>
      <c r="M1484" s="65"/>
      <c r="N1484" s="53"/>
      <c r="O1484" s="53"/>
      <c r="P1484" s="53"/>
    </row>
    <row r="1485" spans="1:16" s="60" customFormat="1" ht="54.6" customHeight="1" x14ac:dyDescent="0.25">
      <c r="A1485" s="55">
        <v>1</v>
      </c>
      <c r="B1485" s="56" t="s">
        <v>200</v>
      </c>
      <c r="C1485" s="55" t="s">
        <v>66</v>
      </c>
      <c r="D1485" s="55" t="s">
        <v>63</v>
      </c>
      <c r="E1485" s="56" t="s">
        <v>202</v>
      </c>
      <c r="F1485" s="57">
        <v>45665</v>
      </c>
      <c r="G1485" s="19">
        <v>370.2</v>
      </c>
      <c r="H1485" s="55" t="s">
        <v>6</v>
      </c>
      <c r="I1485" s="55" t="s">
        <v>627</v>
      </c>
      <c r="J1485" s="55">
        <v>44823241</v>
      </c>
      <c r="K1485" s="55" t="s">
        <v>145</v>
      </c>
      <c r="L1485" s="55">
        <v>30850</v>
      </c>
      <c r="M1485" s="69">
        <v>12</v>
      </c>
      <c r="N1485" s="56" t="s">
        <v>201</v>
      </c>
      <c r="O1485" s="56" t="s">
        <v>203</v>
      </c>
      <c r="P1485" s="63"/>
    </row>
    <row r="1486" spans="1:16" s="60" customFormat="1" ht="52.9" customHeight="1" x14ac:dyDescent="0.25">
      <c r="A1486" s="55">
        <v>2</v>
      </c>
      <c r="B1486" s="56" t="s">
        <v>1861</v>
      </c>
      <c r="C1486" s="55" t="s">
        <v>66</v>
      </c>
      <c r="D1486" s="55" t="s">
        <v>63</v>
      </c>
      <c r="E1486" s="56" t="s">
        <v>1862</v>
      </c>
      <c r="F1486" s="57">
        <v>45752</v>
      </c>
      <c r="G1486" s="19">
        <v>248.7</v>
      </c>
      <c r="H1486" s="55" t="s">
        <v>6</v>
      </c>
      <c r="I1486" s="55" t="s">
        <v>335</v>
      </c>
      <c r="J1486" s="55">
        <v>32654545</v>
      </c>
      <c r="K1486" s="55" t="s">
        <v>145</v>
      </c>
      <c r="L1486" s="55">
        <v>20387</v>
      </c>
      <c r="M1486" s="69">
        <v>12.2</v>
      </c>
      <c r="N1486" s="56" t="s">
        <v>94</v>
      </c>
      <c r="O1486" s="56" t="s">
        <v>1863</v>
      </c>
      <c r="P1486" s="63"/>
    </row>
    <row r="1487" spans="1:16" s="60" customFormat="1" ht="47.25" x14ac:dyDescent="0.25">
      <c r="A1487" s="55">
        <v>3</v>
      </c>
      <c r="B1487" s="56" t="s">
        <v>200</v>
      </c>
      <c r="C1487" s="55" t="s">
        <v>101</v>
      </c>
      <c r="D1487" s="55" t="s">
        <v>64</v>
      </c>
      <c r="E1487" s="56" t="s">
        <v>2057</v>
      </c>
      <c r="F1487" s="57">
        <v>45765</v>
      </c>
      <c r="G1487" s="19">
        <v>3050</v>
      </c>
      <c r="H1487" s="55" t="s">
        <v>6</v>
      </c>
      <c r="I1487" s="55" t="s">
        <v>2122</v>
      </c>
      <c r="J1487" s="55">
        <v>42481278</v>
      </c>
      <c r="K1487" s="55" t="s">
        <v>64</v>
      </c>
      <c r="L1487" s="55"/>
      <c r="M1487" s="55"/>
      <c r="N1487" s="55"/>
      <c r="O1487" s="56" t="s">
        <v>2058</v>
      </c>
      <c r="P1487" s="55" t="s">
        <v>2102</v>
      </c>
    </row>
    <row r="1488" spans="1:16" s="60" customFormat="1" ht="57" customHeight="1" x14ac:dyDescent="0.25">
      <c r="A1488" s="55">
        <v>4</v>
      </c>
      <c r="B1488" s="56" t="s">
        <v>2123</v>
      </c>
      <c r="C1488" s="55" t="s">
        <v>66</v>
      </c>
      <c r="D1488" s="55" t="s">
        <v>63</v>
      </c>
      <c r="E1488" s="56" t="s">
        <v>202</v>
      </c>
      <c r="F1488" s="57">
        <v>45770</v>
      </c>
      <c r="G1488" s="19">
        <v>595.67200000000003</v>
      </c>
      <c r="H1488" s="55" t="s">
        <v>6</v>
      </c>
      <c r="I1488" s="55" t="s">
        <v>285</v>
      </c>
      <c r="J1488" s="55">
        <v>45179093</v>
      </c>
      <c r="K1488" s="55" t="s">
        <v>145</v>
      </c>
      <c r="L1488" s="55">
        <v>69114</v>
      </c>
      <c r="M1488" s="69">
        <v>8.6199999999999992</v>
      </c>
      <c r="N1488" s="56" t="s">
        <v>94</v>
      </c>
      <c r="O1488" s="56" t="s">
        <v>2124</v>
      </c>
      <c r="P1488" s="63"/>
    </row>
    <row r="1489" spans="1:16" s="60" customFormat="1" ht="57" customHeight="1" x14ac:dyDescent="0.25">
      <c r="A1489" s="55">
        <v>5</v>
      </c>
      <c r="B1489" s="56" t="s">
        <v>2399</v>
      </c>
      <c r="C1489" s="55" t="s">
        <v>66</v>
      </c>
      <c r="D1489" s="55" t="s">
        <v>63</v>
      </c>
      <c r="E1489" s="56" t="s">
        <v>202</v>
      </c>
      <c r="F1489" s="57">
        <v>45800</v>
      </c>
      <c r="G1489" s="19">
        <v>516.48299999999995</v>
      </c>
      <c r="H1489" s="55" t="s">
        <v>6</v>
      </c>
      <c r="I1489" s="55" t="s">
        <v>386</v>
      </c>
      <c r="J1489" s="55">
        <v>45179093</v>
      </c>
      <c r="K1489" s="55" t="s">
        <v>571</v>
      </c>
      <c r="L1489" s="55">
        <v>59490</v>
      </c>
      <c r="M1489" s="69">
        <v>8.68</v>
      </c>
      <c r="N1489" s="56" t="s">
        <v>2400</v>
      </c>
      <c r="O1489" s="56" t="s">
        <v>2401</v>
      </c>
      <c r="P1489" s="63"/>
    </row>
    <row r="1490" spans="1:16" s="60" customFormat="1" ht="31.5" x14ac:dyDescent="0.25">
      <c r="A1490" s="55">
        <v>6</v>
      </c>
      <c r="B1490" s="56" t="s">
        <v>200</v>
      </c>
      <c r="C1490" s="55" t="s">
        <v>101</v>
      </c>
      <c r="D1490" s="55" t="s">
        <v>63</v>
      </c>
      <c r="E1490" s="56" t="s">
        <v>2526</v>
      </c>
      <c r="F1490" s="57">
        <v>45805</v>
      </c>
      <c r="G1490" s="19">
        <v>5048.1000000000004</v>
      </c>
      <c r="H1490" s="55" t="s">
        <v>6</v>
      </c>
      <c r="I1490" s="55" t="s">
        <v>2630</v>
      </c>
      <c r="J1490" s="55">
        <v>38732010</v>
      </c>
      <c r="K1490" s="55" t="s">
        <v>117</v>
      </c>
      <c r="L1490" s="55">
        <v>1</v>
      </c>
      <c r="M1490" s="69">
        <v>5048100</v>
      </c>
      <c r="N1490" s="63" t="s">
        <v>2525</v>
      </c>
      <c r="O1490" s="56" t="s">
        <v>2527</v>
      </c>
      <c r="P1490" s="63"/>
    </row>
    <row r="1491" spans="1:16" s="60" customFormat="1" ht="35.450000000000003" customHeight="1" x14ac:dyDescent="0.25">
      <c r="A1491" s="55">
        <v>7</v>
      </c>
      <c r="B1491" s="56" t="s">
        <v>200</v>
      </c>
      <c r="C1491" s="55" t="s">
        <v>321</v>
      </c>
      <c r="D1491" s="55" t="s">
        <v>63</v>
      </c>
      <c r="E1491" s="56" t="s">
        <v>2861</v>
      </c>
      <c r="F1491" s="57">
        <v>45831</v>
      </c>
      <c r="G1491" s="19">
        <v>278.5</v>
      </c>
      <c r="H1491" s="55" t="s">
        <v>6</v>
      </c>
      <c r="I1491" s="55" t="s">
        <v>2862</v>
      </c>
      <c r="J1491" s="55">
        <v>45639725</v>
      </c>
      <c r="K1491" s="55" t="s">
        <v>117</v>
      </c>
      <c r="L1491" s="55">
        <v>1</v>
      </c>
      <c r="M1491" s="69">
        <v>278500</v>
      </c>
      <c r="N1491" s="63" t="s">
        <v>2860</v>
      </c>
      <c r="O1491" s="63" t="s">
        <v>2926</v>
      </c>
      <c r="P1491" s="63"/>
    </row>
    <row r="1492" spans="1:16" s="60" customFormat="1" ht="59.45" customHeight="1" x14ac:dyDescent="0.25">
      <c r="A1492" s="55">
        <v>8</v>
      </c>
      <c r="B1492" s="56" t="s">
        <v>2123</v>
      </c>
      <c r="C1492" s="55" t="s">
        <v>66</v>
      </c>
      <c r="D1492" s="55" t="s">
        <v>63</v>
      </c>
      <c r="E1492" s="56" t="s">
        <v>202</v>
      </c>
      <c r="F1492" s="57">
        <v>46006</v>
      </c>
      <c r="G1492" s="19">
        <v>988.44600000000003</v>
      </c>
      <c r="H1492" s="55" t="s">
        <v>6</v>
      </c>
      <c r="I1492" s="55" t="s">
        <v>285</v>
      </c>
      <c r="J1492" s="55">
        <v>45179093</v>
      </c>
      <c r="K1492" s="55" t="s">
        <v>2993</v>
      </c>
      <c r="L1492" s="55">
        <v>84387</v>
      </c>
      <c r="M1492" s="55">
        <v>11.71</v>
      </c>
      <c r="N1492" s="63" t="s">
        <v>94</v>
      </c>
      <c r="O1492" s="63" t="s">
        <v>4724</v>
      </c>
      <c r="P1492" s="63"/>
    </row>
    <row r="1493" spans="1:16" s="60" customFormat="1" ht="47.25" x14ac:dyDescent="0.25">
      <c r="A1493" s="55">
        <v>9</v>
      </c>
      <c r="B1493" s="56" t="s">
        <v>2399</v>
      </c>
      <c r="C1493" s="55" t="s">
        <v>66</v>
      </c>
      <c r="D1493" s="55" t="s">
        <v>63</v>
      </c>
      <c r="E1493" s="56" t="s">
        <v>202</v>
      </c>
      <c r="F1493" s="57">
        <v>46010</v>
      </c>
      <c r="G1493" s="19">
        <v>364.286</v>
      </c>
      <c r="H1493" s="55" t="s">
        <v>6</v>
      </c>
      <c r="I1493" s="55" t="s">
        <v>386</v>
      </c>
      <c r="J1493" s="55">
        <v>45179093</v>
      </c>
      <c r="K1493" s="55" t="s">
        <v>2993</v>
      </c>
      <c r="L1493" s="55">
        <v>34390</v>
      </c>
      <c r="M1493" s="69">
        <v>10.59</v>
      </c>
      <c r="N1493" s="63" t="s">
        <v>2400</v>
      </c>
      <c r="O1493" s="63" t="s">
        <v>4906</v>
      </c>
      <c r="P1493" s="63"/>
    </row>
    <row r="1494" spans="1:16" x14ac:dyDescent="0.25">
      <c r="A1494" s="50"/>
      <c r="B1494" s="51" t="s">
        <v>20</v>
      </c>
      <c r="C1494" s="52"/>
      <c r="D1494" s="52"/>
      <c r="E1494" s="53"/>
      <c r="F1494" s="50"/>
      <c r="G1494" s="58"/>
      <c r="H1494" s="50"/>
      <c r="I1494" s="50"/>
      <c r="J1494" s="50"/>
      <c r="K1494" s="50"/>
      <c r="L1494" s="50"/>
      <c r="M1494" s="65"/>
      <c r="N1494" s="53"/>
      <c r="O1494" s="53"/>
      <c r="P1494" s="53"/>
    </row>
    <row r="1495" spans="1:16" s="60" customFormat="1" ht="51" customHeight="1" x14ac:dyDescent="0.25">
      <c r="A1495" s="55">
        <v>1</v>
      </c>
      <c r="B1495" s="56" t="s">
        <v>837</v>
      </c>
      <c r="C1495" s="55" t="s">
        <v>321</v>
      </c>
      <c r="D1495" s="55" t="s">
        <v>63</v>
      </c>
      <c r="E1495" s="56" t="s">
        <v>838</v>
      </c>
      <c r="F1495" s="57">
        <v>45688</v>
      </c>
      <c r="G1495" s="19">
        <v>4139.17</v>
      </c>
      <c r="H1495" s="55" t="s">
        <v>6</v>
      </c>
      <c r="I1495" s="55" t="s">
        <v>1732</v>
      </c>
      <c r="J1495" s="55">
        <v>42700828</v>
      </c>
      <c r="K1495" s="55" t="s">
        <v>318</v>
      </c>
      <c r="L1495" s="55">
        <v>920</v>
      </c>
      <c r="M1495" s="69">
        <v>4499.1000000000004</v>
      </c>
      <c r="N1495" s="56" t="s">
        <v>839</v>
      </c>
      <c r="O1495" s="56" t="s">
        <v>840</v>
      </c>
      <c r="P1495" s="55" t="s">
        <v>2102</v>
      </c>
    </row>
    <row r="1496" spans="1:16" s="60" customFormat="1" ht="31.5" x14ac:dyDescent="0.25">
      <c r="A1496" s="55">
        <v>2</v>
      </c>
      <c r="B1496" s="56" t="s">
        <v>837</v>
      </c>
      <c r="C1496" s="55" t="s">
        <v>321</v>
      </c>
      <c r="D1496" s="55" t="s">
        <v>63</v>
      </c>
      <c r="E1496" s="56" t="s">
        <v>841</v>
      </c>
      <c r="F1496" s="57">
        <v>45701</v>
      </c>
      <c r="G1496" s="19">
        <v>5511.8</v>
      </c>
      <c r="H1496" s="55" t="s">
        <v>6</v>
      </c>
      <c r="I1496" s="55" t="s">
        <v>1281</v>
      </c>
      <c r="J1496" s="55" t="s">
        <v>1282</v>
      </c>
      <c r="K1496" s="55" t="s">
        <v>630</v>
      </c>
      <c r="L1496" s="55">
        <v>700</v>
      </c>
      <c r="M1496" s="69">
        <v>7874</v>
      </c>
      <c r="N1496" s="56" t="s">
        <v>842</v>
      </c>
      <c r="O1496" s="56" t="s">
        <v>1238</v>
      </c>
      <c r="P1496" s="55" t="s">
        <v>2102</v>
      </c>
    </row>
    <row r="1497" spans="1:16" s="60" customFormat="1" ht="85.9" customHeight="1" x14ac:dyDescent="0.25">
      <c r="A1497" s="55">
        <v>3</v>
      </c>
      <c r="B1497" s="56" t="s">
        <v>837</v>
      </c>
      <c r="C1497" s="55" t="s">
        <v>101</v>
      </c>
      <c r="D1497" s="55" t="s">
        <v>64</v>
      </c>
      <c r="E1497" s="56" t="s">
        <v>1404</v>
      </c>
      <c r="F1497" s="57">
        <v>45715</v>
      </c>
      <c r="G1497" s="19">
        <v>595.00800000000004</v>
      </c>
      <c r="H1497" s="55" t="s">
        <v>6</v>
      </c>
      <c r="I1497" s="55" t="s">
        <v>1406</v>
      </c>
      <c r="J1497" s="55">
        <v>44020989</v>
      </c>
      <c r="K1497" s="55" t="s">
        <v>64</v>
      </c>
      <c r="L1497" s="55"/>
      <c r="M1497" s="55"/>
      <c r="N1497" s="56"/>
      <c r="O1497" s="56" t="s">
        <v>1405</v>
      </c>
      <c r="P1497" s="63"/>
    </row>
    <row r="1498" spans="1:16" s="60" customFormat="1" ht="34.9" customHeight="1" x14ac:dyDescent="0.25">
      <c r="A1498" s="55">
        <v>4</v>
      </c>
      <c r="B1498" s="56" t="s">
        <v>837</v>
      </c>
      <c r="C1498" s="55" t="s">
        <v>321</v>
      </c>
      <c r="D1498" s="55" t="s">
        <v>63</v>
      </c>
      <c r="E1498" s="56" t="s">
        <v>1559</v>
      </c>
      <c r="F1498" s="57">
        <v>45723</v>
      </c>
      <c r="G1498" s="19">
        <v>252</v>
      </c>
      <c r="H1498" s="55" t="s">
        <v>6</v>
      </c>
      <c r="I1498" s="55" t="s">
        <v>1560</v>
      </c>
      <c r="J1498" s="55">
        <v>2704200017</v>
      </c>
      <c r="K1498" s="55" t="s">
        <v>117</v>
      </c>
      <c r="L1498" s="55">
        <v>14000</v>
      </c>
      <c r="M1498" s="69">
        <v>18</v>
      </c>
      <c r="N1498" s="56" t="s">
        <v>1561</v>
      </c>
      <c r="O1498" s="56" t="s">
        <v>1562</v>
      </c>
      <c r="P1498" s="55" t="s">
        <v>2102</v>
      </c>
    </row>
    <row r="1499" spans="1:16" s="60" customFormat="1" ht="40.9" customHeight="1" x14ac:dyDescent="0.25">
      <c r="A1499" s="55">
        <v>5</v>
      </c>
      <c r="B1499" s="56" t="s">
        <v>837</v>
      </c>
      <c r="C1499" s="55" t="s">
        <v>67</v>
      </c>
      <c r="D1499" s="55" t="s">
        <v>63</v>
      </c>
      <c r="E1499" s="56" t="s">
        <v>2404</v>
      </c>
      <c r="F1499" s="57">
        <v>45810</v>
      </c>
      <c r="G1499" s="19">
        <v>265.83499999999998</v>
      </c>
      <c r="H1499" s="55" t="s">
        <v>6</v>
      </c>
      <c r="I1499" s="55" t="s">
        <v>721</v>
      </c>
      <c r="J1499" s="55">
        <v>44838860</v>
      </c>
      <c r="K1499" s="55" t="s">
        <v>116</v>
      </c>
      <c r="L1499" s="55">
        <v>5390</v>
      </c>
      <c r="M1499" s="69">
        <v>49.32</v>
      </c>
      <c r="N1499" s="56" t="s">
        <v>2405</v>
      </c>
      <c r="O1499" s="56" t="s">
        <v>2632</v>
      </c>
      <c r="P1499" s="55"/>
    </row>
    <row r="1500" spans="1:16" s="60" customFormat="1" ht="50.45" customHeight="1" x14ac:dyDescent="0.25">
      <c r="A1500" s="55">
        <v>6</v>
      </c>
      <c r="B1500" s="56" t="s">
        <v>837</v>
      </c>
      <c r="C1500" s="55" t="s">
        <v>101</v>
      </c>
      <c r="D1500" s="55" t="s">
        <v>63</v>
      </c>
      <c r="E1500" s="56" t="s">
        <v>2402</v>
      </c>
      <c r="F1500" s="57">
        <v>45819</v>
      </c>
      <c r="G1500" s="19">
        <v>1912.72</v>
      </c>
      <c r="H1500" s="55" t="s">
        <v>6</v>
      </c>
      <c r="I1500" s="55" t="s">
        <v>2863</v>
      </c>
      <c r="J1500" s="55">
        <v>37493061</v>
      </c>
      <c r="K1500" s="55" t="s">
        <v>1472</v>
      </c>
      <c r="L1500" s="55">
        <v>1</v>
      </c>
      <c r="M1500" s="69">
        <v>1912720</v>
      </c>
      <c r="N1500" s="56" t="s">
        <v>2403</v>
      </c>
      <c r="O1500" s="56" t="s">
        <v>2631</v>
      </c>
      <c r="P1500" s="55"/>
    </row>
    <row r="1501" spans="1:16" s="60" customFormat="1" ht="36.6" customHeight="1" x14ac:dyDescent="0.25">
      <c r="A1501" s="55">
        <v>7</v>
      </c>
      <c r="B1501" s="56" t="s">
        <v>837</v>
      </c>
      <c r="C1501" s="55" t="s">
        <v>67</v>
      </c>
      <c r="D1501" s="55" t="s">
        <v>63</v>
      </c>
      <c r="E1501" s="56" t="s">
        <v>2404</v>
      </c>
      <c r="F1501" s="57">
        <v>45903</v>
      </c>
      <c r="G1501" s="19">
        <v>234</v>
      </c>
      <c r="H1501" s="55" t="s">
        <v>6</v>
      </c>
      <c r="I1501" s="55" t="s">
        <v>721</v>
      </c>
      <c r="J1501" s="55">
        <v>44838860</v>
      </c>
      <c r="K1501" s="55" t="s">
        <v>116</v>
      </c>
      <c r="L1501" s="55">
        <v>4530</v>
      </c>
      <c r="M1501" s="69">
        <v>51.66</v>
      </c>
      <c r="N1501" s="56" t="s">
        <v>2405</v>
      </c>
      <c r="O1501" s="56" t="s">
        <v>3518</v>
      </c>
      <c r="P1501" s="55"/>
    </row>
    <row r="1502" spans="1:16" s="60" customFormat="1" ht="34.9" customHeight="1" x14ac:dyDescent="0.25">
      <c r="A1502" s="55">
        <v>8</v>
      </c>
      <c r="B1502" s="56" t="s">
        <v>837</v>
      </c>
      <c r="C1502" s="55" t="s">
        <v>67</v>
      </c>
      <c r="D1502" s="55" t="s">
        <v>63</v>
      </c>
      <c r="E1502" s="56" t="s">
        <v>2404</v>
      </c>
      <c r="F1502" s="57">
        <v>45944</v>
      </c>
      <c r="G1502" s="19">
        <v>390.52600000000001</v>
      </c>
      <c r="H1502" s="55" t="s">
        <v>6</v>
      </c>
      <c r="I1502" s="55" t="s">
        <v>721</v>
      </c>
      <c r="J1502" s="55">
        <v>44838860</v>
      </c>
      <c r="K1502" s="55" t="s">
        <v>116</v>
      </c>
      <c r="L1502" s="55">
        <v>7240</v>
      </c>
      <c r="M1502" s="69">
        <v>55.23</v>
      </c>
      <c r="N1502" s="56" t="s">
        <v>2405</v>
      </c>
      <c r="O1502" s="56" t="s">
        <v>3814</v>
      </c>
      <c r="P1502" s="55"/>
    </row>
    <row r="1503" spans="1:16" s="60" customFormat="1" ht="47.25" x14ac:dyDescent="0.25">
      <c r="A1503" s="55">
        <v>9</v>
      </c>
      <c r="B1503" s="56" t="s">
        <v>837</v>
      </c>
      <c r="C1503" s="55" t="s">
        <v>67</v>
      </c>
      <c r="D1503" s="55" t="s">
        <v>63</v>
      </c>
      <c r="E1503" s="56" t="s">
        <v>4128</v>
      </c>
      <c r="F1503" s="57">
        <v>45966</v>
      </c>
      <c r="G1503" s="19">
        <v>470.4</v>
      </c>
      <c r="H1503" s="55" t="s">
        <v>6</v>
      </c>
      <c r="I1503" s="55" t="s">
        <v>721</v>
      </c>
      <c r="J1503" s="55">
        <v>44838860</v>
      </c>
      <c r="K1503" s="55" t="s">
        <v>116</v>
      </c>
      <c r="L1503" s="55" t="s">
        <v>4136</v>
      </c>
      <c r="M1503" s="69" t="s">
        <v>4255</v>
      </c>
      <c r="N1503" s="56" t="s">
        <v>471</v>
      </c>
      <c r="O1503" s="56" t="s">
        <v>4129</v>
      </c>
      <c r="P1503" s="56"/>
    </row>
    <row r="1504" spans="1:16" s="60" customFormat="1" ht="39" customHeight="1" x14ac:dyDescent="0.25">
      <c r="A1504" s="55">
        <v>10</v>
      </c>
      <c r="B1504" s="56" t="s">
        <v>837</v>
      </c>
      <c r="C1504" s="55" t="s">
        <v>442</v>
      </c>
      <c r="D1504" s="55" t="s">
        <v>63</v>
      </c>
      <c r="E1504" s="56" t="s">
        <v>4441</v>
      </c>
      <c r="F1504" s="57">
        <v>45988</v>
      </c>
      <c r="G1504" s="19">
        <v>420</v>
      </c>
      <c r="H1504" s="55" t="s">
        <v>6</v>
      </c>
      <c r="I1504" s="55" t="s">
        <v>4442</v>
      </c>
      <c r="J1504" s="55">
        <v>2805116806</v>
      </c>
      <c r="K1504" s="55" t="s">
        <v>117</v>
      </c>
      <c r="L1504" s="55">
        <v>10</v>
      </c>
      <c r="M1504" s="69">
        <v>42000</v>
      </c>
      <c r="N1504" s="56" t="s">
        <v>4443</v>
      </c>
      <c r="O1504" s="56" t="s">
        <v>4444</v>
      </c>
      <c r="P1504" s="56"/>
    </row>
    <row r="1505" spans="1:16" s="60" customFormat="1" ht="78.75" x14ac:dyDescent="0.25">
      <c r="A1505" s="55">
        <v>11</v>
      </c>
      <c r="B1505" s="56" t="s">
        <v>3893</v>
      </c>
      <c r="C1505" s="55" t="s">
        <v>91</v>
      </c>
      <c r="D1505" s="55" t="s">
        <v>63</v>
      </c>
      <c r="E1505" s="56" t="s">
        <v>3815</v>
      </c>
      <c r="F1505" s="57">
        <v>45944</v>
      </c>
      <c r="G1505" s="19">
        <v>1881</v>
      </c>
      <c r="H1505" s="55" t="s">
        <v>6</v>
      </c>
      <c r="I1505" s="55" t="s">
        <v>4119</v>
      </c>
      <c r="J1505" s="55" t="s">
        <v>4120</v>
      </c>
      <c r="K1505" s="55" t="s">
        <v>117</v>
      </c>
      <c r="L1505" s="55" t="s">
        <v>3827</v>
      </c>
      <c r="M1505" s="69" t="s">
        <v>4118</v>
      </c>
      <c r="N1505" s="56" t="s">
        <v>3826</v>
      </c>
      <c r="O1505" s="56" t="s">
        <v>3816</v>
      </c>
      <c r="P1505" s="55"/>
    </row>
    <row r="1506" spans="1:16" s="60" customFormat="1" ht="31.5" x14ac:dyDescent="0.25">
      <c r="A1506" s="55">
        <v>12</v>
      </c>
      <c r="B1506" s="56" t="s">
        <v>3893</v>
      </c>
      <c r="C1506" s="55" t="s">
        <v>266</v>
      </c>
      <c r="D1506" s="55" t="s">
        <v>63</v>
      </c>
      <c r="E1506" s="56" t="s">
        <v>3895</v>
      </c>
      <c r="F1506" s="57">
        <v>45947</v>
      </c>
      <c r="G1506" s="19">
        <v>730</v>
      </c>
      <c r="H1506" s="55" t="s">
        <v>6</v>
      </c>
      <c r="I1506" s="55" t="s">
        <v>4047</v>
      </c>
      <c r="J1506" s="55">
        <v>41263186</v>
      </c>
      <c r="K1506" s="55" t="s">
        <v>117</v>
      </c>
      <c r="L1506" s="55" t="s">
        <v>3913</v>
      </c>
      <c r="M1506" s="69" t="s">
        <v>4050</v>
      </c>
      <c r="N1506" s="56" t="s">
        <v>3912</v>
      </c>
      <c r="O1506" s="56" t="s">
        <v>3896</v>
      </c>
      <c r="P1506" s="55"/>
    </row>
    <row r="1507" spans="1:16" s="60" customFormat="1" ht="47.25" x14ac:dyDescent="0.25">
      <c r="A1507" s="55">
        <v>13</v>
      </c>
      <c r="B1507" s="56" t="s">
        <v>3893</v>
      </c>
      <c r="C1507" s="55" t="s">
        <v>88</v>
      </c>
      <c r="D1507" s="55" t="s">
        <v>63</v>
      </c>
      <c r="E1507" s="56" t="s">
        <v>4137</v>
      </c>
      <c r="F1507" s="57">
        <v>45972</v>
      </c>
      <c r="G1507" s="19">
        <v>927.2</v>
      </c>
      <c r="H1507" s="55" t="s">
        <v>6</v>
      </c>
      <c r="I1507" s="55" t="s">
        <v>4447</v>
      </c>
      <c r="J1507" s="55">
        <v>2625414485</v>
      </c>
      <c r="K1507" s="55" t="s">
        <v>117</v>
      </c>
      <c r="L1507" s="55">
        <v>1900</v>
      </c>
      <c r="M1507" s="69">
        <v>488</v>
      </c>
      <c r="N1507" s="56" t="s">
        <v>4126</v>
      </c>
      <c r="O1507" s="56" t="s">
        <v>4127</v>
      </c>
      <c r="P1507" s="56"/>
    </row>
    <row r="1508" spans="1:16" s="60" customFormat="1" ht="47.25" x14ac:dyDescent="0.25">
      <c r="A1508" s="55">
        <v>14</v>
      </c>
      <c r="B1508" s="56" t="s">
        <v>3893</v>
      </c>
      <c r="C1508" s="55" t="s">
        <v>442</v>
      </c>
      <c r="D1508" s="55" t="s">
        <v>63</v>
      </c>
      <c r="E1508" s="56" t="s">
        <v>4588</v>
      </c>
      <c r="F1508" s="57">
        <v>45995</v>
      </c>
      <c r="G1508" s="19">
        <v>229.8</v>
      </c>
      <c r="H1508" s="55" t="s">
        <v>6</v>
      </c>
      <c r="I1508" s="55" t="s">
        <v>4442</v>
      </c>
      <c r="J1508" s="55">
        <v>2805116806</v>
      </c>
      <c r="K1508" s="55" t="s">
        <v>117</v>
      </c>
      <c r="L1508" s="55">
        <v>6</v>
      </c>
      <c r="M1508" s="69">
        <v>38300</v>
      </c>
      <c r="N1508" s="56" t="s">
        <v>4589</v>
      </c>
      <c r="O1508" s="56" t="s">
        <v>4590</v>
      </c>
      <c r="P1508" s="55"/>
    </row>
    <row r="1509" spans="1:16" s="60" customFormat="1" ht="48" customHeight="1" x14ac:dyDescent="0.25">
      <c r="A1509" s="55">
        <v>15</v>
      </c>
      <c r="B1509" s="56" t="s">
        <v>3893</v>
      </c>
      <c r="C1509" s="55" t="s">
        <v>96</v>
      </c>
      <c r="D1509" s="55" t="s">
        <v>63</v>
      </c>
      <c r="E1509" s="56" t="s">
        <v>3894</v>
      </c>
      <c r="F1509" s="57">
        <v>46001</v>
      </c>
      <c r="G1509" s="19">
        <v>406.82400000000001</v>
      </c>
      <c r="H1509" s="55" t="s">
        <v>6</v>
      </c>
      <c r="I1509" s="55" t="s">
        <v>4047</v>
      </c>
      <c r="J1509" s="55">
        <v>41263186</v>
      </c>
      <c r="K1509" s="55" t="s">
        <v>117</v>
      </c>
      <c r="L1509" s="55" t="s">
        <v>4049</v>
      </c>
      <c r="M1509" s="69"/>
      <c r="N1509" s="56" t="s">
        <v>4048</v>
      </c>
      <c r="O1509" s="56" t="s">
        <v>4591</v>
      </c>
      <c r="P1509" s="55"/>
    </row>
    <row r="1510" spans="1:16" s="60" customFormat="1" ht="112.9" customHeight="1" x14ac:dyDescent="0.25">
      <c r="A1510" s="55">
        <v>16</v>
      </c>
      <c r="B1510" s="56" t="s">
        <v>2898</v>
      </c>
      <c r="C1510" s="55" t="s">
        <v>101</v>
      </c>
      <c r="D1510" s="55" t="s">
        <v>63</v>
      </c>
      <c r="E1510" s="56" t="s">
        <v>2899</v>
      </c>
      <c r="F1510" s="57">
        <v>45834</v>
      </c>
      <c r="G1510" s="19">
        <v>4896</v>
      </c>
      <c r="H1510" s="55" t="s">
        <v>2902</v>
      </c>
      <c r="I1510" s="55" t="s">
        <v>1826</v>
      </c>
      <c r="J1510" s="55">
        <v>32828388</v>
      </c>
      <c r="K1510" s="55"/>
      <c r="L1510" s="55"/>
      <c r="M1510" s="55"/>
      <c r="N1510" s="56" t="s">
        <v>2900</v>
      </c>
      <c r="O1510" s="56" t="s">
        <v>2901</v>
      </c>
      <c r="P1510" s="55" t="s">
        <v>2102</v>
      </c>
    </row>
    <row r="1511" spans="1:16" s="60" customFormat="1" ht="110.25" x14ac:dyDescent="0.25">
      <c r="A1511" s="55">
        <v>17</v>
      </c>
      <c r="B1511" s="56" t="s">
        <v>2898</v>
      </c>
      <c r="C1511" s="55" t="s">
        <v>80</v>
      </c>
      <c r="D1511" s="55" t="s">
        <v>63</v>
      </c>
      <c r="E1511" s="56" t="s">
        <v>4121</v>
      </c>
      <c r="F1511" s="57">
        <v>45966</v>
      </c>
      <c r="G1511" s="19">
        <v>1307</v>
      </c>
      <c r="H1511" s="55" t="s">
        <v>6</v>
      </c>
      <c r="I1511" s="55" t="s">
        <v>4355</v>
      </c>
      <c r="J1511" s="55">
        <v>2782215228</v>
      </c>
      <c r="K1511" s="55" t="s">
        <v>1472</v>
      </c>
      <c r="L1511" s="55">
        <v>1</v>
      </c>
      <c r="M1511" s="69">
        <v>1307000</v>
      </c>
      <c r="N1511" s="56" t="s">
        <v>4122</v>
      </c>
      <c r="O1511" s="56" t="s">
        <v>4123</v>
      </c>
      <c r="P1511" s="56"/>
    </row>
    <row r="1512" spans="1:16" s="60" customFormat="1" ht="113.45" customHeight="1" x14ac:dyDescent="0.25">
      <c r="A1512" s="55">
        <v>18</v>
      </c>
      <c r="B1512" s="56" t="s">
        <v>2898</v>
      </c>
      <c r="C1512" s="55" t="s">
        <v>101</v>
      </c>
      <c r="D1512" s="55" t="s">
        <v>63</v>
      </c>
      <c r="E1512" s="56" t="s">
        <v>4124</v>
      </c>
      <c r="F1512" s="57">
        <v>45966</v>
      </c>
      <c r="G1512" s="19">
        <v>550</v>
      </c>
      <c r="H1512" s="55" t="s">
        <v>6</v>
      </c>
      <c r="I1512" s="55" t="s">
        <v>4380</v>
      </c>
      <c r="J1512" s="55">
        <v>43821107</v>
      </c>
      <c r="K1512" s="55" t="s">
        <v>1472</v>
      </c>
      <c r="L1512" s="55">
        <v>1</v>
      </c>
      <c r="M1512" s="69">
        <v>549998</v>
      </c>
      <c r="N1512" s="56" t="s">
        <v>4125</v>
      </c>
      <c r="O1512" s="56" t="s">
        <v>4123</v>
      </c>
      <c r="P1512" s="56"/>
    </row>
    <row r="1513" spans="1:16" s="60" customFormat="1" ht="111.6" customHeight="1" x14ac:dyDescent="0.25">
      <c r="A1513" s="55">
        <v>19</v>
      </c>
      <c r="B1513" s="56" t="s">
        <v>2898</v>
      </c>
      <c r="C1513" s="55" t="s">
        <v>101</v>
      </c>
      <c r="D1513" s="55" t="s">
        <v>63</v>
      </c>
      <c r="E1513" s="56" t="s">
        <v>4356</v>
      </c>
      <c r="F1513" s="57">
        <v>45985</v>
      </c>
      <c r="G1513" s="19">
        <v>4650</v>
      </c>
      <c r="H1513" s="55" t="s">
        <v>6</v>
      </c>
      <c r="I1513" s="55" t="s">
        <v>4445</v>
      </c>
      <c r="J1513" s="55" t="s">
        <v>4446</v>
      </c>
      <c r="K1513" s="55" t="s">
        <v>4357</v>
      </c>
      <c r="L1513" s="55">
        <v>1</v>
      </c>
      <c r="M1513" s="69">
        <v>4650000</v>
      </c>
      <c r="N1513" s="56" t="s">
        <v>4051</v>
      </c>
      <c r="O1513" s="56" t="s">
        <v>4358</v>
      </c>
      <c r="P1513" s="56"/>
    </row>
    <row r="1514" spans="1:16" s="60" customFormat="1" ht="34.9" customHeight="1" x14ac:dyDescent="0.25">
      <c r="A1514" s="55">
        <v>20</v>
      </c>
      <c r="B1514" s="56" t="s">
        <v>3889</v>
      </c>
      <c r="C1514" s="55" t="s">
        <v>91</v>
      </c>
      <c r="D1514" s="55" t="s">
        <v>78</v>
      </c>
      <c r="E1514" s="56" t="s">
        <v>3890</v>
      </c>
      <c r="F1514" s="57">
        <v>45742</v>
      </c>
      <c r="G1514" s="19">
        <v>397.5</v>
      </c>
      <c r="H1514" s="55" t="s">
        <v>6</v>
      </c>
      <c r="I1514" s="55" t="s">
        <v>1068</v>
      </c>
      <c r="J1514" s="55">
        <v>21560045</v>
      </c>
      <c r="K1514" s="55" t="s">
        <v>64</v>
      </c>
      <c r="L1514" s="55" t="s">
        <v>3839</v>
      </c>
      <c r="M1514" s="69"/>
      <c r="N1514" s="56" t="s">
        <v>3891</v>
      </c>
      <c r="O1514" s="56" t="s">
        <v>3892</v>
      </c>
      <c r="P1514" s="55"/>
    </row>
    <row r="1515" spans="1:16" s="60" customFormat="1" ht="99" customHeight="1" x14ac:dyDescent="0.25">
      <c r="A1515" s="55">
        <v>21</v>
      </c>
      <c r="B1515" s="56" t="s">
        <v>3897</v>
      </c>
      <c r="C1515" s="55" t="s">
        <v>83</v>
      </c>
      <c r="D1515" s="55" t="s">
        <v>63</v>
      </c>
      <c r="E1515" s="56" t="s">
        <v>3898</v>
      </c>
      <c r="F1515" s="57">
        <v>45945</v>
      </c>
      <c r="G1515" s="19">
        <v>636.1</v>
      </c>
      <c r="H1515" s="55" t="s">
        <v>6</v>
      </c>
      <c r="I1515" s="55" t="s">
        <v>1418</v>
      </c>
      <c r="J1515" s="55">
        <v>45832648</v>
      </c>
      <c r="K1515" s="55" t="s">
        <v>117</v>
      </c>
      <c r="L1515" s="55">
        <v>8</v>
      </c>
      <c r="M1515" s="69"/>
      <c r="N1515" s="56" t="s">
        <v>3899</v>
      </c>
      <c r="O1515" s="56" t="s">
        <v>3900</v>
      </c>
      <c r="P1515" s="55"/>
    </row>
    <row r="1516" spans="1:16" s="60" customFormat="1" ht="132" customHeight="1" x14ac:dyDescent="0.25">
      <c r="A1516" s="55">
        <v>22</v>
      </c>
      <c r="B1516" s="56" t="s">
        <v>3897</v>
      </c>
      <c r="C1516" s="55" t="s">
        <v>83</v>
      </c>
      <c r="D1516" s="55" t="s">
        <v>63</v>
      </c>
      <c r="E1516" s="56" t="s">
        <v>4130</v>
      </c>
      <c r="F1516" s="57">
        <v>45971</v>
      </c>
      <c r="G1516" s="19">
        <v>1921.5</v>
      </c>
      <c r="H1516" s="55" t="s">
        <v>6</v>
      </c>
      <c r="I1516" s="55" t="s">
        <v>4359</v>
      </c>
      <c r="J1516" s="55">
        <v>44468332</v>
      </c>
      <c r="K1516" s="55" t="s">
        <v>117</v>
      </c>
      <c r="L1516" s="55">
        <v>1</v>
      </c>
      <c r="M1516" s="69">
        <v>1921500</v>
      </c>
      <c r="N1516" s="56" t="s">
        <v>4131</v>
      </c>
      <c r="O1516" s="56" t="s">
        <v>4132</v>
      </c>
      <c r="P1516" s="56"/>
    </row>
    <row r="1517" spans="1:16" s="60" customFormat="1" ht="174.6" customHeight="1" x14ac:dyDescent="0.25">
      <c r="A1517" s="55">
        <v>23</v>
      </c>
      <c r="B1517" s="56" t="s">
        <v>3897</v>
      </c>
      <c r="C1517" s="55" t="s">
        <v>83</v>
      </c>
      <c r="D1517" s="55" t="s">
        <v>63</v>
      </c>
      <c r="E1517" s="56" t="s">
        <v>4133</v>
      </c>
      <c r="F1517" s="57">
        <v>45971</v>
      </c>
      <c r="G1517" s="19">
        <v>220</v>
      </c>
      <c r="H1517" s="55" t="s">
        <v>6</v>
      </c>
      <c r="I1517" s="55" t="s">
        <v>4360</v>
      </c>
      <c r="J1517" s="55">
        <v>44468332</v>
      </c>
      <c r="K1517" s="55" t="s">
        <v>117</v>
      </c>
      <c r="L1517" s="55">
        <v>2</v>
      </c>
      <c r="M1517" s="69"/>
      <c r="N1517" s="56" t="s">
        <v>4134</v>
      </c>
      <c r="O1517" s="56" t="s">
        <v>4135</v>
      </c>
      <c r="P1517" s="56"/>
    </row>
    <row r="1518" spans="1:16" s="60" customFormat="1" ht="68.45" customHeight="1" x14ac:dyDescent="0.25">
      <c r="A1518" s="55">
        <v>24</v>
      </c>
      <c r="B1518" s="56" t="s">
        <v>3977</v>
      </c>
      <c r="C1518" s="55" t="s">
        <v>96</v>
      </c>
      <c r="D1518" s="55" t="s">
        <v>63</v>
      </c>
      <c r="E1518" s="56" t="s">
        <v>3978</v>
      </c>
      <c r="F1518" s="57">
        <v>45951</v>
      </c>
      <c r="G1518" s="19">
        <v>392.2</v>
      </c>
      <c r="H1518" s="55" t="s">
        <v>6</v>
      </c>
      <c r="I1518" s="55" t="s">
        <v>4256</v>
      </c>
      <c r="J1518" s="55" t="s">
        <v>4257</v>
      </c>
      <c r="K1518" s="55" t="s">
        <v>117</v>
      </c>
      <c r="L1518" s="55">
        <v>15</v>
      </c>
      <c r="M1518" s="69">
        <v>26146.67</v>
      </c>
      <c r="N1518" s="56" t="s">
        <v>3976</v>
      </c>
      <c r="O1518" s="56" t="s">
        <v>3979</v>
      </c>
      <c r="P1518" s="55"/>
    </row>
    <row r="1519" spans="1:16" s="60" customFormat="1" ht="65.45" customHeight="1" x14ac:dyDescent="0.25">
      <c r="A1519" s="55">
        <v>25</v>
      </c>
      <c r="B1519" s="56" t="s">
        <v>4448</v>
      </c>
      <c r="C1519" s="55" t="s">
        <v>96</v>
      </c>
      <c r="D1519" s="55" t="s">
        <v>63</v>
      </c>
      <c r="E1519" s="56" t="s">
        <v>4725</v>
      </c>
      <c r="F1519" s="57">
        <v>46002</v>
      </c>
      <c r="G1519" s="19">
        <v>264.60000000000002</v>
      </c>
      <c r="H1519" s="55" t="s">
        <v>6</v>
      </c>
      <c r="I1519" s="55" t="s">
        <v>4726</v>
      </c>
      <c r="J1519" s="55">
        <v>3174619494</v>
      </c>
      <c r="K1519" s="55" t="s">
        <v>117</v>
      </c>
      <c r="L1519" s="55">
        <v>7</v>
      </c>
      <c r="M1519" s="69">
        <v>37800</v>
      </c>
      <c r="N1519" s="56" t="s">
        <v>3976</v>
      </c>
      <c r="O1519" s="56" t="s">
        <v>4727</v>
      </c>
      <c r="P1519" s="55"/>
    </row>
    <row r="1520" spans="1:16" x14ac:dyDescent="0.25">
      <c r="A1520" s="50"/>
      <c r="B1520" s="51" t="s">
        <v>23</v>
      </c>
      <c r="C1520" s="52"/>
      <c r="D1520" s="52"/>
      <c r="E1520" s="53"/>
      <c r="F1520" s="50"/>
      <c r="G1520" s="54"/>
      <c r="H1520" s="50"/>
      <c r="I1520" s="50"/>
      <c r="J1520" s="50"/>
      <c r="K1520" s="50"/>
      <c r="L1520" s="50"/>
      <c r="M1520" s="65"/>
      <c r="N1520" s="53"/>
      <c r="O1520" s="53"/>
      <c r="P1520" s="53"/>
    </row>
    <row r="1521" spans="1:16" s="60" customFormat="1" ht="69.599999999999994" customHeight="1" x14ac:dyDescent="0.25">
      <c r="A1521" s="55">
        <v>1</v>
      </c>
      <c r="B1521" s="56" t="s">
        <v>2915</v>
      </c>
      <c r="C1521" s="55" t="s">
        <v>321</v>
      </c>
      <c r="D1521" s="55" t="s">
        <v>63</v>
      </c>
      <c r="E1521" s="56" t="s">
        <v>2920</v>
      </c>
      <c r="F1521" s="57">
        <v>45828</v>
      </c>
      <c r="G1521" s="19">
        <v>469</v>
      </c>
      <c r="H1521" s="55" t="s">
        <v>6</v>
      </c>
      <c r="I1521" s="55" t="s">
        <v>2919</v>
      </c>
      <c r="J1521" s="55" t="s">
        <v>2916</v>
      </c>
      <c r="K1521" s="55" t="s">
        <v>117</v>
      </c>
      <c r="L1521" s="55">
        <v>2</v>
      </c>
      <c r="M1521" s="69">
        <v>234500</v>
      </c>
      <c r="N1521" s="56" t="s">
        <v>2917</v>
      </c>
      <c r="O1521" s="56" t="s">
        <v>2918</v>
      </c>
      <c r="P1521" s="55" t="s">
        <v>2102</v>
      </c>
    </row>
    <row r="1522" spans="1:16" s="60" customFormat="1" ht="70.900000000000006" customHeight="1" x14ac:dyDescent="0.25">
      <c r="A1522" s="55">
        <v>2</v>
      </c>
      <c r="B1522" s="56" t="s">
        <v>3197</v>
      </c>
      <c r="C1522" s="55" t="s">
        <v>67</v>
      </c>
      <c r="D1522" s="55" t="s">
        <v>63</v>
      </c>
      <c r="E1522" s="56" t="s">
        <v>3198</v>
      </c>
      <c r="F1522" s="57">
        <v>45867</v>
      </c>
      <c r="G1522" s="19">
        <v>225.1</v>
      </c>
      <c r="H1522" s="55" t="s">
        <v>6</v>
      </c>
      <c r="I1522" s="55" t="s">
        <v>1563</v>
      </c>
      <c r="J1522" s="55">
        <v>44763104</v>
      </c>
      <c r="K1522" s="55" t="s">
        <v>116</v>
      </c>
      <c r="L1522" s="55" t="s">
        <v>3199</v>
      </c>
      <c r="M1522" s="55" t="s">
        <v>3415</v>
      </c>
      <c r="N1522" s="56" t="s">
        <v>3200</v>
      </c>
      <c r="O1522" s="56" t="s">
        <v>3201</v>
      </c>
      <c r="P1522" s="55"/>
    </row>
    <row r="1523" spans="1:16" s="60" customFormat="1" ht="67.150000000000006" customHeight="1" x14ac:dyDescent="0.25">
      <c r="A1523" s="55">
        <v>3</v>
      </c>
      <c r="B1523" s="56" t="s">
        <v>3197</v>
      </c>
      <c r="C1523" s="55" t="s">
        <v>67</v>
      </c>
      <c r="D1523" s="55" t="s">
        <v>63</v>
      </c>
      <c r="E1523" s="56" t="s">
        <v>3198</v>
      </c>
      <c r="F1523" s="57">
        <v>45981</v>
      </c>
      <c r="G1523" s="19">
        <v>317.39999999999998</v>
      </c>
      <c r="H1523" s="55" t="s">
        <v>6</v>
      </c>
      <c r="I1523" s="55" t="s">
        <v>4728</v>
      </c>
      <c r="J1523" s="55">
        <v>45880693</v>
      </c>
      <c r="K1523" s="55" t="s">
        <v>116</v>
      </c>
      <c r="L1523" s="55" t="s">
        <v>2955</v>
      </c>
      <c r="M1523" s="55" t="s">
        <v>4729</v>
      </c>
      <c r="N1523" s="56" t="s">
        <v>4361</v>
      </c>
      <c r="O1523" s="56" t="s">
        <v>4362</v>
      </c>
      <c r="P1523" s="55"/>
    </row>
    <row r="1524" spans="1:16" x14ac:dyDescent="0.25">
      <c r="A1524" s="50"/>
      <c r="B1524" s="51" t="s">
        <v>24</v>
      </c>
      <c r="C1524" s="52"/>
      <c r="D1524" s="52"/>
      <c r="E1524" s="53"/>
      <c r="F1524" s="50"/>
      <c r="G1524" s="58"/>
      <c r="H1524" s="50"/>
      <c r="I1524" s="50"/>
      <c r="J1524" s="50"/>
      <c r="K1524" s="50"/>
      <c r="L1524" s="50"/>
      <c r="M1524" s="65"/>
      <c r="N1524" s="53"/>
      <c r="O1524" s="53"/>
      <c r="P1524" s="53"/>
    </row>
    <row r="1525" spans="1:16" s="60" customFormat="1" ht="67.900000000000006" customHeight="1" x14ac:dyDescent="0.25">
      <c r="A1525" s="55">
        <v>1</v>
      </c>
      <c r="B1525" s="56" t="s">
        <v>813</v>
      </c>
      <c r="C1525" s="55" t="s">
        <v>321</v>
      </c>
      <c r="D1525" s="55" t="s">
        <v>63</v>
      </c>
      <c r="E1525" s="56" t="s">
        <v>814</v>
      </c>
      <c r="F1525" s="57">
        <v>45690</v>
      </c>
      <c r="G1525" s="19">
        <v>67200</v>
      </c>
      <c r="H1525" s="55" t="s">
        <v>6</v>
      </c>
      <c r="I1525" s="55" t="s">
        <v>868</v>
      </c>
      <c r="J1525" s="55" t="s">
        <v>725</v>
      </c>
      <c r="K1525" s="55" t="s">
        <v>630</v>
      </c>
      <c r="L1525" s="55">
        <v>8000</v>
      </c>
      <c r="M1525" s="69">
        <v>8400</v>
      </c>
      <c r="N1525" s="56" t="s">
        <v>815</v>
      </c>
      <c r="O1525" s="56" t="s">
        <v>816</v>
      </c>
      <c r="P1525" s="55" t="s">
        <v>2102</v>
      </c>
    </row>
    <row r="1526" spans="1:16" s="60" customFormat="1" ht="66" customHeight="1" x14ac:dyDescent="0.25">
      <c r="A1526" s="55">
        <v>2</v>
      </c>
      <c r="B1526" s="56" t="s">
        <v>813</v>
      </c>
      <c r="C1526" s="55" t="s">
        <v>321</v>
      </c>
      <c r="D1526" s="55" t="s">
        <v>63</v>
      </c>
      <c r="E1526" s="56" t="s">
        <v>814</v>
      </c>
      <c r="F1526" s="57">
        <v>45690</v>
      </c>
      <c r="G1526" s="19">
        <v>8400</v>
      </c>
      <c r="H1526" s="55" t="s">
        <v>6</v>
      </c>
      <c r="I1526" s="55" t="s">
        <v>868</v>
      </c>
      <c r="J1526" s="55" t="s">
        <v>725</v>
      </c>
      <c r="K1526" s="55" t="s">
        <v>630</v>
      </c>
      <c r="L1526" s="55">
        <v>1000</v>
      </c>
      <c r="M1526" s="69">
        <v>8400</v>
      </c>
      <c r="N1526" s="56" t="s">
        <v>817</v>
      </c>
      <c r="O1526" s="56" t="s">
        <v>818</v>
      </c>
      <c r="P1526" s="55" t="s">
        <v>2102</v>
      </c>
    </row>
    <row r="1527" spans="1:16" s="60" customFormat="1" ht="46.9" customHeight="1" x14ac:dyDescent="0.25">
      <c r="A1527" s="55">
        <v>3</v>
      </c>
      <c r="B1527" s="56" t="s">
        <v>813</v>
      </c>
      <c r="C1527" s="55" t="s">
        <v>321</v>
      </c>
      <c r="D1527" s="55" t="s">
        <v>63</v>
      </c>
      <c r="E1527" s="56" t="s">
        <v>819</v>
      </c>
      <c r="F1527" s="57">
        <v>45690</v>
      </c>
      <c r="G1527" s="19">
        <v>5150</v>
      </c>
      <c r="H1527" s="55" t="s">
        <v>6</v>
      </c>
      <c r="I1527" s="55" t="s">
        <v>820</v>
      </c>
      <c r="J1527" s="55">
        <v>45559404</v>
      </c>
      <c r="K1527" s="55" t="s">
        <v>318</v>
      </c>
      <c r="L1527" s="55">
        <v>1000</v>
      </c>
      <c r="M1527" s="69">
        <v>5150</v>
      </c>
      <c r="N1527" s="56" t="s">
        <v>821</v>
      </c>
      <c r="O1527" s="56" t="s">
        <v>822</v>
      </c>
      <c r="P1527" s="55" t="s">
        <v>2102</v>
      </c>
    </row>
    <row r="1528" spans="1:16" s="60" customFormat="1" ht="47.25" x14ac:dyDescent="0.25">
      <c r="A1528" s="55">
        <v>4</v>
      </c>
      <c r="B1528" s="56" t="s">
        <v>813</v>
      </c>
      <c r="C1528" s="55" t="s">
        <v>321</v>
      </c>
      <c r="D1528" s="55" t="s">
        <v>63</v>
      </c>
      <c r="E1528" s="56" t="s">
        <v>823</v>
      </c>
      <c r="F1528" s="57">
        <v>45692</v>
      </c>
      <c r="G1528" s="19">
        <v>590</v>
      </c>
      <c r="H1528" s="55" t="s">
        <v>6</v>
      </c>
      <c r="I1528" s="55" t="s">
        <v>1459</v>
      </c>
      <c r="J1528" s="55">
        <v>2785803781</v>
      </c>
      <c r="K1528" s="55" t="s">
        <v>117</v>
      </c>
      <c r="L1528" s="55">
        <v>20000</v>
      </c>
      <c r="M1528" s="69">
        <v>29.5</v>
      </c>
      <c r="N1528" s="56" t="s">
        <v>823</v>
      </c>
      <c r="O1528" s="56" t="s">
        <v>824</v>
      </c>
      <c r="P1528" s="55" t="s">
        <v>2102</v>
      </c>
    </row>
    <row r="1529" spans="1:16" s="60" customFormat="1" ht="47.25" x14ac:dyDescent="0.25">
      <c r="A1529" s="55">
        <v>5</v>
      </c>
      <c r="B1529" s="56" t="s">
        <v>813</v>
      </c>
      <c r="C1529" s="55" t="s">
        <v>321</v>
      </c>
      <c r="D1529" s="55" t="s">
        <v>63</v>
      </c>
      <c r="E1529" s="56" t="s">
        <v>1446</v>
      </c>
      <c r="F1529" s="57">
        <v>45719</v>
      </c>
      <c r="G1529" s="19">
        <v>1650</v>
      </c>
      <c r="H1529" s="55" t="s">
        <v>6</v>
      </c>
      <c r="I1529" s="55" t="s">
        <v>1447</v>
      </c>
      <c r="J1529" s="55">
        <v>45477437</v>
      </c>
      <c r="K1529" s="55" t="s">
        <v>630</v>
      </c>
      <c r="L1529" s="55">
        <v>5</v>
      </c>
      <c r="M1529" s="69">
        <v>330000</v>
      </c>
      <c r="N1529" s="56" t="s">
        <v>1448</v>
      </c>
      <c r="O1529" s="56" t="s">
        <v>1449</v>
      </c>
      <c r="P1529" s="55" t="s">
        <v>2102</v>
      </c>
    </row>
    <row r="1530" spans="1:16" s="60" customFormat="1" ht="47.25" x14ac:dyDescent="0.25">
      <c r="A1530" s="55">
        <v>6</v>
      </c>
      <c r="B1530" s="56" t="s">
        <v>813</v>
      </c>
      <c r="C1530" s="55" t="s">
        <v>321</v>
      </c>
      <c r="D1530" s="55" t="s">
        <v>63</v>
      </c>
      <c r="E1530" s="56" t="s">
        <v>1864</v>
      </c>
      <c r="F1530" s="57">
        <v>45751</v>
      </c>
      <c r="G1530" s="19">
        <v>1239.8399999999999</v>
      </c>
      <c r="H1530" s="55" t="s">
        <v>6</v>
      </c>
      <c r="I1530" s="55" t="s">
        <v>1865</v>
      </c>
      <c r="J1530" s="55">
        <v>3094107572</v>
      </c>
      <c r="K1530" s="55" t="s">
        <v>1003</v>
      </c>
      <c r="L1530" s="55">
        <v>36900</v>
      </c>
      <c r="M1530" s="69">
        <v>33.6</v>
      </c>
      <c r="N1530" s="56" t="s">
        <v>1795</v>
      </c>
      <c r="O1530" s="56" t="s">
        <v>1866</v>
      </c>
      <c r="P1530" s="55" t="s">
        <v>2102</v>
      </c>
    </row>
    <row r="1531" spans="1:16" s="60" customFormat="1" ht="47.25" x14ac:dyDescent="0.25">
      <c r="A1531" s="55">
        <v>7</v>
      </c>
      <c r="B1531" s="56" t="s">
        <v>813</v>
      </c>
      <c r="C1531" s="55" t="s">
        <v>321</v>
      </c>
      <c r="D1531" s="55" t="s">
        <v>63</v>
      </c>
      <c r="E1531" s="56" t="s">
        <v>2633</v>
      </c>
      <c r="F1531" s="57">
        <v>45818</v>
      </c>
      <c r="G1531" s="19">
        <v>204</v>
      </c>
      <c r="H1531" s="55" t="s">
        <v>6</v>
      </c>
      <c r="I1531" s="55" t="s">
        <v>2641</v>
      </c>
      <c r="J1531" s="55">
        <v>3113505176</v>
      </c>
      <c r="K1531" s="55" t="s">
        <v>117</v>
      </c>
      <c r="L1531" s="55">
        <v>8</v>
      </c>
      <c r="M1531" s="69">
        <v>25500</v>
      </c>
      <c r="N1531" s="56" t="s">
        <v>2892</v>
      </c>
      <c r="O1531" s="56" t="s">
        <v>2634</v>
      </c>
      <c r="P1531" s="55" t="s">
        <v>2102</v>
      </c>
    </row>
    <row r="1532" spans="1:16" s="60" customFormat="1" ht="47.25" x14ac:dyDescent="0.25">
      <c r="A1532" s="55">
        <v>8</v>
      </c>
      <c r="B1532" s="56" t="s">
        <v>813</v>
      </c>
      <c r="C1532" s="55" t="s">
        <v>321</v>
      </c>
      <c r="D1532" s="55" t="s">
        <v>64</v>
      </c>
      <c r="E1532" s="56" t="s">
        <v>2953</v>
      </c>
      <c r="F1532" s="57">
        <v>45846</v>
      </c>
      <c r="G1532" s="19">
        <v>480</v>
      </c>
      <c r="H1532" s="55" t="s">
        <v>6</v>
      </c>
      <c r="I1532" s="55" t="s">
        <v>1447</v>
      </c>
      <c r="J1532" s="55">
        <v>45477437</v>
      </c>
      <c r="K1532" s="55" t="s">
        <v>64</v>
      </c>
      <c r="L1532" s="55">
        <v>4</v>
      </c>
      <c r="M1532" s="69">
        <v>120000</v>
      </c>
      <c r="N1532" s="56" t="s">
        <v>2873</v>
      </c>
      <c r="O1532" s="56" t="s">
        <v>2954</v>
      </c>
      <c r="P1532" s="55" t="s">
        <v>2102</v>
      </c>
    </row>
    <row r="1533" spans="1:16" s="60" customFormat="1" ht="47.25" x14ac:dyDescent="0.25">
      <c r="A1533" s="55">
        <v>9</v>
      </c>
      <c r="B1533" s="56" t="s">
        <v>813</v>
      </c>
      <c r="C1533" s="55" t="s">
        <v>67</v>
      </c>
      <c r="D1533" s="55" t="s">
        <v>63</v>
      </c>
      <c r="E1533" s="56" t="s">
        <v>4909</v>
      </c>
      <c r="F1533" s="57">
        <v>46012</v>
      </c>
      <c r="G1533" s="19">
        <v>900</v>
      </c>
      <c r="H1533" s="55" t="s">
        <v>6</v>
      </c>
      <c r="I1533" s="55" t="s">
        <v>1188</v>
      </c>
      <c r="J1533" s="55">
        <v>43699122</v>
      </c>
      <c r="K1533" s="55" t="s">
        <v>116</v>
      </c>
      <c r="L1533" s="55">
        <v>15000</v>
      </c>
      <c r="M1533" s="69">
        <v>60</v>
      </c>
      <c r="N1533" s="56" t="s">
        <v>4907</v>
      </c>
      <c r="O1533" s="56" t="s">
        <v>4908</v>
      </c>
      <c r="P1533" s="55"/>
    </row>
    <row r="1534" spans="1:16" s="60" customFormat="1" ht="47.25" x14ac:dyDescent="0.25">
      <c r="A1534" s="55">
        <v>10</v>
      </c>
      <c r="B1534" s="56" t="s">
        <v>1186</v>
      </c>
      <c r="C1534" s="55" t="s">
        <v>67</v>
      </c>
      <c r="D1534" s="55" t="s">
        <v>63</v>
      </c>
      <c r="E1534" s="56" t="s">
        <v>1187</v>
      </c>
      <c r="F1534" s="57">
        <v>45705</v>
      </c>
      <c r="G1534" s="19">
        <v>783.99</v>
      </c>
      <c r="H1534" s="55" t="s">
        <v>6</v>
      </c>
      <c r="I1534" s="55" t="s">
        <v>1188</v>
      </c>
      <c r="J1534" s="55">
        <v>43699122</v>
      </c>
      <c r="K1534" s="55" t="s">
        <v>116</v>
      </c>
      <c r="L1534" s="55" t="s">
        <v>1192</v>
      </c>
      <c r="M1534" s="69" t="s">
        <v>1189</v>
      </c>
      <c r="N1534" s="56" t="s">
        <v>1191</v>
      </c>
      <c r="O1534" s="56" t="s">
        <v>1190</v>
      </c>
      <c r="P1534" s="63"/>
    </row>
    <row r="1535" spans="1:16" s="60" customFormat="1" ht="47.25" x14ac:dyDescent="0.25">
      <c r="A1535" s="55">
        <v>11</v>
      </c>
      <c r="B1535" s="56" t="s">
        <v>3265</v>
      </c>
      <c r="C1535" s="55" t="s">
        <v>101</v>
      </c>
      <c r="D1535" s="55" t="s">
        <v>63</v>
      </c>
      <c r="E1535" s="56" t="s">
        <v>2109</v>
      </c>
      <c r="F1535" s="57">
        <v>45946</v>
      </c>
      <c r="G1535" s="19">
        <v>2900.232</v>
      </c>
      <c r="H1535" s="55" t="s">
        <v>6</v>
      </c>
      <c r="I1535" s="55" t="s">
        <v>3990</v>
      </c>
      <c r="J1535" s="55">
        <v>32849408</v>
      </c>
      <c r="K1535" s="55" t="s">
        <v>117</v>
      </c>
      <c r="L1535" s="55">
        <v>2</v>
      </c>
      <c r="M1535" s="69">
        <v>1450116</v>
      </c>
      <c r="N1535" s="56" t="s">
        <v>3266</v>
      </c>
      <c r="O1535" s="56" t="s">
        <v>3902</v>
      </c>
      <c r="P1535" s="63"/>
    </row>
    <row r="1536" spans="1:16" s="60" customFormat="1" ht="48" customHeight="1" x14ac:dyDescent="0.25">
      <c r="A1536" s="55">
        <v>12</v>
      </c>
      <c r="B1536" s="56" t="s">
        <v>3265</v>
      </c>
      <c r="C1536" s="55" t="s">
        <v>67</v>
      </c>
      <c r="D1536" s="55" t="s">
        <v>63</v>
      </c>
      <c r="E1536" s="56" t="s">
        <v>3835</v>
      </c>
      <c r="F1536" s="57">
        <v>45951</v>
      </c>
      <c r="G1536" s="19">
        <v>3458.9250000000002</v>
      </c>
      <c r="H1536" s="55" t="s">
        <v>6</v>
      </c>
      <c r="I1536" s="55" t="s">
        <v>1396</v>
      </c>
      <c r="J1536" s="55">
        <v>43699122</v>
      </c>
      <c r="K1536" s="55" t="s">
        <v>116</v>
      </c>
      <c r="L1536" s="55" t="s">
        <v>3911</v>
      </c>
      <c r="M1536" s="55" t="s">
        <v>3910</v>
      </c>
      <c r="N1536" s="56" t="s">
        <v>3909</v>
      </c>
      <c r="O1536" s="56" t="s">
        <v>3901</v>
      </c>
      <c r="P1536" s="63"/>
    </row>
    <row r="1537" spans="1:16" s="60" customFormat="1" ht="48.6" customHeight="1" x14ac:dyDescent="0.25">
      <c r="A1537" s="55">
        <v>13</v>
      </c>
      <c r="B1537" s="56" t="s">
        <v>3265</v>
      </c>
      <c r="C1537" s="55" t="s">
        <v>101</v>
      </c>
      <c r="D1537" s="55" t="s">
        <v>63</v>
      </c>
      <c r="E1537" s="56" t="s">
        <v>3558</v>
      </c>
      <c r="F1537" s="57">
        <v>45982</v>
      </c>
      <c r="G1537" s="19">
        <v>5618.67</v>
      </c>
      <c r="H1537" s="55" t="s">
        <v>6</v>
      </c>
      <c r="I1537" s="55" t="s">
        <v>2822</v>
      </c>
      <c r="J1537" s="55">
        <v>34049688</v>
      </c>
      <c r="K1537" s="55" t="s">
        <v>117</v>
      </c>
      <c r="L1537" s="59">
        <v>1</v>
      </c>
      <c r="M1537" s="69">
        <v>5618670</v>
      </c>
      <c r="N1537" s="56" t="s">
        <v>4478</v>
      </c>
      <c r="O1537" s="56" t="s">
        <v>4479</v>
      </c>
      <c r="P1537" s="63"/>
    </row>
    <row r="1538" spans="1:16" s="60" customFormat="1" ht="108" customHeight="1" x14ac:dyDescent="0.25">
      <c r="A1538" s="55">
        <v>14</v>
      </c>
      <c r="B1538" s="56" t="s">
        <v>2232</v>
      </c>
      <c r="C1538" s="55" t="s">
        <v>2242</v>
      </c>
      <c r="D1538" s="55" t="s">
        <v>64</v>
      </c>
      <c r="E1538" s="56" t="s">
        <v>2233</v>
      </c>
      <c r="F1538" s="57">
        <v>45782</v>
      </c>
      <c r="G1538" s="19">
        <v>1000</v>
      </c>
      <c r="H1538" s="55" t="s">
        <v>51</v>
      </c>
      <c r="I1538" s="55" t="s">
        <v>2371</v>
      </c>
      <c r="J1538" s="55">
        <v>2558712745</v>
      </c>
      <c r="K1538" s="59" t="s">
        <v>64</v>
      </c>
      <c r="L1538" s="59">
        <v>6250</v>
      </c>
      <c r="M1538" s="69">
        <v>160</v>
      </c>
      <c r="N1538" s="56" t="s">
        <v>2234</v>
      </c>
      <c r="O1538" s="56" t="s">
        <v>2235</v>
      </c>
      <c r="P1538" s="63"/>
    </row>
    <row r="1539" spans="1:16" s="60" customFormat="1" ht="105" customHeight="1" x14ac:dyDescent="0.25">
      <c r="A1539" s="55">
        <v>15</v>
      </c>
      <c r="B1539" s="56" t="s">
        <v>2232</v>
      </c>
      <c r="C1539" s="55" t="s">
        <v>83</v>
      </c>
      <c r="D1539" s="55" t="s">
        <v>64</v>
      </c>
      <c r="E1539" s="56" t="s">
        <v>2635</v>
      </c>
      <c r="F1539" s="57">
        <v>45831</v>
      </c>
      <c r="G1539" s="19">
        <v>360</v>
      </c>
      <c r="H1539" s="55" t="s">
        <v>51</v>
      </c>
      <c r="I1539" s="55" t="s">
        <v>2959</v>
      </c>
      <c r="J1539" s="55">
        <v>45621440</v>
      </c>
      <c r="K1539" s="55" t="s">
        <v>64</v>
      </c>
      <c r="L1539" s="55">
        <v>1</v>
      </c>
      <c r="M1539" s="69">
        <v>360000</v>
      </c>
      <c r="N1539" s="56" t="s">
        <v>2639</v>
      </c>
      <c r="O1539" s="56" t="s">
        <v>2864</v>
      </c>
      <c r="P1539" s="63"/>
    </row>
    <row r="1540" spans="1:16" s="60" customFormat="1" ht="108.6" customHeight="1" x14ac:dyDescent="0.25">
      <c r="A1540" s="55">
        <v>16</v>
      </c>
      <c r="B1540" s="56" t="s">
        <v>2232</v>
      </c>
      <c r="C1540" s="55" t="s">
        <v>83</v>
      </c>
      <c r="D1540" s="55" t="s">
        <v>64</v>
      </c>
      <c r="E1540" s="56" t="s">
        <v>2636</v>
      </c>
      <c r="F1540" s="57">
        <v>45825</v>
      </c>
      <c r="G1540" s="19">
        <v>505.06799999999998</v>
      </c>
      <c r="H1540" s="55" t="s">
        <v>51</v>
      </c>
      <c r="I1540" s="55" t="s">
        <v>2872</v>
      </c>
      <c r="J1540" s="55">
        <v>2291212571</v>
      </c>
      <c r="K1540" s="55" t="s">
        <v>64</v>
      </c>
      <c r="L1540" s="55">
        <v>1</v>
      </c>
      <c r="M1540" s="69">
        <v>619819</v>
      </c>
      <c r="N1540" s="56" t="s">
        <v>2640</v>
      </c>
      <c r="O1540" s="56" t="s">
        <v>2678</v>
      </c>
      <c r="P1540" s="63"/>
    </row>
    <row r="1541" spans="1:16" s="60" customFormat="1" ht="46.15" customHeight="1" x14ac:dyDescent="0.25">
      <c r="A1541" s="55">
        <v>17</v>
      </c>
      <c r="B1541" s="56" t="s">
        <v>4138</v>
      </c>
      <c r="C1541" s="55" t="s">
        <v>88</v>
      </c>
      <c r="D1541" s="55" t="s">
        <v>63</v>
      </c>
      <c r="E1541" s="56" t="s">
        <v>4140</v>
      </c>
      <c r="F1541" s="59" t="s">
        <v>4259</v>
      </c>
      <c r="G1541" s="19">
        <v>284.13</v>
      </c>
      <c r="H1541" s="55" t="s">
        <v>6</v>
      </c>
      <c r="I1541" s="55" t="s">
        <v>4447</v>
      </c>
      <c r="J1541" s="55">
        <v>2625414485</v>
      </c>
      <c r="K1541" s="55" t="s">
        <v>117</v>
      </c>
      <c r="L1541" s="55">
        <v>861</v>
      </c>
      <c r="M1541" s="69">
        <v>330</v>
      </c>
      <c r="N1541" s="56" t="s">
        <v>4139</v>
      </c>
      <c r="O1541" s="56" t="s">
        <v>4258</v>
      </c>
      <c r="P1541" s="63"/>
    </row>
    <row r="1542" spans="1:16" x14ac:dyDescent="0.25">
      <c r="A1542" s="50"/>
      <c r="B1542" s="51" t="s">
        <v>25</v>
      </c>
      <c r="C1542" s="52"/>
      <c r="D1542" s="52"/>
      <c r="E1542" s="53"/>
      <c r="F1542" s="50"/>
      <c r="G1542" s="58"/>
      <c r="H1542" s="50"/>
      <c r="I1542" s="50"/>
      <c r="J1542" s="50"/>
      <c r="K1542" s="50"/>
      <c r="L1542" s="50"/>
      <c r="M1542" s="65"/>
      <c r="N1542" s="53"/>
      <c r="O1542" s="53"/>
      <c r="P1542" s="53"/>
    </row>
    <row r="1543" spans="1:16" s="60" customFormat="1" ht="52.15" customHeight="1" x14ac:dyDescent="0.25">
      <c r="A1543" s="55">
        <v>1</v>
      </c>
      <c r="B1543" s="56" t="s">
        <v>4363</v>
      </c>
      <c r="C1543" s="55" t="s">
        <v>67</v>
      </c>
      <c r="D1543" s="55" t="s">
        <v>63</v>
      </c>
      <c r="E1543" s="56" t="s">
        <v>4379</v>
      </c>
      <c r="F1543" s="57">
        <v>45980</v>
      </c>
      <c r="G1543" s="19">
        <v>227.36</v>
      </c>
      <c r="H1543" s="55" t="s">
        <v>6</v>
      </c>
      <c r="I1543" s="55" t="s">
        <v>1563</v>
      </c>
      <c r="J1543" s="55">
        <v>44763104</v>
      </c>
      <c r="K1543" s="55" t="s">
        <v>116</v>
      </c>
      <c r="L1543" s="55" t="s">
        <v>4364</v>
      </c>
      <c r="M1543" s="69">
        <v>59.99</v>
      </c>
      <c r="N1543" s="56" t="s">
        <v>4365</v>
      </c>
      <c r="O1543" s="56" t="s">
        <v>4366</v>
      </c>
      <c r="P1543" s="56"/>
    </row>
    <row r="1544" spans="1:16" s="60" customFormat="1" ht="52.15" customHeight="1" x14ac:dyDescent="0.25">
      <c r="A1544" s="55">
        <v>2</v>
      </c>
      <c r="B1544" s="56" t="s">
        <v>4731</v>
      </c>
      <c r="C1544" s="55" t="s">
        <v>88</v>
      </c>
      <c r="D1544" s="55" t="s">
        <v>63</v>
      </c>
      <c r="E1544" s="56" t="s">
        <v>4100</v>
      </c>
      <c r="F1544" s="57">
        <v>45988</v>
      </c>
      <c r="G1544" s="19">
        <v>315</v>
      </c>
      <c r="H1544" s="55" t="s">
        <v>6</v>
      </c>
      <c r="I1544" s="55" t="s">
        <v>4732</v>
      </c>
      <c r="J1544" s="55">
        <v>40876792</v>
      </c>
      <c r="K1544" s="55" t="s">
        <v>117</v>
      </c>
      <c r="L1544" s="55">
        <v>700</v>
      </c>
      <c r="M1544" s="69">
        <v>450</v>
      </c>
      <c r="N1544" s="56" t="s">
        <v>4733</v>
      </c>
      <c r="O1544" s="56" t="s">
        <v>4734</v>
      </c>
      <c r="P1544" s="56"/>
    </row>
    <row r="1545" spans="1:16" x14ac:dyDescent="0.25">
      <c r="A1545" s="50"/>
      <c r="B1545" s="51" t="s">
        <v>39</v>
      </c>
      <c r="C1545" s="52"/>
      <c r="D1545" s="52"/>
      <c r="E1545" s="53"/>
      <c r="F1545" s="50"/>
      <c r="G1545" s="58"/>
      <c r="H1545" s="50"/>
      <c r="I1545" s="50"/>
      <c r="J1545" s="50"/>
      <c r="K1545" s="50"/>
      <c r="L1545" s="50"/>
      <c r="M1545" s="65"/>
      <c r="N1545" s="53"/>
      <c r="O1545" s="53"/>
      <c r="P1545" s="53"/>
    </row>
    <row r="1546" spans="1:16" s="60" customFormat="1" ht="79.900000000000006" customHeight="1" x14ac:dyDescent="0.25">
      <c r="A1546" s="55">
        <v>1</v>
      </c>
      <c r="B1546" s="56" t="s">
        <v>1090</v>
      </c>
      <c r="C1546" s="55" t="s">
        <v>321</v>
      </c>
      <c r="D1546" s="55" t="s">
        <v>63</v>
      </c>
      <c r="E1546" s="56" t="s">
        <v>1091</v>
      </c>
      <c r="F1546" s="57" t="s">
        <v>1092</v>
      </c>
      <c r="G1546" s="19">
        <v>2414.85</v>
      </c>
      <c r="H1546" s="55" t="s">
        <v>6</v>
      </c>
      <c r="I1546" s="55" t="s">
        <v>1304</v>
      </c>
      <c r="J1546" s="55">
        <v>24610890</v>
      </c>
      <c r="K1546" s="55" t="s">
        <v>630</v>
      </c>
      <c r="L1546" s="55">
        <v>300</v>
      </c>
      <c r="M1546" s="69">
        <v>8049.5</v>
      </c>
      <c r="N1546" s="56" t="s">
        <v>1093</v>
      </c>
      <c r="O1546" s="56" t="s">
        <v>1094</v>
      </c>
      <c r="P1546" s="55" t="s">
        <v>2102</v>
      </c>
    </row>
    <row r="1547" spans="1:16" s="60" customFormat="1" ht="180.6" customHeight="1" x14ac:dyDescent="0.25">
      <c r="A1547" s="55">
        <v>2</v>
      </c>
      <c r="B1547" s="56" t="s">
        <v>2406</v>
      </c>
      <c r="C1547" s="55" t="s">
        <v>321</v>
      </c>
      <c r="D1547" s="55" t="s">
        <v>63</v>
      </c>
      <c r="E1547" s="56" t="s">
        <v>2407</v>
      </c>
      <c r="F1547" s="57">
        <v>45804</v>
      </c>
      <c r="G1547" s="19">
        <v>283.5</v>
      </c>
      <c r="H1547" s="55" t="s">
        <v>6</v>
      </c>
      <c r="I1547" s="55" t="s">
        <v>2418</v>
      </c>
      <c r="J1547" s="55">
        <v>45639725</v>
      </c>
      <c r="K1547" s="55" t="s">
        <v>117</v>
      </c>
      <c r="L1547" s="55">
        <v>1</v>
      </c>
      <c r="M1547" s="69">
        <v>283.5</v>
      </c>
      <c r="N1547" s="56" t="s">
        <v>2419</v>
      </c>
      <c r="O1547" s="56" t="s">
        <v>2408</v>
      </c>
      <c r="P1547" s="55"/>
    </row>
    <row r="1548" spans="1:16" s="60" customFormat="1" ht="79.150000000000006" customHeight="1" x14ac:dyDescent="0.25">
      <c r="A1548" s="55">
        <v>3</v>
      </c>
      <c r="B1548" s="56" t="s">
        <v>2532</v>
      </c>
      <c r="C1548" s="55" t="s">
        <v>321</v>
      </c>
      <c r="D1548" s="55" t="s">
        <v>63</v>
      </c>
      <c r="E1548" s="56" t="s">
        <v>2869</v>
      </c>
      <c r="F1548" s="57" t="s">
        <v>2533</v>
      </c>
      <c r="G1548" s="19">
        <v>455</v>
      </c>
      <c r="H1548" s="55" t="s">
        <v>6</v>
      </c>
      <c r="I1548" s="55" t="s">
        <v>2556</v>
      </c>
      <c r="J1548" s="55">
        <v>2801811539</v>
      </c>
      <c r="K1548" s="55" t="s">
        <v>117</v>
      </c>
      <c r="L1548" s="55">
        <v>1</v>
      </c>
      <c r="M1548" s="69">
        <v>455</v>
      </c>
      <c r="N1548" s="56" t="s">
        <v>2534</v>
      </c>
      <c r="O1548" s="56" t="s">
        <v>2535</v>
      </c>
      <c r="P1548" s="55"/>
    </row>
    <row r="1549" spans="1:16" s="60" customFormat="1" ht="52.9" customHeight="1" x14ac:dyDescent="0.25">
      <c r="A1549" s="55">
        <v>4</v>
      </c>
      <c r="B1549" s="56" t="s">
        <v>1090</v>
      </c>
      <c r="C1549" s="55" t="s">
        <v>321</v>
      </c>
      <c r="D1549" s="55" t="s">
        <v>63</v>
      </c>
      <c r="E1549" s="56" t="s">
        <v>2865</v>
      </c>
      <c r="F1549" s="57">
        <v>45832</v>
      </c>
      <c r="G1549" s="19">
        <v>219.989</v>
      </c>
      <c r="H1549" s="55" t="s">
        <v>6</v>
      </c>
      <c r="I1549" s="55" t="s">
        <v>2927</v>
      </c>
      <c r="J1549" s="55">
        <v>3122824213</v>
      </c>
      <c r="K1549" s="55" t="s">
        <v>117</v>
      </c>
      <c r="L1549" s="55">
        <v>3</v>
      </c>
      <c r="M1549" s="69"/>
      <c r="N1549" s="56" t="s">
        <v>2868</v>
      </c>
      <c r="O1549" s="56" t="s">
        <v>2866</v>
      </c>
      <c r="P1549" s="55"/>
    </row>
    <row r="1550" spans="1:16" s="60" customFormat="1" ht="63.6" customHeight="1" x14ac:dyDescent="0.25">
      <c r="A1550" s="55">
        <v>5</v>
      </c>
      <c r="B1550" s="56" t="s">
        <v>1090</v>
      </c>
      <c r="C1550" s="55" t="s">
        <v>67</v>
      </c>
      <c r="D1550" s="55" t="s">
        <v>63</v>
      </c>
      <c r="E1550" s="56" t="s">
        <v>3996</v>
      </c>
      <c r="F1550" s="57" t="s">
        <v>3203</v>
      </c>
      <c r="G1550" s="19">
        <v>261.89999999999998</v>
      </c>
      <c r="H1550" s="55" t="s">
        <v>6</v>
      </c>
      <c r="I1550" s="55" t="s">
        <v>721</v>
      </c>
      <c r="J1550" s="55">
        <v>44838860</v>
      </c>
      <c r="K1550" s="55" t="s">
        <v>116</v>
      </c>
      <c r="L1550" s="55" t="s">
        <v>3214</v>
      </c>
      <c r="M1550" s="55" t="s">
        <v>3219</v>
      </c>
      <c r="N1550" s="56" t="s">
        <v>3213</v>
      </c>
      <c r="O1550" s="56" t="s">
        <v>3204</v>
      </c>
      <c r="P1550" s="55"/>
    </row>
    <row r="1551" spans="1:16" s="60" customFormat="1" ht="78.75" x14ac:dyDescent="0.25">
      <c r="A1551" s="55">
        <v>6</v>
      </c>
      <c r="B1551" s="56" t="s">
        <v>2532</v>
      </c>
      <c r="C1551" s="55" t="s">
        <v>101</v>
      </c>
      <c r="D1551" s="55" t="s">
        <v>63</v>
      </c>
      <c r="E1551" s="56" t="s">
        <v>3616</v>
      </c>
      <c r="F1551" s="57" t="s">
        <v>3617</v>
      </c>
      <c r="G1551" s="19">
        <v>8535.7199999999993</v>
      </c>
      <c r="H1551" s="55" t="s">
        <v>6</v>
      </c>
      <c r="I1551" s="55" t="s">
        <v>3628</v>
      </c>
      <c r="J1551" s="55">
        <v>34049688</v>
      </c>
      <c r="K1551" s="55" t="s">
        <v>117</v>
      </c>
      <c r="L1551" s="55">
        <v>1</v>
      </c>
      <c r="M1551" s="69">
        <v>8535720</v>
      </c>
      <c r="N1551" s="56" t="s">
        <v>3618</v>
      </c>
      <c r="O1551" s="56" t="s">
        <v>3619</v>
      </c>
      <c r="P1551" s="55"/>
    </row>
    <row r="1552" spans="1:16" s="60" customFormat="1" ht="65.45" customHeight="1" x14ac:dyDescent="0.25">
      <c r="A1552" s="55">
        <v>7</v>
      </c>
      <c r="B1552" s="56" t="s">
        <v>1090</v>
      </c>
      <c r="C1552" s="55" t="s">
        <v>67</v>
      </c>
      <c r="D1552" s="55" t="s">
        <v>63</v>
      </c>
      <c r="E1552" s="56" t="s">
        <v>3202</v>
      </c>
      <c r="F1552" s="57">
        <v>45952</v>
      </c>
      <c r="G1552" s="19">
        <v>304.38</v>
      </c>
      <c r="H1552" s="55" t="s">
        <v>6</v>
      </c>
      <c r="I1552" s="55" t="s">
        <v>2257</v>
      </c>
      <c r="J1552" s="55">
        <v>43012009</v>
      </c>
      <c r="K1552" s="55" t="s">
        <v>116</v>
      </c>
      <c r="L1552" s="55" t="s">
        <v>3908</v>
      </c>
      <c r="M1552" s="69" t="s">
        <v>3906</v>
      </c>
      <c r="N1552" s="56" t="s">
        <v>3907</v>
      </c>
      <c r="O1552" s="56" t="s">
        <v>3903</v>
      </c>
      <c r="P1552" s="55"/>
    </row>
    <row r="1553" spans="1:16" s="60" customFormat="1" ht="156" customHeight="1" x14ac:dyDescent="0.25">
      <c r="A1553" s="55">
        <v>8</v>
      </c>
      <c r="B1553" s="56" t="s">
        <v>4260</v>
      </c>
      <c r="C1553" s="55" t="s">
        <v>88</v>
      </c>
      <c r="D1553" s="55" t="s">
        <v>63</v>
      </c>
      <c r="E1553" s="56" t="s">
        <v>4261</v>
      </c>
      <c r="F1553" s="57">
        <v>45974</v>
      </c>
      <c r="G1553" s="19">
        <v>308.22000000000003</v>
      </c>
      <c r="H1553" s="55" t="s">
        <v>6</v>
      </c>
      <c r="I1553" s="55" t="s">
        <v>4262</v>
      </c>
      <c r="J1553" s="55">
        <v>2417004013</v>
      </c>
      <c r="K1553" s="55" t="s">
        <v>117</v>
      </c>
      <c r="L1553" s="55">
        <v>750</v>
      </c>
      <c r="M1553" s="69">
        <v>230</v>
      </c>
      <c r="N1553" s="56" t="s">
        <v>4263</v>
      </c>
      <c r="O1553" s="56" t="s">
        <v>4264</v>
      </c>
      <c r="P1553" s="55"/>
    </row>
    <row r="1554" spans="1:16" s="60" customFormat="1" ht="65.45" customHeight="1" x14ac:dyDescent="0.25">
      <c r="A1554" s="55">
        <v>9</v>
      </c>
      <c r="B1554" s="56" t="s">
        <v>1090</v>
      </c>
      <c r="C1554" s="55" t="s">
        <v>67</v>
      </c>
      <c r="D1554" s="55" t="s">
        <v>63</v>
      </c>
      <c r="E1554" s="56" t="s">
        <v>3202</v>
      </c>
      <c r="F1554" s="57" t="s">
        <v>4367</v>
      </c>
      <c r="G1554" s="19">
        <v>212.1</v>
      </c>
      <c r="H1554" s="55" t="s">
        <v>6</v>
      </c>
      <c r="I1554" s="55" t="s">
        <v>4480</v>
      </c>
      <c r="J1554" s="55">
        <v>44838860</v>
      </c>
      <c r="K1554" s="55" t="s">
        <v>116</v>
      </c>
      <c r="L1554" s="55" t="s">
        <v>4378</v>
      </c>
      <c r="M1554" s="55" t="s">
        <v>4481</v>
      </c>
      <c r="N1554" s="56" t="s">
        <v>3907</v>
      </c>
      <c r="O1554" s="56" t="s">
        <v>4368</v>
      </c>
      <c r="P1554" s="55"/>
    </row>
    <row r="1555" spans="1:16" s="60" customFormat="1" ht="270" customHeight="1" x14ac:dyDescent="0.25">
      <c r="A1555" s="55">
        <v>10</v>
      </c>
      <c r="B1555" s="56" t="s">
        <v>1090</v>
      </c>
      <c r="C1555" s="55" t="s">
        <v>442</v>
      </c>
      <c r="D1555" s="55" t="s">
        <v>63</v>
      </c>
      <c r="E1555" s="56" t="s">
        <v>2865</v>
      </c>
      <c r="F1555" s="57">
        <v>45993</v>
      </c>
      <c r="G1555" s="19">
        <v>247.96</v>
      </c>
      <c r="H1555" s="55" t="s">
        <v>6</v>
      </c>
      <c r="I1555" s="55" t="s">
        <v>4599</v>
      </c>
      <c r="J1555" s="55">
        <v>3694100693</v>
      </c>
      <c r="K1555" s="55" t="s">
        <v>117</v>
      </c>
      <c r="L1555" s="55">
        <v>4</v>
      </c>
      <c r="M1555" s="69">
        <v>61990</v>
      </c>
      <c r="N1555" s="56" t="s">
        <v>4506</v>
      </c>
      <c r="O1555" s="56" t="s">
        <v>4482</v>
      </c>
      <c r="P1555" s="55"/>
    </row>
    <row r="1556" spans="1:16" s="60" customFormat="1" ht="176.45" customHeight="1" x14ac:dyDescent="0.25">
      <c r="A1556" s="55">
        <v>11</v>
      </c>
      <c r="B1556" s="56" t="s">
        <v>4260</v>
      </c>
      <c r="C1556" s="55" t="s">
        <v>442</v>
      </c>
      <c r="D1556" s="55" t="s">
        <v>63</v>
      </c>
      <c r="E1556" s="56" t="s">
        <v>4483</v>
      </c>
      <c r="F1556" s="57">
        <v>45994</v>
      </c>
      <c r="G1556" s="19">
        <v>1167.7619999999999</v>
      </c>
      <c r="H1556" s="55" t="s">
        <v>6</v>
      </c>
      <c r="I1556" s="55" t="s">
        <v>4601</v>
      </c>
      <c r="J1556" s="55">
        <v>40536733</v>
      </c>
      <c r="K1556" s="55" t="s">
        <v>117</v>
      </c>
      <c r="L1556" s="55">
        <v>47</v>
      </c>
      <c r="M1556" s="69">
        <v>24846</v>
      </c>
      <c r="N1556" s="56" t="s">
        <v>4484</v>
      </c>
      <c r="O1556" s="56" t="s">
        <v>4600</v>
      </c>
      <c r="P1556" s="55"/>
    </row>
    <row r="1557" spans="1:16" s="60" customFormat="1" ht="176.45" customHeight="1" x14ac:dyDescent="0.25">
      <c r="A1557" s="55">
        <v>12</v>
      </c>
      <c r="B1557" s="56" t="s">
        <v>4260</v>
      </c>
      <c r="C1557" s="55" t="s">
        <v>266</v>
      </c>
      <c r="D1557" s="55" t="s">
        <v>63</v>
      </c>
      <c r="E1557" s="56" t="s">
        <v>4910</v>
      </c>
      <c r="F1557" s="57" t="s">
        <v>4913</v>
      </c>
      <c r="G1557" s="19">
        <v>320</v>
      </c>
      <c r="H1557" s="55" t="s">
        <v>6</v>
      </c>
      <c r="I1557" s="55" t="s">
        <v>4460</v>
      </c>
      <c r="J1557" s="55">
        <v>44961755</v>
      </c>
      <c r="K1557" s="55" t="s">
        <v>117</v>
      </c>
      <c r="L1557" s="55">
        <v>10</v>
      </c>
      <c r="M1557" s="69">
        <v>30000</v>
      </c>
      <c r="N1557" s="56" t="s">
        <v>4911</v>
      </c>
      <c r="O1557" s="56" t="s">
        <v>4912</v>
      </c>
      <c r="P1557" s="55"/>
    </row>
    <row r="1558" spans="1:16" x14ac:dyDescent="0.25">
      <c r="A1558" s="50"/>
      <c r="B1558" s="51" t="s">
        <v>10</v>
      </c>
      <c r="C1558" s="52"/>
      <c r="D1558" s="72"/>
      <c r="E1558" s="53"/>
      <c r="F1558" s="50"/>
      <c r="G1558" s="58"/>
      <c r="H1558" s="50"/>
      <c r="I1558" s="50"/>
      <c r="J1558" s="50"/>
      <c r="K1558" s="50"/>
      <c r="L1558" s="50"/>
      <c r="M1558" s="65"/>
      <c r="N1558" s="53"/>
      <c r="O1558" s="53"/>
      <c r="P1558" s="53"/>
    </row>
    <row r="1559" spans="1:16" s="60" customFormat="1" ht="63" x14ac:dyDescent="0.25">
      <c r="A1559" s="55">
        <v>1</v>
      </c>
      <c r="B1559" s="56" t="s">
        <v>639</v>
      </c>
      <c r="C1559" s="55" t="s">
        <v>83</v>
      </c>
      <c r="D1559" s="55" t="s">
        <v>63</v>
      </c>
      <c r="E1559" s="56" t="s">
        <v>640</v>
      </c>
      <c r="F1559" s="57" t="s">
        <v>641</v>
      </c>
      <c r="G1559" s="19">
        <v>298.887</v>
      </c>
      <c r="H1559" s="55" t="s">
        <v>6</v>
      </c>
      <c r="I1559" s="55" t="s">
        <v>3215</v>
      </c>
      <c r="J1559" s="55">
        <v>3542202265</v>
      </c>
      <c r="K1559" s="55"/>
      <c r="L1559" s="55"/>
      <c r="M1559" s="55"/>
      <c r="N1559" s="56"/>
      <c r="O1559" s="56" t="s">
        <v>642</v>
      </c>
      <c r="P1559" s="63"/>
    </row>
    <row r="1560" spans="1:16" s="60" customFormat="1" ht="66.599999999999994" customHeight="1" x14ac:dyDescent="0.25">
      <c r="A1560" s="55">
        <v>2</v>
      </c>
      <c r="B1560" s="56" t="s">
        <v>639</v>
      </c>
      <c r="C1560" s="55" t="s">
        <v>1258</v>
      </c>
      <c r="D1560" s="55" t="s">
        <v>63</v>
      </c>
      <c r="E1560" s="56" t="s">
        <v>3524</v>
      </c>
      <c r="F1560" s="59" t="s">
        <v>3525</v>
      </c>
      <c r="G1560" s="19">
        <v>908.8</v>
      </c>
      <c r="H1560" s="55" t="s">
        <v>6</v>
      </c>
      <c r="I1560" s="55" t="s">
        <v>3633</v>
      </c>
      <c r="J1560" s="55">
        <v>42767479</v>
      </c>
      <c r="K1560" s="55" t="s">
        <v>370</v>
      </c>
      <c r="L1560" s="55" t="s">
        <v>3531</v>
      </c>
      <c r="M1560" s="69" t="s">
        <v>3634</v>
      </c>
      <c r="N1560" s="56" t="s">
        <v>3526</v>
      </c>
      <c r="O1560" s="56" t="s">
        <v>3527</v>
      </c>
      <c r="P1560" s="63"/>
    </row>
    <row r="1561" spans="1:16" s="60" customFormat="1" ht="112.9" customHeight="1" x14ac:dyDescent="0.25">
      <c r="A1561" s="55">
        <v>3</v>
      </c>
      <c r="B1561" s="56" t="s">
        <v>639</v>
      </c>
      <c r="C1561" s="55" t="s">
        <v>83</v>
      </c>
      <c r="D1561" s="55" t="s">
        <v>63</v>
      </c>
      <c r="E1561" s="56" t="s">
        <v>4181</v>
      </c>
      <c r="F1561" s="57">
        <v>45968</v>
      </c>
      <c r="G1561" s="19">
        <v>294</v>
      </c>
      <c r="H1561" s="55" t="s">
        <v>6</v>
      </c>
      <c r="I1561" s="55" t="s">
        <v>4265</v>
      </c>
      <c r="J1561" s="55">
        <v>20971740</v>
      </c>
      <c r="K1561" s="55" t="s">
        <v>4180</v>
      </c>
      <c r="L1561" s="55"/>
      <c r="M1561" s="55"/>
      <c r="N1561" s="56" t="s">
        <v>4179</v>
      </c>
      <c r="O1561" s="56" t="s">
        <v>4173</v>
      </c>
      <c r="P1561" s="63"/>
    </row>
    <row r="1562" spans="1:16" s="60" customFormat="1" ht="65.45" customHeight="1" x14ac:dyDescent="0.25">
      <c r="A1562" s="55">
        <v>4</v>
      </c>
      <c r="B1562" s="56" t="s">
        <v>639</v>
      </c>
      <c r="C1562" s="55" t="s">
        <v>83</v>
      </c>
      <c r="D1562" s="55" t="s">
        <v>63</v>
      </c>
      <c r="E1562" s="56" t="s">
        <v>4369</v>
      </c>
      <c r="F1562" s="57">
        <v>45985</v>
      </c>
      <c r="G1562" s="19">
        <v>499.2</v>
      </c>
      <c r="H1562" s="55" t="s">
        <v>6</v>
      </c>
      <c r="I1562" s="55" t="s">
        <v>4489</v>
      </c>
      <c r="J1562" s="55">
        <v>2629006065</v>
      </c>
      <c r="K1562" s="55" t="s">
        <v>4376</v>
      </c>
      <c r="L1562" s="55" t="s">
        <v>1985</v>
      </c>
      <c r="M1562" s="55"/>
      <c r="N1562" s="56" t="s">
        <v>4377</v>
      </c>
      <c r="O1562" s="56" t="s">
        <v>4370</v>
      </c>
      <c r="P1562" s="63"/>
    </row>
    <row r="1563" spans="1:16" s="60" customFormat="1" ht="65.45" customHeight="1" x14ac:dyDescent="0.25">
      <c r="A1563" s="55">
        <v>5</v>
      </c>
      <c r="B1563" s="56" t="s">
        <v>639</v>
      </c>
      <c r="C1563" s="55" t="s">
        <v>67</v>
      </c>
      <c r="D1563" s="55" t="s">
        <v>63</v>
      </c>
      <c r="E1563" s="56" t="s">
        <v>2536</v>
      </c>
      <c r="F1563" s="57" t="s">
        <v>4735</v>
      </c>
      <c r="G1563" s="19">
        <v>320</v>
      </c>
      <c r="H1563" s="55" t="s">
        <v>6</v>
      </c>
      <c r="I1563" s="55" t="s">
        <v>4751</v>
      </c>
      <c r="J1563" s="55">
        <v>43699122</v>
      </c>
      <c r="K1563" s="55" t="s">
        <v>116</v>
      </c>
      <c r="L1563" s="55">
        <v>5470</v>
      </c>
      <c r="M1563" s="69">
        <v>319995</v>
      </c>
      <c r="N1563" s="56" t="s">
        <v>4736</v>
      </c>
      <c r="O1563" s="56" t="s">
        <v>4737</v>
      </c>
      <c r="P1563" s="63"/>
    </row>
    <row r="1564" spans="1:16" s="60" customFormat="1" ht="49.9" customHeight="1" x14ac:dyDescent="0.25">
      <c r="A1564" s="55">
        <v>6</v>
      </c>
      <c r="B1564" s="56" t="s">
        <v>1450</v>
      </c>
      <c r="C1564" s="55" t="s">
        <v>67</v>
      </c>
      <c r="D1564" s="55" t="s">
        <v>63</v>
      </c>
      <c r="E1564" s="56" t="s">
        <v>1451</v>
      </c>
      <c r="F1564" s="57">
        <v>45720</v>
      </c>
      <c r="G1564" s="19">
        <v>231.76</v>
      </c>
      <c r="H1564" s="55" t="s">
        <v>6</v>
      </c>
      <c r="I1564" s="55" t="s">
        <v>1563</v>
      </c>
      <c r="J1564" s="55">
        <v>44763104</v>
      </c>
      <c r="K1564" s="55" t="s">
        <v>116</v>
      </c>
      <c r="L1564" s="55" t="s">
        <v>1452</v>
      </c>
      <c r="M1564" s="69" t="s">
        <v>1564</v>
      </c>
      <c r="N1564" s="56" t="s">
        <v>1453</v>
      </c>
      <c r="O1564" s="56" t="s">
        <v>1454</v>
      </c>
      <c r="P1564" s="63"/>
    </row>
    <row r="1565" spans="1:16" s="60" customFormat="1" ht="52.15" customHeight="1" x14ac:dyDescent="0.25">
      <c r="A1565" s="55">
        <v>7</v>
      </c>
      <c r="B1565" s="56" t="s">
        <v>1450</v>
      </c>
      <c r="C1565" s="55" t="s">
        <v>321</v>
      </c>
      <c r="D1565" s="55" t="s">
        <v>63</v>
      </c>
      <c r="E1565" s="56" t="s">
        <v>2125</v>
      </c>
      <c r="F1565" s="59" t="s">
        <v>2310</v>
      </c>
      <c r="G1565" s="19">
        <v>308</v>
      </c>
      <c r="H1565" s="55" t="s">
        <v>6</v>
      </c>
      <c r="I1565" s="55" t="s">
        <v>1859</v>
      </c>
      <c r="J1565" s="55">
        <v>45520120</v>
      </c>
      <c r="K1565" s="55" t="s">
        <v>117</v>
      </c>
      <c r="L1565" s="55">
        <v>1</v>
      </c>
      <c r="M1565" s="69">
        <v>308000</v>
      </c>
      <c r="N1565" s="56" t="s">
        <v>1807</v>
      </c>
      <c r="O1565" s="56" t="s">
        <v>2311</v>
      </c>
      <c r="P1565" s="63"/>
    </row>
    <row r="1566" spans="1:16" s="60" customFormat="1" ht="79.150000000000006" customHeight="1" x14ac:dyDescent="0.25">
      <c r="A1566" s="55">
        <v>8</v>
      </c>
      <c r="B1566" s="56" t="s">
        <v>1450</v>
      </c>
      <c r="C1566" s="55" t="s">
        <v>101</v>
      </c>
      <c r="D1566" s="55" t="s">
        <v>63</v>
      </c>
      <c r="E1566" s="56" t="s">
        <v>2637</v>
      </c>
      <c r="F1566" s="57">
        <v>45820</v>
      </c>
      <c r="G1566" s="19">
        <v>11298</v>
      </c>
      <c r="H1566" s="55" t="s">
        <v>6</v>
      </c>
      <c r="I1566" s="55" t="s">
        <v>2822</v>
      </c>
      <c r="J1566" s="55">
        <v>34049688</v>
      </c>
      <c r="K1566" s="55" t="s">
        <v>117</v>
      </c>
      <c r="L1566" s="55">
        <v>1</v>
      </c>
      <c r="M1566" s="69">
        <v>11298000</v>
      </c>
      <c r="N1566" s="56" t="s">
        <v>2638</v>
      </c>
      <c r="O1566" s="56" t="s">
        <v>2958</v>
      </c>
      <c r="P1566" s="63"/>
    </row>
    <row r="1567" spans="1:16" s="60" customFormat="1" ht="63.6" customHeight="1" x14ac:dyDescent="0.25">
      <c r="A1567" s="55">
        <v>9</v>
      </c>
      <c r="B1567" s="56" t="s">
        <v>1450</v>
      </c>
      <c r="C1567" s="55" t="s">
        <v>67</v>
      </c>
      <c r="D1567" s="55" t="s">
        <v>63</v>
      </c>
      <c r="E1567" s="56" t="s">
        <v>2928</v>
      </c>
      <c r="F1567" s="57">
        <v>45848</v>
      </c>
      <c r="G1567" s="19">
        <v>319.2</v>
      </c>
      <c r="H1567" s="55" t="s">
        <v>6</v>
      </c>
      <c r="I1567" s="55" t="s">
        <v>3042</v>
      </c>
      <c r="J1567" s="55">
        <v>25392923</v>
      </c>
      <c r="K1567" s="55" t="s">
        <v>116</v>
      </c>
      <c r="L1567" s="55" t="s">
        <v>2955</v>
      </c>
      <c r="M1567" s="55" t="s">
        <v>3043</v>
      </c>
      <c r="N1567" s="56" t="s">
        <v>2929</v>
      </c>
      <c r="O1567" s="56" t="s">
        <v>3044</v>
      </c>
      <c r="P1567" s="63"/>
    </row>
    <row r="1568" spans="1:16" s="60" customFormat="1" ht="129" customHeight="1" x14ac:dyDescent="0.25">
      <c r="A1568" s="55">
        <v>10</v>
      </c>
      <c r="B1568" s="56" t="s">
        <v>1450</v>
      </c>
      <c r="C1568" s="55" t="s">
        <v>291</v>
      </c>
      <c r="D1568" s="55" t="s">
        <v>273</v>
      </c>
      <c r="E1568" s="56" t="s">
        <v>3528</v>
      </c>
      <c r="F1568" s="59" t="s">
        <v>3711</v>
      </c>
      <c r="G1568" s="19">
        <v>1445.1479999999999</v>
      </c>
      <c r="H1568" s="55" t="s">
        <v>2362</v>
      </c>
      <c r="I1568" s="55" t="s">
        <v>3708</v>
      </c>
      <c r="J1568" s="55" t="s">
        <v>3709</v>
      </c>
      <c r="K1568" s="55" t="s">
        <v>273</v>
      </c>
      <c r="L1568" s="55">
        <v>1</v>
      </c>
      <c r="M1568" s="69">
        <v>1445148</v>
      </c>
      <c r="N1568" s="56" t="s">
        <v>3710</v>
      </c>
      <c r="O1568" s="56" t="s">
        <v>3712</v>
      </c>
      <c r="P1568" s="63"/>
    </row>
    <row r="1569" spans="1:16" s="60" customFormat="1" ht="67.900000000000006" customHeight="1" x14ac:dyDescent="0.25">
      <c r="A1569" s="55">
        <v>11</v>
      </c>
      <c r="B1569" s="56" t="s">
        <v>1450</v>
      </c>
      <c r="C1569" s="55" t="s">
        <v>67</v>
      </c>
      <c r="D1569" s="55" t="s">
        <v>63</v>
      </c>
      <c r="E1569" s="56" t="s">
        <v>4625</v>
      </c>
      <c r="F1569" s="59" t="s">
        <v>4626</v>
      </c>
      <c r="G1569" s="19">
        <v>463.92</v>
      </c>
      <c r="H1569" s="55" t="s">
        <v>2362</v>
      </c>
      <c r="I1569" s="55" t="s">
        <v>1563</v>
      </c>
      <c r="J1569" s="55" t="s">
        <v>4738</v>
      </c>
      <c r="K1569" s="55" t="s">
        <v>116</v>
      </c>
      <c r="L1569" s="55" t="s">
        <v>4627</v>
      </c>
      <c r="M1569" s="69"/>
      <c r="N1569" s="56" t="s">
        <v>4628</v>
      </c>
      <c r="O1569" s="56" t="s">
        <v>4629</v>
      </c>
      <c r="P1569" s="63"/>
    </row>
    <row r="1570" spans="1:16" s="60" customFormat="1" ht="83.45" customHeight="1" x14ac:dyDescent="0.25">
      <c r="A1570" s="55">
        <v>12</v>
      </c>
      <c r="B1570" s="56" t="s">
        <v>1450</v>
      </c>
      <c r="C1570" s="55" t="s">
        <v>321</v>
      </c>
      <c r="D1570" s="55" t="s">
        <v>63</v>
      </c>
      <c r="E1570" s="56" t="s">
        <v>4942</v>
      </c>
      <c r="F1570" s="59" t="s">
        <v>4939</v>
      </c>
      <c r="G1570" s="19">
        <v>596</v>
      </c>
      <c r="H1570" s="55" t="s">
        <v>2362</v>
      </c>
      <c r="I1570" s="55" t="s">
        <v>1859</v>
      </c>
      <c r="J1570" s="55">
        <v>45520120</v>
      </c>
      <c r="K1570" s="55" t="s">
        <v>117</v>
      </c>
      <c r="L1570" s="55">
        <v>1</v>
      </c>
      <c r="M1570" s="69" t="s">
        <v>4940</v>
      </c>
      <c r="N1570" s="56" t="s">
        <v>4630</v>
      </c>
      <c r="O1570" s="56" t="s">
        <v>4941</v>
      </c>
      <c r="P1570" s="63"/>
    </row>
    <row r="1571" spans="1:16" s="60" customFormat="1" ht="179.45" customHeight="1" x14ac:dyDescent="0.25">
      <c r="A1571" s="55">
        <v>13</v>
      </c>
      <c r="B1571" s="56" t="s">
        <v>1932</v>
      </c>
      <c r="C1571" s="55" t="s">
        <v>91</v>
      </c>
      <c r="D1571" s="55" t="s">
        <v>273</v>
      </c>
      <c r="E1571" s="56" t="s">
        <v>1565</v>
      </c>
      <c r="F1571" s="57" t="s">
        <v>1566</v>
      </c>
      <c r="G1571" s="19">
        <v>681.78</v>
      </c>
      <c r="H1571" s="55" t="s">
        <v>6</v>
      </c>
      <c r="I1571" s="55" t="s">
        <v>1567</v>
      </c>
      <c r="J1571" s="55" t="s">
        <v>1568</v>
      </c>
      <c r="K1571" s="55" t="s">
        <v>273</v>
      </c>
      <c r="L1571" s="55">
        <v>1</v>
      </c>
      <c r="M1571" s="69">
        <v>681780</v>
      </c>
      <c r="N1571" s="56" t="s">
        <v>1569</v>
      </c>
      <c r="O1571" s="56" t="s">
        <v>1570</v>
      </c>
      <c r="P1571" s="63"/>
    </row>
    <row r="1572" spans="1:16" s="60" customFormat="1" ht="88.9" customHeight="1" x14ac:dyDescent="0.25">
      <c r="A1572" s="55">
        <v>14</v>
      </c>
      <c r="B1572" s="56" t="s">
        <v>1932</v>
      </c>
      <c r="C1572" s="55" t="s">
        <v>91</v>
      </c>
      <c r="D1572" s="55" t="s">
        <v>64</v>
      </c>
      <c r="E1572" s="56" t="s">
        <v>2061</v>
      </c>
      <c r="F1572" s="59" t="s">
        <v>2060</v>
      </c>
      <c r="G1572" s="19">
        <v>6199.9989999999998</v>
      </c>
      <c r="H1572" s="55" t="s">
        <v>6</v>
      </c>
      <c r="I1572" s="55" t="s">
        <v>2241</v>
      </c>
      <c r="J1572" s="55">
        <v>2982114417</v>
      </c>
      <c r="K1572" s="55" t="s">
        <v>64</v>
      </c>
      <c r="L1572" s="55">
        <v>1</v>
      </c>
      <c r="M1572" s="69">
        <v>6199999</v>
      </c>
      <c r="N1572" s="56" t="s">
        <v>1933</v>
      </c>
      <c r="O1572" s="56" t="s">
        <v>2059</v>
      </c>
      <c r="P1572" s="63"/>
    </row>
    <row r="1573" spans="1:16" s="60" customFormat="1" ht="100.15" customHeight="1" x14ac:dyDescent="0.25">
      <c r="A1573" s="55">
        <v>15</v>
      </c>
      <c r="B1573" s="56" t="s">
        <v>1932</v>
      </c>
      <c r="C1573" s="55" t="s">
        <v>91</v>
      </c>
      <c r="D1573" s="55" t="s">
        <v>273</v>
      </c>
      <c r="E1573" s="56" t="s">
        <v>2933</v>
      </c>
      <c r="F1573" s="59" t="s">
        <v>2867</v>
      </c>
      <c r="G1573" s="19">
        <v>350</v>
      </c>
      <c r="H1573" s="55" t="s">
        <v>6</v>
      </c>
      <c r="I1573" s="55" t="s">
        <v>2930</v>
      </c>
      <c r="J1573" s="55">
        <v>2846311151</v>
      </c>
      <c r="K1573" s="55" t="s">
        <v>273</v>
      </c>
      <c r="L1573" s="55">
        <v>1</v>
      </c>
      <c r="M1573" s="69">
        <v>350</v>
      </c>
      <c r="N1573" s="56" t="s">
        <v>2931</v>
      </c>
      <c r="O1573" s="56" t="s">
        <v>2932</v>
      </c>
      <c r="P1573" s="63"/>
    </row>
    <row r="1574" spans="1:16" s="60" customFormat="1" ht="147" customHeight="1" x14ac:dyDescent="0.25">
      <c r="A1574" s="55">
        <v>16</v>
      </c>
      <c r="B1574" s="56" t="s">
        <v>1932</v>
      </c>
      <c r="C1574" s="55" t="s">
        <v>91</v>
      </c>
      <c r="D1574" s="55" t="s">
        <v>273</v>
      </c>
      <c r="E1574" s="56" t="s">
        <v>3205</v>
      </c>
      <c r="F1574" s="57">
        <v>45867</v>
      </c>
      <c r="G1574" s="19">
        <v>966</v>
      </c>
      <c r="H1574" s="55" t="s">
        <v>6</v>
      </c>
      <c r="I1574" s="55" t="s">
        <v>1567</v>
      </c>
      <c r="J1574" s="55" t="s">
        <v>1568</v>
      </c>
      <c r="K1574" s="55" t="s">
        <v>273</v>
      </c>
      <c r="L1574" s="55">
        <v>1</v>
      </c>
      <c r="M1574" s="69" t="s">
        <v>3206</v>
      </c>
      <c r="N1574" s="56" t="s">
        <v>3207</v>
      </c>
      <c r="O1574" s="56" t="s">
        <v>3208</v>
      </c>
      <c r="P1574" s="63"/>
    </row>
    <row r="1575" spans="1:16" s="60" customFormat="1" ht="66" customHeight="1" x14ac:dyDescent="0.25">
      <c r="A1575" s="55">
        <v>17</v>
      </c>
      <c r="B1575" s="56" t="s">
        <v>1932</v>
      </c>
      <c r="C1575" s="55" t="s">
        <v>1258</v>
      </c>
      <c r="D1575" s="55" t="s">
        <v>63</v>
      </c>
      <c r="E1575" s="56" t="s">
        <v>3529</v>
      </c>
      <c r="F1575" s="59" t="s">
        <v>3525</v>
      </c>
      <c r="G1575" s="19">
        <v>908.8</v>
      </c>
      <c r="H1575" s="55" t="s">
        <v>6</v>
      </c>
      <c r="I1575" s="55" t="s">
        <v>3633</v>
      </c>
      <c r="J1575" s="55">
        <v>42767479</v>
      </c>
      <c r="K1575" s="55" t="s">
        <v>370</v>
      </c>
      <c r="L1575" s="55" t="s">
        <v>3531</v>
      </c>
      <c r="M1575" s="69" t="s">
        <v>3634</v>
      </c>
      <c r="N1575" s="56" t="s">
        <v>3526</v>
      </c>
      <c r="O1575" s="56" t="s">
        <v>3530</v>
      </c>
      <c r="P1575" s="63"/>
    </row>
    <row r="1576" spans="1:16" s="60" customFormat="1" ht="66" customHeight="1" x14ac:dyDescent="0.25">
      <c r="A1576" s="55">
        <v>18</v>
      </c>
      <c r="B1576" s="56" t="s">
        <v>1932</v>
      </c>
      <c r="C1576" s="55" t="s">
        <v>66</v>
      </c>
      <c r="D1576" s="55" t="s">
        <v>64</v>
      </c>
      <c r="E1576" s="56" t="s">
        <v>3416</v>
      </c>
      <c r="F1576" s="57">
        <v>45890</v>
      </c>
      <c r="G1576" s="19">
        <v>289.13400000000001</v>
      </c>
      <c r="H1576" s="55" t="s">
        <v>6</v>
      </c>
      <c r="I1576" s="55" t="s">
        <v>3420</v>
      </c>
      <c r="J1576" s="55" t="s">
        <v>3417</v>
      </c>
      <c r="K1576" s="55" t="s">
        <v>64</v>
      </c>
      <c r="L1576" s="55">
        <v>1</v>
      </c>
      <c r="M1576" s="69">
        <v>289134</v>
      </c>
      <c r="N1576" s="56" t="s">
        <v>3418</v>
      </c>
      <c r="O1576" s="56" t="s">
        <v>3419</v>
      </c>
      <c r="P1576" s="63"/>
    </row>
    <row r="1577" spans="1:16" s="60" customFormat="1" ht="99.6" customHeight="1" x14ac:dyDescent="0.25">
      <c r="A1577" s="55">
        <v>19</v>
      </c>
      <c r="B1577" s="56" t="s">
        <v>1932</v>
      </c>
      <c r="C1577" s="55" t="s">
        <v>91</v>
      </c>
      <c r="D1577" s="55" t="s">
        <v>63</v>
      </c>
      <c r="E1577" s="56" t="s">
        <v>3783</v>
      </c>
      <c r="F1577" s="57">
        <v>45931</v>
      </c>
      <c r="G1577" s="19">
        <v>384.99</v>
      </c>
      <c r="H1577" s="55" t="s">
        <v>6</v>
      </c>
      <c r="I1577" s="55" t="s">
        <v>3819</v>
      </c>
      <c r="J1577" s="55" t="s">
        <v>3820</v>
      </c>
      <c r="K1577" s="55" t="s">
        <v>117</v>
      </c>
      <c r="L1577" s="55">
        <v>39</v>
      </c>
      <c r="M1577" s="69"/>
      <c r="N1577" s="56" t="s">
        <v>3782</v>
      </c>
      <c r="O1577" s="56" t="s">
        <v>3784</v>
      </c>
      <c r="P1577" s="63"/>
    </row>
    <row r="1578" spans="1:16" s="60" customFormat="1" ht="189.6" customHeight="1" x14ac:dyDescent="0.25">
      <c r="A1578" s="55">
        <v>20</v>
      </c>
      <c r="B1578" s="56" t="s">
        <v>1932</v>
      </c>
      <c r="C1578" s="55" t="s">
        <v>83</v>
      </c>
      <c r="D1578" s="55" t="s">
        <v>63</v>
      </c>
      <c r="E1578" s="56" t="s">
        <v>3821</v>
      </c>
      <c r="F1578" s="57" t="s">
        <v>3822</v>
      </c>
      <c r="G1578" s="19">
        <v>282.61200000000002</v>
      </c>
      <c r="H1578" s="55" t="s">
        <v>6</v>
      </c>
      <c r="I1578" s="55" t="s">
        <v>3905</v>
      </c>
      <c r="J1578" s="55">
        <v>44877920</v>
      </c>
      <c r="K1578" s="55" t="s">
        <v>117</v>
      </c>
      <c r="L1578" s="55" t="s">
        <v>3824</v>
      </c>
      <c r="M1578" s="55"/>
      <c r="N1578" s="56" t="s">
        <v>3825</v>
      </c>
      <c r="O1578" s="56" t="s">
        <v>3823</v>
      </c>
      <c r="P1578" s="63"/>
    </row>
    <row r="1579" spans="1:16" s="60" customFormat="1" ht="78.75" x14ac:dyDescent="0.25">
      <c r="A1579" s="55">
        <v>21</v>
      </c>
      <c r="B1579" s="56" t="s">
        <v>1932</v>
      </c>
      <c r="C1579" s="55" t="s">
        <v>2242</v>
      </c>
      <c r="D1579" s="55" t="s">
        <v>64</v>
      </c>
      <c r="E1579" s="56" t="s">
        <v>3983</v>
      </c>
      <c r="F1579" s="57">
        <v>45972</v>
      </c>
      <c r="G1579" s="19">
        <v>556.70399999999995</v>
      </c>
      <c r="H1579" s="55" t="s">
        <v>6</v>
      </c>
      <c r="I1579" s="55" t="s">
        <v>4177</v>
      </c>
      <c r="J1579" s="55">
        <v>1991116</v>
      </c>
      <c r="K1579" s="55" t="s">
        <v>64</v>
      </c>
      <c r="L1579" s="55">
        <v>1</v>
      </c>
      <c r="M1579" s="69">
        <v>556704</v>
      </c>
      <c r="N1579" s="56" t="s">
        <v>3982</v>
      </c>
      <c r="O1579" s="56" t="s">
        <v>4178</v>
      </c>
      <c r="P1579" s="63"/>
    </row>
    <row r="1580" spans="1:16" s="60" customFormat="1" ht="114" customHeight="1" x14ac:dyDescent="0.25">
      <c r="A1580" s="55">
        <v>22</v>
      </c>
      <c r="B1580" s="56" t="s">
        <v>1932</v>
      </c>
      <c r="C1580" s="55" t="s">
        <v>4505</v>
      </c>
      <c r="D1580" s="55" t="s">
        <v>273</v>
      </c>
      <c r="E1580" s="56" t="s">
        <v>4491</v>
      </c>
      <c r="F1580" s="57" t="s">
        <v>4492</v>
      </c>
      <c r="G1580" s="19">
        <v>25126.188999999998</v>
      </c>
      <c r="H1580" s="55" t="s">
        <v>6</v>
      </c>
      <c r="I1580" s="55" t="s">
        <v>4748</v>
      </c>
      <c r="J1580" s="55">
        <v>34124403</v>
      </c>
      <c r="K1580" s="55" t="s">
        <v>273</v>
      </c>
      <c r="L1580" s="55">
        <v>1</v>
      </c>
      <c r="M1580" s="69">
        <v>25126188.609999999</v>
      </c>
      <c r="N1580" s="56" t="s">
        <v>4490</v>
      </c>
      <c r="O1580" s="56" t="s">
        <v>4493</v>
      </c>
      <c r="P1580" s="63"/>
    </row>
    <row r="1581" spans="1:16" s="60" customFormat="1" ht="114" customHeight="1" x14ac:dyDescent="0.25">
      <c r="A1581" s="55">
        <v>23</v>
      </c>
      <c r="B1581" s="56" t="s">
        <v>1932</v>
      </c>
      <c r="C1581" s="55" t="s">
        <v>4505</v>
      </c>
      <c r="D1581" s="55" t="s">
        <v>273</v>
      </c>
      <c r="E1581" s="56" t="s">
        <v>4631</v>
      </c>
      <c r="F1581" s="57" t="s">
        <v>4626</v>
      </c>
      <c r="G1581" s="19">
        <v>1092.6790000000001</v>
      </c>
      <c r="H1581" s="55" t="s">
        <v>6</v>
      </c>
      <c r="I1581" s="55" t="s">
        <v>4641</v>
      </c>
      <c r="J1581" s="55">
        <v>3592508449</v>
      </c>
      <c r="K1581" s="55" t="s">
        <v>273</v>
      </c>
      <c r="L1581" s="55">
        <v>1</v>
      </c>
      <c r="M1581" s="69">
        <v>1092679</v>
      </c>
      <c r="N1581" s="56" t="s">
        <v>4632</v>
      </c>
      <c r="O1581" s="56" t="s">
        <v>4633</v>
      </c>
      <c r="P1581" s="63"/>
    </row>
    <row r="1582" spans="1:16" s="60" customFormat="1" ht="69" customHeight="1" x14ac:dyDescent="0.25">
      <c r="A1582" s="55">
        <v>24</v>
      </c>
      <c r="B1582" s="56" t="s">
        <v>1932</v>
      </c>
      <c r="C1582" s="55" t="s">
        <v>91</v>
      </c>
      <c r="D1582" s="55" t="s">
        <v>273</v>
      </c>
      <c r="E1582" s="56" t="s">
        <v>4739</v>
      </c>
      <c r="F1582" s="57" t="s">
        <v>4740</v>
      </c>
      <c r="G1582" s="19">
        <v>497.5</v>
      </c>
      <c r="H1582" s="55" t="s">
        <v>6</v>
      </c>
      <c r="I1582" s="55" t="s">
        <v>4943</v>
      </c>
      <c r="J1582" s="55">
        <v>45993856</v>
      </c>
      <c r="K1582" s="55" t="s">
        <v>273</v>
      </c>
      <c r="L1582" s="55">
        <v>1</v>
      </c>
      <c r="M1582" s="69">
        <v>497500</v>
      </c>
      <c r="N1582" s="56" t="s">
        <v>4741</v>
      </c>
      <c r="O1582" s="56" t="s">
        <v>4742</v>
      </c>
      <c r="P1582" s="63"/>
    </row>
    <row r="1583" spans="1:16" s="60" customFormat="1" ht="103.9" customHeight="1" x14ac:dyDescent="0.25">
      <c r="A1583" s="55">
        <v>25</v>
      </c>
      <c r="B1583" s="56" t="s">
        <v>1932</v>
      </c>
      <c r="C1583" s="55" t="s">
        <v>4505</v>
      </c>
      <c r="D1583" s="55" t="s">
        <v>273</v>
      </c>
      <c r="E1583" s="56" t="s">
        <v>4743</v>
      </c>
      <c r="F1583" s="57" t="s">
        <v>4730</v>
      </c>
      <c r="G1583" s="19">
        <v>1336.077</v>
      </c>
      <c r="H1583" s="55" t="s">
        <v>6</v>
      </c>
      <c r="I1583" s="55" t="s">
        <v>5126</v>
      </c>
      <c r="J1583" s="55">
        <v>2982114417</v>
      </c>
      <c r="K1583" s="55" t="s">
        <v>273</v>
      </c>
      <c r="L1583" s="55">
        <v>1</v>
      </c>
      <c r="M1583" s="69">
        <v>1336076.4099999999</v>
      </c>
      <c r="N1583" s="56" t="s">
        <v>4741</v>
      </c>
      <c r="O1583" s="56" t="s">
        <v>4744</v>
      </c>
      <c r="P1583" s="63"/>
    </row>
    <row r="1584" spans="1:16" s="60" customFormat="1" ht="66.599999999999994" customHeight="1" x14ac:dyDescent="0.25">
      <c r="A1584" s="55">
        <v>26</v>
      </c>
      <c r="B1584" s="56" t="s">
        <v>1932</v>
      </c>
      <c r="C1584" s="55" t="s">
        <v>66</v>
      </c>
      <c r="D1584" s="55" t="s">
        <v>63</v>
      </c>
      <c r="E1584" s="56" t="s">
        <v>4745</v>
      </c>
      <c r="F1584" s="57" t="s">
        <v>4746</v>
      </c>
      <c r="G1584" s="19">
        <v>977.96299999999997</v>
      </c>
      <c r="H1584" s="55" t="s">
        <v>6</v>
      </c>
      <c r="I1584" s="55" t="s">
        <v>4944</v>
      </c>
      <c r="J1584" s="55">
        <v>44238503</v>
      </c>
      <c r="K1584" s="55" t="s">
        <v>571</v>
      </c>
      <c r="L1584" s="55">
        <v>77000</v>
      </c>
      <c r="M1584" s="69">
        <v>972962.76</v>
      </c>
      <c r="N1584" s="56" t="s">
        <v>133</v>
      </c>
      <c r="O1584" s="56" t="s">
        <v>4747</v>
      </c>
      <c r="P1584" s="63"/>
    </row>
    <row r="1585" spans="1:16" s="60" customFormat="1" ht="66.599999999999994" customHeight="1" x14ac:dyDescent="0.25">
      <c r="A1585" s="55">
        <v>27</v>
      </c>
      <c r="B1585" s="56" t="s">
        <v>1932</v>
      </c>
      <c r="C1585" s="55" t="s">
        <v>2242</v>
      </c>
      <c r="D1585" s="55" t="s">
        <v>64</v>
      </c>
      <c r="E1585" s="56" t="s">
        <v>5124</v>
      </c>
      <c r="F1585" s="57" t="s">
        <v>4939</v>
      </c>
      <c r="G1585" s="19">
        <v>3907.6170000000002</v>
      </c>
      <c r="H1585" s="55" t="s">
        <v>6</v>
      </c>
      <c r="I1585" s="55"/>
      <c r="J1585" s="55"/>
      <c r="K1585" s="55" t="s">
        <v>64</v>
      </c>
      <c r="L1585" s="55">
        <v>1</v>
      </c>
      <c r="M1585" s="69">
        <v>3907617</v>
      </c>
      <c r="N1585" s="56" t="s">
        <v>3982</v>
      </c>
      <c r="O1585" s="56" t="s">
        <v>5125</v>
      </c>
      <c r="P1585" s="63"/>
    </row>
    <row r="1586" spans="1:16" s="60" customFormat="1" ht="82.9" customHeight="1" x14ac:dyDescent="0.25">
      <c r="A1586" s="55">
        <v>28</v>
      </c>
      <c r="B1586" s="56" t="s">
        <v>2415</v>
      </c>
      <c r="C1586" s="55" t="s">
        <v>321</v>
      </c>
      <c r="D1586" s="55" t="s">
        <v>63</v>
      </c>
      <c r="E1586" s="56" t="s">
        <v>2125</v>
      </c>
      <c r="F1586" s="57">
        <v>45804</v>
      </c>
      <c r="G1586" s="19">
        <v>308</v>
      </c>
      <c r="H1586" s="55" t="s">
        <v>6</v>
      </c>
      <c r="I1586" s="55" t="s">
        <v>1859</v>
      </c>
      <c r="J1586" s="55">
        <v>45520120</v>
      </c>
      <c r="K1586" s="55" t="s">
        <v>117</v>
      </c>
      <c r="L1586" s="55">
        <v>1</v>
      </c>
      <c r="M1586" s="69">
        <v>308000</v>
      </c>
      <c r="N1586" s="56" t="s">
        <v>2417</v>
      </c>
      <c r="O1586" s="56" t="s">
        <v>2416</v>
      </c>
      <c r="P1586" s="63"/>
    </row>
    <row r="1587" spans="1:16" s="60" customFormat="1" ht="112.9" customHeight="1" x14ac:dyDescent="0.25">
      <c r="A1587" s="55">
        <v>29</v>
      </c>
      <c r="B1587" s="56" t="s">
        <v>4371</v>
      </c>
      <c r="C1587" s="55" t="s">
        <v>83</v>
      </c>
      <c r="D1587" s="55" t="s">
        <v>63</v>
      </c>
      <c r="E1587" s="56" t="s">
        <v>4372</v>
      </c>
      <c r="F1587" s="57" t="s">
        <v>4373</v>
      </c>
      <c r="G1587" s="19">
        <v>238.27799999999999</v>
      </c>
      <c r="H1587" s="55" t="s">
        <v>6</v>
      </c>
      <c r="I1587" s="55" t="s">
        <v>4504</v>
      </c>
      <c r="J1587" s="55">
        <v>19382607</v>
      </c>
      <c r="K1587" s="55" t="s">
        <v>117</v>
      </c>
      <c r="L1587" s="55">
        <v>3</v>
      </c>
      <c r="M1587" s="69">
        <v>238278</v>
      </c>
      <c r="N1587" s="56" t="s">
        <v>4374</v>
      </c>
      <c r="O1587" s="56" t="s">
        <v>4375</v>
      </c>
      <c r="P1587" s="63"/>
    </row>
    <row r="1588" spans="1:16" s="60" customFormat="1" ht="114" customHeight="1" x14ac:dyDescent="0.25">
      <c r="A1588" s="55">
        <v>30</v>
      </c>
      <c r="B1588" s="56" t="s">
        <v>4371</v>
      </c>
      <c r="C1588" s="55" t="s">
        <v>83</v>
      </c>
      <c r="D1588" s="55" t="s">
        <v>63</v>
      </c>
      <c r="E1588" s="56" t="s">
        <v>4494</v>
      </c>
      <c r="F1588" s="57" t="s">
        <v>4367</v>
      </c>
      <c r="G1588" s="19">
        <v>268.7</v>
      </c>
      <c r="H1588" s="55" t="s">
        <v>6</v>
      </c>
      <c r="I1588" s="55" t="s">
        <v>4634</v>
      </c>
      <c r="J1588" s="55">
        <v>2629006065</v>
      </c>
      <c r="K1588" s="55" t="s">
        <v>117</v>
      </c>
      <c r="L1588" s="55">
        <v>1</v>
      </c>
      <c r="M1588" s="69">
        <v>268700</v>
      </c>
      <c r="N1588" s="56" t="s">
        <v>4495</v>
      </c>
      <c r="O1588" s="56" t="s">
        <v>4496</v>
      </c>
      <c r="P1588" s="63"/>
    </row>
    <row r="1589" spans="1:16" s="60" customFormat="1" ht="115.9" customHeight="1" x14ac:dyDescent="0.25">
      <c r="A1589" s="55">
        <v>31</v>
      </c>
      <c r="B1589" s="56" t="s">
        <v>4371</v>
      </c>
      <c r="C1589" s="55" t="s">
        <v>83</v>
      </c>
      <c r="D1589" s="55" t="s">
        <v>63</v>
      </c>
      <c r="E1589" s="56" t="s">
        <v>4497</v>
      </c>
      <c r="F1589" s="57">
        <v>45990</v>
      </c>
      <c r="G1589" s="19">
        <v>284.08999999999997</v>
      </c>
      <c r="H1589" s="55" t="s">
        <v>6</v>
      </c>
      <c r="I1589" s="55" t="s">
        <v>4635</v>
      </c>
      <c r="J1589" s="55">
        <v>2629006065</v>
      </c>
      <c r="K1589" s="55" t="s">
        <v>117</v>
      </c>
      <c r="L1589" s="55">
        <v>11</v>
      </c>
      <c r="M1589" s="69">
        <v>284090</v>
      </c>
      <c r="N1589" s="56"/>
      <c r="O1589" s="56" t="s">
        <v>4498</v>
      </c>
      <c r="P1589" s="63"/>
    </row>
    <row r="1590" spans="1:16" s="60" customFormat="1" ht="120.6" customHeight="1" x14ac:dyDescent="0.25">
      <c r="A1590" s="55">
        <v>32</v>
      </c>
      <c r="B1590" s="56" t="s">
        <v>4371</v>
      </c>
      <c r="C1590" s="55" t="s">
        <v>83</v>
      </c>
      <c r="D1590" s="55" t="s">
        <v>273</v>
      </c>
      <c r="E1590" s="56" t="s">
        <v>4636</v>
      </c>
      <c r="F1590" s="57" t="s">
        <v>4637</v>
      </c>
      <c r="G1590" s="19">
        <v>1314.8827900000001</v>
      </c>
      <c r="H1590" s="55" t="s">
        <v>6</v>
      </c>
      <c r="I1590" s="55" t="s">
        <v>4640</v>
      </c>
      <c r="J1590" s="55">
        <v>3253600631</v>
      </c>
      <c r="K1590" s="55" t="s">
        <v>273</v>
      </c>
      <c r="L1590" s="55">
        <v>1</v>
      </c>
      <c r="M1590" s="69">
        <v>1314882.79</v>
      </c>
      <c r="N1590" s="56" t="s">
        <v>4638</v>
      </c>
      <c r="O1590" s="56" t="s">
        <v>4639</v>
      </c>
      <c r="P1590" s="63"/>
    </row>
    <row r="1591" spans="1:16" x14ac:dyDescent="0.25">
      <c r="A1591" s="52"/>
      <c r="B1591" s="51" t="s">
        <v>41</v>
      </c>
      <c r="C1591" s="52"/>
      <c r="D1591" s="52"/>
      <c r="E1591" s="53"/>
      <c r="F1591" s="50"/>
      <c r="G1591" s="58"/>
      <c r="H1591" s="50"/>
      <c r="I1591" s="50"/>
      <c r="J1591" s="50"/>
      <c r="K1591" s="50"/>
      <c r="L1591" s="50"/>
      <c r="M1591" s="65"/>
      <c r="N1591" s="53"/>
      <c r="O1591" s="53"/>
      <c r="P1591" s="53"/>
    </row>
    <row r="1592" spans="1:16" s="60" customFormat="1" ht="65.45" customHeight="1" x14ac:dyDescent="0.25">
      <c r="A1592" s="55">
        <v>1</v>
      </c>
      <c r="B1592" s="56" t="s">
        <v>663</v>
      </c>
      <c r="C1592" s="55" t="s">
        <v>321</v>
      </c>
      <c r="D1592" s="55" t="s">
        <v>63</v>
      </c>
      <c r="E1592" s="56" t="s">
        <v>643</v>
      </c>
      <c r="F1592" s="57">
        <v>45730</v>
      </c>
      <c r="G1592" s="19">
        <v>8940</v>
      </c>
      <c r="H1592" s="55" t="s">
        <v>6</v>
      </c>
      <c r="I1592" s="55" t="s">
        <v>868</v>
      </c>
      <c r="J1592" s="55" t="s">
        <v>725</v>
      </c>
      <c r="K1592" s="55" t="s">
        <v>117</v>
      </c>
      <c r="L1592" s="55" t="s">
        <v>644</v>
      </c>
      <c r="M1592" s="55" t="s">
        <v>645</v>
      </c>
      <c r="N1592" s="56" t="s">
        <v>643</v>
      </c>
      <c r="O1592" s="56" t="s">
        <v>1586</v>
      </c>
      <c r="P1592" s="55" t="s">
        <v>2102</v>
      </c>
    </row>
    <row r="1593" spans="1:16" s="60" customFormat="1" ht="63" customHeight="1" x14ac:dyDescent="0.25">
      <c r="A1593" s="55">
        <v>2</v>
      </c>
      <c r="B1593" s="56" t="s">
        <v>663</v>
      </c>
      <c r="C1593" s="55" t="s">
        <v>66</v>
      </c>
      <c r="D1593" s="55" t="s">
        <v>64</v>
      </c>
      <c r="E1593" s="56" t="s">
        <v>1095</v>
      </c>
      <c r="F1593" s="57">
        <v>45700</v>
      </c>
      <c r="G1593" s="19">
        <v>851.3</v>
      </c>
      <c r="H1593" s="55" t="s">
        <v>6</v>
      </c>
      <c r="I1593" s="55" t="s">
        <v>90</v>
      </c>
      <c r="J1593" s="55">
        <v>100131268</v>
      </c>
      <c r="K1593" s="55" t="s">
        <v>145</v>
      </c>
      <c r="L1593" s="55">
        <v>107500</v>
      </c>
      <c r="M1593" s="69">
        <v>7.9189999999999996</v>
      </c>
      <c r="N1593" s="56" t="s">
        <v>1096</v>
      </c>
      <c r="O1593" s="56" t="s">
        <v>1097</v>
      </c>
      <c r="P1593" s="63"/>
    </row>
    <row r="1594" spans="1:16" s="60" customFormat="1" ht="69.599999999999994" customHeight="1" x14ac:dyDescent="0.25">
      <c r="A1594" s="55">
        <v>3</v>
      </c>
      <c r="B1594" s="56" t="s">
        <v>663</v>
      </c>
      <c r="C1594" s="55" t="s">
        <v>321</v>
      </c>
      <c r="D1594" s="55" t="s">
        <v>63</v>
      </c>
      <c r="E1594" s="56" t="s">
        <v>2552</v>
      </c>
      <c r="F1594" s="57">
        <v>45821</v>
      </c>
      <c r="G1594" s="19">
        <v>618</v>
      </c>
      <c r="H1594" s="55" t="s">
        <v>6</v>
      </c>
      <c r="I1594" s="55" t="s">
        <v>1859</v>
      </c>
      <c r="J1594" s="55">
        <v>45520120</v>
      </c>
      <c r="K1594" s="55" t="s">
        <v>117</v>
      </c>
      <c r="L1594" s="55">
        <v>2</v>
      </c>
      <c r="M1594" s="69">
        <v>309000</v>
      </c>
      <c r="N1594" s="56" t="s">
        <v>2551</v>
      </c>
      <c r="O1594" s="56" t="s">
        <v>2679</v>
      </c>
      <c r="P1594" s="63"/>
    </row>
    <row r="1595" spans="1:16" s="60" customFormat="1" ht="70.150000000000006" customHeight="1" x14ac:dyDescent="0.25">
      <c r="A1595" s="55">
        <v>4</v>
      </c>
      <c r="B1595" s="56" t="s">
        <v>663</v>
      </c>
      <c r="C1595" s="55" t="s">
        <v>96</v>
      </c>
      <c r="D1595" s="55" t="s">
        <v>63</v>
      </c>
      <c r="E1595" s="56" t="s">
        <v>4266</v>
      </c>
      <c r="F1595" s="57">
        <v>45976</v>
      </c>
      <c r="G1595" s="19">
        <v>240</v>
      </c>
      <c r="H1595" s="55" t="s">
        <v>6</v>
      </c>
      <c r="I1595" s="55" t="s">
        <v>2960</v>
      </c>
      <c r="J1595" s="55"/>
      <c r="K1595" s="55" t="s">
        <v>117</v>
      </c>
      <c r="L1595" s="55">
        <v>6</v>
      </c>
      <c r="M1595" s="55"/>
      <c r="N1595" s="56"/>
      <c r="O1595" s="56" t="s">
        <v>4267</v>
      </c>
      <c r="P1595" s="63"/>
    </row>
    <row r="1596" spans="1:16" x14ac:dyDescent="0.25">
      <c r="A1596" s="50"/>
      <c r="B1596" s="51" t="s">
        <v>50</v>
      </c>
      <c r="C1596" s="52"/>
      <c r="D1596" s="52"/>
      <c r="E1596" s="53"/>
      <c r="F1596" s="50"/>
      <c r="G1596" s="58"/>
      <c r="H1596" s="50"/>
      <c r="I1596" s="50"/>
      <c r="J1596" s="50"/>
      <c r="K1596" s="50"/>
      <c r="L1596" s="50"/>
      <c r="M1596" s="65"/>
      <c r="N1596" s="53"/>
      <c r="O1596" s="53"/>
      <c r="P1596" s="53"/>
    </row>
    <row r="1597" spans="1:16" s="60" customFormat="1" ht="141.75" x14ac:dyDescent="0.25">
      <c r="A1597" s="55">
        <v>1</v>
      </c>
      <c r="B1597" s="56" t="s">
        <v>621</v>
      </c>
      <c r="C1597" s="55" t="s">
        <v>66</v>
      </c>
      <c r="D1597" s="55" t="s">
        <v>63</v>
      </c>
      <c r="E1597" s="56" t="s">
        <v>133</v>
      </c>
      <c r="F1597" s="57">
        <v>45672</v>
      </c>
      <c r="G1597" s="19">
        <v>575</v>
      </c>
      <c r="H1597" s="55" t="s">
        <v>6</v>
      </c>
      <c r="I1597" s="55" t="s">
        <v>591</v>
      </c>
      <c r="J1597" s="55">
        <v>45225029</v>
      </c>
      <c r="K1597" s="55" t="s">
        <v>145</v>
      </c>
      <c r="L1597" s="55">
        <v>48000</v>
      </c>
      <c r="M1597" s="69">
        <v>11.98</v>
      </c>
      <c r="N1597" s="56" t="s">
        <v>209</v>
      </c>
      <c r="O1597" s="56" t="s">
        <v>592</v>
      </c>
      <c r="P1597" s="63"/>
    </row>
    <row r="1598" spans="1:16" s="60" customFormat="1" ht="173.25" x14ac:dyDescent="0.25">
      <c r="A1598" s="55">
        <v>2</v>
      </c>
      <c r="B1598" s="56" t="s">
        <v>646</v>
      </c>
      <c r="C1598" s="55" t="s">
        <v>83</v>
      </c>
      <c r="D1598" s="55" t="s">
        <v>64</v>
      </c>
      <c r="E1598" s="56" t="s">
        <v>647</v>
      </c>
      <c r="F1598" s="57">
        <v>45684</v>
      </c>
      <c r="G1598" s="19">
        <v>350</v>
      </c>
      <c r="H1598" s="55" t="s">
        <v>6</v>
      </c>
      <c r="I1598" s="55" t="s">
        <v>648</v>
      </c>
      <c r="J1598" s="55">
        <v>38685364</v>
      </c>
      <c r="K1598" s="55" t="s">
        <v>64</v>
      </c>
      <c r="L1598" s="55">
        <v>1</v>
      </c>
      <c r="M1598" s="69">
        <v>350000</v>
      </c>
      <c r="N1598" s="56" t="s">
        <v>649</v>
      </c>
      <c r="O1598" s="56" t="s">
        <v>650</v>
      </c>
      <c r="P1598" s="63"/>
    </row>
    <row r="1599" spans="1:16" s="64" customFormat="1" ht="47.25" x14ac:dyDescent="0.25">
      <c r="A1599" s="55">
        <v>3</v>
      </c>
      <c r="B1599" s="56" t="s">
        <v>622</v>
      </c>
      <c r="C1599" s="55" t="s">
        <v>66</v>
      </c>
      <c r="D1599" s="55" t="s">
        <v>63</v>
      </c>
      <c r="E1599" s="56" t="s">
        <v>118</v>
      </c>
      <c r="F1599" s="57">
        <v>45663</v>
      </c>
      <c r="G1599" s="19">
        <v>795.9</v>
      </c>
      <c r="H1599" s="55" t="s">
        <v>103</v>
      </c>
      <c r="I1599" s="55" t="s">
        <v>335</v>
      </c>
      <c r="J1599" s="55">
        <v>32654545</v>
      </c>
      <c r="K1599" s="55" t="s">
        <v>145</v>
      </c>
      <c r="L1599" s="55">
        <v>70000</v>
      </c>
      <c r="M1599" s="69">
        <v>11.37</v>
      </c>
      <c r="N1599" s="56" t="s">
        <v>210</v>
      </c>
      <c r="O1599" s="56" t="s">
        <v>211</v>
      </c>
      <c r="P1599" s="55"/>
    </row>
    <row r="1600" spans="1:16" s="64" customFormat="1" ht="47.25" x14ac:dyDescent="0.25">
      <c r="A1600" s="55">
        <v>4</v>
      </c>
      <c r="B1600" s="56" t="s">
        <v>3308</v>
      </c>
      <c r="C1600" s="55" t="s">
        <v>101</v>
      </c>
      <c r="D1600" s="55" t="s">
        <v>64</v>
      </c>
      <c r="E1600" s="56" t="s">
        <v>3309</v>
      </c>
      <c r="F1600" s="57">
        <v>45887</v>
      </c>
      <c r="G1600" s="19">
        <v>292.57799999999997</v>
      </c>
      <c r="H1600" s="55" t="s">
        <v>103</v>
      </c>
      <c r="I1600" s="55" t="s">
        <v>3310</v>
      </c>
      <c r="J1600" s="55" t="s">
        <v>3311</v>
      </c>
      <c r="K1600" s="55" t="s">
        <v>64</v>
      </c>
      <c r="L1600" s="55">
        <v>1</v>
      </c>
      <c r="M1600" s="69">
        <v>292578</v>
      </c>
      <c r="N1600" s="56" t="s">
        <v>3309</v>
      </c>
      <c r="O1600" s="56" t="s">
        <v>3312</v>
      </c>
      <c r="P1600" s="55"/>
    </row>
    <row r="1601" spans="1:16" s="64" customFormat="1" ht="66" customHeight="1" x14ac:dyDescent="0.25">
      <c r="A1601" s="55">
        <v>5</v>
      </c>
      <c r="B1601" s="56" t="s">
        <v>3308</v>
      </c>
      <c r="C1601" s="55" t="s">
        <v>101</v>
      </c>
      <c r="D1601" s="55" t="s">
        <v>64</v>
      </c>
      <c r="E1601" s="56" t="s">
        <v>3501</v>
      </c>
      <c r="F1601" s="57" t="s">
        <v>3502</v>
      </c>
      <c r="G1601" s="19">
        <v>210.4</v>
      </c>
      <c r="H1601" s="55" t="s">
        <v>6</v>
      </c>
      <c r="I1601" s="55" t="s">
        <v>3503</v>
      </c>
      <c r="J1601" s="55">
        <v>32828388</v>
      </c>
      <c r="K1601" s="55" t="s">
        <v>64</v>
      </c>
      <c r="L1601" s="55">
        <v>1</v>
      </c>
      <c r="M1601" s="69">
        <v>210400</v>
      </c>
      <c r="N1601" s="56" t="s">
        <v>3504</v>
      </c>
      <c r="O1601" s="56" t="s">
        <v>3505</v>
      </c>
      <c r="P1601" s="55"/>
    </row>
    <row r="1602" spans="1:16" s="60" customFormat="1" ht="68.45" customHeight="1" x14ac:dyDescent="0.25">
      <c r="A1602" s="55">
        <v>6</v>
      </c>
      <c r="B1602" s="56" t="s">
        <v>651</v>
      </c>
      <c r="C1602" s="55" t="s">
        <v>321</v>
      </c>
      <c r="D1602" s="55" t="s">
        <v>63</v>
      </c>
      <c r="E1602" s="56" t="s">
        <v>652</v>
      </c>
      <c r="F1602" s="57">
        <v>45679</v>
      </c>
      <c r="G1602" s="19">
        <v>8400</v>
      </c>
      <c r="H1602" s="55" t="s">
        <v>653</v>
      </c>
      <c r="I1602" s="55" t="s">
        <v>868</v>
      </c>
      <c r="J1602" s="55" t="s">
        <v>725</v>
      </c>
      <c r="K1602" s="55" t="s">
        <v>630</v>
      </c>
      <c r="L1602" s="55">
        <v>1000</v>
      </c>
      <c r="M1602" s="69">
        <v>8400</v>
      </c>
      <c r="N1602" s="56" t="s">
        <v>654</v>
      </c>
      <c r="O1602" s="56" t="s">
        <v>655</v>
      </c>
      <c r="P1602" s="55" t="s">
        <v>2102</v>
      </c>
    </row>
    <row r="1603" spans="1:16" s="60" customFormat="1" ht="31.5" x14ac:dyDescent="0.25">
      <c r="A1603" s="55">
        <v>7</v>
      </c>
      <c r="B1603" s="56" t="s">
        <v>651</v>
      </c>
      <c r="C1603" s="55" t="s">
        <v>321</v>
      </c>
      <c r="D1603" s="55" t="s">
        <v>63</v>
      </c>
      <c r="E1603" s="56" t="s">
        <v>652</v>
      </c>
      <c r="F1603" s="57">
        <v>45685</v>
      </c>
      <c r="G1603" s="19">
        <v>8820</v>
      </c>
      <c r="H1603" s="55" t="s">
        <v>653</v>
      </c>
      <c r="I1603" s="55" t="s">
        <v>656</v>
      </c>
      <c r="J1603" s="55">
        <v>44856261</v>
      </c>
      <c r="K1603" s="55" t="s">
        <v>630</v>
      </c>
      <c r="L1603" s="55">
        <v>1050</v>
      </c>
      <c r="M1603" s="69">
        <v>8400</v>
      </c>
      <c r="N1603" s="56" t="s">
        <v>654</v>
      </c>
      <c r="O1603" s="56" t="s">
        <v>657</v>
      </c>
      <c r="P1603" s="55" t="s">
        <v>2102</v>
      </c>
    </row>
    <row r="1604" spans="1:16" s="60" customFormat="1" ht="78.75" x14ac:dyDescent="0.25">
      <c r="A1604" s="55">
        <v>8</v>
      </c>
      <c r="B1604" s="56" t="s">
        <v>651</v>
      </c>
      <c r="C1604" s="55" t="s">
        <v>321</v>
      </c>
      <c r="D1604" s="55" t="s">
        <v>63</v>
      </c>
      <c r="E1604" s="56" t="s">
        <v>658</v>
      </c>
      <c r="F1604" s="57">
        <v>45685</v>
      </c>
      <c r="G1604" s="19">
        <v>1631.96</v>
      </c>
      <c r="H1604" s="55" t="s">
        <v>6</v>
      </c>
      <c r="I1604" s="55" t="s">
        <v>659</v>
      </c>
      <c r="J1604" s="55">
        <v>43409145</v>
      </c>
      <c r="K1604" s="55" t="s">
        <v>117</v>
      </c>
      <c r="L1604" s="55">
        <v>1020</v>
      </c>
      <c r="M1604" s="69">
        <v>1599.96</v>
      </c>
      <c r="N1604" s="56" t="s">
        <v>660</v>
      </c>
      <c r="O1604" s="56" t="s">
        <v>661</v>
      </c>
      <c r="P1604" s="55" t="s">
        <v>2102</v>
      </c>
    </row>
    <row r="1605" spans="1:16" s="60" customFormat="1" ht="47.25" x14ac:dyDescent="0.25">
      <c r="A1605" s="55">
        <v>9</v>
      </c>
      <c r="B1605" s="56" t="s">
        <v>651</v>
      </c>
      <c r="C1605" s="55" t="s">
        <v>67</v>
      </c>
      <c r="D1605" s="55" t="s">
        <v>63</v>
      </c>
      <c r="E1605" s="56" t="s">
        <v>1061</v>
      </c>
      <c r="F1605" s="57">
        <v>45700</v>
      </c>
      <c r="G1605" s="19">
        <v>517.79999999999995</v>
      </c>
      <c r="H1605" s="55" t="s">
        <v>6</v>
      </c>
      <c r="I1605" s="55" t="s">
        <v>564</v>
      </c>
      <c r="J1605" s="55">
        <v>31366203</v>
      </c>
      <c r="K1605" s="59" t="s">
        <v>116</v>
      </c>
      <c r="L1605" s="55">
        <v>10000</v>
      </c>
      <c r="M1605" s="55">
        <v>51.78</v>
      </c>
      <c r="N1605" s="56" t="s">
        <v>1062</v>
      </c>
      <c r="O1605" s="56" t="s">
        <v>1063</v>
      </c>
      <c r="P1605" s="55" t="s">
        <v>2102</v>
      </c>
    </row>
    <row r="1606" spans="1:16" s="60" customFormat="1" ht="64.150000000000006" customHeight="1" x14ac:dyDescent="0.25">
      <c r="A1606" s="55">
        <v>10</v>
      </c>
      <c r="B1606" s="56" t="s">
        <v>651</v>
      </c>
      <c r="C1606" s="55" t="s">
        <v>321</v>
      </c>
      <c r="D1606" s="55" t="s">
        <v>63</v>
      </c>
      <c r="E1606" s="56" t="s">
        <v>1283</v>
      </c>
      <c r="F1606" s="57">
        <v>45708</v>
      </c>
      <c r="G1606" s="19">
        <v>540</v>
      </c>
      <c r="H1606" s="55" t="s">
        <v>6</v>
      </c>
      <c r="I1606" s="55" t="s">
        <v>1284</v>
      </c>
      <c r="J1606" s="55">
        <v>24610890</v>
      </c>
      <c r="K1606" s="55" t="s">
        <v>117</v>
      </c>
      <c r="L1606" s="55">
        <v>100</v>
      </c>
      <c r="M1606" s="69">
        <v>5400</v>
      </c>
      <c r="N1606" s="56" t="s">
        <v>1285</v>
      </c>
      <c r="O1606" s="56" t="s">
        <v>1286</v>
      </c>
      <c r="P1606" s="55" t="s">
        <v>2102</v>
      </c>
    </row>
    <row r="1607" spans="1:16" s="60" customFormat="1" ht="31.5" x14ac:dyDescent="0.25">
      <c r="A1607" s="55">
        <v>11</v>
      </c>
      <c r="B1607" s="56" t="s">
        <v>651</v>
      </c>
      <c r="C1607" s="55" t="s">
        <v>321</v>
      </c>
      <c r="D1607" s="55" t="s">
        <v>63</v>
      </c>
      <c r="E1607" s="56" t="s">
        <v>1287</v>
      </c>
      <c r="F1607" s="57">
        <v>45708</v>
      </c>
      <c r="G1607" s="19">
        <v>260</v>
      </c>
      <c r="H1607" s="55" t="s">
        <v>6</v>
      </c>
      <c r="I1607" s="55" t="s">
        <v>1288</v>
      </c>
      <c r="J1607" s="55">
        <v>2818401859</v>
      </c>
      <c r="K1607" s="55" t="s">
        <v>117</v>
      </c>
      <c r="L1607" s="55">
        <v>10000</v>
      </c>
      <c r="M1607" s="69">
        <v>26</v>
      </c>
      <c r="N1607" s="56" t="s">
        <v>1289</v>
      </c>
      <c r="O1607" s="56" t="s">
        <v>1290</v>
      </c>
      <c r="P1607" s="55" t="s">
        <v>2102</v>
      </c>
    </row>
    <row r="1608" spans="1:16" s="60" customFormat="1" ht="36.6" customHeight="1" x14ac:dyDescent="0.25">
      <c r="A1608" s="55">
        <v>12</v>
      </c>
      <c r="B1608" s="56" t="s">
        <v>651</v>
      </c>
      <c r="C1608" s="55" t="s">
        <v>321</v>
      </c>
      <c r="D1608" s="55" t="s">
        <v>63</v>
      </c>
      <c r="E1608" s="56" t="s">
        <v>652</v>
      </c>
      <c r="F1608" s="57">
        <v>45708</v>
      </c>
      <c r="G1608" s="19">
        <v>6300</v>
      </c>
      <c r="H1608" s="55" t="s">
        <v>6</v>
      </c>
      <c r="I1608" s="55" t="s">
        <v>1291</v>
      </c>
      <c r="J1608" s="55">
        <v>44856261</v>
      </c>
      <c r="K1608" s="55" t="s">
        <v>630</v>
      </c>
      <c r="L1608" s="55">
        <v>750</v>
      </c>
      <c r="M1608" s="69">
        <v>8400</v>
      </c>
      <c r="N1608" s="56" t="s">
        <v>654</v>
      </c>
      <c r="O1608" s="56" t="s">
        <v>1292</v>
      </c>
      <c r="P1608" s="55" t="s">
        <v>2102</v>
      </c>
    </row>
    <row r="1609" spans="1:16" s="60" customFormat="1" ht="31.5" x14ac:dyDescent="0.25">
      <c r="A1609" s="55">
        <v>13</v>
      </c>
      <c r="B1609" s="56" t="s">
        <v>651</v>
      </c>
      <c r="C1609" s="55" t="s">
        <v>321</v>
      </c>
      <c r="D1609" s="55" t="s">
        <v>63</v>
      </c>
      <c r="E1609" s="56" t="s">
        <v>1293</v>
      </c>
      <c r="F1609" s="57">
        <v>45708</v>
      </c>
      <c r="G1609" s="19">
        <v>513.6</v>
      </c>
      <c r="H1609" s="55" t="s">
        <v>6</v>
      </c>
      <c r="I1609" s="55" t="s">
        <v>1294</v>
      </c>
      <c r="J1609" s="55">
        <v>44437592</v>
      </c>
      <c r="K1609" s="55" t="s">
        <v>1044</v>
      </c>
      <c r="L1609" s="55">
        <v>4000</v>
      </c>
      <c r="M1609" s="69">
        <v>128.4</v>
      </c>
      <c r="N1609" s="56" t="s">
        <v>1295</v>
      </c>
      <c r="O1609" s="56" t="s">
        <v>1296</v>
      </c>
      <c r="P1609" s="55" t="s">
        <v>2102</v>
      </c>
    </row>
    <row r="1610" spans="1:16" s="60" customFormat="1" ht="31.5" x14ac:dyDescent="0.25">
      <c r="A1610" s="55">
        <v>14</v>
      </c>
      <c r="B1610" s="56" t="s">
        <v>651</v>
      </c>
      <c r="C1610" s="55" t="s">
        <v>321</v>
      </c>
      <c r="D1610" s="55" t="s">
        <v>63</v>
      </c>
      <c r="E1610" s="56" t="s">
        <v>1297</v>
      </c>
      <c r="F1610" s="57">
        <v>45708</v>
      </c>
      <c r="G1610" s="19">
        <v>600</v>
      </c>
      <c r="H1610" s="55" t="s">
        <v>6</v>
      </c>
      <c r="I1610" s="55" t="s">
        <v>1298</v>
      </c>
      <c r="J1610" s="55">
        <v>3136816665</v>
      </c>
      <c r="K1610" s="55" t="s">
        <v>123</v>
      </c>
      <c r="L1610" s="55">
        <v>100</v>
      </c>
      <c r="M1610" s="69">
        <v>6000</v>
      </c>
      <c r="N1610" s="56" t="s">
        <v>1299</v>
      </c>
      <c r="O1610" s="56" t="s">
        <v>1300</v>
      </c>
      <c r="P1610" s="55" t="s">
        <v>2102</v>
      </c>
    </row>
    <row r="1611" spans="1:16" s="60" customFormat="1" ht="63" customHeight="1" x14ac:dyDescent="0.25">
      <c r="A1611" s="55">
        <v>15</v>
      </c>
      <c r="B1611" s="56" t="s">
        <v>651</v>
      </c>
      <c r="C1611" s="55" t="s">
        <v>321</v>
      </c>
      <c r="D1611" s="55" t="s">
        <v>63</v>
      </c>
      <c r="E1611" s="56" t="s">
        <v>1283</v>
      </c>
      <c r="F1611" s="57">
        <v>45708</v>
      </c>
      <c r="G1611" s="19">
        <v>1355.4</v>
      </c>
      <c r="H1611" s="55" t="s">
        <v>6</v>
      </c>
      <c r="I1611" s="55" t="s">
        <v>1284</v>
      </c>
      <c r="J1611" s="55">
        <v>24610890</v>
      </c>
      <c r="K1611" s="55" t="s">
        <v>117</v>
      </c>
      <c r="L1611" s="55">
        <v>251</v>
      </c>
      <c r="M1611" s="69">
        <v>5400</v>
      </c>
      <c r="N1611" s="56" t="s">
        <v>1285</v>
      </c>
      <c r="O1611" s="56" t="s">
        <v>1301</v>
      </c>
      <c r="P1611" s="55" t="s">
        <v>2102</v>
      </c>
    </row>
    <row r="1612" spans="1:16" s="60" customFormat="1" ht="31.5" x14ac:dyDescent="0.25">
      <c r="A1612" s="55">
        <v>16</v>
      </c>
      <c r="B1612" s="56" t="s">
        <v>651</v>
      </c>
      <c r="C1612" s="55" t="s">
        <v>67</v>
      </c>
      <c r="D1612" s="55" t="s">
        <v>63</v>
      </c>
      <c r="E1612" s="56" t="s">
        <v>1302</v>
      </c>
      <c r="F1612" s="57">
        <v>45709</v>
      </c>
      <c r="G1612" s="19">
        <v>311.76</v>
      </c>
      <c r="H1612" s="55" t="s">
        <v>6</v>
      </c>
      <c r="I1612" s="55" t="s">
        <v>564</v>
      </c>
      <c r="J1612" s="55">
        <v>31366203</v>
      </c>
      <c r="K1612" s="59" t="s">
        <v>116</v>
      </c>
      <c r="L1612" s="55">
        <v>6000</v>
      </c>
      <c r="M1612" s="69">
        <v>51.96</v>
      </c>
      <c r="N1612" s="56" t="s">
        <v>1062</v>
      </c>
      <c r="O1612" s="56" t="s">
        <v>1303</v>
      </c>
      <c r="P1612" s="63"/>
    </row>
    <row r="1613" spans="1:16" s="60" customFormat="1" ht="31.5" x14ac:dyDescent="0.25">
      <c r="A1613" s="55">
        <v>17</v>
      </c>
      <c r="B1613" s="56" t="s">
        <v>651</v>
      </c>
      <c r="C1613" s="55" t="s">
        <v>67</v>
      </c>
      <c r="D1613" s="55" t="s">
        <v>63</v>
      </c>
      <c r="E1613" s="56" t="s">
        <v>1302</v>
      </c>
      <c r="F1613" s="57">
        <v>45720</v>
      </c>
      <c r="G1613" s="19">
        <v>1036.8</v>
      </c>
      <c r="H1613" s="55" t="s">
        <v>6</v>
      </c>
      <c r="I1613" s="55" t="s">
        <v>349</v>
      </c>
      <c r="J1613" s="55">
        <v>36942874</v>
      </c>
      <c r="K1613" s="55" t="s">
        <v>116</v>
      </c>
      <c r="L1613" s="55">
        <v>20000</v>
      </c>
      <c r="M1613" s="69">
        <v>51.84</v>
      </c>
      <c r="N1613" s="56" t="s">
        <v>1062</v>
      </c>
      <c r="O1613" s="56" t="s">
        <v>1455</v>
      </c>
      <c r="P1613" s="55" t="s">
        <v>2102</v>
      </c>
    </row>
    <row r="1614" spans="1:16" s="60" customFormat="1" ht="31.5" x14ac:dyDescent="0.25">
      <c r="A1614" s="55">
        <v>18</v>
      </c>
      <c r="B1614" s="56" t="s">
        <v>651</v>
      </c>
      <c r="C1614" s="55" t="s">
        <v>67</v>
      </c>
      <c r="D1614" s="55" t="s">
        <v>63</v>
      </c>
      <c r="E1614" s="56" t="s">
        <v>1302</v>
      </c>
      <c r="F1614" s="57">
        <v>45727</v>
      </c>
      <c r="G1614" s="19">
        <v>516</v>
      </c>
      <c r="H1614" s="55" t="s">
        <v>6</v>
      </c>
      <c r="I1614" s="55" t="s">
        <v>349</v>
      </c>
      <c r="J1614" s="55">
        <v>36942874</v>
      </c>
      <c r="K1614" s="55" t="s">
        <v>116</v>
      </c>
      <c r="L1614" s="55">
        <v>10000</v>
      </c>
      <c r="M1614" s="69">
        <v>51.6</v>
      </c>
      <c r="N1614" s="56" t="s">
        <v>1062</v>
      </c>
      <c r="O1614" s="56" t="s">
        <v>1571</v>
      </c>
      <c r="P1614" s="55" t="s">
        <v>2102</v>
      </c>
    </row>
    <row r="1615" spans="1:16" s="60" customFormat="1" ht="49.9" customHeight="1" x14ac:dyDescent="0.25">
      <c r="A1615" s="55">
        <v>19</v>
      </c>
      <c r="B1615" s="56" t="s">
        <v>651</v>
      </c>
      <c r="C1615" s="55" t="s">
        <v>321</v>
      </c>
      <c r="D1615" s="55" t="s">
        <v>63</v>
      </c>
      <c r="E1615" s="56" t="s">
        <v>1587</v>
      </c>
      <c r="F1615" s="57">
        <v>45730</v>
      </c>
      <c r="G1615" s="19">
        <v>212</v>
      </c>
      <c r="H1615" s="55" t="s">
        <v>6</v>
      </c>
      <c r="I1615" s="55" t="s">
        <v>1298</v>
      </c>
      <c r="J1615" s="55">
        <v>3136816665</v>
      </c>
      <c r="K1615" s="55" t="s">
        <v>123</v>
      </c>
      <c r="L1615" s="55">
        <v>40</v>
      </c>
      <c r="M1615" s="69">
        <v>5300</v>
      </c>
      <c r="N1615" s="56" t="s">
        <v>1588</v>
      </c>
      <c r="O1615" s="56" t="s">
        <v>1589</v>
      </c>
      <c r="P1615" s="55" t="s">
        <v>2102</v>
      </c>
    </row>
    <row r="1616" spans="1:16" s="60" customFormat="1" ht="31.5" x14ac:dyDescent="0.25">
      <c r="A1616" s="55">
        <v>20</v>
      </c>
      <c r="B1616" s="56" t="s">
        <v>651</v>
      </c>
      <c r="C1616" s="55" t="s">
        <v>67</v>
      </c>
      <c r="D1616" s="55" t="s">
        <v>63</v>
      </c>
      <c r="E1616" s="56" t="s">
        <v>1302</v>
      </c>
      <c r="F1616" s="57">
        <v>45771</v>
      </c>
      <c r="G1616" s="19">
        <v>445.5</v>
      </c>
      <c r="H1616" s="55" t="s">
        <v>6</v>
      </c>
      <c r="I1616" s="55" t="s">
        <v>349</v>
      </c>
      <c r="J1616" s="55">
        <v>36942874</v>
      </c>
      <c r="K1616" s="55" t="s">
        <v>116</v>
      </c>
      <c r="L1616" s="55">
        <v>9000</v>
      </c>
      <c r="M1616" s="69">
        <v>49.5</v>
      </c>
      <c r="N1616" s="56" t="s">
        <v>1062</v>
      </c>
      <c r="O1616" s="56" t="s">
        <v>2126</v>
      </c>
      <c r="P1616" s="63"/>
    </row>
    <row r="1617" spans="1:16" s="60" customFormat="1" ht="83.45" customHeight="1" x14ac:dyDescent="0.25">
      <c r="A1617" s="55">
        <v>21</v>
      </c>
      <c r="B1617" s="56" t="s">
        <v>651</v>
      </c>
      <c r="C1617" s="55" t="s">
        <v>321</v>
      </c>
      <c r="D1617" s="55" t="s">
        <v>63</v>
      </c>
      <c r="E1617" s="56" t="s">
        <v>2236</v>
      </c>
      <c r="F1617" s="57">
        <v>45784</v>
      </c>
      <c r="G1617" s="19">
        <v>540</v>
      </c>
      <c r="H1617" s="55" t="s">
        <v>6</v>
      </c>
      <c r="I1617" s="55" t="s">
        <v>2237</v>
      </c>
      <c r="J1617" s="55">
        <v>45639725</v>
      </c>
      <c r="K1617" s="55" t="s">
        <v>117</v>
      </c>
      <c r="L1617" s="55">
        <v>2</v>
      </c>
      <c r="M1617" s="69">
        <v>270000</v>
      </c>
      <c r="N1617" s="56" t="s">
        <v>2238</v>
      </c>
      <c r="O1617" s="56" t="s">
        <v>2311</v>
      </c>
      <c r="P1617" s="55" t="s">
        <v>2102</v>
      </c>
    </row>
    <row r="1618" spans="1:16" s="60" customFormat="1" ht="81" customHeight="1" x14ac:dyDescent="0.25">
      <c r="A1618" s="55">
        <v>22</v>
      </c>
      <c r="B1618" s="56" t="s">
        <v>651</v>
      </c>
      <c r="C1618" s="55" t="s">
        <v>321</v>
      </c>
      <c r="D1618" s="55" t="s">
        <v>63</v>
      </c>
      <c r="E1618" s="56" t="s">
        <v>2375</v>
      </c>
      <c r="F1618" s="57">
        <v>45806</v>
      </c>
      <c r="G1618" s="19">
        <v>1900</v>
      </c>
      <c r="H1618" s="55" t="s">
        <v>6</v>
      </c>
      <c r="I1618" s="55" t="s">
        <v>2376</v>
      </c>
      <c r="J1618" s="55">
        <v>45477437</v>
      </c>
      <c r="K1618" s="55" t="s">
        <v>117</v>
      </c>
      <c r="L1618" s="55">
        <v>2</v>
      </c>
      <c r="M1618" s="69">
        <v>950000</v>
      </c>
      <c r="N1618" s="56" t="s">
        <v>2238</v>
      </c>
      <c r="O1618" s="56" t="s">
        <v>4754</v>
      </c>
      <c r="P1618" s="55"/>
    </row>
    <row r="1619" spans="1:16" s="60" customFormat="1" ht="85.9" customHeight="1" x14ac:dyDescent="0.25">
      <c r="A1619" s="55">
        <v>23</v>
      </c>
      <c r="B1619" s="56" t="s">
        <v>651</v>
      </c>
      <c r="C1619" s="55" t="s">
        <v>101</v>
      </c>
      <c r="D1619" s="55" t="s">
        <v>63</v>
      </c>
      <c r="E1619" s="56" t="s">
        <v>2553</v>
      </c>
      <c r="F1619" s="57">
        <v>45811</v>
      </c>
      <c r="G1619" s="19">
        <v>4649.3999999999996</v>
      </c>
      <c r="H1619" s="55" t="s">
        <v>6</v>
      </c>
      <c r="I1619" s="55" t="s">
        <v>2680</v>
      </c>
      <c r="J1619" s="55">
        <v>41030210</v>
      </c>
      <c r="K1619" s="55" t="s">
        <v>117</v>
      </c>
      <c r="L1619" s="55">
        <v>1</v>
      </c>
      <c r="M1619" s="69">
        <v>4649400</v>
      </c>
      <c r="N1619" s="56" t="s">
        <v>2554</v>
      </c>
      <c r="O1619" s="56" t="s">
        <v>2555</v>
      </c>
      <c r="P1619" s="55" t="s">
        <v>2102</v>
      </c>
    </row>
    <row r="1620" spans="1:16" s="60" customFormat="1" ht="79.900000000000006" customHeight="1" x14ac:dyDescent="0.25">
      <c r="A1620" s="55">
        <v>24</v>
      </c>
      <c r="B1620" s="56" t="s">
        <v>651</v>
      </c>
      <c r="C1620" s="55" t="s">
        <v>321</v>
      </c>
      <c r="D1620" s="55" t="s">
        <v>63</v>
      </c>
      <c r="E1620" s="56" t="s">
        <v>2922</v>
      </c>
      <c r="F1620" s="57">
        <v>45835</v>
      </c>
      <c r="G1620" s="19">
        <v>540</v>
      </c>
      <c r="H1620" s="55" t="s">
        <v>6</v>
      </c>
      <c r="I1620" s="55" t="s">
        <v>2237</v>
      </c>
      <c r="J1620" s="55">
        <v>45639725</v>
      </c>
      <c r="K1620" s="55" t="s">
        <v>117</v>
      </c>
      <c r="L1620" s="55">
        <v>2</v>
      </c>
      <c r="M1620" s="69">
        <v>270000</v>
      </c>
      <c r="N1620" s="56" t="s">
        <v>2238</v>
      </c>
      <c r="O1620" s="56" t="s">
        <v>2923</v>
      </c>
      <c r="P1620" s="55" t="s">
        <v>2102</v>
      </c>
    </row>
    <row r="1621" spans="1:16" s="60" customFormat="1" ht="40.15" customHeight="1" x14ac:dyDescent="0.25">
      <c r="A1621" s="55">
        <v>25</v>
      </c>
      <c r="B1621" s="56" t="s">
        <v>651</v>
      </c>
      <c r="C1621" s="55" t="s">
        <v>321</v>
      </c>
      <c r="D1621" s="55" t="s">
        <v>63</v>
      </c>
      <c r="E1621" s="56" t="s">
        <v>2956</v>
      </c>
      <c r="F1621" s="57">
        <v>45847</v>
      </c>
      <c r="G1621" s="19">
        <v>1072.5</v>
      </c>
      <c r="H1621" s="55" t="s">
        <v>6</v>
      </c>
      <c r="I1621" s="55" t="s">
        <v>1506</v>
      </c>
      <c r="J1621" s="55">
        <v>44429927</v>
      </c>
      <c r="K1621" s="55" t="s">
        <v>117</v>
      </c>
      <c r="L1621" s="55">
        <v>500</v>
      </c>
      <c r="M1621" s="69">
        <v>2145</v>
      </c>
      <c r="N1621" s="56" t="s">
        <v>2957</v>
      </c>
      <c r="O1621" s="56" t="s">
        <v>4753</v>
      </c>
      <c r="P1621" s="55" t="s">
        <v>2102</v>
      </c>
    </row>
    <row r="1622" spans="1:16" s="60" customFormat="1" ht="84.6" customHeight="1" x14ac:dyDescent="0.25">
      <c r="A1622" s="55">
        <v>26</v>
      </c>
      <c r="B1622" s="56" t="s">
        <v>651</v>
      </c>
      <c r="C1622" s="55" t="s">
        <v>101</v>
      </c>
      <c r="D1622" s="55" t="s">
        <v>64</v>
      </c>
      <c r="E1622" s="56" t="s">
        <v>3141</v>
      </c>
      <c r="F1622" s="57">
        <v>45862</v>
      </c>
      <c r="G1622" s="19">
        <v>355.05599999999998</v>
      </c>
      <c r="H1622" s="55" t="s">
        <v>6</v>
      </c>
      <c r="I1622" s="55" t="s">
        <v>3142</v>
      </c>
      <c r="J1622" s="55">
        <v>40796890</v>
      </c>
      <c r="K1622" s="55" t="s">
        <v>64</v>
      </c>
      <c r="L1622" s="55">
        <v>1</v>
      </c>
      <c r="M1622" s="69">
        <v>355056</v>
      </c>
      <c r="N1622" s="56" t="s">
        <v>3143</v>
      </c>
      <c r="O1622" s="56" t="s">
        <v>4752</v>
      </c>
      <c r="P1622" s="55"/>
    </row>
    <row r="1623" spans="1:16" s="60" customFormat="1" ht="79.900000000000006" customHeight="1" x14ac:dyDescent="0.25">
      <c r="A1623" s="55">
        <v>27</v>
      </c>
      <c r="B1623" s="56" t="s">
        <v>651</v>
      </c>
      <c r="C1623" s="55" t="s">
        <v>321</v>
      </c>
      <c r="D1623" s="55" t="s">
        <v>63</v>
      </c>
      <c r="E1623" s="56" t="s">
        <v>3313</v>
      </c>
      <c r="F1623" s="57">
        <v>45887</v>
      </c>
      <c r="G1623" s="19">
        <v>345</v>
      </c>
      <c r="H1623" s="55" t="s">
        <v>6</v>
      </c>
      <c r="I1623" s="55" t="s">
        <v>3286</v>
      </c>
      <c r="J1623" s="55">
        <v>2889407493</v>
      </c>
      <c r="K1623" s="55" t="s">
        <v>117</v>
      </c>
      <c r="L1623" s="55">
        <v>1</v>
      </c>
      <c r="M1623" s="69">
        <v>345000</v>
      </c>
      <c r="N1623" s="56" t="s">
        <v>3314</v>
      </c>
      <c r="O1623" s="56" t="s">
        <v>3315</v>
      </c>
      <c r="P1623" s="55" t="s">
        <v>2102</v>
      </c>
    </row>
    <row r="1624" spans="1:16" s="60" customFormat="1" ht="48.6" customHeight="1" x14ac:dyDescent="0.25">
      <c r="A1624" s="55">
        <v>28</v>
      </c>
      <c r="B1624" s="56" t="s">
        <v>651</v>
      </c>
      <c r="C1624" s="55" t="s">
        <v>67</v>
      </c>
      <c r="D1624" s="55" t="s">
        <v>63</v>
      </c>
      <c r="E1624" s="56" t="s">
        <v>3984</v>
      </c>
      <c r="F1624" s="57">
        <v>45957</v>
      </c>
      <c r="G1624" s="19">
        <v>232.8</v>
      </c>
      <c r="H1624" s="55" t="s">
        <v>6</v>
      </c>
      <c r="I1624" s="55" t="s">
        <v>1396</v>
      </c>
      <c r="J1624" s="55" t="s">
        <v>3985</v>
      </c>
      <c r="K1624" s="55" t="s">
        <v>116</v>
      </c>
      <c r="L1624" s="55" t="s">
        <v>3987</v>
      </c>
      <c r="M1624" s="69" t="s">
        <v>3989</v>
      </c>
      <c r="N1624" s="56" t="s">
        <v>3988</v>
      </c>
      <c r="O1624" s="56" t="s">
        <v>3986</v>
      </c>
      <c r="P1624" s="55"/>
    </row>
    <row r="1625" spans="1:16" s="60" customFormat="1" ht="63" x14ac:dyDescent="0.25">
      <c r="A1625" s="55">
        <v>29</v>
      </c>
      <c r="B1625" s="56" t="s">
        <v>651</v>
      </c>
      <c r="C1625" s="55" t="s">
        <v>101</v>
      </c>
      <c r="D1625" s="55" t="s">
        <v>63</v>
      </c>
      <c r="E1625" s="56" t="s">
        <v>4174</v>
      </c>
      <c r="F1625" s="57">
        <v>45971</v>
      </c>
      <c r="G1625" s="19">
        <v>1599</v>
      </c>
      <c r="H1625" s="55" t="s">
        <v>378</v>
      </c>
      <c r="I1625" s="55" t="s">
        <v>4268</v>
      </c>
      <c r="J1625" s="55">
        <v>45465861</v>
      </c>
      <c r="K1625" s="55" t="s">
        <v>117</v>
      </c>
      <c r="L1625" s="55">
        <v>1</v>
      </c>
      <c r="M1625" s="69">
        <v>1599000</v>
      </c>
      <c r="N1625" s="56" t="s">
        <v>4175</v>
      </c>
      <c r="O1625" s="56" t="s">
        <v>4176</v>
      </c>
      <c r="P1625" s="55" t="s">
        <v>2102</v>
      </c>
    </row>
    <row r="1626" spans="1:16" s="60" customFormat="1" ht="31.5" x14ac:dyDescent="0.25">
      <c r="A1626" s="55">
        <v>30</v>
      </c>
      <c r="B1626" s="56" t="s">
        <v>651</v>
      </c>
      <c r="C1626" s="55" t="s">
        <v>67</v>
      </c>
      <c r="D1626" s="55" t="s">
        <v>63</v>
      </c>
      <c r="E1626" s="56" t="s">
        <v>4945</v>
      </c>
      <c r="F1626" s="57">
        <v>46008</v>
      </c>
      <c r="G1626" s="19">
        <v>219.6</v>
      </c>
      <c r="H1626" s="55" t="s">
        <v>6</v>
      </c>
      <c r="I1626" s="55" t="s">
        <v>4946</v>
      </c>
      <c r="J1626" s="55">
        <v>45837721</v>
      </c>
      <c r="K1626" s="55" t="s">
        <v>116</v>
      </c>
      <c r="L1626" s="55">
        <v>4000</v>
      </c>
      <c r="M1626" s="69">
        <v>54.9</v>
      </c>
      <c r="N1626" s="56" t="s">
        <v>1062</v>
      </c>
      <c r="O1626" s="56" t="s">
        <v>4947</v>
      </c>
      <c r="P1626" s="55" t="s">
        <v>2102</v>
      </c>
    </row>
    <row r="1627" spans="1:16" s="60" customFormat="1" ht="31.5" x14ac:dyDescent="0.25">
      <c r="A1627" s="55">
        <v>31</v>
      </c>
      <c r="B1627" s="56" t="s">
        <v>1572</v>
      </c>
      <c r="C1627" s="55" t="s">
        <v>101</v>
      </c>
      <c r="D1627" s="55" t="s">
        <v>63</v>
      </c>
      <c r="E1627" s="56" t="s">
        <v>1649</v>
      </c>
      <c r="F1627" s="57">
        <v>45733</v>
      </c>
      <c r="G1627" s="19">
        <v>3890</v>
      </c>
      <c r="H1627" s="55" t="s">
        <v>6</v>
      </c>
      <c r="I1627" s="55" t="s">
        <v>1808</v>
      </c>
      <c r="J1627" s="55">
        <v>44175103</v>
      </c>
      <c r="K1627" s="55" t="s">
        <v>117</v>
      </c>
      <c r="L1627" s="55">
        <v>1</v>
      </c>
      <c r="M1627" s="69">
        <v>3910000</v>
      </c>
      <c r="N1627" s="56" t="s">
        <v>1650</v>
      </c>
      <c r="O1627" s="56" t="s">
        <v>1651</v>
      </c>
      <c r="P1627" s="55"/>
    </row>
    <row r="1628" spans="1:16" s="60" customFormat="1" ht="71.45" customHeight="1" x14ac:dyDescent="0.25">
      <c r="A1628" s="55">
        <v>32</v>
      </c>
      <c r="B1628" s="56" t="s">
        <v>1572</v>
      </c>
      <c r="C1628" s="55" t="s">
        <v>321</v>
      </c>
      <c r="D1628" s="55" t="s">
        <v>488</v>
      </c>
      <c r="E1628" s="56" t="s">
        <v>2239</v>
      </c>
      <c r="F1628" s="57">
        <v>45778</v>
      </c>
      <c r="G1628" s="19">
        <v>270</v>
      </c>
      <c r="H1628" s="55" t="s">
        <v>6</v>
      </c>
      <c r="I1628" s="55" t="s">
        <v>2237</v>
      </c>
      <c r="J1628" s="55">
        <v>45639725</v>
      </c>
      <c r="K1628" s="55" t="s">
        <v>117</v>
      </c>
      <c r="L1628" s="55">
        <v>1</v>
      </c>
      <c r="M1628" s="69">
        <v>270000</v>
      </c>
      <c r="N1628" s="56" t="s">
        <v>2238</v>
      </c>
      <c r="O1628" s="56" t="s">
        <v>2240</v>
      </c>
      <c r="P1628" s="55" t="s">
        <v>2102</v>
      </c>
    </row>
    <row r="1629" spans="1:16" s="60" customFormat="1" ht="52.15" customHeight="1" x14ac:dyDescent="0.25">
      <c r="A1629" s="55">
        <v>33</v>
      </c>
      <c r="B1629" s="56" t="s">
        <v>1572</v>
      </c>
      <c r="C1629" s="55" t="s">
        <v>101</v>
      </c>
      <c r="D1629" s="55" t="s">
        <v>64</v>
      </c>
      <c r="E1629" s="56" t="s">
        <v>3506</v>
      </c>
      <c r="F1629" s="57">
        <v>45897</v>
      </c>
      <c r="G1629" s="19">
        <v>260</v>
      </c>
      <c r="H1629" s="55" t="s">
        <v>6</v>
      </c>
      <c r="I1629" s="55" t="s">
        <v>3507</v>
      </c>
      <c r="J1629" s="55">
        <v>41749789</v>
      </c>
      <c r="K1629" s="55" t="s">
        <v>64</v>
      </c>
      <c r="L1629" s="55">
        <v>1</v>
      </c>
      <c r="M1629" s="69">
        <v>260000</v>
      </c>
      <c r="N1629" s="56" t="s">
        <v>3508</v>
      </c>
      <c r="O1629" s="56" t="s">
        <v>3509</v>
      </c>
    </row>
    <row r="1630" spans="1:16" s="60" customFormat="1" ht="39.6" customHeight="1" x14ac:dyDescent="0.25">
      <c r="A1630" s="55">
        <v>34</v>
      </c>
      <c r="B1630" s="56" t="s">
        <v>1572</v>
      </c>
      <c r="C1630" s="55" t="s">
        <v>67</v>
      </c>
      <c r="D1630" s="55" t="s">
        <v>63</v>
      </c>
      <c r="E1630" s="56" t="s">
        <v>3835</v>
      </c>
      <c r="F1630" s="57">
        <v>46006</v>
      </c>
      <c r="G1630" s="19">
        <v>610.20000000000005</v>
      </c>
      <c r="H1630" s="55" t="s">
        <v>6</v>
      </c>
      <c r="I1630" s="55" t="s">
        <v>4948</v>
      </c>
      <c r="J1630" s="55">
        <v>43012009</v>
      </c>
      <c r="K1630" s="55" t="s">
        <v>116</v>
      </c>
      <c r="L1630" s="55">
        <v>12000</v>
      </c>
      <c r="M1630" s="69">
        <v>50.85</v>
      </c>
      <c r="N1630" s="56" t="s">
        <v>4749</v>
      </c>
      <c r="O1630" s="56" t="s">
        <v>4750</v>
      </c>
    </row>
    <row r="1631" spans="1:16" s="60" customFormat="1" ht="114.6" customHeight="1" x14ac:dyDescent="0.25">
      <c r="A1631" s="55">
        <v>35</v>
      </c>
      <c r="B1631" s="56" t="s">
        <v>3742</v>
      </c>
      <c r="C1631" s="55" t="s">
        <v>266</v>
      </c>
      <c r="D1631" s="55" t="s">
        <v>64</v>
      </c>
      <c r="E1631" s="56" t="s">
        <v>3743</v>
      </c>
      <c r="F1631" s="57">
        <v>45764</v>
      </c>
      <c r="G1631" s="19">
        <v>3700</v>
      </c>
      <c r="H1631" s="55" t="s">
        <v>6</v>
      </c>
      <c r="I1631" s="55" t="s">
        <v>3744</v>
      </c>
      <c r="J1631" s="55">
        <v>3455304971</v>
      </c>
      <c r="K1631" s="55" t="s">
        <v>64</v>
      </c>
      <c r="L1631" s="55">
        <v>1</v>
      </c>
      <c r="M1631" s="69">
        <v>3700000</v>
      </c>
      <c r="N1631" s="56" t="s">
        <v>3745</v>
      </c>
      <c r="O1631" s="56" t="s">
        <v>3746</v>
      </c>
      <c r="P1631" s="63"/>
    </row>
    <row r="1632" spans="1:16" s="60" customFormat="1" ht="114.6" customHeight="1" x14ac:dyDescent="0.25">
      <c r="A1632" s="55">
        <v>36</v>
      </c>
      <c r="B1632" s="56" t="s">
        <v>3742</v>
      </c>
      <c r="C1632" s="55" t="s">
        <v>266</v>
      </c>
      <c r="D1632" s="55" t="s">
        <v>64</v>
      </c>
      <c r="E1632" s="56" t="s">
        <v>3743</v>
      </c>
      <c r="F1632" s="57">
        <v>45936</v>
      </c>
      <c r="G1632" s="19">
        <v>1130.8</v>
      </c>
      <c r="H1632" s="55" t="s">
        <v>6</v>
      </c>
      <c r="I1632" s="55" t="s">
        <v>3744</v>
      </c>
      <c r="J1632" s="55">
        <v>3455304971</v>
      </c>
      <c r="K1632" s="55" t="s">
        <v>64</v>
      </c>
      <c r="L1632" s="55">
        <v>1</v>
      </c>
      <c r="M1632" s="69">
        <v>1130800</v>
      </c>
      <c r="N1632" s="56" t="s">
        <v>3747</v>
      </c>
      <c r="O1632" s="56" t="s">
        <v>3748</v>
      </c>
      <c r="P1632" s="63"/>
    </row>
    <row r="1633" spans="1:15" s="60" customFormat="1" ht="157.5" x14ac:dyDescent="0.25">
      <c r="A1633" s="55">
        <v>37</v>
      </c>
      <c r="B1633" s="56" t="s">
        <v>4499</v>
      </c>
      <c r="C1633" s="55" t="s">
        <v>266</v>
      </c>
      <c r="D1633" s="55" t="s">
        <v>64</v>
      </c>
      <c r="E1633" s="56" t="s">
        <v>4500</v>
      </c>
      <c r="F1633" s="57">
        <v>45986</v>
      </c>
      <c r="G1633" s="19">
        <v>307.89</v>
      </c>
      <c r="H1633" s="55" t="s">
        <v>6</v>
      </c>
      <c r="I1633" s="55" t="s">
        <v>4501</v>
      </c>
      <c r="J1633" s="55">
        <v>32536922</v>
      </c>
      <c r="K1633" s="55" t="s">
        <v>64</v>
      </c>
      <c r="L1633" s="55">
        <v>1</v>
      </c>
      <c r="M1633" s="55"/>
      <c r="N1633" s="56" t="s">
        <v>4502</v>
      </c>
      <c r="O1633" s="56" t="s">
        <v>4503</v>
      </c>
    </row>
  </sheetData>
  <autoFilter ref="A9:P1633"/>
  <mergeCells count="22">
    <mergeCell ref="A6:A8"/>
    <mergeCell ref="B6:B8"/>
    <mergeCell ref="C6:C8"/>
    <mergeCell ref="D6:D8"/>
    <mergeCell ref="E6:E7"/>
    <mergeCell ref="H1:I1"/>
    <mergeCell ref="H2:I2"/>
    <mergeCell ref="H3:I3"/>
    <mergeCell ref="A4:I4"/>
    <mergeCell ref="H5:I5"/>
    <mergeCell ref="P6:P8"/>
    <mergeCell ref="O6:O8"/>
    <mergeCell ref="F6:F8"/>
    <mergeCell ref="G6:G7"/>
    <mergeCell ref="H6:H8"/>
    <mergeCell ref="I6:I8"/>
    <mergeCell ref="K6:N6"/>
    <mergeCell ref="J6:J8"/>
    <mergeCell ref="K7:K8"/>
    <mergeCell ref="L7:L8"/>
    <mergeCell ref="M7:M8"/>
    <mergeCell ref="N7:N8"/>
  </mergeCells>
  <hyperlinks>
    <hyperlink ref="O997" r:id="rId1"/>
    <hyperlink ref="O999" r:id="rId2"/>
    <hyperlink ref="O1000" r:id="rId3"/>
    <hyperlink ref="O1001" r:id="rId4"/>
    <hyperlink ref="O1002" r:id="rId5"/>
    <hyperlink ref="O1407" r:id="rId6" display="https://prozorro.gov.ua/plan/UA-P-2025-01-03-004400-a"/>
    <hyperlink ref="O1430" r:id="rId7"/>
    <hyperlink ref="O1431" r:id="rId8"/>
    <hyperlink ref="O1485" r:id="rId9"/>
    <hyperlink ref="O1354" r:id="rId10"/>
    <hyperlink ref="O1599" r:id="rId11"/>
    <hyperlink ref="O13" r:id="rId12"/>
    <hyperlink ref="O145" r:id="rId13"/>
    <hyperlink ref="O1003" r:id="rId14"/>
    <hyperlink ref="O1004" r:id="rId15"/>
    <hyperlink ref="O1005" r:id="rId16"/>
    <hyperlink ref="O1006" r:id="rId17"/>
    <hyperlink ref="O1447" r:id="rId18"/>
    <hyperlink ref="O1448" r:id="rId19"/>
    <hyperlink ref="O1427" r:id="rId20"/>
    <hyperlink ref="O1331" r:id="rId21"/>
    <hyperlink ref="O1360" r:id="rId22"/>
    <hyperlink ref="O1370" r:id="rId23"/>
    <hyperlink ref="O1371" r:id="rId24"/>
    <hyperlink ref="O14" r:id="rId25"/>
    <hyperlink ref="O1169" r:id="rId26"/>
    <hyperlink ref="O976" r:id="rId27"/>
    <hyperlink ref="O977" r:id="rId28"/>
    <hyperlink ref="O995" r:id="rId29"/>
    <hyperlink ref="O996" r:id="rId30"/>
    <hyperlink ref="O998" r:id="rId31"/>
    <hyperlink ref="O1007" r:id="rId32"/>
    <hyperlink ref="O1009" r:id="rId33"/>
    <hyperlink ref="O1010" r:id="rId34"/>
    <hyperlink ref="O1011" r:id="rId35"/>
    <hyperlink ref="O1013" r:id="rId36"/>
    <hyperlink ref="O1014" r:id="rId37"/>
    <hyperlink ref="O1015" r:id="rId38"/>
    <hyperlink ref="O1016" r:id="rId39"/>
    <hyperlink ref="O1017" r:id="rId40"/>
    <hyperlink ref="O204" r:id="rId41"/>
    <hyperlink ref="O858" r:id="rId42"/>
    <hyperlink ref="O859" r:id="rId43"/>
    <hyperlink ref="O1428" r:id="rId44"/>
    <hyperlink ref="O1451" r:id="rId45"/>
    <hyperlink ref="O1452" r:id="rId46"/>
    <hyperlink ref="O1330" r:id="rId47"/>
    <hyperlink ref="O1361" r:id="rId48"/>
    <hyperlink ref="O1375" r:id="rId49"/>
    <hyperlink ref="O1372" r:id="rId50"/>
    <hyperlink ref="O16" r:id="rId51"/>
    <hyperlink ref="O1453" r:id="rId52"/>
    <hyperlink ref="O1332" r:id="rId53"/>
    <hyperlink ref="O1333" r:id="rId54"/>
    <hyperlink ref="O1362" r:id="rId55"/>
    <hyperlink ref="O1559" r:id="rId56" tooltip="https://prozorro.gov.ua/tender/UA-2025-01-22-010097-a"/>
    <hyperlink ref="O1598" r:id="rId57"/>
    <hyperlink ref="O1602" r:id="rId58"/>
    <hyperlink ref="O1603" r:id="rId59"/>
    <hyperlink ref="O1604" r:id="rId60"/>
    <hyperlink ref="O829" r:id="rId61"/>
    <hyperlink ref="O1019" r:id="rId62"/>
    <hyperlink ref="O1020" r:id="rId63"/>
    <hyperlink ref="O1021" r:id="rId64"/>
    <hyperlink ref="O1022" r:id="rId65"/>
    <hyperlink ref="O1023" r:id="rId66"/>
    <hyperlink ref="O1024" r:id="rId67"/>
    <hyperlink ref="O1025" r:id="rId68"/>
    <hyperlink ref="O1018" r:id="rId69"/>
    <hyperlink ref="O17" r:id="rId70"/>
    <hyperlink ref="O148" r:id="rId71"/>
    <hyperlink ref="O1454" r:id="rId72"/>
    <hyperlink ref="O1455" r:id="rId73"/>
    <hyperlink ref="O1526" r:id="rId74"/>
    <hyperlink ref="O1527" r:id="rId75"/>
    <hyperlink ref="O1528" r:id="rId76"/>
    <hyperlink ref="O1335" r:id="rId77"/>
    <hyperlink ref="O1334" r:id="rId78"/>
    <hyperlink ref="O1376" r:id="rId79"/>
    <hyperlink ref="O1026" r:id="rId80"/>
    <hyperlink ref="O1027" r:id="rId81"/>
    <hyperlink ref="O1028" r:id="rId82"/>
    <hyperlink ref="O1029" r:id="rId83"/>
    <hyperlink ref="O916" r:id="rId84" display="https://prozorro.gov.ua/tender/UA-2025-01-30-007894-a"/>
    <hyperlink ref="O917" r:id="rId85" display="https://prozorro.gov.ua/tender/UA-2025-02-04-015876-a"/>
    <hyperlink ref="O918" r:id="rId86" display="https://prozorro.gov.ua/tender/UA-2025-02-05-010552-a"/>
    <hyperlink ref="O219" r:id="rId87"/>
    <hyperlink ref="O126" r:id="rId88"/>
    <hyperlink ref="O835" r:id="rId89"/>
    <hyperlink ref="O834" r:id="rId90"/>
    <hyperlink ref="O833" r:id="rId91"/>
    <hyperlink ref="O832" r:id="rId92"/>
    <hyperlink ref="O831" r:id="rId93"/>
    <hyperlink ref="O830" r:id="rId94"/>
    <hyperlink ref="O1030" r:id="rId95"/>
    <hyperlink ref="O1031" r:id="rId96"/>
    <hyperlink ref="O1479" r:id="rId97"/>
    <hyperlink ref="O18" r:id="rId98"/>
    <hyperlink ref="O147" r:id="rId99"/>
    <hyperlink ref="O1032" r:id="rId100"/>
    <hyperlink ref="O1546" r:id="rId101"/>
    <hyperlink ref="O1373" r:id="rId102"/>
    <hyperlink ref="O1374" r:id="rId103"/>
    <hyperlink ref="O21" r:id="rId104"/>
    <hyperlink ref="O919" r:id="rId105" display="https://prozorro.gov.ua/tender/UA-2025-02-06-007387-a"/>
    <hyperlink ref="O950" r:id="rId106"/>
    <hyperlink ref="O1033" r:id="rId107"/>
    <hyperlink ref="O1034" r:id="rId108"/>
    <hyperlink ref="O1035" r:id="rId109"/>
    <hyperlink ref="O864" r:id="rId110"/>
    <hyperlink ref="O1456" r:id="rId111"/>
    <hyperlink ref="O1496" r:id="rId112"/>
    <hyperlink ref="O951" r:id="rId113"/>
    <hyperlink ref="O1416" r:id="rId114"/>
    <hyperlink ref="O1458" r:id="rId115"/>
    <hyperlink ref="O1606" r:id="rId116"/>
    <hyperlink ref="O1607" r:id="rId117"/>
    <hyperlink ref="O1608" r:id="rId118"/>
    <hyperlink ref="O1609" r:id="rId119"/>
    <hyperlink ref="O1610" r:id="rId120"/>
    <hyperlink ref="O1611" r:id="rId121"/>
    <hyperlink ref="O1612" r:id="rId122"/>
    <hyperlink ref="O207" r:id="rId123"/>
    <hyperlink ref="O1036" r:id="rId124"/>
    <hyperlink ref="O980" r:id="rId125"/>
    <hyperlink ref="O1480" r:id="rId126"/>
    <hyperlink ref="O208" r:id="rId127"/>
    <hyperlink ref="O1377" r:id="rId128"/>
    <hyperlink ref="O1378" r:id="rId129"/>
    <hyperlink ref="O1564" r:id="rId130"/>
    <hyperlink ref="O868" r:id="rId131"/>
    <hyperlink ref="O836" r:id="rId132"/>
    <hyperlink ref="O869" r:id="rId133"/>
    <hyperlink ref="O873" r:id="rId134"/>
    <hyperlink ref="O1037" r:id="rId135"/>
    <hyperlink ref="O1038" r:id="rId136"/>
    <hyperlink ref="O1039" r:id="rId137"/>
    <hyperlink ref="O1203" r:id="rId138"/>
    <hyperlink ref="O1248" r:id="rId139"/>
    <hyperlink ref="O1040" r:id="rId140"/>
    <hyperlink ref="O1449" r:id="rId141"/>
    <hyperlink ref="O1429" r:id="rId142"/>
    <hyperlink ref="O1571" r:id="rId143"/>
    <hyperlink ref="O1614" r:id="rId144"/>
    <hyperlink ref="O1459" r:id="rId145"/>
    <hyperlink ref="O1481" r:id="rId146"/>
    <hyperlink ref="O1615" r:id="rId147"/>
    <hyperlink ref="O860" r:id="rId148"/>
    <hyperlink ref="O1042" r:id="rId149"/>
    <hyperlink ref="O1041" r:id="rId150"/>
    <hyperlink ref="O1044" r:id="rId151"/>
    <hyperlink ref="O1045" r:id="rId152"/>
    <hyperlink ref="O1432" r:id="rId153"/>
    <hyperlink ref="O1627" r:id="rId154"/>
    <hyperlink ref="O23" r:id="rId155"/>
    <hyperlink ref="O128" r:id="rId156"/>
    <hyperlink ref="O149" r:id="rId157"/>
    <hyperlink ref="O1046" r:id="rId158"/>
    <hyperlink ref="O1047" r:id="rId159"/>
    <hyperlink ref="O1048" r:id="rId160"/>
    <hyperlink ref="O1049" r:id="rId161"/>
    <hyperlink ref="O1050" r:id="rId162"/>
    <hyperlink ref="O1043" r:id="rId163"/>
    <hyperlink ref="O130" r:id="rId164"/>
    <hyperlink ref="O1433" r:id="rId165"/>
    <hyperlink ref="O1460" r:id="rId166"/>
    <hyperlink ref="O837" r:id="rId167"/>
    <hyperlink ref="O1051" r:id="rId168"/>
    <hyperlink ref="O1052" r:id="rId169"/>
    <hyperlink ref="O1053" r:id="rId170"/>
    <hyperlink ref="O1054" r:id="rId171"/>
    <hyperlink ref="O1055" r:id="rId172"/>
    <hyperlink ref="O1056" r:id="rId173"/>
    <hyperlink ref="O1486" r:id="rId174"/>
    <hyperlink ref="O1530" r:id="rId175"/>
    <hyperlink ref="O1338" r:id="rId176"/>
    <hyperlink ref="O131" r:id="rId177"/>
    <hyperlink ref="O1057" r:id="rId178"/>
    <hyperlink ref="O1461" r:id="rId179"/>
    <hyperlink ref="O1058" r:id="rId180"/>
    <hyperlink ref="O1059" r:id="rId181"/>
    <hyperlink ref="O1463" r:id="rId182"/>
    <hyperlink ref="O1487" r:id="rId183"/>
    <hyperlink ref="O1572" r:id="rId184"/>
    <hyperlink ref="O955" r:id="rId185"/>
    <hyperlink ref="O1060" r:id="rId186"/>
    <hyperlink ref="O1328" r:id="rId187"/>
    <hyperlink ref="O1434" r:id="rId188"/>
    <hyperlink ref="O1464" r:id="rId189"/>
    <hyperlink ref="O1482" r:id="rId190"/>
    <hyperlink ref="O1483" r:id="rId191"/>
    <hyperlink ref="O1488" r:id="rId192"/>
    <hyperlink ref="O1565" r:id="rId193"/>
    <hyperlink ref="O1616" r:id="rId194"/>
    <hyperlink ref="O133" r:id="rId195"/>
    <hyperlink ref="O132" r:id="rId196"/>
    <hyperlink ref="O956" r:id="rId197"/>
    <hyperlink ref="O209" r:id="rId198"/>
    <hyperlink ref="O26" r:id="rId199"/>
    <hyperlink ref="O152" r:id="rId200"/>
    <hyperlink ref="O150" r:id="rId201"/>
    <hyperlink ref="O756" r:id="rId202"/>
    <hyperlink ref="O22" r:id="rId203"/>
    <hyperlink ref="O27" r:id="rId204"/>
    <hyperlink ref="O757" r:id="rId205"/>
    <hyperlink ref="O759" r:id="rId206"/>
    <hyperlink ref="O220" r:id="rId207"/>
    <hyperlink ref="O1418" r:id="rId208"/>
    <hyperlink ref="O1538" r:id="rId209"/>
    <hyperlink ref="O1628" r:id="rId210"/>
    <hyperlink ref="O1061" r:id="rId211"/>
    <hyperlink ref="O1062" r:id="rId212"/>
    <hyperlink ref="O210" r:id="rId213"/>
    <hyperlink ref="O838" r:id="rId214"/>
    <hyperlink ref="O840" r:id="rId215"/>
    <hyperlink ref="O839" r:id="rId216"/>
    <hyperlink ref="O957" r:id="rId217"/>
    <hyperlink ref="O1063" r:id="rId218"/>
    <hyperlink ref="O1065" r:id="rId219"/>
    <hyperlink ref="O1066" r:id="rId220"/>
    <hyperlink ref="O1067" r:id="rId221"/>
    <hyperlink ref="O151" r:id="rId222"/>
    <hyperlink ref="O1068" r:id="rId223"/>
    <hyperlink ref="O1069" r:id="rId224"/>
    <hyperlink ref="O1070" r:id="rId225"/>
    <hyperlink ref="O1071" r:id="rId226"/>
    <hyperlink ref="O1072" r:id="rId227"/>
    <hyperlink ref="O1073" r:id="rId228"/>
    <hyperlink ref="O1074" r:id="rId229"/>
    <hyperlink ref="O1075" r:id="rId230"/>
    <hyperlink ref="O28" r:id="rId231"/>
    <hyperlink ref="O29" r:id="rId232"/>
    <hyperlink ref="O80" r:id="rId233"/>
    <hyperlink ref="O1436" r:id="rId234"/>
    <hyperlink ref="O1437" r:id="rId235"/>
    <hyperlink ref="O1435" r:id="rId236"/>
    <hyperlink ref="O841" r:id="rId237"/>
    <hyperlink ref="O1489" r:id="rId238"/>
    <hyperlink ref="O1547" r:id="rId239"/>
    <hyperlink ref="O1340" r:id="rId240"/>
    <hyperlink ref="O1341" r:id="rId241"/>
    <hyperlink ref="O1586" r:id="rId242"/>
    <hyperlink ref="O1077" r:id="rId243"/>
    <hyperlink ref="O1078" r:id="rId244"/>
    <hyperlink ref="O1079" r:id="rId245"/>
    <hyperlink ref="O1080" r:id="rId246"/>
    <hyperlink ref="O1081" r:id="rId247"/>
    <hyperlink ref="O1465" r:id="rId248"/>
    <hyperlink ref="O1548" r:id="rId249"/>
    <hyperlink ref="O1343" r:id="rId250"/>
    <hyperlink ref="O1380" r:id="rId251"/>
    <hyperlink ref="O1619" r:id="rId252"/>
    <hyperlink ref="O842" r:id="rId253"/>
    <hyperlink ref="O958" r:id="rId254"/>
    <hyperlink ref="O959" r:id="rId255"/>
    <hyperlink ref="O1076" r:id="rId256"/>
    <hyperlink ref="O1082" r:id="rId257"/>
    <hyperlink ref="O1083" r:id="rId258"/>
    <hyperlink ref="O1500" r:id="rId259"/>
    <hyperlink ref="O1499" r:id="rId260" display="https://prozorro.gov.ua/tender/UA-2025-05-27-013926-a"/>
    <hyperlink ref="O32" r:id="rId261"/>
    <hyperlink ref="O33" r:id="rId262"/>
    <hyperlink ref="O34" r:id="rId263"/>
    <hyperlink ref="O1409" r:id="rId264"/>
    <hyperlink ref="O1540" r:id="rId265"/>
    <hyperlink ref="O762" r:id="rId266"/>
    <hyperlink ref="O763" r:id="rId267"/>
    <hyperlink ref="O843" r:id="rId268"/>
    <hyperlink ref="O844" r:id="rId269"/>
    <hyperlink ref="O960" r:id="rId270"/>
    <hyperlink ref="O845" r:id="rId271"/>
    <hyperlink ref="O1084" r:id="rId272"/>
    <hyperlink ref="O1086" r:id="rId273"/>
    <hyperlink ref="O1085" r:id="rId274"/>
    <hyperlink ref="O1087" r:id="rId275"/>
    <hyperlink ref="O1088" r:id="rId276"/>
    <hyperlink ref="O1089" r:id="rId277"/>
    <hyperlink ref="O1090" r:id="rId278"/>
    <hyperlink ref="O1091" r:id="rId279"/>
    <hyperlink ref="O1092" r:id="rId280"/>
    <hyperlink ref="O1093" r:id="rId281"/>
    <hyperlink ref="O1172" r:id="rId282"/>
    <hyperlink ref="O81" r:id="rId283"/>
    <hyperlink ref="O136" r:id="rId284"/>
    <hyperlink ref="O135" r:id="rId285"/>
    <hyperlink ref="O153" r:id="rId286"/>
    <hyperlink ref="O1439" r:id="rId287"/>
    <hyperlink ref="O1466" r:id="rId288"/>
    <hyperlink ref="O1467" r:id="rId289"/>
    <hyperlink ref="O1539" r:id="rId290"/>
    <hyperlink ref="O1549" r:id="rId291"/>
    <hyperlink ref="O986" r:id="rId292"/>
    <hyperlink ref="O1468" r:id="rId293"/>
    <hyperlink ref="O848" r:id="rId294"/>
    <hyperlink ref="O847" r:id="rId295"/>
    <hyperlink ref="O846" r:id="rId296"/>
    <hyperlink ref="O849" r:id="rId297"/>
    <hyperlink ref="O861" r:id="rId298"/>
    <hyperlink ref="O1620" r:id="rId299"/>
    <hyperlink ref="O1491" r:id="rId300"/>
    <hyperlink ref="O1573" r:id="rId301"/>
    <hyperlink ref="O1440" r:id="rId302"/>
    <hyperlink ref="O1469" r:id="rId303"/>
    <hyperlink ref="O1470" r:id="rId304"/>
    <hyperlink ref="O1471" r:id="rId305"/>
    <hyperlink ref="O1094" r:id="rId306"/>
    <hyperlink ref="O35" r:id="rId307"/>
    <hyperlink ref="O140" r:id="rId308"/>
    <hyperlink ref="O1450" r:id="rId309"/>
    <hyperlink ref="O1472" r:id="rId310"/>
    <hyperlink ref="O1095" r:id="rId311"/>
    <hyperlink ref="O1567" r:id="rId312"/>
    <hyperlink ref="O1315" r:id="rId313"/>
    <hyperlink ref="O850" r:id="rId314"/>
    <hyperlink ref="O1096" r:id="rId315"/>
    <hyperlink ref="O1097" r:id="rId316"/>
    <hyperlink ref="O154" r:id="rId317"/>
    <hyperlink ref="O1393" r:id="rId318"/>
    <hyperlink ref="O1438" r:id="rId319"/>
    <hyperlink ref="O206" r:id="rId320"/>
    <hyperlink ref="O1098" r:id="rId321"/>
    <hyperlink ref="O1099" r:id="rId322"/>
    <hyperlink ref="O37" r:id="rId323"/>
    <hyperlink ref="O1347" r:id="rId324"/>
    <hyperlink ref="O1398" r:id="rId325"/>
    <hyperlink ref="O1441" r:id="rId326"/>
    <hyperlink ref="O1444" r:id="rId327"/>
    <hyperlink ref="O1550" r:id="rId328"/>
    <hyperlink ref="O1574" r:id="rId329" tooltip="https://prozorro.gov.ua/uk/tender/UA-2025-07-29-009552-a"/>
    <hyperlink ref="O234" r:id="rId330"/>
    <hyperlink ref="O257" r:id="rId331"/>
    <hyperlink ref="O385" r:id="rId332"/>
    <hyperlink ref="O419" r:id="rId333"/>
    <hyperlink ref="O491" r:id="rId334"/>
    <hyperlink ref="O513" r:id="rId335"/>
    <hyperlink ref="O236" r:id="rId336"/>
    <hyperlink ref="O237" r:id="rId337"/>
    <hyperlink ref="O238" r:id="rId338"/>
    <hyperlink ref="O258" r:id="rId339"/>
    <hyperlink ref="O353" r:id="rId340"/>
    <hyperlink ref="O354" r:id="rId341"/>
    <hyperlink ref="O367" r:id="rId342"/>
    <hyperlink ref="O386" r:id="rId343"/>
    <hyperlink ref="O516" r:id="rId344"/>
    <hyperlink ref="O571" r:id="rId345"/>
    <hyperlink ref="O239" r:id="rId346"/>
    <hyperlink ref="O259" r:id="rId347"/>
    <hyperlink ref="O322" r:id="rId348"/>
    <hyperlink ref="O355" r:id="rId349"/>
    <hyperlink ref="O364" r:id="rId350"/>
    <hyperlink ref="O365" r:id="rId351"/>
    <hyperlink ref="O366" r:id="rId352"/>
    <hyperlink ref="O387" r:id="rId353"/>
    <hyperlink ref="O388" r:id="rId354"/>
    <hyperlink ref="O389" r:id="rId355"/>
    <hyperlink ref="O420" r:id="rId356"/>
    <hyperlink ref="O500" r:id="rId357"/>
    <hyperlink ref="O517" r:id="rId358"/>
    <hyperlink ref="O518" r:id="rId359"/>
    <hyperlink ref="O323" r:id="rId360"/>
    <hyperlink ref="O356" r:id="rId361"/>
    <hyperlink ref="O372" r:id="rId362"/>
    <hyperlink ref="O421" r:id="rId363"/>
    <hyperlink ref="O422" r:id="rId364"/>
    <hyperlink ref="O423" r:id="rId365"/>
    <hyperlink ref="O424" r:id="rId366"/>
    <hyperlink ref="O425" r:id="rId367"/>
    <hyperlink ref="O240" r:id="rId368"/>
    <hyperlink ref="O357" r:id="rId369"/>
    <hyperlink ref="O358" r:id="rId370"/>
    <hyperlink ref="O368" r:id="rId371"/>
    <hyperlink ref="O369" r:id="rId372"/>
    <hyperlink ref="O373" r:id="rId373"/>
    <hyperlink ref="O426" r:id="rId374"/>
    <hyperlink ref="O501" r:id="rId375"/>
    <hyperlink ref="O519" r:id="rId376"/>
    <hyperlink ref="O520" r:id="rId377"/>
    <hyperlink ref="O265" r:id="rId378"/>
    <hyperlink ref="O321" r:id="rId379"/>
    <hyperlink ref="O266" r:id="rId380"/>
    <hyperlink ref="O267" r:id="rId381"/>
    <hyperlink ref="O268" r:id="rId382"/>
    <hyperlink ref="O374" r:id="rId383"/>
    <hyperlink ref="O390" r:id="rId384"/>
    <hyperlink ref="O427" r:id="rId385"/>
    <hyperlink ref="O428" r:id="rId386"/>
    <hyperlink ref="O429" r:id="rId387"/>
    <hyperlink ref="O430" r:id="rId388"/>
    <hyperlink ref="O514" r:id="rId389"/>
    <hyperlink ref="O521" r:id="rId390"/>
    <hyperlink ref="O264" r:id="rId391"/>
    <hyperlink ref="O324" r:id="rId392"/>
    <hyperlink ref="O431" r:id="rId393"/>
    <hyperlink ref="O432" r:id="rId394"/>
    <hyperlink ref="O433" r:id="rId395"/>
    <hyperlink ref="O502" r:id="rId396"/>
    <hyperlink ref="O522" r:id="rId397"/>
    <hyperlink ref="O523" r:id="rId398"/>
    <hyperlink ref="O270" r:id="rId399"/>
    <hyperlink ref="O392" r:id="rId400"/>
    <hyperlink ref="O492" r:id="rId401"/>
    <hyperlink ref="O503" r:id="rId402"/>
    <hyperlink ref="O524" r:id="rId403"/>
    <hyperlink ref="O241" r:id="rId404"/>
    <hyperlink ref="O326" r:id="rId405"/>
    <hyperlink ref="O327" r:id="rId406"/>
    <hyperlink ref="O393" r:id="rId407"/>
    <hyperlink ref="O525" r:id="rId408"/>
    <hyperlink ref="O526" r:id="rId409"/>
    <hyperlink ref="O574" r:id="rId410"/>
    <hyperlink ref="O575" r:id="rId411"/>
    <hyperlink ref="O328" r:id="rId412"/>
    <hyperlink ref="O527" r:id="rId413"/>
    <hyperlink ref="O271" r:id="rId414"/>
    <hyperlink ref="O272" r:id="rId415"/>
    <hyperlink ref="O329" r:id="rId416"/>
    <hyperlink ref="O375" r:id="rId417"/>
    <hyperlink ref="O394" r:id="rId418"/>
    <hyperlink ref="O504" r:id="rId419"/>
    <hyperlink ref="O528" r:id="rId420"/>
    <hyperlink ref="O529" r:id="rId421"/>
    <hyperlink ref="O530" r:id="rId422"/>
    <hyperlink ref="O531" r:id="rId423"/>
    <hyperlink ref="O532" r:id="rId424"/>
    <hyperlink ref="O576" r:id="rId425"/>
    <hyperlink ref="O242" r:id="rId426"/>
    <hyperlink ref="O330" r:id="rId427"/>
    <hyperlink ref="O435" r:id="rId428"/>
    <hyperlink ref="O436" r:id="rId429"/>
    <hyperlink ref="O505" r:id="rId430"/>
    <hyperlink ref="O506" r:id="rId431"/>
    <hyperlink ref="O533" r:id="rId432"/>
    <hyperlink ref="O577" r:id="rId433"/>
    <hyperlink ref="O273" r:id="rId434"/>
    <hyperlink ref="O331" r:id="rId435"/>
    <hyperlink ref="O332" r:id="rId436"/>
    <hyperlink ref="O490" r:id="rId437"/>
    <hyperlink ref="O395" r:id="rId438"/>
    <hyperlink ref="O437" r:id="rId439"/>
    <hyperlink ref="O507" r:id="rId440"/>
    <hyperlink ref="O578" r:id="rId441"/>
    <hyperlink ref="O534" r:id="rId442"/>
    <hyperlink ref="O508" r:id="rId443"/>
    <hyperlink ref="O438" r:id="rId444"/>
    <hyperlink ref="O439" r:id="rId445"/>
    <hyperlink ref="O440" r:id="rId446"/>
    <hyperlink ref="O441" r:id="rId447"/>
    <hyperlink ref="O442" r:id="rId448"/>
    <hyperlink ref="O396" r:id="rId449"/>
    <hyperlink ref="O274" r:id="rId450"/>
    <hyperlink ref="O275" r:id="rId451"/>
    <hyperlink ref="O334" r:id="rId452"/>
    <hyperlink ref="O335" r:id="rId453"/>
    <hyperlink ref="O493" r:id="rId454"/>
    <hyperlink ref="O494" r:id="rId455"/>
    <hyperlink ref="O495" r:id="rId456"/>
    <hyperlink ref="O277" r:id="rId457"/>
    <hyperlink ref="O333" r:id="rId458"/>
    <hyperlink ref="O397" r:id="rId459"/>
    <hyperlink ref="O509" r:id="rId460"/>
    <hyperlink ref="O535" r:id="rId461"/>
    <hyperlink ref="O537" r:id="rId462"/>
    <hyperlink ref="O243" r:id="rId463"/>
    <hyperlink ref="O244" r:id="rId464"/>
    <hyperlink ref="O278" r:id="rId465"/>
    <hyperlink ref="O279" r:id="rId466"/>
    <hyperlink ref="O336" r:id="rId467"/>
    <hyperlink ref="O398" r:id="rId468"/>
    <hyperlink ref="O399" r:id="rId469"/>
    <hyperlink ref="O538" r:id="rId470"/>
    <hyperlink ref="O539" r:id="rId471"/>
    <hyperlink ref="O540" r:id="rId472"/>
    <hyperlink ref="O541" r:id="rId473"/>
    <hyperlink ref="O276" r:id="rId474"/>
    <hyperlink ref="O245" r:id="rId475"/>
    <hyperlink ref="O280" r:id="rId476"/>
    <hyperlink ref="O281" r:id="rId477"/>
    <hyperlink ref="O337" r:id="rId478"/>
    <hyperlink ref="O370" r:id="rId479"/>
    <hyperlink ref="O443" r:id="rId480"/>
    <hyperlink ref="O579" r:id="rId481"/>
    <hyperlink ref="O400" r:id="rId482"/>
    <hyperlink ref="O282" r:id="rId483"/>
    <hyperlink ref="O444" r:id="rId484"/>
    <hyperlink ref="O510" r:id="rId485"/>
    <hyperlink ref="O536" r:id="rId486"/>
    <hyperlink ref="O283" r:id="rId487"/>
    <hyperlink ref="O284" r:id="rId488"/>
    <hyperlink ref="O401" r:id="rId489"/>
    <hyperlink ref="O542" r:id="rId490"/>
    <hyperlink ref="O285" r:id="rId491"/>
    <hyperlink ref="O402" r:id="rId492"/>
    <hyperlink ref="O496" r:id="rId493"/>
    <hyperlink ref="O543" r:id="rId494"/>
    <hyperlink ref="O286" r:id="rId495"/>
    <hyperlink ref="O338" r:id="rId496"/>
    <hyperlink ref="O339" r:id="rId497"/>
    <hyperlink ref="O340" r:id="rId498"/>
    <hyperlink ref="O341" r:id="rId499"/>
    <hyperlink ref="O359" r:id="rId500"/>
    <hyperlink ref="O511" r:id="rId501"/>
    <hyperlink ref="O512" r:id="rId502"/>
    <hyperlink ref="O545" r:id="rId503"/>
    <hyperlink ref="O580" r:id="rId504"/>
    <hyperlink ref="O581" r:id="rId505"/>
    <hyperlink ref="O582" r:id="rId506"/>
    <hyperlink ref="O583" r:id="rId507"/>
    <hyperlink ref="O447" r:id="rId508"/>
    <hyperlink ref="O584" r:id="rId509"/>
    <hyperlink ref="O585" r:id="rId510"/>
    <hyperlink ref="O586" r:id="rId511"/>
    <hyperlink ref="O587" r:id="rId512"/>
    <hyperlink ref="O588" r:id="rId513"/>
    <hyperlink ref="O589" r:id="rId514"/>
    <hyperlink ref="O246" r:id="rId515"/>
    <hyperlink ref="O342" r:id="rId516"/>
    <hyperlink ref="O449" r:id="rId517"/>
    <hyperlink ref="O448" r:id="rId518"/>
    <hyperlink ref="O287" r:id="rId519"/>
    <hyperlink ref="O483" r:id="rId520"/>
    <hyperlink ref="O546" r:id="rId521"/>
    <hyperlink ref="O547" r:id="rId522"/>
    <hyperlink ref="O548" r:id="rId523"/>
    <hyperlink ref="O549" r:id="rId524"/>
    <hyperlink ref="O1348" r:id="rId525"/>
    <hyperlink ref="O247" r:id="rId526"/>
    <hyperlink ref="O260" r:id="rId527"/>
    <hyperlink ref="O405" r:id="rId528"/>
    <hyperlink ref="O450" r:id="rId529"/>
    <hyperlink ref="O851" r:id="rId530"/>
    <hyperlink ref="O1101" r:id="rId531"/>
    <hyperlink ref="O1100" r:id="rId532"/>
    <hyperlink ref="O1102" r:id="rId533"/>
    <hyperlink ref="O1103" r:id="rId534"/>
    <hyperlink ref="O1104" r:id="rId535"/>
    <hyperlink ref="O1473" r:id="rId536"/>
    <hyperlink ref="O1349" r:id="rId537"/>
    <hyperlink ref="O288" r:id="rId538"/>
    <hyperlink ref="O343" r:id="rId539"/>
    <hyperlink ref="O484" r:id="rId540"/>
    <hyperlink ref="O485" r:id="rId541"/>
    <hyperlink ref="O497" r:id="rId542"/>
    <hyperlink ref="O550" r:id="rId543"/>
    <hyperlink ref="O987" r:id="rId544"/>
    <hyperlink ref="O1105" r:id="rId545"/>
    <hyperlink ref="O1106" r:id="rId546"/>
    <hyperlink ref="O221" r:id="rId547"/>
    <hyperlink ref="O1350" r:id="rId548"/>
    <hyperlink ref="O1600" r:id="rId549"/>
    <hyperlink ref="O345" r:id="rId550"/>
    <hyperlink ref="O482" r:id="rId551"/>
    <hyperlink ref="O481" r:id="rId552"/>
    <hyperlink ref="O480" r:id="rId553"/>
    <hyperlink ref="O479" r:id="rId554"/>
    <hyperlink ref="O478" r:id="rId555"/>
    <hyperlink ref="O455" r:id="rId556"/>
    <hyperlink ref="O451" r:id="rId557"/>
    <hyperlink ref="O452" r:id="rId558"/>
    <hyperlink ref="O486" r:id="rId559"/>
    <hyperlink ref="O551" r:id="rId560"/>
    <hyperlink ref="O590" r:id="rId561"/>
    <hyperlink ref="O1175" r:id="rId562" display="https://prozorro.gov.ua/tender/UA-2025-08-11-008678-a"/>
    <hyperlink ref="O216" r:id="rId563"/>
    <hyperlink ref="O290" r:id="rId564"/>
    <hyperlink ref="O291" r:id="rId565"/>
    <hyperlink ref="O456" r:id="rId566"/>
    <hyperlink ref="O457" r:id="rId567"/>
    <hyperlink ref="O458" r:id="rId568"/>
    <hyperlink ref="O552" r:id="rId569"/>
    <hyperlink ref="O988" r:id="rId570"/>
    <hyperlink ref="O989" r:id="rId571"/>
    <hyperlink ref="O990" r:id="rId572"/>
    <hyperlink ref="O1107" r:id="rId573"/>
    <hyperlink ref="O1108" r:id="rId574"/>
    <hyperlink ref="O1109" r:id="rId575"/>
    <hyperlink ref="O38" r:id="rId576"/>
    <hyperlink ref="O1576" r:id="rId577"/>
    <hyperlink ref="O961" r:id="rId578"/>
    <hyperlink ref="O141" r:id="rId579"/>
    <hyperlink ref="O211" r:id="rId580"/>
    <hyperlink ref="O223" r:id="rId581"/>
    <hyperlink ref="O222" r:id="rId582"/>
    <hyperlink ref="O406" r:id="rId583"/>
    <hyperlink ref="O407" r:id="rId584"/>
    <hyperlink ref="O459" r:id="rId585"/>
    <hyperlink ref="O498" r:id="rId586"/>
    <hyperlink ref="O553" r:id="rId587"/>
    <hyperlink ref="O554" r:id="rId588"/>
    <hyperlink ref="O555" r:id="rId589"/>
    <hyperlink ref="O870" r:id="rId590"/>
    <hyperlink ref="O962" r:id="rId591"/>
    <hyperlink ref="O1445" r:id="rId592"/>
    <hyperlink ref="O1446" r:id="rId593"/>
    <hyperlink ref="O1474" r:id="rId594"/>
    <hyperlink ref="O1475" r:id="rId595"/>
    <hyperlink ref="O1476" r:id="rId596"/>
    <hyperlink ref="O1601" r:id="rId597"/>
    <hyperlink ref="O1629" r:id="rId598"/>
    <hyperlink ref="O1560" r:id="rId599"/>
    <hyperlink ref="O487" r:id="rId600"/>
    <hyperlink ref="O556" r:id="rId601"/>
    <hyperlink ref="O852" r:id="rId602"/>
    <hyperlink ref="O862" r:id="rId603"/>
    <hyperlink ref="O871" r:id="rId604"/>
    <hyperlink ref="O991" r:id="rId605"/>
    <hyperlink ref="O1110" r:id="rId606"/>
    <hyperlink ref="O1111" r:id="rId607"/>
    <hyperlink ref="O1112" r:id="rId608"/>
    <hyperlink ref="O1113" r:id="rId609"/>
    <hyperlink ref="O1114" r:id="rId610"/>
    <hyperlink ref="O155" r:id="rId611"/>
    <hyperlink ref="O156" r:id="rId612"/>
    <hyperlink ref="O292" r:id="rId613"/>
    <hyperlink ref="O293" r:id="rId614"/>
    <hyperlink ref="O454" r:id="rId615"/>
    <hyperlink ref="O453" r:id="rId616"/>
    <hyperlink ref="O499" r:id="rId617"/>
    <hyperlink ref="O557" r:id="rId618"/>
    <hyperlink ref="O963" r:id="rId619"/>
    <hyperlink ref="O992" r:id="rId620"/>
    <hyperlink ref="O1551" r:id="rId621"/>
    <hyperlink ref="O294" r:id="rId622"/>
    <hyperlink ref="O346" r:id="rId623"/>
    <hyperlink ref="O558" r:id="rId624"/>
    <hyperlink ref="O993" r:id="rId625"/>
    <hyperlink ref="O157" r:id="rId626"/>
    <hyperlink ref="O158" r:id="rId627"/>
    <hyperlink ref="O159" r:id="rId628"/>
    <hyperlink ref="O160" r:id="rId629"/>
    <hyperlink ref="O1399" r:id="rId630"/>
    <hyperlink ref="O1410" r:id="rId631"/>
    <hyperlink ref="O1411" r:id="rId632"/>
    <hyperlink ref="O295" r:id="rId633"/>
    <hyperlink ref="O347" r:id="rId634"/>
    <hyperlink ref="O460" r:id="rId635"/>
    <hyperlink ref="O591" r:id="rId636"/>
    <hyperlink ref="O853" r:id="rId637"/>
    <hyperlink ref="O965" r:id="rId638"/>
    <hyperlink ref="O964" r:id="rId639"/>
    <hyperlink ref="O1631" r:id="rId640"/>
    <hyperlink ref="O1632" r:id="rId641"/>
    <hyperlink ref="O409" r:id="rId642"/>
    <hyperlink ref="O854" r:id="rId643"/>
    <hyperlink ref="O966" r:id="rId644"/>
    <hyperlink ref="O1115" r:id="rId645"/>
    <hyperlink ref="O1116" r:id="rId646"/>
    <hyperlink ref="O1117" r:id="rId647"/>
    <hyperlink ref="O1118" r:id="rId648"/>
    <hyperlink ref="O1577" r:id="rId649"/>
    <hyperlink ref="O248" r:id="rId650"/>
    <hyperlink ref="O296" r:id="rId651"/>
    <hyperlink ref="O559" r:id="rId652"/>
    <hyperlink ref="O967" r:id="rId653"/>
    <hyperlink ref="O40" r:id="rId654"/>
    <hyperlink ref="O42" r:id="rId655"/>
    <hyperlink ref="O41" r:id="rId656"/>
    <hyperlink ref="O1502" r:id="rId657"/>
    <hyperlink ref="O1505" r:id="rId658"/>
    <hyperlink ref="O1578" r:id="rId659"/>
    <hyperlink ref="O217" r:id="rId660"/>
    <hyperlink ref="O261" r:id="rId661"/>
    <hyperlink ref="O297" r:id="rId662"/>
    <hyperlink ref="O298" r:id="rId663"/>
    <hyperlink ref="O299" r:id="rId664"/>
    <hyperlink ref="O461" r:id="rId665"/>
    <hyperlink ref="O462" r:id="rId666"/>
    <hyperlink ref="O463" r:id="rId667"/>
    <hyperlink ref="O464" r:id="rId668"/>
    <hyperlink ref="O488" r:id="rId669"/>
    <hyperlink ref="O162" r:id="rId670"/>
    <hyperlink ref="O163" r:id="rId671"/>
    <hyperlink ref="O1119" r:id="rId672"/>
    <hyperlink ref="O1120" r:id="rId673"/>
    <hyperlink ref="O1121" r:id="rId674"/>
    <hyperlink ref="O1177" r:id="rId675" display="https://prozorro.gov.ua/tender/UA-2025-10-20-007527-a"/>
    <hyperlink ref="O1536" r:id="rId676"/>
    <hyperlink ref="O249" r:id="rId677"/>
    <hyperlink ref="O250" r:id="rId678"/>
    <hyperlink ref="O251" r:id="rId679"/>
    <hyperlink ref="O300" r:id="rId680"/>
    <hyperlink ref="O560" r:id="rId681"/>
    <hyperlink ref="O1122" r:id="rId682"/>
    <hyperlink ref="O1123" r:id="rId683"/>
    <hyperlink ref="O1125" r:id="rId684"/>
    <hyperlink ref="O1124" r:id="rId685"/>
    <hyperlink ref="O876" r:id="rId686"/>
    <hyperlink ref="O884" r:id="rId687"/>
    <hyperlink ref="O886" r:id="rId688" display="https://prozorro.gov.ua/tender/UA-2025-03-18-000534-a"/>
    <hyperlink ref="O889" r:id="rId689"/>
    <hyperlink ref="O890" r:id="rId690"/>
    <hyperlink ref="O891" r:id="rId691"/>
    <hyperlink ref="O892" r:id="rId692"/>
    <hyperlink ref="O896" r:id="rId693"/>
    <hyperlink ref="O900" r:id="rId694" display="https://gov.e-tender.ua/tender/naftoprodukti-ta-elektroenergiya/UA-2025-09-15-004251-a-elektrychna-enerhiya"/>
    <hyperlink ref="O901" r:id="rId695" location="lots"/>
    <hyperlink ref="O902" r:id="rId696"/>
    <hyperlink ref="O903" r:id="rId697"/>
    <hyperlink ref="O904" r:id="rId698" location="lots"/>
    <hyperlink ref="O561" r:id="rId699"/>
    <hyperlink ref="O562" r:id="rId700"/>
    <hyperlink ref="O301" r:id="rId701"/>
    <hyperlink ref="O302" r:id="rId702"/>
    <hyperlink ref="O304" r:id="rId703"/>
    <hyperlink ref="O303" r:id="rId704"/>
    <hyperlink ref="O253" r:id="rId705"/>
    <hyperlink ref="O1477" r:id="rId706"/>
    <hyperlink ref="O855" r:id="rId707"/>
    <hyperlink ref="O213" r:id="rId708"/>
    <hyperlink ref="O305" r:id="rId709"/>
    <hyperlink ref="O306" r:id="rId710"/>
    <hyperlink ref="O362" r:id="rId711"/>
    <hyperlink ref="O376" r:id="rId712"/>
    <hyperlink ref="O410" r:id="rId713"/>
    <hyperlink ref="O465" r:id="rId714"/>
    <hyperlink ref="O563" r:id="rId715"/>
    <hyperlink ref="O564" r:id="rId716"/>
    <hyperlink ref="O1126" r:id="rId717"/>
    <hyperlink ref="O1127" r:id="rId718"/>
    <hyperlink ref="O1128" r:id="rId719"/>
    <hyperlink ref="O142" r:id="rId720" display="https://prozorro.gov.ua/tender/UA-2025-11-06-004518-a"/>
    <hyperlink ref="O856" r:id="rId721"/>
    <hyperlink ref="O968" r:id="rId722"/>
    <hyperlink ref="O969" r:id="rId723"/>
    <hyperlink ref="O1443" r:id="rId724"/>
    <hyperlink ref="O1561" r:id="rId725"/>
    <hyperlink ref="E1625" r:id="rId726" display="https://prozorro.gov.ua/tender/UA-2025-11-10-012980-a"/>
    <hyperlink ref="O1625" r:id="rId727"/>
    <hyperlink ref="O1579" r:id="rId728"/>
    <hyperlink ref="O164" r:id="rId729"/>
    <hyperlink ref="O307" r:id="rId730"/>
    <hyperlink ref="O308" r:id="rId731"/>
    <hyperlink ref="O1129" r:id="rId732"/>
    <hyperlink ref="O1130" r:id="rId733"/>
    <hyperlink ref="O1131" r:id="rId734"/>
    <hyperlink ref="O1132" r:id="rId735"/>
    <hyperlink ref="O1133" r:id="rId736"/>
    <hyperlink ref="O1134" r:id="rId737"/>
    <hyperlink ref="O572" r:id="rId738"/>
    <hyperlink ref="O1369" r:id="rId739"/>
    <hyperlink ref="O1382" r:id="rId740"/>
    <hyperlink ref="O1400" r:id="rId741"/>
    <hyperlink ref="O1541" r:id="rId742"/>
    <hyperlink ref="O1593" r:id="rId743"/>
    <hyperlink ref="O1594" r:id="rId744"/>
    <hyperlink ref="O1595" r:id="rId745" location="lots"/>
    <hyperlink ref="O231" r:id="rId746"/>
    <hyperlink ref="O46" r:id="rId747"/>
    <hyperlink ref="O1316" r:id="rId748"/>
    <hyperlink ref="O309" r:id="rId749"/>
    <hyperlink ref="O310" r:id="rId750"/>
    <hyperlink ref="O348" r:id="rId751"/>
    <hyperlink ref="O411" r:id="rId752"/>
    <hyperlink ref="O466" r:id="rId753"/>
    <hyperlink ref="O467" r:id="rId754"/>
    <hyperlink ref="O468" r:id="rId755"/>
    <hyperlink ref="O970" r:id="rId756"/>
    <hyperlink ref="O143" r:id="rId757"/>
    <hyperlink ref="O165" r:id="rId758"/>
    <hyperlink ref="O1543" r:id="rId759"/>
    <hyperlink ref="O1554" r:id="rId760"/>
    <hyperlink ref="O1562" r:id="rId761"/>
    <hyperlink ref="O1587" r:id="rId762"/>
    <hyperlink ref="O262" r:id="rId763"/>
    <hyperlink ref="O311" r:id="rId764"/>
    <hyperlink ref="O312" r:id="rId765"/>
    <hyperlink ref="O349" r:id="rId766"/>
    <hyperlink ref="O565" r:id="rId767"/>
    <hyperlink ref="O566" r:id="rId768"/>
    <hyperlink ref="O567" r:id="rId769"/>
    <hyperlink ref="O872" r:id="rId770"/>
    <hyperlink ref="O1135" r:id="rId771"/>
    <hyperlink ref="O1136" r:id="rId772"/>
    <hyperlink ref="O1137" r:id="rId773"/>
    <hyperlink ref="O1138" r:id="rId774"/>
    <hyperlink ref="O1179" r:id="rId775"/>
    <hyperlink ref="O1317" r:id="rId776"/>
    <hyperlink ref="O1401" r:id="rId777"/>
    <hyperlink ref="O1403" r:id="rId778"/>
    <hyperlink ref="O1404" r:id="rId779"/>
    <hyperlink ref="O1405" r:id="rId780"/>
    <hyperlink ref="O1555" r:id="rId781"/>
    <hyperlink ref="O1580" r:id="rId782"/>
    <hyperlink ref="O1588" r:id="rId783"/>
    <hyperlink ref="O1589" r:id="rId784"/>
    <hyperlink ref="O48" r:id="rId785"/>
    <hyperlink ref="O47" r:id="rId786"/>
    <hyperlink ref="O166" r:id="rId787"/>
    <hyperlink ref="O167" r:id="rId788"/>
    <hyperlink ref="O168" r:id="rId789"/>
    <hyperlink ref="O169" r:id="rId790"/>
    <hyperlink ref="O170" r:id="rId791"/>
    <hyperlink ref="O175" r:id="rId792"/>
    <hyperlink ref="O202" r:id="rId793"/>
    <hyperlink ref="O313" r:id="rId794"/>
    <hyperlink ref="O315" r:id="rId795"/>
    <hyperlink ref="O316" r:id="rId796"/>
    <hyperlink ref="O469" r:id="rId797"/>
    <hyperlink ref="O470" r:id="rId798"/>
    <hyperlink ref="O568" r:id="rId799"/>
    <hyperlink ref="O1139" r:id="rId800"/>
    <hyperlink ref="O1140" r:id="rId801"/>
    <hyperlink ref="O1141" r:id="rId802"/>
    <hyperlink ref="O1142" r:id="rId803"/>
    <hyperlink ref="O1143" r:id="rId804"/>
    <hyperlink ref="O51" r:id="rId805"/>
    <hyperlink ref="O171" r:id="rId806"/>
    <hyperlink ref="O172" r:id="rId807"/>
    <hyperlink ref="O173" r:id="rId808"/>
    <hyperlink ref="O1569" r:id="rId809"/>
    <hyperlink ref="O1581" r:id="rId810"/>
    <hyperlink ref="O1590" r:id="rId811" tooltip="https://prozorro.gov.ua/uk/contract/UA-2025-12-08-020019-a-c1"/>
    <hyperlink ref="O254" r:id="rId812"/>
    <hyperlink ref="O255" r:id="rId813"/>
    <hyperlink ref="O256" r:id="rId814"/>
    <hyperlink ref="O263" r:id="rId815"/>
    <hyperlink ref="O317" r:id="rId816"/>
    <hyperlink ref="O318" r:id="rId817"/>
    <hyperlink ref="O412" r:id="rId818"/>
    <hyperlink ref="O471" r:id="rId819"/>
    <hyperlink ref="O472" r:id="rId820"/>
    <hyperlink ref="O569" r:id="rId821"/>
    <hyperlink ref="O570" r:id="rId822"/>
    <hyperlink ref="O212" r:id="rId823"/>
    <hyperlink ref="O225" r:id="rId824"/>
    <hyperlink ref="I69" r:id="rId825" display="https://www.dzo.com.ua/tenders/27204956/bid/cfcd208495d565ef66e7dff9f98764da/info"/>
    <hyperlink ref="O65" r:id="rId826"/>
    <hyperlink ref="O52" r:id="rId827"/>
    <hyperlink ref="O53" r:id="rId828"/>
    <hyperlink ref="O54" r:id="rId829"/>
    <hyperlink ref="O55" r:id="rId830"/>
    <hyperlink ref="O57" r:id="rId831"/>
    <hyperlink ref="O56" r:id="rId832"/>
    <hyperlink ref="O1519" r:id="rId833"/>
    <hyperlink ref="O1544" r:id="rId834"/>
    <hyperlink ref="O1563" r:id="rId835"/>
    <hyperlink ref="O1582" r:id="rId836"/>
    <hyperlink ref="O1583" r:id="rId837"/>
    <hyperlink ref="O1584" r:id="rId838"/>
    <hyperlink ref="O1630" r:id="rId839"/>
    <hyperlink ref="O1623" r:id="rId840"/>
    <hyperlink ref="O857" r:id="rId841"/>
    <hyperlink ref="O905" r:id="rId842"/>
    <hyperlink ref="O906" r:id="rId843"/>
    <hyperlink ref="O907" r:id="rId844"/>
    <hyperlink ref="O908" r:id="rId845"/>
    <hyperlink ref="O971" r:id="rId846"/>
    <hyperlink ref="O972" r:id="rId847"/>
    <hyperlink ref="O1144" r:id="rId848"/>
    <hyperlink ref="O1145" r:id="rId849"/>
    <hyperlink ref="O1146" r:id="rId850"/>
    <hyperlink ref="O1148" r:id="rId851"/>
    <hyperlink ref="O1149" r:id="rId852"/>
    <hyperlink ref="O1147" r:id="rId853"/>
    <hyperlink ref="O1150" r:id="rId854"/>
    <hyperlink ref="O1151" r:id="rId855"/>
    <hyperlink ref="O1152" r:id="rId856"/>
    <hyperlink ref="O1155" r:id="rId857"/>
    <hyperlink ref="O1156" r:id="rId858"/>
    <hyperlink ref="O1157" r:id="rId859"/>
    <hyperlink ref="O1158" r:id="rId860"/>
    <hyperlink ref="O1160" r:id="rId861"/>
    <hyperlink ref="O1159" r:id="rId862"/>
    <hyperlink ref="O1162" r:id="rId863"/>
    <hyperlink ref="O1163" r:id="rId864"/>
    <hyperlink ref="O1161" r:id="rId865"/>
    <hyperlink ref="O1164" r:id="rId866"/>
    <hyperlink ref="O1394" r:id="rId867"/>
    <hyperlink ref="O1402" r:id="rId868"/>
    <hyperlink ref="O1413" r:id="rId869"/>
    <hyperlink ref="O1414" r:id="rId870"/>
    <hyperlink ref="O1492" r:id="rId871"/>
    <hyperlink ref="O1493" r:id="rId872"/>
    <hyperlink ref="O1533" r:id="rId873"/>
    <hyperlink ref="O1352" r:id="rId874"/>
    <hyperlink ref="O1366" r:id="rId875"/>
    <hyperlink ref="O1391" r:id="rId876"/>
    <hyperlink ref="O1570" r:id="rId877"/>
    <hyperlink ref="O1626" r:id="rId878"/>
    <hyperlink ref="O44" r:id="rId879"/>
    <hyperlink ref="O58" r:id="rId880"/>
    <hyperlink ref="O414" r:id="rId881"/>
    <hyperlink ref="O489" r:id="rId882"/>
    <hyperlink ref="O985" r:id="rId883"/>
    <hyperlink ref="O983" r:id="rId884"/>
    <hyperlink ref="O984" r:id="rId885"/>
    <hyperlink ref="O1181" r:id="rId886" display="https://prozorro.gov.ua/tender/UA-2025-12-12-017892-a"/>
    <hyperlink ref="O352" r:id="rId887"/>
    <hyperlink ref="O384" r:id="rId888"/>
    <hyperlink ref="O1165" r:id="rId889"/>
    <hyperlink ref="O1166" r:id="rId890"/>
    <hyperlink ref="O1359" r:id="rId891"/>
    <hyperlink ref="O1585" r:id="rId892"/>
    <hyperlink ref="O60" r:id="rId893"/>
    <hyperlink ref="O59" r:id="rId894"/>
    <hyperlink ref="O61" r:id="rId895"/>
  </hyperlinks>
  <pageMargins left="0.70866141732283472" right="0.70866141732283472" top="0.74803149606299213" bottom="0.74803149606299213" header="0.31496062992125984" footer="0.31496062992125984"/>
  <pageSetup paperSize="9" scale="70" orientation="landscape" r:id="rId896"/>
  <ignoredErrors>
    <ignoredError sqref="Q234:R234 Q513:R513 Q515:R515 S234:XFD234 S513:XFD513 S515:XFD515"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4"/>
  <sheetViews>
    <sheetView view="pageBreakPreview" zoomScale="55" zoomScaleNormal="46" zoomScaleSheetLayoutView="55" workbookViewId="0">
      <selection activeCell="H2" sqref="H2:I2"/>
    </sheetView>
  </sheetViews>
  <sheetFormatPr defaultRowHeight="15" x14ac:dyDescent="0.25"/>
  <cols>
    <col min="1" max="1" width="5.28515625" customWidth="1"/>
    <col min="2" max="2" width="26.85546875" customWidth="1"/>
    <col min="3" max="3" width="20.7109375" customWidth="1"/>
    <col min="4" max="4" width="11" customWidth="1"/>
    <col min="5" max="5" width="40" customWidth="1"/>
    <col min="6" max="6" width="14" customWidth="1"/>
    <col min="7" max="7" width="15.85546875" customWidth="1"/>
    <col min="8" max="8" width="14" customWidth="1"/>
    <col min="9" max="9" width="26.42578125" customWidth="1"/>
    <col min="10" max="10" width="16.85546875" customWidth="1"/>
    <col min="11" max="11" width="13.28515625" customWidth="1"/>
    <col min="12" max="12" width="11.28515625" customWidth="1"/>
    <col min="13" max="13" width="15" customWidth="1"/>
    <col min="14" max="14" width="56.42578125" customWidth="1"/>
    <col min="15" max="15" width="51.140625" customWidth="1"/>
  </cols>
  <sheetData>
    <row r="1" spans="1:16" ht="42" customHeight="1" x14ac:dyDescent="0.25">
      <c r="A1" s="112" t="s">
        <v>74</v>
      </c>
      <c r="B1" s="112"/>
      <c r="C1" s="112"/>
      <c r="D1" s="112"/>
      <c r="E1" s="112"/>
      <c r="F1" s="112"/>
      <c r="G1" s="112"/>
      <c r="H1" s="112"/>
      <c r="I1" s="112"/>
    </row>
    <row r="2" spans="1:16" x14ac:dyDescent="0.25">
      <c r="H2" s="115" t="s">
        <v>5066</v>
      </c>
      <c r="I2" s="115"/>
    </row>
    <row r="3" spans="1:16" ht="15.75" x14ac:dyDescent="0.25">
      <c r="A3" s="109" t="s">
        <v>0</v>
      </c>
      <c r="B3" s="109" t="s">
        <v>60</v>
      </c>
      <c r="C3" s="109" t="s">
        <v>61</v>
      </c>
      <c r="D3" s="109" t="s">
        <v>98</v>
      </c>
      <c r="E3" s="109" t="s">
        <v>1</v>
      </c>
      <c r="F3" s="109" t="s">
        <v>62</v>
      </c>
      <c r="G3" s="110" t="s">
        <v>53</v>
      </c>
      <c r="H3" s="109" t="s">
        <v>3</v>
      </c>
      <c r="I3" s="109" t="s">
        <v>99</v>
      </c>
      <c r="J3" s="114" t="s">
        <v>109</v>
      </c>
      <c r="K3" s="114" t="s">
        <v>110</v>
      </c>
      <c r="L3" s="114"/>
      <c r="M3" s="114"/>
      <c r="N3" s="114"/>
      <c r="O3" s="108" t="s">
        <v>111</v>
      </c>
      <c r="P3" s="114" t="s">
        <v>2069</v>
      </c>
    </row>
    <row r="4" spans="1:16" ht="14.45" customHeight="1" x14ac:dyDescent="0.25">
      <c r="A4" s="109"/>
      <c r="B4" s="109"/>
      <c r="C4" s="109"/>
      <c r="D4" s="109"/>
      <c r="E4" s="109"/>
      <c r="F4" s="109"/>
      <c r="G4" s="110"/>
      <c r="H4" s="109"/>
      <c r="I4" s="109"/>
      <c r="J4" s="114"/>
      <c r="K4" s="114" t="s">
        <v>112</v>
      </c>
      <c r="L4" s="114" t="s">
        <v>113</v>
      </c>
      <c r="M4" s="114" t="s">
        <v>114</v>
      </c>
      <c r="N4" s="114" t="s">
        <v>115</v>
      </c>
      <c r="O4" s="108"/>
      <c r="P4" s="114"/>
    </row>
    <row r="5" spans="1:16" ht="50.45" customHeight="1" x14ac:dyDescent="0.25">
      <c r="A5" s="109"/>
      <c r="B5" s="109"/>
      <c r="C5" s="109"/>
      <c r="D5" s="109"/>
      <c r="E5" s="36" t="s">
        <v>2</v>
      </c>
      <c r="F5" s="109"/>
      <c r="G5" s="37" t="s">
        <v>5</v>
      </c>
      <c r="H5" s="109"/>
      <c r="I5" s="109"/>
      <c r="J5" s="114"/>
      <c r="K5" s="114"/>
      <c r="L5" s="114"/>
      <c r="M5" s="114"/>
      <c r="N5" s="114"/>
      <c r="O5" s="108"/>
      <c r="P5" s="114"/>
    </row>
    <row r="6" spans="1:16" ht="15.75" x14ac:dyDescent="0.25">
      <c r="A6" s="74">
        <v>1</v>
      </c>
      <c r="B6" s="74">
        <v>2</v>
      </c>
      <c r="C6" s="74">
        <v>3</v>
      </c>
      <c r="D6" s="74">
        <v>4</v>
      </c>
      <c r="E6" s="74">
        <v>5</v>
      </c>
      <c r="F6" s="74">
        <v>6</v>
      </c>
      <c r="G6" s="38">
        <v>7</v>
      </c>
      <c r="H6" s="74">
        <v>8</v>
      </c>
      <c r="I6" s="74">
        <v>9</v>
      </c>
      <c r="J6" s="74">
        <v>10</v>
      </c>
      <c r="K6" s="74">
        <v>11</v>
      </c>
      <c r="L6" s="74">
        <v>12</v>
      </c>
      <c r="M6" s="74">
        <v>13</v>
      </c>
      <c r="N6" s="74">
        <v>14</v>
      </c>
      <c r="O6" s="74">
        <v>15</v>
      </c>
      <c r="P6" s="8">
        <v>16</v>
      </c>
    </row>
    <row r="7" spans="1:16" ht="15.75" x14ac:dyDescent="0.25">
      <c r="A7" s="75"/>
      <c r="B7" s="75" t="s">
        <v>5065</v>
      </c>
      <c r="C7" s="75"/>
      <c r="D7" s="75"/>
      <c r="E7" s="75"/>
      <c r="F7" s="75"/>
      <c r="G7" s="76">
        <f>SUM(G8:G284)</f>
        <v>1003645.4780000002</v>
      </c>
      <c r="H7" s="75"/>
      <c r="I7" s="75"/>
      <c r="J7" s="75"/>
      <c r="K7" s="75"/>
      <c r="L7" s="75"/>
      <c r="M7" s="75"/>
      <c r="N7" s="75"/>
      <c r="O7" s="75"/>
      <c r="P7" s="2"/>
    </row>
    <row r="8" spans="1:16" ht="31.5" x14ac:dyDescent="0.25">
      <c r="A8" s="55">
        <v>1</v>
      </c>
      <c r="B8" s="56" t="s">
        <v>607</v>
      </c>
      <c r="C8" s="55" t="s">
        <v>321</v>
      </c>
      <c r="D8" s="55" t="s">
        <v>63</v>
      </c>
      <c r="E8" s="56" t="s">
        <v>944</v>
      </c>
      <c r="F8" s="57">
        <v>45674</v>
      </c>
      <c r="G8" s="19">
        <v>2225</v>
      </c>
      <c r="H8" s="55" t="s">
        <v>6</v>
      </c>
      <c r="I8" s="55" t="s">
        <v>608</v>
      </c>
      <c r="J8" s="55" t="s">
        <v>609</v>
      </c>
      <c r="K8" s="55" t="s">
        <v>117</v>
      </c>
      <c r="L8" s="55">
        <v>500</v>
      </c>
      <c r="M8" s="69">
        <v>4449.96</v>
      </c>
      <c r="N8" s="56" t="s">
        <v>316</v>
      </c>
      <c r="O8" s="56" t="s">
        <v>610</v>
      </c>
      <c r="P8" s="55" t="s">
        <v>2102</v>
      </c>
    </row>
    <row r="9" spans="1:16" ht="31.5" x14ac:dyDescent="0.25">
      <c r="A9" s="55">
        <v>2</v>
      </c>
      <c r="B9" s="56" t="s">
        <v>607</v>
      </c>
      <c r="C9" s="55" t="s">
        <v>321</v>
      </c>
      <c r="D9" s="55" t="s">
        <v>63</v>
      </c>
      <c r="E9" s="56" t="s">
        <v>944</v>
      </c>
      <c r="F9" s="57" t="s">
        <v>1371</v>
      </c>
      <c r="G9" s="19">
        <v>7679.9880000000003</v>
      </c>
      <c r="H9" s="55" t="s">
        <v>6</v>
      </c>
      <c r="I9" s="55" t="s">
        <v>1359</v>
      </c>
      <c r="J9" s="55">
        <v>44646265</v>
      </c>
      <c r="K9" s="55" t="s">
        <v>630</v>
      </c>
      <c r="L9" s="55">
        <v>1500</v>
      </c>
      <c r="M9" s="69">
        <v>5120</v>
      </c>
      <c r="N9" s="56" t="s">
        <v>1364</v>
      </c>
      <c r="O9" s="56" t="s">
        <v>1365</v>
      </c>
      <c r="P9" s="55" t="s">
        <v>2102</v>
      </c>
    </row>
    <row r="10" spans="1:16" ht="31.5" x14ac:dyDescent="0.25">
      <c r="A10" s="55">
        <v>3</v>
      </c>
      <c r="B10" s="56" t="s">
        <v>607</v>
      </c>
      <c r="C10" s="55" t="s">
        <v>321</v>
      </c>
      <c r="D10" s="55" t="s">
        <v>63</v>
      </c>
      <c r="E10" s="56" t="s">
        <v>1787</v>
      </c>
      <c r="F10" s="57" t="s">
        <v>1488</v>
      </c>
      <c r="G10" s="19">
        <v>242.77600000000001</v>
      </c>
      <c r="H10" s="55" t="s">
        <v>6</v>
      </c>
      <c r="I10" s="55" t="s">
        <v>1485</v>
      </c>
      <c r="J10" s="55">
        <v>36441934</v>
      </c>
      <c r="K10" s="55" t="s">
        <v>1386</v>
      </c>
      <c r="L10" s="55">
        <v>3654</v>
      </c>
      <c r="M10" s="69"/>
      <c r="N10" s="56" t="s">
        <v>1486</v>
      </c>
      <c r="O10" s="56" t="s">
        <v>1487</v>
      </c>
      <c r="P10" s="55" t="s">
        <v>2102</v>
      </c>
    </row>
    <row r="11" spans="1:16" ht="31.5" x14ac:dyDescent="0.25">
      <c r="A11" s="55">
        <v>4</v>
      </c>
      <c r="B11" s="56" t="s">
        <v>607</v>
      </c>
      <c r="C11" s="55" t="s">
        <v>321</v>
      </c>
      <c r="D11" s="55" t="s">
        <v>63</v>
      </c>
      <c r="E11" s="56" t="s">
        <v>944</v>
      </c>
      <c r="F11" s="57">
        <v>45740</v>
      </c>
      <c r="G11" s="19">
        <v>7680</v>
      </c>
      <c r="H11" s="55" t="s">
        <v>6</v>
      </c>
      <c r="I11" s="55" t="s">
        <v>1359</v>
      </c>
      <c r="J11" s="55">
        <v>44646265</v>
      </c>
      <c r="K11" s="55" t="s">
        <v>117</v>
      </c>
      <c r="L11" s="55">
        <v>1500</v>
      </c>
      <c r="M11" s="69">
        <v>5120</v>
      </c>
      <c r="N11" s="56" t="s">
        <v>1658</v>
      </c>
      <c r="O11" s="56" t="s">
        <v>1659</v>
      </c>
      <c r="P11" s="55" t="s">
        <v>2102</v>
      </c>
    </row>
    <row r="12" spans="1:16" ht="31.5" x14ac:dyDescent="0.25">
      <c r="A12" s="55">
        <v>5</v>
      </c>
      <c r="B12" s="56" t="s">
        <v>607</v>
      </c>
      <c r="C12" s="55" t="s">
        <v>321</v>
      </c>
      <c r="D12" s="55" t="s">
        <v>63</v>
      </c>
      <c r="E12" s="56" t="s">
        <v>944</v>
      </c>
      <c r="F12" s="57">
        <v>45741</v>
      </c>
      <c r="G12" s="19">
        <v>1092</v>
      </c>
      <c r="H12" s="55" t="s">
        <v>6</v>
      </c>
      <c r="I12" s="55" t="s">
        <v>1307</v>
      </c>
      <c r="J12" s="55">
        <v>36816973</v>
      </c>
      <c r="K12" s="55" t="s">
        <v>117</v>
      </c>
      <c r="L12" s="55">
        <v>130</v>
      </c>
      <c r="M12" s="69">
        <v>8400</v>
      </c>
      <c r="N12" s="56" t="s">
        <v>1660</v>
      </c>
      <c r="O12" s="56" t="s">
        <v>1661</v>
      </c>
      <c r="P12" s="55" t="s">
        <v>2102</v>
      </c>
    </row>
    <row r="13" spans="1:16" ht="47.25" x14ac:dyDescent="0.25">
      <c r="A13" s="55">
        <v>6</v>
      </c>
      <c r="B13" s="56" t="s">
        <v>607</v>
      </c>
      <c r="C13" s="55" t="s">
        <v>101</v>
      </c>
      <c r="D13" s="55" t="s">
        <v>63</v>
      </c>
      <c r="E13" s="56" t="s">
        <v>3413</v>
      </c>
      <c r="F13" s="57">
        <v>45804</v>
      </c>
      <c r="G13" s="19">
        <v>9968.4</v>
      </c>
      <c r="H13" s="55" t="s">
        <v>6</v>
      </c>
      <c r="I13" s="55" t="s">
        <v>2474</v>
      </c>
      <c r="J13" s="55">
        <v>44464762</v>
      </c>
      <c r="K13" s="55" t="s">
        <v>117</v>
      </c>
      <c r="L13" s="55">
        <v>1</v>
      </c>
      <c r="M13" s="69">
        <v>9968.4</v>
      </c>
      <c r="N13" s="56" t="s">
        <v>2475</v>
      </c>
      <c r="O13" s="56" t="s">
        <v>2476</v>
      </c>
      <c r="P13" s="55" t="s">
        <v>2102</v>
      </c>
    </row>
    <row r="14" spans="1:16" ht="47.25" x14ac:dyDescent="0.25">
      <c r="A14" s="55">
        <v>7</v>
      </c>
      <c r="B14" s="56" t="s">
        <v>607</v>
      </c>
      <c r="C14" s="55" t="s">
        <v>101</v>
      </c>
      <c r="D14" s="55" t="s">
        <v>63</v>
      </c>
      <c r="E14" s="56" t="s">
        <v>3412</v>
      </c>
      <c r="F14" s="57">
        <v>45817</v>
      </c>
      <c r="G14" s="19">
        <v>5618.7</v>
      </c>
      <c r="H14" s="55" t="s">
        <v>4083</v>
      </c>
      <c r="I14" s="55" t="s">
        <v>2589</v>
      </c>
      <c r="J14" s="55">
        <v>34049688</v>
      </c>
      <c r="K14" s="55" t="s">
        <v>117</v>
      </c>
      <c r="L14" s="55">
        <v>1</v>
      </c>
      <c r="M14" s="69">
        <v>5618.7</v>
      </c>
      <c r="N14" s="56" t="s">
        <v>2590</v>
      </c>
      <c r="O14" s="56" t="s">
        <v>2591</v>
      </c>
      <c r="P14" s="55" t="s">
        <v>2102</v>
      </c>
    </row>
    <row r="15" spans="1:16" ht="47.25" x14ac:dyDescent="0.25">
      <c r="A15" s="55">
        <v>8</v>
      </c>
      <c r="B15" s="56" t="s">
        <v>607</v>
      </c>
      <c r="C15" s="55" t="s">
        <v>101</v>
      </c>
      <c r="D15" s="55" t="s">
        <v>63</v>
      </c>
      <c r="E15" s="56" t="s">
        <v>3411</v>
      </c>
      <c r="F15" s="57">
        <v>45817</v>
      </c>
      <c r="G15" s="19">
        <v>10995</v>
      </c>
      <c r="H15" s="55" t="s">
        <v>4083</v>
      </c>
      <c r="I15" s="55" t="s">
        <v>2592</v>
      </c>
      <c r="J15" s="55">
        <v>43130784</v>
      </c>
      <c r="K15" s="55" t="s">
        <v>117</v>
      </c>
      <c r="L15" s="55">
        <v>1</v>
      </c>
      <c r="M15" s="69">
        <v>10995</v>
      </c>
      <c r="N15" s="56" t="s">
        <v>2593</v>
      </c>
      <c r="O15" s="56" t="s">
        <v>2594</v>
      </c>
      <c r="P15" s="55" t="s">
        <v>2102</v>
      </c>
    </row>
    <row r="16" spans="1:16" ht="78.75" x14ac:dyDescent="0.25">
      <c r="A16" s="55">
        <v>9</v>
      </c>
      <c r="B16" s="56" t="s">
        <v>607</v>
      </c>
      <c r="C16" s="55" t="s">
        <v>101</v>
      </c>
      <c r="D16" s="55" t="s">
        <v>63</v>
      </c>
      <c r="E16" s="56" t="s">
        <v>3410</v>
      </c>
      <c r="F16" s="57">
        <v>45813</v>
      </c>
      <c r="G16" s="19">
        <v>5800</v>
      </c>
      <c r="H16" s="55" t="s">
        <v>2602</v>
      </c>
      <c r="I16" s="55" t="s">
        <v>2595</v>
      </c>
      <c r="J16" s="55">
        <v>37383046</v>
      </c>
      <c r="K16" s="55" t="s">
        <v>117</v>
      </c>
      <c r="L16" s="55">
        <v>1</v>
      </c>
      <c r="M16" s="69">
        <v>5800</v>
      </c>
      <c r="N16" s="56" t="s">
        <v>2596</v>
      </c>
      <c r="O16" s="56" t="s">
        <v>2597</v>
      </c>
      <c r="P16" s="55" t="s">
        <v>2102</v>
      </c>
    </row>
    <row r="17" spans="1:16" ht="31.5" x14ac:dyDescent="0.25">
      <c r="A17" s="55">
        <v>10</v>
      </c>
      <c r="B17" s="56" t="s">
        <v>607</v>
      </c>
      <c r="C17" s="55" t="s">
        <v>101</v>
      </c>
      <c r="D17" s="55" t="s">
        <v>63</v>
      </c>
      <c r="E17" s="56" t="s">
        <v>4811</v>
      </c>
      <c r="F17" s="57">
        <v>45894</v>
      </c>
      <c r="G17" s="19">
        <v>3880</v>
      </c>
      <c r="H17" s="55" t="s">
        <v>6</v>
      </c>
      <c r="I17" s="55" t="s">
        <v>1376</v>
      </c>
      <c r="J17" s="55">
        <v>45438529</v>
      </c>
      <c r="K17" s="55" t="s">
        <v>117</v>
      </c>
      <c r="L17" s="55">
        <v>1</v>
      </c>
      <c r="M17" s="69">
        <v>3880000</v>
      </c>
      <c r="N17" s="56" t="s">
        <v>3414</v>
      </c>
      <c r="O17" s="56" t="s">
        <v>3407</v>
      </c>
      <c r="P17" s="55" t="s">
        <v>2102</v>
      </c>
    </row>
    <row r="18" spans="1:16" ht="126" x14ac:dyDescent="0.25">
      <c r="A18" s="55">
        <v>11</v>
      </c>
      <c r="B18" s="56" t="s">
        <v>377</v>
      </c>
      <c r="C18" s="55" t="s">
        <v>321</v>
      </c>
      <c r="D18" s="55" t="s">
        <v>63</v>
      </c>
      <c r="E18" s="56" t="s">
        <v>374</v>
      </c>
      <c r="F18" s="57" t="s">
        <v>379</v>
      </c>
      <c r="G18" s="19">
        <v>5120</v>
      </c>
      <c r="H18" s="59" t="s">
        <v>378</v>
      </c>
      <c r="I18" s="59" t="s">
        <v>380</v>
      </c>
      <c r="J18" s="55">
        <v>44646265</v>
      </c>
      <c r="K18" s="59" t="s">
        <v>318</v>
      </c>
      <c r="L18" s="55">
        <v>1000</v>
      </c>
      <c r="M18" s="69">
        <v>5120</v>
      </c>
      <c r="N18" s="56" t="s">
        <v>375</v>
      </c>
      <c r="O18" s="56" t="s">
        <v>376</v>
      </c>
      <c r="P18" s="55" t="s">
        <v>2102</v>
      </c>
    </row>
    <row r="19" spans="1:16" ht="126" x14ac:dyDescent="0.25">
      <c r="A19" s="55">
        <v>12</v>
      </c>
      <c r="B19" s="56" t="s">
        <v>377</v>
      </c>
      <c r="C19" s="55" t="s">
        <v>321</v>
      </c>
      <c r="D19" s="55" t="s">
        <v>63</v>
      </c>
      <c r="E19" s="56" t="s">
        <v>971</v>
      </c>
      <c r="F19" s="57">
        <v>45698</v>
      </c>
      <c r="G19" s="19">
        <v>232</v>
      </c>
      <c r="H19" s="55" t="s">
        <v>6</v>
      </c>
      <c r="I19" s="59" t="s">
        <v>976</v>
      </c>
      <c r="J19" s="55">
        <v>2358112738</v>
      </c>
      <c r="K19" s="59" t="s">
        <v>2032</v>
      </c>
      <c r="L19" s="59">
        <v>400</v>
      </c>
      <c r="M19" s="69">
        <v>580</v>
      </c>
      <c r="N19" s="56" t="s">
        <v>972</v>
      </c>
      <c r="O19" s="56" t="s">
        <v>973</v>
      </c>
      <c r="P19" s="55" t="s">
        <v>2102</v>
      </c>
    </row>
    <row r="20" spans="1:16" ht="110.25" x14ac:dyDescent="0.25">
      <c r="A20" s="55">
        <v>13</v>
      </c>
      <c r="B20" s="56" t="s">
        <v>377</v>
      </c>
      <c r="C20" s="55" t="s">
        <v>321</v>
      </c>
      <c r="D20" s="55" t="s">
        <v>63</v>
      </c>
      <c r="E20" s="56" t="s">
        <v>1213</v>
      </c>
      <c r="F20" s="57" t="s">
        <v>1220</v>
      </c>
      <c r="G20" s="19">
        <v>5040</v>
      </c>
      <c r="H20" s="55" t="s">
        <v>6</v>
      </c>
      <c r="I20" s="59" t="s">
        <v>1221</v>
      </c>
      <c r="J20" s="55">
        <v>8680075</v>
      </c>
      <c r="K20" s="55" t="s">
        <v>630</v>
      </c>
      <c r="L20" s="55">
        <v>600</v>
      </c>
      <c r="M20" s="69">
        <v>8400</v>
      </c>
      <c r="N20" s="56" t="s">
        <v>1214</v>
      </c>
      <c r="O20" s="56" t="s">
        <v>1215</v>
      </c>
      <c r="P20" s="55" t="s">
        <v>2102</v>
      </c>
    </row>
    <row r="21" spans="1:16" ht="126" x14ac:dyDescent="0.25">
      <c r="A21" s="55">
        <v>14</v>
      </c>
      <c r="B21" s="56" t="s">
        <v>377</v>
      </c>
      <c r="C21" s="55" t="s">
        <v>321</v>
      </c>
      <c r="D21" s="55" t="s">
        <v>63</v>
      </c>
      <c r="E21" s="56" t="s">
        <v>1358</v>
      </c>
      <c r="F21" s="57">
        <v>45713</v>
      </c>
      <c r="G21" s="19">
        <v>12800</v>
      </c>
      <c r="H21" s="55" t="s">
        <v>6</v>
      </c>
      <c r="I21" s="59" t="s">
        <v>1361</v>
      </c>
      <c r="J21" s="59">
        <v>44646265</v>
      </c>
      <c r="K21" s="59" t="s">
        <v>318</v>
      </c>
      <c r="L21" s="59">
        <v>2500</v>
      </c>
      <c r="M21" s="69">
        <v>5120</v>
      </c>
      <c r="N21" s="56" t="s">
        <v>375</v>
      </c>
      <c r="O21" s="56" t="s">
        <v>1360</v>
      </c>
      <c r="P21" s="55" t="s">
        <v>2102</v>
      </c>
    </row>
    <row r="22" spans="1:16" ht="110.25" x14ac:dyDescent="0.25">
      <c r="A22" s="55">
        <v>15</v>
      </c>
      <c r="B22" s="56" t="s">
        <v>377</v>
      </c>
      <c r="C22" s="55" t="s">
        <v>321</v>
      </c>
      <c r="D22" s="55" t="s">
        <v>63</v>
      </c>
      <c r="E22" s="56" t="s">
        <v>1213</v>
      </c>
      <c r="F22" s="57">
        <v>45772</v>
      </c>
      <c r="G22" s="19">
        <v>1680</v>
      </c>
      <c r="H22" s="55" t="s">
        <v>6</v>
      </c>
      <c r="I22" s="59" t="s">
        <v>2153</v>
      </c>
      <c r="J22" s="59">
        <v>43480707</v>
      </c>
      <c r="K22" s="59" t="s">
        <v>630</v>
      </c>
      <c r="L22" s="59">
        <v>200</v>
      </c>
      <c r="M22" s="69">
        <v>8400</v>
      </c>
      <c r="N22" s="56" t="s">
        <v>1214</v>
      </c>
      <c r="O22" s="56" t="s">
        <v>2154</v>
      </c>
      <c r="P22" s="55" t="s">
        <v>2102</v>
      </c>
    </row>
    <row r="23" spans="1:16" ht="141.75" x14ac:dyDescent="0.25">
      <c r="A23" s="55">
        <v>16</v>
      </c>
      <c r="B23" s="56" t="s">
        <v>377</v>
      </c>
      <c r="C23" s="55" t="s">
        <v>321</v>
      </c>
      <c r="D23" s="55" t="s">
        <v>63</v>
      </c>
      <c r="E23" s="56" t="s">
        <v>2651</v>
      </c>
      <c r="F23" s="57" t="s">
        <v>2656</v>
      </c>
      <c r="G23" s="19">
        <v>2050</v>
      </c>
      <c r="H23" s="55" t="s">
        <v>6</v>
      </c>
      <c r="I23" s="59" t="s">
        <v>2652</v>
      </c>
      <c r="J23" s="59">
        <v>31507980</v>
      </c>
      <c r="K23" s="55" t="s">
        <v>117</v>
      </c>
      <c r="L23" s="59">
        <v>500</v>
      </c>
      <c r="M23" s="69">
        <v>4100</v>
      </c>
      <c r="N23" s="56" t="s">
        <v>2653</v>
      </c>
      <c r="O23" s="56" t="s">
        <v>2654</v>
      </c>
      <c r="P23" s="55" t="s">
        <v>2102</v>
      </c>
    </row>
    <row r="24" spans="1:16" ht="141.75" x14ac:dyDescent="0.25">
      <c r="A24" s="55">
        <v>17</v>
      </c>
      <c r="B24" s="56" t="s">
        <v>377</v>
      </c>
      <c r="C24" s="55" t="s">
        <v>321</v>
      </c>
      <c r="D24" s="55" t="s">
        <v>63</v>
      </c>
      <c r="E24" s="56" t="s">
        <v>3250</v>
      </c>
      <c r="F24" s="57">
        <v>45868</v>
      </c>
      <c r="G24" s="19">
        <v>4350</v>
      </c>
      <c r="H24" s="55" t="s">
        <v>6</v>
      </c>
      <c r="I24" s="59" t="s">
        <v>1307</v>
      </c>
      <c r="J24" s="59">
        <v>36816973</v>
      </c>
      <c r="K24" s="55" t="s">
        <v>117</v>
      </c>
      <c r="L24" s="59">
        <v>500</v>
      </c>
      <c r="M24" s="69">
        <v>8700</v>
      </c>
      <c r="N24" s="56" t="s">
        <v>3251</v>
      </c>
      <c r="O24" s="56" t="s">
        <v>3252</v>
      </c>
      <c r="P24" s="55" t="s">
        <v>2102</v>
      </c>
    </row>
    <row r="25" spans="1:16" ht="110.25" x14ac:dyDescent="0.25">
      <c r="A25" s="55">
        <v>18</v>
      </c>
      <c r="B25" s="56" t="s">
        <v>377</v>
      </c>
      <c r="C25" s="55" t="s">
        <v>321</v>
      </c>
      <c r="D25" s="55" t="s">
        <v>63</v>
      </c>
      <c r="E25" s="56" t="s">
        <v>4150</v>
      </c>
      <c r="F25" s="57">
        <v>45971</v>
      </c>
      <c r="G25" s="19">
        <v>216</v>
      </c>
      <c r="H25" s="55" t="s">
        <v>6</v>
      </c>
      <c r="I25" s="59" t="s">
        <v>4151</v>
      </c>
      <c r="J25" s="59">
        <v>2358112738</v>
      </c>
      <c r="K25" s="59" t="s">
        <v>1386</v>
      </c>
      <c r="L25" s="59">
        <v>7500</v>
      </c>
      <c r="M25" s="69">
        <v>28.8</v>
      </c>
      <c r="N25" s="56" t="s">
        <v>4152</v>
      </c>
      <c r="O25" s="56" t="s">
        <v>4153</v>
      </c>
      <c r="P25" s="55" t="s">
        <v>2102</v>
      </c>
    </row>
    <row r="26" spans="1:16" ht="47.25" x14ac:dyDescent="0.25">
      <c r="A26" s="55">
        <v>19</v>
      </c>
      <c r="B26" s="56" t="s">
        <v>978</v>
      </c>
      <c r="C26" s="55" t="s">
        <v>67</v>
      </c>
      <c r="D26" s="55" t="s">
        <v>63</v>
      </c>
      <c r="E26" s="56" t="s">
        <v>1640</v>
      </c>
      <c r="F26" s="57" t="s">
        <v>977</v>
      </c>
      <c r="G26" s="19">
        <v>389.4</v>
      </c>
      <c r="H26" s="55" t="s">
        <v>6</v>
      </c>
      <c r="I26" s="59" t="s">
        <v>1222</v>
      </c>
      <c r="J26" s="59">
        <v>44838860</v>
      </c>
      <c r="K26" s="59" t="s">
        <v>116</v>
      </c>
      <c r="L26" s="55" t="s">
        <v>980</v>
      </c>
      <c r="M26" s="69" t="s">
        <v>1642</v>
      </c>
      <c r="N26" s="56" t="s">
        <v>979</v>
      </c>
      <c r="O26" s="56" t="s">
        <v>974</v>
      </c>
      <c r="P26" s="55" t="s">
        <v>2102</v>
      </c>
    </row>
    <row r="27" spans="1:16" ht="47.25" x14ac:dyDescent="0.25">
      <c r="A27" s="55">
        <v>20</v>
      </c>
      <c r="B27" s="56" t="s">
        <v>978</v>
      </c>
      <c r="C27" s="55" t="s">
        <v>1314</v>
      </c>
      <c r="D27" s="55" t="s">
        <v>63</v>
      </c>
      <c r="E27" s="56" t="s">
        <v>1636</v>
      </c>
      <c r="F27" s="57" t="s">
        <v>1637</v>
      </c>
      <c r="G27" s="19">
        <v>492.59</v>
      </c>
      <c r="H27" s="55" t="s">
        <v>6</v>
      </c>
      <c r="I27" s="59" t="s">
        <v>1789</v>
      </c>
      <c r="J27" s="59">
        <v>45267378</v>
      </c>
      <c r="K27" s="59" t="s">
        <v>2032</v>
      </c>
      <c r="L27" s="59">
        <v>500</v>
      </c>
      <c r="M27" s="69">
        <v>985.18</v>
      </c>
      <c r="N27" s="56" t="s">
        <v>1638</v>
      </c>
      <c r="O27" s="56" t="s">
        <v>1639</v>
      </c>
      <c r="P27" s="55" t="s">
        <v>2102</v>
      </c>
    </row>
    <row r="28" spans="1:16" ht="47.25" x14ac:dyDescent="0.25">
      <c r="A28" s="55">
        <v>21</v>
      </c>
      <c r="B28" s="56" t="s">
        <v>978</v>
      </c>
      <c r="C28" s="55" t="s">
        <v>1314</v>
      </c>
      <c r="D28" s="55" t="s">
        <v>63</v>
      </c>
      <c r="E28" s="56" t="s">
        <v>1662</v>
      </c>
      <c r="F28" s="57" t="s">
        <v>1663</v>
      </c>
      <c r="G28" s="19">
        <v>4489.9179999999997</v>
      </c>
      <c r="H28" s="55" t="s">
        <v>6</v>
      </c>
      <c r="I28" s="59" t="s">
        <v>1731</v>
      </c>
      <c r="J28" s="59">
        <v>37941143</v>
      </c>
      <c r="K28" s="55" t="s">
        <v>630</v>
      </c>
      <c r="L28" s="55">
        <v>1500</v>
      </c>
      <c r="M28" s="69">
        <v>4000</v>
      </c>
      <c r="N28" s="56" t="s">
        <v>1664</v>
      </c>
      <c r="O28" s="56" t="s">
        <v>1665</v>
      </c>
      <c r="P28" s="55" t="s">
        <v>2102</v>
      </c>
    </row>
    <row r="29" spans="1:16" ht="47.25" x14ac:dyDescent="0.25">
      <c r="A29" s="55">
        <v>22</v>
      </c>
      <c r="B29" s="56" t="s">
        <v>978</v>
      </c>
      <c r="C29" s="55" t="s">
        <v>1314</v>
      </c>
      <c r="D29" s="55" t="s">
        <v>63</v>
      </c>
      <c r="E29" s="56" t="s">
        <v>1666</v>
      </c>
      <c r="F29" s="57" t="s">
        <v>1663</v>
      </c>
      <c r="G29" s="19">
        <v>731.8</v>
      </c>
      <c r="H29" s="55" t="s">
        <v>6</v>
      </c>
      <c r="I29" s="59" t="s">
        <v>1789</v>
      </c>
      <c r="J29" s="59">
        <v>45267378</v>
      </c>
      <c r="K29" s="55" t="s">
        <v>117</v>
      </c>
      <c r="L29" s="55">
        <v>200</v>
      </c>
      <c r="M29" s="69">
        <v>3659</v>
      </c>
      <c r="N29" s="56" t="s">
        <v>1667</v>
      </c>
      <c r="O29" s="56" t="s">
        <v>3004</v>
      </c>
      <c r="P29" s="55" t="s">
        <v>2102</v>
      </c>
    </row>
    <row r="30" spans="1:16" ht="47.25" x14ac:dyDescent="0.25">
      <c r="A30" s="55">
        <v>23</v>
      </c>
      <c r="B30" s="56" t="s">
        <v>1641</v>
      </c>
      <c r="C30" s="55" t="s">
        <v>101</v>
      </c>
      <c r="D30" s="55" t="s">
        <v>63</v>
      </c>
      <c r="E30" s="56" t="s">
        <v>1634</v>
      </c>
      <c r="F30" s="57">
        <v>45740</v>
      </c>
      <c r="G30" s="19">
        <v>5980</v>
      </c>
      <c r="H30" s="55" t="s">
        <v>6</v>
      </c>
      <c r="I30" s="59" t="s">
        <v>1826</v>
      </c>
      <c r="J30" s="59">
        <v>32828388</v>
      </c>
      <c r="K30" s="55" t="s">
        <v>117</v>
      </c>
      <c r="L30" s="59">
        <v>1</v>
      </c>
      <c r="M30" s="69">
        <v>5976000</v>
      </c>
      <c r="N30" s="56" t="s">
        <v>1635</v>
      </c>
      <c r="O30" s="56" t="s">
        <v>1788</v>
      </c>
      <c r="P30" s="55" t="s">
        <v>2102</v>
      </c>
    </row>
    <row r="31" spans="1:16" ht="47.25" x14ac:dyDescent="0.25">
      <c r="A31" s="55">
        <v>24</v>
      </c>
      <c r="B31" s="56" t="s">
        <v>978</v>
      </c>
      <c r="C31" s="55" t="s">
        <v>1314</v>
      </c>
      <c r="D31" s="55" t="s">
        <v>63</v>
      </c>
      <c r="E31" s="56" t="s">
        <v>1876</v>
      </c>
      <c r="F31" s="57" t="s">
        <v>1877</v>
      </c>
      <c r="G31" s="19">
        <v>200</v>
      </c>
      <c r="H31" s="55" t="s">
        <v>6</v>
      </c>
      <c r="I31" s="59" t="s">
        <v>3006</v>
      </c>
      <c r="J31" s="59">
        <v>2986306537</v>
      </c>
      <c r="K31" s="55" t="s">
        <v>117</v>
      </c>
      <c r="L31" s="59">
        <v>5000</v>
      </c>
      <c r="M31" s="69">
        <v>13.5</v>
      </c>
      <c r="N31" s="56" t="s">
        <v>1878</v>
      </c>
      <c r="O31" s="56" t="s">
        <v>1879</v>
      </c>
      <c r="P31" s="55" t="s">
        <v>2102</v>
      </c>
    </row>
    <row r="32" spans="1:16" ht="63" x14ac:dyDescent="0.25">
      <c r="A32" s="55">
        <v>25</v>
      </c>
      <c r="B32" s="56" t="s">
        <v>1641</v>
      </c>
      <c r="C32" s="55" t="s">
        <v>101</v>
      </c>
      <c r="D32" s="55" t="s">
        <v>64</v>
      </c>
      <c r="E32" s="56" t="s">
        <v>2137</v>
      </c>
      <c r="F32" s="57" t="s">
        <v>2138</v>
      </c>
      <c r="G32" s="19">
        <v>2020</v>
      </c>
      <c r="H32" s="55" t="s">
        <v>6</v>
      </c>
      <c r="I32" s="59" t="s">
        <v>1376</v>
      </c>
      <c r="J32" s="59">
        <v>45438529</v>
      </c>
      <c r="K32" s="55" t="s">
        <v>117</v>
      </c>
      <c r="L32" s="59">
        <v>1</v>
      </c>
      <c r="M32" s="69">
        <v>1499900</v>
      </c>
      <c r="N32" s="56" t="s">
        <v>2136</v>
      </c>
      <c r="O32" s="56" t="s">
        <v>2139</v>
      </c>
      <c r="P32" s="55" t="s">
        <v>2102</v>
      </c>
    </row>
    <row r="33" spans="1:16" ht="47.25" x14ac:dyDescent="0.25">
      <c r="A33" s="55">
        <v>26</v>
      </c>
      <c r="B33" s="56" t="s">
        <v>978</v>
      </c>
      <c r="C33" s="55" t="s">
        <v>1314</v>
      </c>
      <c r="D33" s="55" t="s">
        <v>63</v>
      </c>
      <c r="E33" s="56" t="s">
        <v>2838</v>
      </c>
      <c r="F33" s="57" t="s">
        <v>2839</v>
      </c>
      <c r="G33" s="19">
        <v>200</v>
      </c>
      <c r="H33" s="55" t="s">
        <v>6</v>
      </c>
      <c r="I33" s="59" t="s">
        <v>3005</v>
      </c>
      <c r="J33" s="59">
        <v>3528007785</v>
      </c>
      <c r="K33" s="55" t="s">
        <v>117</v>
      </c>
      <c r="L33" s="59">
        <v>5000</v>
      </c>
      <c r="M33" s="69">
        <v>12.5</v>
      </c>
      <c r="N33" s="56" t="s">
        <v>2840</v>
      </c>
      <c r="O33" s="56" t="s">
        <v>2841</v>
      </c>
      <c r="P33" s="55" t="s">
        <v>2102</v>
      </c>
    </row>
    <row r="34" spans="1:16" ht="47.25" x14ac:dyDescent="0.25">
      <c r="A34" s="55">
        <v>27</v>
      </c>
      <c r="B34" s="56" t="s">
        <v>1641</v>
      </c>
      <c r="C34" s="55" t="s">
        <v>321</v>
      </c>
      <c r="D34" s="55" t="s">
        <v>63</v>
      </c>
      <c r="E34" s="56" t="s">
        <v>2842</v>
      </c>
      <c r="F34" s="57" t="s">
        <v>2839</v>
      </c>
      <c r="G34" s="19">
        <v>360</v>
      </c>
      <c r="H34" s="55" t="s">
        <v>6</v>
      </c>
      <c r="I34" s="59" t="s">
        <v>2880</v>
      </c>
      <c r="J34" s="59">
        <v>45349240</v>
      </c>
      <c r="K34" s="55" t="s">
        <v>117</v>
      </c>
      <c r="L34" s="59">
        <v>2</v>
      </c>
      <c r="M34" s="69">
        <v>180000</v>
      </c>
      <c r="N34" s="56" t="s">
        <v>2843</v>
      </c>
      <c r="O34" s="56" t="s">
        <v>2844</v>
      </c>
      <c r="P34" s="55" t="s">
        <v>2102</v>
      </c>
    </row>
    <row r="35" spans="1:16" ht="47.25" x14ac:dyDescent="0.25">
      <c r="A35" s="55">
        <v>28</v>
      </c>
      <c r="B35" s="56" t="s">
        <v>2135</v>
      </c>
      <c r="C35" s="55" t="s">
        <v>101</v>
      </c>
      <c r="D35" s="55" t="s">
        <v>63</v>
      </c>
      <c r="E35" s="56" t="s">
        <v>2846</v>
      </c>
      <c r="F35" s="57" t="s">
        <v>2847</v>
      </c>
      <c r="G35" s="19">
        <v>8300</v>
      </c>
      <c r="H35" s="55" t="s">
        <v>6</v>
      </c>
      <c r="I35" s="59" t="s">
        <v>2881</v>
      </c>
      <c r="J35" s="59">
        <v>44464762</v>
      </c>
      <c r="K35" s="55" t="s">
        <v>117</v>
      </c>
      <c r="L35" s="59">
        <v>1</v>
      </c>
      <c r="M35" s="69">
        <v>8300000</v>
      </c>
      <c r="N35" s="56" t="s">
        <v>2845</v>
      </c>
      <c r="O35" s="56" t="s">
        <v>2848</v>
      </c>
      <c r="P35" s="55" t="s">
        <v>2102</v>
      </c>
    </row>
    <row r="36" spans="1:16" ht="47.25" x14ac:dyDescent="0.25">
      <c r="A36" s="55">
        <v>29</v>
      </c>
      <c r="B36" s="56" t="s">
        <v>978</v>
      </c>
      <c r="C36" s="55" t="s">
        <v>321</v>
      </c>
      <c r="D36" s="55" t="s">
        <v>63</v>
      </c>
      <c r="E36" s="56" t="s">
        <v>3007</v>
      </c>
      <c r="F36" s="57">
        <v>45834</v>
      </c>
      <c r="G36" s="19">
        <v>1200</v>
      </c>
      <c r="H36" s="55" t="s">
        <v>6</v>
      </c>
      <c r="I36" s="59" t="s">
        <v>3008</v>
      </c>
      <c r="J36" s="59">
        <v>3299316331</v>
      </c>
      <c r="K36" s="55" t="s">
        <v>117</v>
      </c>
      <c r="L36" s="59">
        <v>300</v>
      </c>
      <c r="M36" s="69">
        <v>4000</v>
      </c>
      <c r="N36" s="56" t="s">
        <v>3009</v>
      </c>
      <c r="O36" s="63" t="s">
        <v>3010</v>
      </c>
      <c r="P36" s="55" t="s">
        <v>2102</v>
      </c>
    </row>
    <row r="37" spans="1:16" ht="63" x14ac:dyDescent="0.25">
      <c r="A37" s="55">
        <v>30</v>
      </c>
      <c r="B37" s="56" t="s">
        <v>1641</v>
      </c>
      <c r="C37" s="55" t="s">
        <v>101</v>
      </c>
      <c r="D37" s="55" t="s">
        <v>64</v>
      </c>
      <c r="E37" s="56" t="s">
        <v>2137</v>
      </c>
      <c r="F37" s="57" t="s">
        <v>3430</v>
      </c>
      <c r="G37" s="19">
        <v>275</v>
      </c>
      <c r="H37" s="55" t="s">
        <v>6</v>
      </c>
      <c r="I37" s="59" t="s">
        <v>1826</v>
      </c>
      <c r="J37" s="59">
        <v>32828388</v>
      </c>
      <c r="K37" s="59" t="s">
        <v>64</v>
      </c>
      <c r="L37" s="59">
        <v>1</v>
      </c>
      <c r="M37" s="69">
        <v>275000</v>
      </c>
      <c r="N37" s="56" t="s">
        <v>3431</v>
      </c>
      <c r="O37" s="56" t="s">
        <v>3432</v>
      </c>
      <c r="P37" s="55" t="s">
        <v>2102</v>
      </c>
    </row>
    <row r="38" spans="1:16" ht="47.25" x14ac:dyDescent="0.25">
      <c r="A38" s="55">
        <v>31</v>
      </c>
      <c r="B38" s="56" t="s">
        <v>342</v>
      </c>
      <c r="C38" s="55" t="s">
        <v>321</v>
      </c>
      <c r="D38" s="55" t="s">
        <v>63</v>
      </c>
      <c r="E38" s="56" t="s">
        <v>611</v>
      </c>
      <c r="F38" s="57">
        <v>45677</v>
      </c>
      <c r="G38" s="19">
        <v>5120</v>
      </c>
      <c r="H38" s="55" t="s">
        <v>6</v>
      </c>
      <c r="I38" s="55" t="s">
        <v>612</v>
      </c>
      <c r="J38" s="55">
        <v>44646265</v>
      </c>
      <c r="K38" s="55" t="s">
        <v>318</v>
      </c>
      <c r="L38" s="55">
        <v>1000</v>
      </c>
      <c r="M38" s="69">
        <v>5120</v>
      </c>
      <c r="N38" s="56" t="s">
        <v>613</v>
      </c>
      <c r="O38" s="56" t="s">
        <v>614</v>
      </c>
      <c r="P38" s="55" t="s">
        <v>2102</v>
      </c>
    </row>
    <row r="39" spans="1:16" ht="47.25" x14ac:dyDescent="0.25">
      <c r="A39" s="55">
        <v>32</v>
      </c>
      <c r="B39" s="56" t="s">
        <v>342</v>
      </c>
      <c r="C39" s="55" t="s">
        <v>321</v>
      </c>
      <c r="D39" s="55" t="s">
        <v>63</v>
      </c>
      <c r="E39" s="56" t="s">
        <v>611</v>
      </c>
      <c r="F39" s="57">
        <v>45800</v>
      </c>
      <c r="G39" s="19">
        <v>2060</v>
      </c>
      <c r="H39" s="55" t="s">
        <v>6</v>
      </c>
      <c r="I39" s="55" t="s">
        <v>2486</v>
      </c>
      <c r="J39" s="55">
        <v>37941143</v>
      </c>
      <c r="K39" s="55" t="s">
        <v>318</v>
      </c>
      <c r="L39" s="55">
        <v>500</v>
      </c>
      <c r="M39" s="69">
        <v>4120</v>
      </c>
      <c r="N39" s="56" t="s">
        <v>2487</v>
      </c>
      <c r="O39" s="56" t="s">
        <v>2488</v>
      </c>
      <c r="P39" s="55" t="s">
        <v>2102</v>
      </c>
    </row>
    <row r="40" spans="1:16" ht="47.25" x14ac:dyDescent="0.25">
      <c r="A40" s="55">
        <v>33</v>
      </c>
      <c r="B40" s="56" t="s">
        <v>342</v>
      </c>
      <c r="C40" s="55" t="s">
        <v>321</v>
      </c>
      <c r="D40" s="55" t="s">
        <v>63</v>
      </c>
      <c r="E40" s="56" t="s">
        <v>611</v>
      </c>
      <c r="F40" s="57">
        <v>45826</v>
      </c>
      <c r="G40" s="19">
        <v>2050</v>
      </c>
      <c r="H40" s="55" t="s">
        <v>6</v>
      </c>
      <c r="I40" s="55" t="s">
        <v>2870</v>
      </c>
      <c r="J40" s="55">
        <v>31507980</v>
      </c>
      <c r="K40" s="55" t="s">
        <v>318</v>
      </c>
      <c r="L40" s="55">
        <v>500</v>
      </c>
      <c r="M40" s="69">
        <v>4100</v>
      </c>
      <c r="N40" s="56" t="s">
        <v>2487</v>
      </c>
      <c r="O40" s="56" t="s">
        <v>2871</v>
      </c>
      <c r="P40" s="55" t="s">
        <v>2102</v>
      </c>
    </row>
    <row r="41" spans="1:16" ht="47.25" x14ac:dyDescent="0.25">
      <c r="A41" s="55">
        <v>34</v>
      </c>
      <c r="B41" s="56" t="s">
        <v>342</v>
      </c>
      <c r="C41" s="55" t="s">
        <v>321</v>
      </c>
      <c r="D41" s="55" t="s">
        <v>63</v>
      </c>
      <c r="E41" s="56" t="s">
        <v>611</v>
      </c>
      <c r="F41" s="57">
        <v>45853</v>
      </c>
      <c r="G41" s="19">
        <v>7600</v>
      </c>
      <c r="H41" s="55" t="s">
        <v>6</v>
      </c>
      <c r="I41" s="55" t="s">
        <v>3119</v>
      </c>
      <c r="J41" s="55">
        <v>36816973</v>
      </c>
      <c r="K41" s="55" t="s">
        <v>318</v>
      </c>
      <c r="L41" s="55">
        <v>200</v>
      </c>
      <c r="M41" s="69">
        <v>2000</v>
      </c>
      <c r="N41" s="56" t="s">
        <v>2487</v>
      </c>
      <c r="O41" s="56" t="s">
        <v>3120</v>
      </c>
      <c r="P41" s="55" t="s">
        <v>2102</v>
      </c>
    </row>
    <row r="42" spans="1:16" ht="47.25" x14ac:dyDescent="0.25">
      <c r="A42" s="55">
        <v>35</v>
      </c>
      <c r="B42" s="56" t="s">
        <v>342</v>
      </c>
      <c r="C42" s="55" t="s">
        <v>321</v>
      </c>
      <c r="D42" s="55" t="s">
        <v>63</v>
      </c>
      <c r="E42" s="56" t="s">
        <v>611</v>
      </c>
      <c r="F42" s="57">
        <v>45883</v>
      </c>
      <c r="G42" s="19">
        <v>3639</v>
      </c>
      <c r="H42" s="55" t="s">
        <v>6</v>
      </c>
      <c r="I42" s="55" t="s">
        <v>3338</v>
      </c>
      <c r="J42" s="55">
        <v>45559404</v>
      </c>
      <c r="K42" s="55" t="s">
        <v>318</v>
      </c>
      <c r="L42" s="55">
        <v>1000</v>
      </c>
      <c r="M42" s="69">
        <v>3639</v>
      </c>
      <c r="N42" s="56" t="s">
        <v>2487</v>
      </c>
      <c r="O42" s="56" t="s">
        <v>3339</v>
      </c>
      <c r="P42" s="55" t="s">
        <v>2102</v>
      </c>
    </row>
    <row r="43" spans="1:16" ht="47.25" x14ac:dyDescent="0.25">
      <c r="A43" s="55">
        <v>36</v>
      </c>
      <c r="B43" s="56" t="s">
        <v>342</v>
      </c>
      <c r="C43" s="55" t="s">
        <v>321</v>
      </c>
      <c r="D43" s="55" t="s">
        <v>63</v>
      </c>
      <c r="E43" s="56" t="s">
        <v>3340</v>
      </c>
      <c r="F43" s="57">
        <v>45883</v>
      </c>
      <c r="G43" s="19">
        <v>619.5</v>
      </c>
      <c r="H43" s="55" t="s">
        <v>6</v>
      </c>
      <c r="I43" s="55" t="s">
        <v>2486</v>
      </c>
      <c r="J43" s="55">
        <v>37941143</v>
      </c>
      <c r="K43" s="55" t="s">
        <v>318</v>
      </c>
      <c r="L43" s="55">
        <v>300</v>
      </c>
      <c r="M43" s="69">
        <v>2065</v>
      </c>
      <c r="N43" s="56" t="s">
        <v>3341</v>
      </c>
      <c r="O43" s="56" t="s">
        <v>3342</v>
      </c>
      <c r="P43" s="55" t="s">
        <v>2102</v>
      </c>
    </row>
    <row r="44" spans="1:16" ht="47.25" x14ac:dyDescent="0.25">
      <c r="A44" s="55">
        <v>37</v>
      </c>
      <c r="B44" s="56" t="s">
        <v>342</v>
      </c>
      <c r="C44" s="55" t="s">
        <v>321</v>
      </c>
      <c r="D44" s="55" t="s">
        <v>63</v>
      </c>
      <c r="E44" s="56" t="s">
        <v>4078</v>
      </c>
      <c r="F44" s="57">
        <v>45961</v>
      </c>
      <c r="G44" s="19">
        <v>271.8</v>
      </c>
      <c r="H44" s="55" t="s">
        <v>6</v>
      </c>
      <c r="I44" s="55" t="s">
        <v>4079</v>
      </c>
      <c r="J44" s="55">
        <v>2358112738</v>
      </c>
      <c r="K44" s="55" t="s">
        <v>1044</v>
      </c>
      <c r="L44" s="55">
        <v>9438</v>
      </c>
      <c r="M44" s="69">
        <v>28.8</v>
      </c>
      <c r="N44" s="56" t="s">
        <v>4080</v>
      </c>
      <c r="O44" s="56" t="s">
        <v>4081</v>
      </c>
      <c r="P44" s="55" t="s">
        <v>2102</v>
      </c>
    </row>
    <row r="45" spans="1:16" ht="47.25" x14ac:dyDescent="0.25">
      <c r="A45" s="55">
        <v>38</v>
      </c>
      <c r="B45" s="56" t="s">
        <v>1261</v>
      </c>
      <c r="C45" s="55" t="s">
        <v>321</v>
      </c>
      <c r="D45" s="55" t="s">
        <v>63</v>
      </c>
      <c r="E45" s="56" t="s">
        <v>1262</v>
      </c>
      <c r="F45" s="57">
        <v>45701</v>
      </c>
      <c r="G45" s="19">
        <v>540</v>
      </c>
      <c r="H45" s="55" t="s">
        <v>6</v>
      </c>
      <c r="I45" s="55" t="s">
        <v>1263</v>
      </c>
      <c r="J45" s="55">
        <v>2105807428</v>
      </c>
      <c r="K45" s="55" t="s">
        <v>117</v>
      </c>
      <c r="L45" s="55">
        <v>20000</v>
      </c>
      <c r="M45" s="69">
        <v>27</v>
      </c>
      <c r="N45" s="56" t="s">
        <v>1264</v>
      </c>
      <c r="O45" s="56" t="s">
        <v>1265</v>
      </c>
      <c r="P45" s="55" t="s">
        <v>2102</v>
      </c>
    </row>
    <row r="46" spans="1:16" ht="31.5" x14ac:dyDescent="0.25">
      <c r="A46" s="55">
        <v>39</v>
      </c>
      <c r="B46" s="56" t="s">
        <v>1261</v>
      </c>
      <c r="C46" s="55" t="s">
        <v>321</v>
      </c>
      <c r="D46" s="55" t="s">
        <v>63</v>
      </c>
      <c r="E46" s="56" t="s">
        <v>1312</v>
      </c>
      <c r="F46" s="57">
        <v>45706</v>
      </c>
      <c r="G46" s="19">
        <v>8500</v>
      </c>
      <c r="H46" s="55" t="s">
        <v>6</v>
      </c>
      <c r="I46" s="55" t="s">
        <v>1506</v>
      </c>
      <c r="J46" s="55">
        <v>44429927</v>
      </c>
      <c r="K46" s="55" t="s">
        <v>630</v>
      </c>
      <c r="L46" s="55">
        <v>1000</v>
      </c>
      <c r="M46" s="69">
        <v>7847</v>
      </c>
      <c r="N46" s="56" t="s">
        <v>1266</v>
      </c>
      <c r="O46" s="56" t="s">
        <v>1267</v>
      </c>
      <c r="P46" s="55" t="s">
        <v>2102</v>
      </c>
    </row>
    <row r="47" spans="1:16" ht="63" x14ac:dyDescent="0.25">
      <c r="A47" s="55">
        <v>40</v>
      </c>
      <c r="B47" s="56" t="s">
        <v>945</v>
      </c>
      <c r="C47" s="55" t="s">
        <v>321</v>
      </c>
      <c r="D47" s="55" t="s">
        <v>63</v>
      </c>
      <c r="E47" s="56" t="s">
        <v>944</v>
      </c>
      <c r="F47" s="57" t="s">
        <v>943</v>
      </c>
      <c r="G47" s="19">
        <v>997.28</v>
      </c>
      <c r="H47" s="55" t="s">
        <v>6</v>
      </c>
      <c r="I47" s="55" t="s">
        <v>1730</v>
      </c>
      <c r="J47" s="55">
        <v>45272477</v>
      </c>
      <c r="K47" s="55" t="s">
        <v>630</v>
      </c>
      <c r="L47" s="55">
        <v>184</v>
      </c>
      <c r="M47" s="55">
        <v>5420</v>
      </c>
      <c r="N47" s="56" t="s">
        <v>946</v>
      </c>
      <c r="O47" s="56" t="s">
        <v>942</v>
      </c>
      <c r="P47" s="55" t="s">
        <v>2102</v>
      </c>
    </row>
    <row r="48" spans="1:16" ht="94.5" x14ac:dyDescent="0.25">
      <c r="A48" s="55">
        <v>41</v>
      </c>
      <c r="B48" s="56" t="s">
        <v>97</v>
      </c>
      <c r="C48" s="55" t="s">
        <v>321</v>
      </c>
      <c r="D48" s="55" t="s">
        <v>63</v>
      </c>
      <c r="E48" s="56" t="s">
        <v>2761</v>
      </c>
      <c r="F48" s="57">
        <v>45831</v>
      </c>
      <c r="G48" s="19">
        <v>4500</v>
      </c>
      <c r="H48" s="55" t="s">
        <v>6</v>
      </c>
      <c r="I48" s="55" t="s">
        <v>2648</v>
      </c>
      <c r="J48" s="55">
        <v>45499932</v>
      </c>
      <c r="K48" s="55" t="s">
        <v>630</v>
      </c>
      <c r="L48" s="55">
        <v>15</v>
      </c>
      <c r="M48" s="55"/>
      <c r="N48" s="55"/>
      <c r="O48" s="56" t="s">
        <v>2762</v>
      </c>
      <c r="P48" s="55" t="s">
        <v>2102</v>
      </c>
    </row>
    <row r="49" spans="1:16" ht="47.25" x14ac:dyDescent="0.25">
      <c r="A49" s="55">
        <v>42</v>
      </c>
      <c r="B49" s="56" t="s">
        <v>2078</v>
      </c>
      <c r="C49" s="55" t="s">
        <v>321</v>
      </c>
      <c r="D49" s="55" t="s">
        <v>63</v>
      </c>
      <c r="E49" s="56" t="s">
        <v>3027</v>
      </c>
      <c r="F49" s="57">
        <v>45853</v>
      </c>
      <c r="G49" s="84">
        <v>370.74200000000002</v>
      </c>
      <c r="H49" s="55" t="s">
        <v>6</v>
      </c>
      <c r="I49" s="55" t="s">
        <v>608</v>
      </c>
      <c r="J49" s="55">
        <v>5393145</v>
      </c>
      <c r="K49" s="55" t="s">
        <v>370</v>
      </c>
      <c r="L49" s="55">
        <v>8.6999999999999993</v>
      </c>
      <c r="M49" s="55"/>
      <c r="N49" s="55"/>
      <c r="O49" s="56" t="s">
        <v>3028</v>
      </c>
      <c r="P49" s="55" t="s">
        <v>2102</v>
      </c>
    </row>
    <row r="50" spans="1:16" ht="78.75" x14ac:dyDescent="0.25">
      <c r="A50" s="55">
        <v>43</v>
      </c>
      <c r="B50" s="56" t="s">
        <v>2078</v>
      </c>
      <c r="C50" s="55" t="s">
        <v>321</v>
      </c>
      <c r="D50" s="55" t="s">
        <v>63</v>
      </c>
      <c r="E50" s="56" t="s">
        <v>3069</v>
      </c>
      <c r="F50" s="57">
        <v>45860</v>
      </c>
      <c r="G50" s="84">
        <v>1149.58</v>
      </c>
      <c r="H50" s="55" t="s">
        <v>6</v>
      </c>
      <c r="I50" s="55" t="s">
        <v>3070</v>
      </c>
      <c r="J50" s="55">
        <v>2352004094</v>
      </c>
      <c r="K50" s="55" t="s">
        <v>1003</v>
      </c>
      <c r="L50" s="55">
        <v>39420</v>
      </c>
      <c r="M50" s="55"/>
      <c r="N50" s="55"/>
      <c r="O50" s="56" t="s">
        <v>3071</v>
      </c>
      <c r="P50" s="55" t="s">
        <v>2102</v>
      </c>
    </row>
    <row r="51" spans="1:16" ht="63" x14ac:dyDescent="0.25">
      <c r="A51" s="55">
        <v>44</v>
      </c>
      <c r="B51" s="56" t="s">
        <v>2078</v>
      </c>
      <c r="C51" s="55" t="s">
        <v>321</v>
      </c>
      <c r="D51" s="55" t="s">
        <v>63</v>
      </c>
      <c r="E51" s="56" t="s">
        <v>3072</v>
      </c>
      <c r="F51" s="57">
        <v>45860</v>
      </c>
      <c r="G51" s="84">
        <v>2396.2399999999998</v>
      </c>
      <c r="H51" s="55" t="s">
        <v>6</v>
      </c>
      <c r="I51" s="55" t="s">
        <v>3073</v>
      </c>
      <c r="J51" s="55">
        <v>2458306022</v>
      </c>
      <c r="K51" s="55" t="s">
        <v>1003</v>
      </c>
      <c r="L51" s="55">
        <v>85580</v>
      </c>
      <c r="M51" s="55"/>
      <c r="N51" s="55"/>
      <c r="O51" s="56" t="s">
        <v>3074</v>
      </c>
      <c r="P51" s="55" t="s">
        <v>2102</v>
      </c>
    </row>
    <row r="52" spans="1:16" ht="63" x14ac:dyDescent="0.25">
      <c r="A52" s="55">
        <v>45</v>
      </c>
      <c r="B52" s="56" t="s">
        <v>2078</v>
      </c>
      <c r="C52" s="55" t="s">
        <v>321</v>
      </c>
      <c r="D52" s="55" t="s">
        <v>63</v>
      </c>
      <c r="E52" s="56" t="s">
        <v>3072</v>
      </c>
      <c r="F52" s="57">
        <v>45888</v>
      </c>
      <c r="G52" s="84">
        <v>795</v>
      </c>
      <c r="H52" s="55" t="s">
        <v>103</v>
      </c>
      <c r="I52" s="55" t="s">
        <v>3380</v>
      </c>
      <c r="J52" s="55">
        <v>2675903281</v>
      </c>
      <c r="K52" s="55" t="s">
        <v>1003</v>
      </c>
      <c r="L52" s="55">
        <v>28000</v>
      </c>
      <c r="M52" s="55"/>
      <c r="N52" s="55"/>
      <c r="O52" s="56" t="s">
        <v>3329</v>
      </c>
      <c r="P52" s="55" t="s">
        <v>2102</v>
      </c>
    </row>
    <row r="53" spans="1:16" ht="78.75" x14ac:dyDescent="0.25">
      <c r="A53" s="55">
        <v>46</v>
      </c>
      <c r="B53" s="56" t="s">
        <v>2078</v>
      </c>
      <c r="C53" s="55" t="s">
        <v>321</v>
      </c>
      <c r="D53" s="55" t="s">
        <v>63</v>
      </c>
      <c r="E53" s="56" t="s">
        <v>3069</v>
      </c>
      <c r="F53" s="57">
        <v>45951</v>
      </c>
      <c r="G53" s="84">
        <v>1847</v>
      </c>
      <c r="H53" s="55" t="s">
        <v>6</v>
      </c>
      <c r="I53" s="55" t="s">
        <v>4039</v>
      </c>
      <c r="J53" s="55">
        <v>3743500657</v>
      </c>
      <c r="K53" s="55"/>
      <c r="L53" s="55"/>
      <c r="M53" s="55"/>
      <c r="N53" s="55"/>
      <c r="O53" s="56" t="s">
        <v>3858</v>
      </c>
      <c r="P53" s="55" t="s">
        <v>2102</v>
      </c>
    </row>
    <row r="54" spans="1:16" ht="47.25" x14ac:dyDescent="0.25">
      <c r="A54" s="55">
        <v>47</v>
      </c>
      <c r="B54" s="56" t="s">
        <v>432</v>
      </c>
      <c r="C54" s="55" t="s">
        <v>321</v>
      </c>
      <c r="D54" s="55" t="s">
        <v>63</v>
      </c>
      <c r="E54" s="56" t="s">
        <v>433</v>
      </c>
      <c r="F54" s="57">
        <v>45678</v>
      </c>
      <c r="G54" s="84">
        <v>3815</v>
      </c>
      <c r="H54" s="55" t="s">
        <v>6</v>
      </c>
      <c r="I54" s="55" t="s">
        <v>904</v>
      </c>
      <c r="J54" s="55">
        <v>3136816665</v>
      </c>
      <c r="K54" s="55" t="s">
        <v>123</v>
      </c>
      <c r="L54" s="55">
        <v>700</v>
      </c>
      <c r="M54" s="55"/>
      <c r="N54" s="55"/>
      <c r="O54" s="56" t="s">
        <v>434</v>
      </c>
      <c r="P54" s="55" t="s">
        <v>2102</v>
      </c>
    </row>
    <row r="55" spans="1:16" ht="47.25" x14ac:dyDescent="0.25">
      <c r="A55" s="55">
        <v>48</v>
      </c>
      <c r="B55" s="56" t="s">
        <v>432</v>
      </c>
      <c r="C55" s="55" t="s">
        <v>321</v>
      </c>
      <c r="D55" s="55" t="s">
        <v>63</v>
      </c>
      <c r="E55" s="56" t="s">
        <v>905</v>
      </c>
      <c r="F55" s="57">
        <v>45691</v>
      </c>
      <c r="G55" s="84">
        <v>8999.4069999999992</v>
      </c>
      <c r="H55" s="55" t="s">
        <v>6</v>
      </c>
      <c r="I55" s="55" t="s">
        <v>1731</v>
      </c>
      <c r="J55" s="55">
        <v>37941143</v>
      </c>
      <c r="K55" s="55" t="s">
        <v>318</v>
      </c>
      <c r="L55" s="55">
        <v>1698</v>
      </c>
      <c r="M55" s="55"/>
      <c r="N55" s="55"/>
      <c r="O55" s="56" t="s">
        <v>906</v>
      </c>
      <c r="P55" s="55" t="s">
        <v>2102</v>
      </c>
    </row>
    <row r="56" spans="1:16" ht="47.25" x14ac:dyDescent="0.25">
      <c r="A56" s="55">
        <v>49</v>
      </c>
      <c r="B56" s="56" t="s">
        <v>432</v>
      </c>
      <c r="C56" s="55" t="s">
        <v>321</v>
      </c>
      <c r="D56" s="55" t="s">
        <v>63</v>
      </c>
      <c r="E56" s="56" t="s">
        <v>905</v>
      </c>
      <c r="F56" s="57">
        <v>45706</v>
      </c>
      <c r="G56" s="84">
        <v>10600</v>
      </c>
      <c r="H56" s="55" t="s">
        <v>6</v>
      </c>
      <c r="I56" s="55" t="s">
        <v>1731</v>
      </c>
      <c r="J56" s="55">
        <v>37941143</v>
      </c>
      <c r="K56" s="55" t="s">
        <v>318</v>
      </c>
      <c r="L56" s="55">
        <v>2000</v>
      </c>
      <c r="M56" s="55"/>
      <c r="N56" s="55"/>
      <c r="O56" s="56" t="s">
        <v>1180</v>
      </c>
      <c r="P56" s="55" t="s">
        <v>2102</v>
      </c>
    </row>
    <row r="57" spans="1:16" ht="63" x14ac:dyDescent="0.25">
      <c r="A57" s="55">
        <v>50</v>
      </c>
      <c r="B57" s="56" t="s">
        <v>432</v>
      </c>
      <c r="C57" s="55" t="s">
        <v>321</v>
      </c>
      <c r="D57" s="55" t="s">
        <v>63</v>
      </c>
      <c r="E57" s="56" t="s">
        <v>1325</v>
      </c>
      <c r="F57" s="57">
        <v>45709</v>
      </c>
      <c r="G57" s="84">
        <v>3852</v>
      </c>
      <c r="H57" s="55" t="s">
        <v>6</v>
      </c>
      <c r="I57" s="55" t="s">
        <v>360</v>
      </c>
      <c r="J57" s="55">
        <v>44437592</v>
      </c>
      <c r="K57" s="55" t="s">
        <v>1044</v>
      </c>
      <c r="L57" s="55">
        <v>30000</v>
      </c>
      <c r="M57" s="55"/>
      <c r="N57" s="55"/>
      <c r="O57" s="56" t="s">
        <v>1326</v>
      </c>
      <c r="P57" s="55" t="s">
        <v>2102</v>
      </c>
    </row>
    <row r="58" spans="1:16" ht="47.25" x14ac:dyDescent="0.25">
      <c r="A58" s="55">
        <v>51</v>
      </c>
      <c r="B58" s="56" t="s">
        <v>432</v>
      </c>
      <c r="C58" s="55" t="s">
        <v>321</v>
      </c>
      <c r="D58" s="55" t="s">
        <v>63</v>
      </c>
      <c r="E58" s="56" t="s">
        <v>1601</v>
      </c>
      <c r="F58" s="57">
        <v>45733</v>
      </c>
      <c r="G58" s="84">
        <v>11919.84</v>
      </c>
      <c r="H58" s="55" t="s">
        <v>6</v>
      </c>
      <c r="I58" s="55" t="s">
        <v>1242</v>
      </c>
      <c r="J58" s="55">
        <v>40144878</v>
      </c>
      <c r="K58" s="55" t="s">
        <v>117</v>
      </c>
      <c r="L58" s="55">
        <v>8000</v>
      </c>
      <c r="M58" s="55"/>
      <c r="N58" s="55"/>
      <c r="O58" s="56" t="s">
        <v>1602</v>
      </c>
      <c r="P58" s="55" t="s">
        <v>2102</v>
      </c>
    </row>
    <row r="59" spans="1:16" ht="31.5" x14ac:dyDescent="0.25">
      <c r="A59" s="55">
        <v>52</v>
      </c>
      <c r="B59" s="56" t="s">
        <v>432</v>
      </c>
      <c r="C59" s="55" t="s">
        <v>321</v>
      </c>
      <c r="D59" s="55" t="s">
        <v>63</v>
      </c>
      <c r="E59" s="56" t="s">
        <v>1827</v>
      </c>
      <c r="F59" s="57">
        <v>45749</v>
      </c>
      <c r="G59" s="84">
        <v>947</v>
      </c>
      <c r="H59" s="55" t="s">
        <v>6</v>
      </c>
      <c r="I59" s="55" t="s">
        <v>1692</v>
      </c>
      <c r="J59" s="55">
        <v>3420003831</v>
      </c>
      <c r="K59" s="55" t="s">
        <v>123</v>
      </c>
      <c r="L59" s="55">
        <v>182</v>
      </c>
      <c r="M59" s="55"/>
      <c r="N59" s="55"/>
      <c r="O59" s="56" t="s">
        <v>1828</v>
      </c>
      <c r="P59" s="55" t="s">
        <v>2102</v>
      </c>
    </row>
    <row r="60" spans="1:16" ht="47.25" x14ac:dyDescent="0.25">
      <c r="A60" s="55">
        <v>53</v>
      </c>
      <c r="B60" s="56" t="s">
        <v>432</v>
      </c>
      <c r="C60" s="55" t="s">
        <v>321</v>
      </c>
      <c r="D60" s="55" t="s">
        <v>63</v>
      </c>
      <c r="E60" s="56" t="s">
        <v>905</v>
      </c>
      <c r="F60" s="57">
        <v>45757</v>
      </c>
      <c r="G60" s="84">
        <v>3975.0030000000002</v>
      </c>
      <c r="H60" s="55" t="s">
        <v>6</v>
      </c>
      <c r="I60" s="55" t="s">
        <v>1731</v>
      </c>
      <c r="J60" s="55">
        <v>37941143</v>
      </c>
      <c r="K60" s="55" t="s">
        <v>318</v>
      </c>
      <c r="L60" s="55">
        <v>750</v>
      </c>
      <c r="M60" s="55"/>
      <c r="N60" s="55"/>
      <c r="O60" s="56" t="s">
        <v>1895</v>
      </c>
      <c r="P60" s="55" t="s">
        <v>2102</v>
      </c>
    </row>
    <row r="61" spans="1:16" ht="47.25" x14ac:dyDescent="0.25">
      <c r="A61" s="55">
        <v>54</v>
      </c>
      <c r="B61" s="56" t="s">
        <v>432</v>
      </c>
      <c r="C61" s="55" t="s">
        <v>321</v>
      </c>
      <c r="D61" s="55" t="s">
        <v>63</v>
      </c>
      <c r="E61" s="56" t="s">
        <v>905</v>
      </c>
      <c r="F61" s="57">
        <v>45775</v>
      </c>
      <c r="G61" s="84">
        <v>12720.01</v>
      </c>
      <c r="H61" s="55" t="s">
        <v>6</v>
      </c>
      <c r="I61" s="55" t="s">
        <v>1731</v>
      </c>
      <c r="J61" s="55">
        <v>37941143</v>
      </c>
      <c r="K61" s="55" t="s">
        <v>318</v>
      </c>
      <c r="L61" s="55">
        <v>2400</v>
      </c>
      <c r="M61" s="55"/>
      <c r="N61" s="56"/>
      <c r="O61" s="56" t="s">
        <v>2082</v>
      </c>
      <c r="P61" s="55" t="s">
        <v>2102</v>
      </c>
    </row>
    <row r="62" spans="1:16" ht="31.5" x14ac:dyDescent="0.25">
      <c r="A62" s="55">
        <v>55</v>
      </c>
      <c r="B62" s="56" t="s">
        <v>432</v>
      </c>
      <c r="C62" s="55" t="s">
        <v>321</v>
      </c>
      <c r="D62" s="55" t="s">
        <v>63</v>
      </c>
      <c r="E62" s="56" t="s">
        <v>1827</v>
      </c>
      <c r="F62" s="57">
        <v>45799</v>
      </c>
      <c r="G62" s="84">
        <v>1300</v>
      </c>
      <c r="H62" s="55" t="s">
        <v>6</v>
      </c>
      <c r="I62" s="55" t="s">
        <v>2521</v>
      </c>
      <c r="J62" s="55">
        <v>45612189</v>
      </c>
      <c r="K62" s="55"/>
      <c r="L62" s="55"/>
      <c r="M62" s="55"/>
      <c r="N62" s="55"/>
      <c r="O62" s="56" t="s">
        <v>2428</v>
      </c>
      <c r="P62" s="55" t="s">
        <v>2102</v>
      </c>
    </row>
    <row r="63" spans="1:16" ht="47.25" x14ac:dyDescent="0.25">
      <c r="A63" s="55">
        <v>56</v>
      </c>
      <c r="B63" s="56" t="s">
        <v>432</v>
      </c>
      <c r="C63" s="55" t="s">
        <v>321</v>
      </c>
      <c r="D63" s="55" t="s">
        <v>63</v>
      </c>
      <c r="E63" s="56" t="s">
        <v>2775</v>
      </c>
      <c r="F63" s="57">
        <v>45828</v>
      </c>
      <c r="G63" s="84">
        <v>8160</v>
      </c>
      <c r="H63" s="55" t="s">
        <v>6</v>
      </c>
      <c r="I63" s="55" t="s">
        <v>2964</v>
      </c>
      <c r="J63" s="55">
        <v>45169766</v>
      </c>
      <c r="K63" s="55" t="s">
        <v>318</v>
      </c>
      <c r="L63" s="55">
        <v>1600</v>
      </c>
      <c r="M63" s="55"/>
      <c r="N63" s="55"/>
      <c r="O63" s="56" t="s">
        <v>2776</v>
      </c>
      <c r="P63" s="55" t="s">
        <v>2102</v>
      </c>
    </row>
    <row r="64" spans="1:16" ht="63" x14ac:dyDescent="0.25">
      <c r="A64" s="55">
        <v>57</v>
      </c>
      <c r="B64" s="56" t="s">
        <v>164</v>
      </c>
      <c r="C64" s="55" t="s">
        <v>321</v>
      </c>
      <c r="D64" s="55" t="s">
        <v>63</v>
      </c>
      <c r="E64" s="56" t="s">
        <v>435</v>
      </c>
      <c r="F64" s="57">
        <v>45675</v>
      </c>
      <c r="G64" s="84">
        <v>1199</v>
      </c>
      <c r="H64" s="55" t="s">
        <v>6</v>
      </c>
      <c r="I64" s="55" t="s">
        <v>682</v>
      </c>
      <c r="J64" s="55">
        <v>40964506</v>
      </c>
      <c r="K64" s="55" t="s">
        <v>123</v>
      </c>
      <c r="L64" s="55">
        <v>220</v>
      </c>
      <c r="M64" s="55"/>
      <c r="N64" s="55"/>
      <c r="O64" s="56" t="s">
        <v>436</v>
      </c>
      <c r="P64" s="55" t="s">
        <v>2102</v>
      </c>
    </row>
    <row r="65" spans="1:16" ht="63" x14ac:dyDescent="0.25">
      <c r="A65" s="55">
        <v>58</v>
      </c>
      <c r="B65" s="56" t="s">
        <v>164</v>
      </c>
      <c r="C65" s="55" t="s">
        <v>101</v>
      </c>
      <c r="D65" s="55" t="s">
        <v>64</v>
      </c>
      <c r="E65" s="56" t="s">
        <v>683</v>
      </c>
      <c r="F65" s="57">
        <v>45692</v>
      </c>
      <c r="G65" s="84">
        <v>603.36</v>
      </c>
      <c r="H65" s="55" t="s">
        <v>6</v>
      </c>
      <c r="I65" s="55" t="s">
        <v>147</v>
      </c>
      <c r="J65" s="55">
        <v>131133</v>
      </c>
      <c r="K65" s="55" t="s">
        <v>64</v>
      </c>
      <c r="L65" s="55"/>
      <c r="M65" s="55"/>
      <c r="N65" s="55"/>
      <c r="O65" s="56" t="s">
        <v>908</v>
      </c>
      <c r="P65" s="55" t="s">
        <v>2102</v>
      </c>
    </row>
    <row r="66" spans="1:16" ht="78.75" x14ac:dyDescent="0.25">
      <c r="A66" s="55">
        <v>59</v>
      </c>
      <c r="B66" s="56" t="s">
        <v>164</v>
      </c>
      <c r="C66" s="55" t="s">
        <v>321</v>
      </c>
      <c r="D66" s="55" t="s">
        <v>63</v>
      </c>
      <c r="E66" s="56" t="s">
        <v>909</v>
      </c>
      <c r="F66" s="57">
        <v>45686</v>
      </c>
      <c r="G66" s="84">
        <v>4443.6000000000004</v>
      </c>
      <c r="H66" s="55" t="s">
        <v>6</v>
      </c>
      <c r="I66" s="55" t="s">
        <v>868</v>
      </c>
      <c r="J66" s="55" t="s">
        <v>725</v>
      </c>
      <c r="K66" s="55"/>
      <c r="L66" s="55"/>
      <c r="M66" s="55"/>
      <c r="N66" s="55"/>
      <c r="O66" s="56" t="s">
        <v>910</v>
      </c>
      <c r="P66" s="55" t="s">
        <v>2102</v>
      </c>
    </row>
    <row r="67" spans="1:16" ht="63" x14ac:dyDescent="0.25">
      <c r="A67" s="55">
        <v>60</v>
      </c>
      <c r="B67" s="56" t="s">
        <v>164</v>
      </c>
      <c r="C67" s="55" t="s">
        <v>321</v>
      </c>
      <c r="D67" s="55" t="s">
        <v>63</v>
      </c>
      <c r="E67" s="56" t="s">
        <v>1183</v>
      </c>
      <c r="F67" s="57">
        <v>45705</v>
      </c>
      <c r="G67" s="84">
        <v>9240</v>
      </c>
      <c r="H67" s="55" t="s">
        <v>6</v>
      </c>
      <c r="I67" s="55" t="s">
        <v>317</v>
      </c>
      <c r="J67" s="55">
        <v>43445183</v>
      </c>
      <c r="K67" s="55" t="s">
        <v>630</v>
      </c>
      <c r="L67" s="55">
        <v>1500</v>
      </c>
      <c r="M67" s="55"/>
      <c r="N67" s="55"/>
      <c r="O67" s="56" t="s">
        <v>1184</v>
      </c>
      <c r="P67" s="55" t="s">
        <v>2102</v>
      </c>
    </row>
    <row r="68" spans="1:16" ht="63" x14ac:dyDescent="0.25">
      <c r="A68" s="55">
        <v>61</v>
      </c>
      <c r="B68" s="56" t="s">
        <v>164</v>
      </c>
      <c r="C68" s="55" t="s">
        <v>321</v>
      </c>
      <c r="D68" s="55" t="s">
        <v>63</v>
      </c>
      <c r="E68" s="56" t="s">
        <v>1327</v>
      </c>
      <c r="F68" s="57">
        <v>45712</v>
      </c>
      <c r="G68" s="84">
        <v>412</v>
      </c>
      <c r="H68" s="55" t="s">
        <v>6</v>
      </c>
      <c r="I68" s="55" t="s">
        <v>682</v>
      </c>
      <c r="J68" s="55">
        <v>40964506</v>
      </c>
      <c r="K68" s="55" t="s">
        <v>123</v>
      </c>
      <c r="L68" s="55">
        <v>80</v>
      </c>
      <c r="M68" s="55"/>
      <c r="N68" s="55"/>
      <c r="O68" s="56" t="s">
        <v>1328</v>
      </c>
      <c r="P68" s="55" t="s">
        <v>2102</v>
      </c>
    </row>
    <row r="69" spans="1:16" ht="63" x14ac:dyDescent="0.25">
      <c r="A69" s="55">
        <v>62</v>
      </c>
      <c r="B69" s="56" t="s">
        <v>164</v>
      </c>
      <c r="C69" s="55" t="s">
        <v>321</v>
      </c>
      <c r="D69" s="55" t="s">
        <v>63</v>
      </c>
      <c r="E69" s="56" t="s">
        <v>1420</v>
      </c>
      <c r="F69" s="57">
        <v>45714</v>
      </c>
      <c r="G69" s="84">
        <v>306</v>
      </c>
      <c r="H69" s="55" t="s">
        <v>6</v>
      </c>
      <c r="I69" s="55" t="s">
        <v>1517</v>
      </c>
      <c r="J69" s="55">
        <v>42782298</v>
      </c>
      <c r="K69" s="55" t="s">
        <v>509</v>
      </c>
      <c r="L69" s="55">
        <v>5000</v>
      </c>
      <c r="M69" s="55"/>
      <c r="N69" s="55"/>
      <c r="O69" s="56" t="s">
        <v>1421</v>
      </c>
      <c r="P69" s="55" t="s">
        <v>2102</v>
      </c>
    </row>
    <row r="70" spans="1:16" ht="63" x14ac:dyDescent="0.25">
      <c r="A70" s="55">
        <v>63</v>
      </c>
      <c r="B70" s="56" t="s">
        <v>164</v>
      </c>
      <c r="C70" s="55" t="s">
        <v>321</v>
      </c>
      <c r="D70" s="55" t="s">
        <v>63</v>
      </c>
      <c r="E70" s="56" t="s">
        <v>1327</v>
      </c>
      <c r="F70" s="57">
        <v>45730</v>
      </c>
      <c r="G70" s="84">
        <v>618</v>
      </c>
      <c r="H70" s="55" t="s">
        <v>6</v>
      </c>
      <c r="I70" s="55" t="s">
        <v>1692</v>
      </c>
      <c r="J70" s="55">
        <v>3420003831</v>
      </c>
      <c r="K70" s="55"/>
      <c r="L70" s="55"/>
      <c r="M70" s="55"/>
      <c r="N70" s="55"/>
      <c r="O70" s="56" t="s">
        <v>1609</v>
      </c>
      <c r="P70" s="55" t="s">
        <v>2102</v>
      </c>
    </row>
    <row r="71" spans="1:16" ht="63" x14ac:dyDescent="0.25">
      <c r="A71" s="55">
        <v>64</v>
      </c>
      <c r="B71" s="56" t="s">
        <v>164</v>
      </c>
      <c r="C71" s="55" t="s">
        <v>321</v>
      </c>
      <c r="D71" s="55" t="s">
        <v>63</v>
      </c>
      <c r="E71" s="56" t="s">
        <v>1610</v>
      </c>
      <c r="F71" s="57">
        <v>45730</v>
      </c>
      <c r="G71" s="84">
        <v>566</v>
      </c>
      <c r="H71" s="55" t="s">
        <v>6</v>
      </c>
      <c r="I71" s="55" t="s">
        <v>1693</v>
      </c>
      <c r="J71" s="55">
        <v>3216202353</v>
      </c>
      <c r="K71" s="55"/>
      <c r="L71" s="55"/>
      <c r="M71" s="55"/>
      <c r="N71" s="55"/>
      <c r="O71" s="56" t="s">
        <v>1611</v>
      </c>
      <c r="P71" s="55" t="s">
        <v>2102</v>
      </c>
    </row>
    <row r="72" spans="1:16" ht="63" x14ac:dyDescent="0.25">
      <c r="A72" s="55">
        <v>65</v>
      </c>
      <c r="B72" s="56" t="s">
        <v>164</v>
      </c>
      <c r="C72" s="55" t="s">
        <v>321</v>
      </c>
      <c r="D72" s="55" t="s">
        <v>63</v>
      </c>
      <c r="E72" s="56" t="s">
        <v>1327</v>
      </c>
      <c r="F72" s="57">
        <v>45758</v>
      </c>
      <c r="G72" s="84">
        <v>3090</v>
      </c>
      <c r="H72" s="55" t="s">
        <v>6</v>
      </c>
      <c r="I72" s="55" t="s">
        <v>1692</v>
      </c>
      <c r="J72" s="55">
        <v>3420003831</v>
      </c>
      <c r="K72" s="55" t="s">
        <v>123</v>
      </c>
      <c r="L72" s="55">
        <v>600</v>
      </c>
      <c r="M72" s="55"/>
      <c r="N72" s="55"/>
      <c r="O72" s="56" t="s">
        <v>1894</v>
      </c>
      <c r="P72" s="55" t="s">
        <v>2102</v>
      </c>
    </row>
    <row r="73" spans="1:16" ht="63" x14ac:dyDescent="0.25">
      <c r="A73" s="55">
        <v>66</v>
      </c>
      <c r="B73" s="56" t="s">
        <v>164</v>
      </c>
      <c r="C73" s="55" t="s">
        <v>321</v>
      </c>
      <c r="D73" s="55" t="s">
        <v>63</v>
      </c>
      <c r="E73" s="56" t="s">
        <v>2083</v>
      </c>
      <c r="F73" s="57">
        <v>45810</v>
      </c>
      <c r="G73" s="84">
        <v>800</v>
      </c>
      <c r="H73" s="55" t="s">
        <v>6</v>
      </c>
      <c r="I73" s="55" t="s">
        <v>2522</v>
      </c>
      <c r="J73" s="55">
        <v>41841818</v>
      </c>
      <c r="K73" s="55" t="s">
        <v>370</v>
      </c>
      <c r="L73" s="55">
        <v>500</v>
      </c>
      <c r="M73" s="55"/>
      <c r="N73" s="56"/>
      <c r="O73" s="56" t="s">
        <v>2084</v>
      </c>
      <c r="P73" s="55" t="s">
        <v>2102</v>
      </c>
    </row>
    <row r="74" spans="1:16" ht="63" x14ac:dyDescent="0.25">
      <c r="A74" s="55">
        <v>67</v>
      </c>
      <c r="B74" s="56" t="s">
        <v>164</v>
      </c>
      <c r="C74" s="55" t="s">
        <v>321</v>
      </c>
      <c r="D74" s="55" t="s">
        <v>63</v>
      </c>
      <c r="E74" s="56" t="s">
        <v>1183</v>
      </c>
      <c r="F74" s="57">
        <v>45799</v>
      </c>
      <c r="G74" s="84">
        <v>26100</v>
      </c>
      <c r="H74" s="55" t="s">
        <v>6</v>
      </c>
      <c r="I74" s="55" t="s">
        <v>1543</v>
      </c>
      <c r="J74" s="55">
        <v>45559404</v>
      </c>
      <c r="K74" s="55" t="s">
        <v>630</v>
      </c>
      <c r="L74" s="55">
        <v>300</v>
      </c>
      <c r="M74" s="55"/>
      <c r="N74" s="55"/>
      <c r="O74" s="56" t="s">
        <v>2429</v>
      </c>
      <c r="P74" s="55" t="s">
        <v>2102</v>
      </c>
    </row>
    <row r="75" spans="1:16" ht="63" x14ac:dyDescent="0.25">
      <c r="A75" s="55">
        <v>68</v>
      </c>
      <c r="B75" s="56" t="s">
        <v>164</v>
      </c>
      <c r="C75" s="55" t="s">
        <v>321</v>
      </c>
      <c r="D75" s="55" t="s">
        <v>63</v>
      </c>
      <c r="E75" s="56" t="s">
        <v>2085</v>
      </c>
      <c r="F75" s="57">
        <v>45776</v>
      </c>
      <c r="G75" s="84">
        <v>264</v>
      </c>
      <c r="H75" s="55" t="s">
        <v>6</v>
      </c>
      <c r="I75" s="55" t="s">
        <v>2086</v>
      </c>
      <c r="J75" s="55">
        <v>3487701547</v>
      </c>
      <c r="K75" s="55" t="s">
        <v>117</v>
      </c>
      <c r="L75" s="55">
        <v>22000</v>
      </c>
      <c r="M75" s="55"/>
      <c r="N75" s="56"/>
      <c r="O75" s="56" t="s">
        <v>2087</v>
      </c>
      <c r="P75" s="55" t="s">
        <v>2102</v>
      </c>
    </row>
    <row r="76" spans="1:16" ht="63" x14ac:dyDescent="0.25">
      <c r="A76" s="55">
        <v>69</v>
      </c>
      <c r="B76" s="56" t="s">
        <v>164</v>
      </c>
      <c r="C76" s="55" t="s">
        <v>321</v>
      </c>
      <c r="D76" s="55" t="s">
        <v>63</v>
      </c>
      <c r="E76" s="56" t="s">
        <v>2777</v>
      </c>
      <c r="F76" s="57">
        <v>45827</v>
      </c>
      <c r="G76" s="84">
        <v>3795.55</v>
      </c>
      <c r="H76" s="55" t="s">
        <v>6</v>
      </c>
      <c r="I76" s="90" t="s">
        <v>3029</v>
      </c>
      <c r="J76" s="90">
        <v>45612189</v>
      </c>
      <c r="K76" s="90" t="s">
        <v>123</v>
      </c>
      <c r="L76" s="90">
        <v>737</v>
      </c>
      <c r="M76" s="90"/>
      <c r="N76" s="90"/>
      <c r="O76" s="56" t="s">
        <v>2778</v>
      </c>
      <c r="P76" s="55" t="s">
        <v>2102</v>
      </c>
    </row>
    <row r="77" spans="1:16" ht="63" x14ac:dyDescent="0.25">
      <c r="A77" s="55">
        <v>70</v>
      </c>
      <c r="B77" s="56" t="s">
        <v>164</v>
      </c>
      <c r="C77" s="55" t="s">
        <v>321</v>
      </c>
      <c r="D77" s="55" t="s">
        <v>63</v>
      </c>
      <c r="E77" s="56" t="s">
        <v>1610</v>
      </c>
      <c r="F77" s="57">
        <v>45855</v>
      </c>
      <c r="G77" s="84">
        <v>1261.75</v>
      </c>
      <c r="H77" s="55" t="s">
        <v>6</v>
      </c>
      <c r="I77" s="90" t="s">
        <v>3029</v>
      </c>
      <c r="J77" s="90">
        <v>45612189</v>
      </c>
      <c r="K77" s="90"/>
      <c r="L77" s="90"/>
      <c r="M77" s="90"/>
      <c r="N77" s="90"/>
      <c r="O77" s="56" t="s">
        <v>3075</v>
      </c>
      <c r="P77" s="55" t="s">
        <v>2102</v>
      </c>
    </row>
    <row r="78" spans="1:16" ht="63" x14ac:dyDescent="0.25">
      <c r="A78" s="55">
        <v>71</v>
      </c>
      <c r="B78" s="56" t="s">
        <v>164</v>
      </c>
      <c r="C78" s="55" t="s">
        <v>321</v>
      </c>
      <c r="D78" s="55" t="s">
        <v>63</v>
      </c>
      <c r="E78" s="56" t="s">
        <v>1610</v>
      </c>
      <c r="F78" s="57">
        <v>45861</v>
      </c>
      <c r="G78" s="84">
        <v>3090</v>
      </c>
      <c r="H78" s="55" t="s">
        <v>6</v>
      </c>
      <c r="I78" s="90" t="s">
        <v>3229</v>
      </c>
      <c r="J78" s="90">
        <v>44278017</v>
      </c>
      <c r="K78" s="90" t="s">
        <v>123</v>
      </c>
      <c r="L78" s="90">
        <v>600</v>
      </c>
      <c r="M78" s="56"/>
      <c r="N78" s="56"/>
      <c r="O78" s="56" t="s">
        <v>3216</v>
      </c>
      <c r="P78" s="55" t="s">
        <v>2102</v>
      </c>
    </row>
    <row r="79" spans="1:16" ht="63" x14ac:dyDescent="0.25">
      <c r="A79" s="55">
        <v>72</v>
      </c>
      <c r="B79" s="56" t="s">
        <v>164</v>
      </c>
      <c r="C79" s="55" t="s">
        <v>321</v>
      </c>
      <c r="D79" s="55" t="s">
        <v>63</v>
      </c>
      <c r="E79" s="56" t="s">
        <v>1183</v>
      </c>
      <c r="F79" s="57">
        <v>45897</v>
      </c>
      <c r="G79" s="84">
        <v>23716.2</v>
      </c>
      <c r="H79" s="55" t="s">
        <v>6</v>
      </c>
      <c r="I79" s="90" t="s">
        <v>3551</v>
      </c>
      <c r="J79" s="90">
        <v>44799429</v>
      </c>
      <c r="K79" s="90" t="s">
        <v>630</v>
      </c>
      <c r="L79" s="90">
        <v>2726</v>
      </c>
      <c r="M79" s="90"/>
      <c r="N79" s="90"/>
      <c r="O79" s="56" t="s">
        <v>3454</v>
      </c>
      <c r="P79" s="55" t="s">
        <v>2102</v>
      </c>
    </row>
    <row r="80" spans="1:16" ht="63" x14ac:dyDescent="0.25">
      <c r="A80" s="55">
        <v>73</v>
      </c>
      <c r="B80" s="56" t="s">
        <v>164</v>
      </c>
      <c r="C80" s="55" t="s">
        <v>321</v>
      </c>
      <c r="D80" s="55" t="s">
        <v>63</v>
      </c>
      <c r="E80" s="56" t="s">
        <v>1327</v>
      </c>
      <c r="F80" s="57">
        <v>45900</v>
      </c>
      <c r="G80" s="84">
        <v>2575</v>
      </c>
      <c r="H80" s="55" t="s">
        <v>6</v>
      </c>
      <c r="I80" s="90" t="s">
        <v>3607</v>
      </c>
      <c r="J80" s="90">
        <v>3012222007</v>
      </c>
      <c r="K80" s="90" t="s">
        <v>123</v>
      </c>
      <c r="L80" s="90">
        <v>500</v>
      </c>
      <c r="M80" s="90"/>
      <c r="N80" s="90"/>
      <c r="O80" s="56" t="s">
        <v>3458</v>
      </c>
      <c r="P80" s="55" t="s">
        <v>2102</v>
      </c>
    </row>
    <row r="81" spans="1:16" ht="63" x14ac:dyDescent="0.25">
      <c r="A81" s="55">
        <v>74</v>
      </c>
      <c r="B81" s="56" t="s">
        <v>164</v>
      </c>
      <c r="C81" s="55" t="s">
        <v>321</v>
      </c>
      <c r="D81" s="55" t="s">
        <v>63</v>
      </c>
      <c r="E81" s="56" t="s">
        <v>3549</v>
      </c>
      <c r="F81" s="57">
        <v>45903</v>
      </c>
      <c r="G81" s="84">
        <v>710.41</v>
      </c>
      <c r="H81" s="55" t="s">
        <v>6</v>
      </c>
      <c r="I81" s="90" t="s">
        <v>2171</v>
      </c>
      <c r="J81" s="90">
        <v>2859409908</v>
      </c>
      <c r="K81" s="55" t="s">
        <v>117</v>
      </c>
      <c r="L81" s="90">
        <v>37390</v>
      </c>
      <c r="M81" s="90"/>
      <c r="N81" s="90"/>
      <c r="O81" s="56" t="s">
        <v>3550</v>
      </c>
      <c r="P81" s="55" t="s">
        <v>2102</v>
      </c>
    </row>
    <row r="82" spans="1:16" ht="63" x14ac:dyDescent="0.25">
      <c r="A82" s="55">
        <v>75</v>
      </c>
      <c r="B82" s="56" t="s">
        <v>164</v>
      </c>
      <c r="C82" s="55" t="s">
        <v>101</v>
      </c>
      <c r="D82" s="55" t="s">
        <v>64</v>
      </c>
      <c r="E82" s="56" t="s">
        <v>3381</v>
      </c>
      <c r="F82" s="57">
        <v>45912</v>
      </c>
      <c r="G82" s="84">
        <v>400</v>
      </c>
      <c r="H82" s="55" t="s">
        <v>6</v>
      </c>
      <c r="I82" s="90" t="s">
        <v>3383</v>
      </c>
      <c r="J82" s="90">
        <v>45539828</v>
      </c>
      <c r="K82" s="90" t="s">
        <v>64</v>
      </c>
      <c r="L82" s="90"/>
      <c r="M82" s="90"/>
      <c r="N82" s="90"/>
      <c r="O82" s="56" t="s">
        <v>3606</v>
      </c>
      <c r="P82" s="55" t="s">
        <v>2102</v>
      </c>
    </row>
    <row r="83" spans="1:16" ht="78.75" x14ac:dyDescent="0.25">
      <c r="A83" s="55">
        <v>76</v>
      </c>
      <c r="B83" s="56" t="s">
        <v>164</v>
      </c>
      <c r="C83" s="55" t="s">
        <v>101</v>
      </c>
      <c r="D83" s="55" t="s">
        <v>64</v>
      </c>
      <c r="E83" s="56" t="s">
        <v>3656</v>
      </c>
      <c r="F83" s="57">
        <v>45919</v>
      </c>
      <c r="G83" s="84">
        <v>280</v>
      </c>
      <c r="H83" s="55" t="s">
        <v>6</v>
      </c>
      <c r="I83" s="90" t="s">
        <v>3383</v>
      </c>
      <c r="J83" s="90">
        <v>45539828</v>
      </c>
      <c r="K83" s="90" t="s">
        <v>64</v>
      </c>
      <c r="L83" s="90">
        <v>1</v>
      </c>
      <c r="M83" s="90"/>
      <c r="N83" s="90"/>
      <c r="O83" s="56" t="s">
        <v>3657</v>
      </c>
      <c r="P83" s="55" t="s">
        <v>2102</v>
      </c>
    </row>
    <row r="84" spans="1:16" ht="63" x14ac:dyDescent="0.25">
      <c r="A84" s="55">
        <v>77</v>
      </c>
      <c r="B84" s="56" t="s">
        <v>164</v>
      </c>
      <c r="C84" s="55" t="s">
        <v>321</v>
      </c>
      <c r="D84" s="55" t="s">
        <v>63</v>
      </c>
      <c r="E84" s="56" t="s">
        <v>1327</v>
      </c>
      <c r="F84" s="57">
        <v>45968</v>
      </c>
      <c r="G84" s="84">
        <v>2098.4450000000002</v>
      </c>
      <c r="H84" s="55" t="s">
        <v>6</v>
      </c>
      <c r="I84" s="90"/>
      <c r="J84" s="90"/>
      <c r="K84" s="90" t="s">
        <v>123</v>
      </c>
      <c r="L84" s="90">
        <v>341</v>
      </c>
      <c r="M84" s="90"/>
      <c r="N84" s="90"/>
      <c r="O84" s="56" t="s">
        <v>4116</v>
      </c>
      <c r="P84" s="55" t="s">
        <v>2102</v>
      </c>
    </row>
    <row r="85" spans="1:16" ht="78.75" x14ac:dyDescent="0.25">
      <c r="A85" s="55">
        <v>78</v>
      </c>
      <c r="B85" s="56" t="s">
        <v>164</v>
      </c>
      <c r="C85" s="55" t="s">
        <v>321</v>
      </c>
      <c r="D85" s="55" t="s">
        <v>64</v>
      </c>
      <c r="E85" s="56" t="s">
        <v>3656</v>
      </c>
      <c r="F85" s="57">
        <v>45987</v>
      </c>
      <c r="G85" s="84">
        <v>280</v>
      </c>
      <c r="H85" s="55" t="s">
        <v>6</v>
      </c>
      <c r="I85" s="90" t="s">
        <v>3383</v>
      </c>
      <c r="J85" s="90">
        <v>45539828</v>
      </c>
      <c r="K85" s="90" t="s">
        <v>64</v>
      </c>
      <c r="L85" s="90">
        <v>1</v>
      </c>
      <c r="M85" s="90"/>
      <c r="N85" s="90"/>
      <c r="O85" s="56" t="s">
        <v>4414</v>
      </c>
      <c r="P85" s="55" t="s">
        <v>2102</v>
      </c>
    </row>
    <row r="86" spans="1:16" ht="63" x14ac:dyDescent="0.25">
      <c r="A86" s="55">
        <v>79</v>
      </c>
      <c r="B86" s="56" t="s">
        <v>164</v>
      </c>
      <c r="C86" s="55" t="s">
        <v>321</v>
      </c>
      <c r="D86" s="55" t="s">
        <v>64</v>
      </c>
      <c r="E86" s="56" t="s">
        <v>3381</v>
      </c>
      <c r="F86" s="57">
        <v>45987</v>
      </c>
      <c r="G86" s="84">
        <v>400</v>
      </c>
      <c r="H86" s="55" t="s">
        <v>6</v>
      </c>
      <c r="I86" s="90" t="s">
        <v>3383</v>
      </c>
      <c r="J86" s="90">
        <v>45539828</v>
      </c>
      <c r="K86" s="90" t="s">
        <v>64</v>
      </c>
      <c r="L86" s="90">
        <v>1</v>
      </c>
      <c r="M86" s="90"/>
      <c r="N86" s="90"/>
      <c r="O86" s="56" t="s">
        <v>4415</v>
      </c>
      <c r="P86" s="55" t="s">
        <v>2102</v>
      </c>
    </row>
    <row r="87" spans="1:16" ht="63" x14ac:dyDescent="0.25">
      <c r="A87" s="55">
        <v>80</v>
      </c>
      <c r="B87" s="56" t="s">
        <v>164</v>
      </c>
      <c r="C87" s="55" t="s">
        <v>321</v>
      </c>
      <c r="D87" s="55" t="s">
        <v>63</v>
      </c>
      <c r="E87" s="56" t="s">
        <v>4666</v>
      </c>
      <c r="F87" s="57">
        <v>46006</v>
      </c>
      <c r="G87" s="19">
        <v>996</v>
      </c>
      <c r="H87" s="55" t="s">
        <v>6</v>
      </c>
      <c r="I87" s="90" t="s">
        <v>3383</v>
      </c>
      <c r="J87" s="90">
        <v>45539828</v>
      </c>
      <c r="K87" s="90" t="s">
        <v>123</v>
      </c>
      <c r="L87" s="90">
        <v>200</v>
      </c>
      <c r="M87" s="90"/>
      <c r="N87" s="90"/>
      <c r="O87" s="56" t="s">
        <v>4667</v>
      </c>
      <c r="P87" s="55" t="s">
        <v>2102</v>
      </c>
    </row>
    <row r="88" spans="1:16" ht="31.5" x14ac:dyDescent="0.25">
      <c r="A88" s="55">
        <v>81</v>
      </c>
      <c r="B88" s="56" t="s">
        <v>240</v>
      </c>
      <c r="C88" s="55" t="s">
        <v>321</v>
      </c>
      <c r="D88" s="55" t="s">
        <v>63</v>
      </c>
      <c r="E88" s="56" t="s">
        <v>3355</v>
      </c>
      <c r="F88" s="57">
        <v>45890</v>
      </c>
      <c r="G88" s="19">
        <v>200</v>
      </c>
      <c r="H88" s="55" t="s">
        <v>6</v>
      </c>
      <c r="I88" s="55" t="s">
        <v>3356</v>
      </c>
      <c r="J88" s="55">
        <v>3487701547</v>
      </c>
      <c r="K88" s="55" t="s">
        <v>117</v>
      </c>
      <c r="L88" s="55">
        <v>10000</v>
      </c>
      <c r="M88" s="69">
        <v>20</v>
      </c>
      <c r="N88" s="91" t="s">
        <v>1460</v>
      </c>
      <c r="O88" s="91" t="s">
        <v>3357</v>
      </c>
      <c r="P88" s="87" t="s">
        <v>2102</v>
      </c>
    </row>
    <row r="89" spans="1:16" ht="78.75" x14ac:dyDescent="0.25">
      <c r="A89" s="55">
        <v>82</v>
      </c>
      <c r="B89" s="56" t="s">
        <v>2088</v>
      </c>
      <c r="C89" s="55" t="s">
        <v>321</v>
      </c>
      <c r="D89" s="55" t="s">
        <v>63</v>
      </c>
      <c r="E89" s="56" t="s">
        <v>3358</v>
      </c>
      <c r="F89" s="57">
        <v>45888</v>
      </c>
      <c r="G89" s="19">
        <v>633.58100000000002</v>
      </c>
      <c r="H89" s="55" t="s">
        <v>6</v>
      </c>
      <c r="I89" s="55" t="s">
        <v>3359</v>
      </c>
      <c r="J89" s="55">
        <v>2538006888</v>
      </c>
      <c r="K89" s="55" t="s">
        <v>1003</v>
      </c>
      <c r="L89" s="55">
        <v>22192</v>
      </c>
      <c r="M89" s="55">
        <v>28.55</v>
      </c>
      <c r="N89" s="91" t="s">
        <v>3360</v>
      </c>
      <c r="O89" s="91" t="s">
        <v>3361</v>
      </c>
      <c r="P89" s="87" t="s">
        <v>2102</v>
      </c>
    </row>
    <row r="90" spans="1:16" ht="94.5" x14ac:dyDescent="0.25">
      <c r="A90" s="55">
        <v>83</v>
      </c>
      <c r="B90" s="56" t="s">
        <v>862</v>
      </c>
      <c r="C90" s="55" t="s">
        <v>321</v>
      </c>
      <c r="D90" s="55" t="s">
        <v>63</v>
      </c>
      <c r="E90" s="56" t="s">
        <v>863</v>
      </c>
      <c r="F90" s="57">
        <v>45685</v>
      </c>
      <c r="G90" s="19">
        <v>2250</v>
      </c>
      <c r="H90" s="55" t="s">
        <v>6</v>
      </c>
      <c r="I90" s="55" t="s">
        <v>864</v>
      </c>
      <c r="J90" s="55">
        <v>23079576</v>
      </c>
      <c r="K90" s="55" t="s">
        <v>117</v>
      </c>
      <c r="L90" s="70">
        <v>1500</v>
      </c>
      <c r="M90" s="69">
        <v>1500</v>
      </c>
      <c r="N90" s="91" t="s">
        <v>865</v>
      </c>
      <c r="O90" s="91" t="s">
        <v>866</v>
      </c>
      <c r="P90" s="55" t="s">
        <v>2102</v>
      </c>
    </row>
    <row r="91" spans="1:16" ht="110.25" x14ac:dyDescent="0.25">
      <c r="A91" s="55">
        <v>84</v>
      </c>
      <c r="B91" s="56" t="s">
        <v>862</v>
      </c>
      <c r="C91" s="55" t="s">
        <v>321</v>
      </c>
      <c r="D91" s="55" t="s">
        <v>63</v>
      </c>
      <c r="E91" s="56" t="s">
        <v>867</v>
      </c>
      <c r="F91" s="57">
        <v>45685</v>
      </c>
      <c r="G91" s="19">
        <v>8004</v>
      </c>
      <c r="H91" s="55" t="s">
        <v>6</v>
      </c>
      <c r="I91" s="55" t="s">
        <v>868</v>
      </c>
      <c r="J91" s="55" t="s">
        <v>725</v>
      </c>
      <c r="K91" s="55" t="s">
        <v>117</v>
      </c>
      <c r="L91" s="70">
        <v>2000</v>
      </c>
      <c r="M91" s="69">
        <v>4002</v>
      </c>
      <c r="N91" s="91" t="s">
        <v>869</v>
      </c>
      <c r="O91" s="91" t="s">
        <v>870</v>
      </c>
      <c r="P91" s="55" t="s">
        <v>2102</v>
      </c>
    </row>
    <row r="92" spans="1:16" ht="78.75" x14ac:dyDescent="0.25">
      <c r="A92" s="55">
        <v>85</v>
      </c>
      <c r="B92" s="56" t="s">
        <v>862</v>
      </c>
      <c r="C92" s="55" t="s">
        <v>321</v>
      </c>
      <c r="D92" s="55" t="s">
        <v>63</v>
      </c>
      <c r="E92" s="56" t="s">
        <v>871</v>
      </c>
      <c r="F92" s="57">
        <v>45685</v>
      </c>
      <c r="G92" s="19">
        <v>4200</v>
      </c>
      <c r="H92" s="55" t="s">
        <v>6</v>
      </c>
      <c r="I92" s="55" t="s">
        <v>868</v>
      </c>
      <c r="J92" s="55" t="s">
        <v>725</v>
      </c>
      <c r="K92" s="55" t="s">
        <v>630</v>
      </c>
      <c r="L92" s="70">
        <v>1000</v>
      </c>
      <c r="M92" s="69">
        <v>4200</v>
      </c>
      <c r="N92" s="91" t="s">
        <v>872</v>
      </c>
      <c r="O92" s="91" t="s">
        <v>873</v>
      </c>
      <c r="P92" s="55" t="s">
        <v>2102</v>
      </c>
    </row>
    <row r="93" spans="1:16" ht="94.5" x14ac:dyDescent="0.25">
      <c r="A93" s="55">
        <v>86</v>
      </c>
      <c r="B93" s="56" t="s">
        <v>862</v>
      </c>
      <c r="C93" s="55" t="s">
        <v>321</v>
      </c>
      <c r="D93" s="55" t="s">
        <v>63</v>
      </c>
      <c r="E93" s="56" t="s">
        <v>874</v>
      </c>
      <c r="F93" s="57">
        <v>45686</v>
      </c>
      <c r="G93" s="19">
        <v>436.2</v>
      </c>
      <c r="H93" s="55" t="s">
        <v>6</v>
      </c>
      <c r="I93" s="55" t="s">
        <v>360</v>
      </c>
      <c r="J93" s="55">
        <v>44437592</v>
      </c>
      <c r="K93" s="55" t="s">
        <v>1386</v>
      </c>
      <c r="L93" s="70">
        <v>10000</v>
      </c>
      <c r="M93" s="69">
        <v>43.62</v>
      </c>
      <c r="N93" s="91" t="s">
        <v>875</v>
      </c>
      <c r="O93" s="91" t="s">
        <v>876</v>
      </c>
      <c r="P93" s="55" t="s">
        <v>2102</v>
      </c>
    </row>
    <row r="94" spans="1:16" ht="94.5" x14ac:dyDescent="0.25">
      <c r="A94" s="55">
        <v>87</v>
      </c>
      <c r="B94" s="56" t="s">
        <v>862</v>
      </c>
      <c r="C94" s="55" t="s">
        <v>321</v>
      </c>
      <c r="D94" s="55" t="s">
        <v>63</v>
      </c>
      <c r="E94" s="56" t="s">
        <v>2090</v>
      </c>
      <c r="F94" s="57">
        <v>45772</v>
      </c>
      <c r="G94" s="19">
        <v>9200.1</v>
      </c>
      <c r="H94" s="55" t="s">
        <v>6</v>
      </c>
      <c r="I94" s="55" t="s">
        <v>2091</v>
      </c>
      <c r="J94" s="55">
        <v>44429927</v>
      </c>
      <c r="K94" s="55" t="s">
        <v>2166</v>
      </c>
      <c r="L94" s="55" t="s">
        <v>2707</v>
      </c>
      <c r="M94" s="69" t="s">
        <v>2708</v>
      </c>
      <c r="N94" s="91" t="s">
        <v>2093</v>
      </c>
      <c r="O94" s="91" t="s">
        <v>2092</v>
      </c>
      <c r="P94" s="55" t="s">
        <v>2102</v>
      </c>
    </row>
    <row r="95" spans="1:16" ht="94.5" x14ac:dyDescent="0.25">
      <c r="A95" s="55">
        <v>88</v>
      </c>
      <c r="B95" s="56" t="s">
        <v>862</v>
      </c>
      <c r="C95" s="55" t="s">
        <v>321</v>
      </c>
      <c r="D95" s="55" t="s">
        <v>63</v>
      </c>
      <c r="E95" s="56" t="s">
        <v>2090</v>
      </c>
      <c r="F95" s="57">
        <v>45799</v>
      </c>
      <c r="G95" s="19">
        <v>9050.1</v>
      </c>
      <c r="H95" s="55" t="s">
        <v>6</v>
      </c>
      <c r="I95" s="55" t="s">
        <v>1506</v>
      </c>
      <c r="J95" s="55">
        <v>44429927</v>
      </c>
      <c r="K95" s="55" t="s">
        <v>1472</v>
      </c>
      <c r="L95" s="55" t="s">
        <v>2705</v>
      </c>
      <c r="M95" s="69" t="s">
        <v>2706</v>
      </c>
      <c r="N95" s="91" t="s">
        <v>2443</v>
      </c>
      <c r="O95" s="91" t="s">
        <v>2444</v>
      </c>
      <c r="P95" s="87" t="s">
        <v>2102</v>
      </c>
    </row>
    <row r="96" spans="1:16" ht="94.5" x14ac:dyDescent="0.25">
      <c r="A96" s="55">
        <v>89</v>
      </c>
      <c r="B96" s="56" t="s">
        <v>862</v>
      </c>
      <c r="C96" s="55" t="s">
        <v>321</v>
      </c>
      <c r="D96" s="55" t="s">
        <v>63</v>
      </c>
      <c r="E96" s="56" t="s">
        <v>2698</v>
      </c>
      <c r="F96" s="57">
        <v>45824</v>
      </c>
      <c r="G96" s="19">
        <v>2250</v>
      </c>
      <c r="H96" s="55" t="s">
        <v>6</v>
      </c>
      <c r="I96" s="55" t="s">
        <v>2699</v>
      </c>
      <c r="J96" s="55">
        <v>45674864</v>
      </c>
      <c r="K96" s="55" t="s">
        <v>1472</v>
      </c>
      <c r="L96" s="70">
        <v>500</v>
      </c>
      <c r="M96" s="69">
        <v>4500</v>
      </c>
      <c r="N96" s="91" t="s">
        <v>869</v>
      </c>
      <c r="O96" s="91" t="s">
        <v>2700</v>
      </c>
      <c r="P96" s="87" t="s">
        <v>2102</v>
      </c>
    </row>
    <row r="97" spans="1:16" ht="94.5" x14ac:dyDescent="0.25">
      <c r="A97" s="55">
        <v>90</v>
      </c>
      <c r="B97" s="56" t="s">
        <v>862</v>
      </c>
      <c r="C97" s="55" t="s">
        <v>321</v>
      </c>
      <c r="D97" s="55" t="s">
        <v>63</v>
      </c>
      <c r="E97" s="56" t="s">
        <v>2701</v>
      </c>
      <c r="F97" s="57">
        <v>45824</v>
      </c>
      <c r="G97" s="19">
        <v>7040.16</v>
      </c>
      <c r="H97" s="55" t="s">
        <v>6</v>
      </c>
      <c r="I97" s="55" t="s">
        <v>1506</v>
      </c>
      <c r="J97" s="55">
        <v>44429927</v>
      </c>
      <c r="K97" s="55" t="s">
        <v>630</v>
      </c>
      <c r="L97" s="70">
        <v>800</v>
      </c>
      <c r="M97" s="69">
        <v>8800.2000000000007</v>
      </c>
      <c r="N97" s="91" t="s">
        <v>872</v>
      </c>
      <c r="O97" s="91" t="s">
        <v>2702</v>
      </c>
      <c r="P97" s="87" t="s">
        <v>2102</v>
      </c>
    </row>
    <row r="98" spans="1:16" ht="94.5" x14ac:dyDescent="0.25">
      <c r="A98" s="55">
        <v>91</v>
      </c>
      <c r="B98" s="56" t="s">
        <v>862</v>
      </c>
      <c r="C98" s="55" t="s">
        <v>321</v>
      </c>
      <c r="D98" s="55" t="s">
        <v>63</v>
      </c>
      <c r="E98" s="56" t="s">
        <v>2698</v>
      </c>
      <c r="F98" s="57">
        <v>45855</v>
      </c>
      <c r="G98" s="19">
        <v>4500</v>
      </c>
      <c r="H98" s="55" t="s">
        <v>6</v>
      </c>
      <c r="I98" s="55" t="s">
        <v>1435</v>
      </c>
      <c r="J98" s="55">
        <v>42700828</v>
      </c>
      <c r="K98" s="55" t="s">
        <v>1472</v>
      </c>
      <c r="L98" s="55" t="s">
        <v>3083</v>
      </c>
      <c r="M98" s="69">
        <v>4500</v>
      </c>
      <c r="N98" s="91" t="s">
        <v>869</v>
      </c>
      <c r="O98" s="91" t="s">
        <v>3084</v>
      </c>
      <c r="P98" s="87" t="s">
        <v>2102</v>
      </c>
    </row>
    <row r="99" spans="1:16" ht="94.5" x14ac:dyDescent="0.25">
      <c r="A99" s="55">
        <v>92</v>
      </c>
      <c r="B99" s="56" t="s">
        <v>862</v>
      </c>
      <c r="C99" s="55" t="s">
        <v>321</v>
      </c>
      <c r="D99" s="55" t="s">
        <v>63</v>
      </c>
      <c r="E99" s="56" t="s">
        <v>3085</v>
      </c>
      <c r="F99" s="57">
        <v>45855</v>
      </c>
      <c r="G99" s="19">
        <v>8800.2000000000007</v>
      </c>
      <c r="H99" s="55" t="s">
        <v>6</v>
      </c>
      <c r="I99" s="55" t="s">
        <v>1506</v>
      </c>
      <c r="J99" s="55">
        <v>44429927</v>
      </c>
      <c r="K99" s="55" t="s">
        <v>630</v>
      </c>
      <c r="L99" s="55" t="s">
        <v>3083</v>
      </c>
      <c r="M99" s="69">
        <v>8800.2000000000007</v>
      </c>
      <c r="N99" s="91" t="s">
        <v>872</v>
      </c>
      <c r="O99" s="91" t="s">
        <v>3086</v>
      </c>
      <c r="P99" s="87" t="s">
        <v>2102</v>
      </c>
    </row>
    <row r="100" spans="1:16" ht="94.5" x14ac:dyDescent="0.25">
      <c r="A100" s="55">
        <v>93</v>
      </c>
      <c r="B100" s="56" t="s">
        <v>862</v>
      </c>
      <c r="C100" s="55" t="s">
        <v>321</v>
      </c>
      <c r="D100" s="55" t="s">
        <v>63</v>
      </c>
      <c r="E100" s="56" t="s">
        <v>2701</v>
      </c>
      <c r="F100" s="57">
        <v>45888</v>
      </c>
      <c r="G100" s="19">
        <v>10560.24</v>
      </c>
      <c r="H100" s="55" t="s">
        <v>6</v>
      </c>
      <c r="I100" s="55" t="s">
        <v>3362</v>
      </c>
      <c r="J100" s="55">
        <v>44429927</v>
      </c>
      <c r="K100" s="55" t="s">
        <v>630</v>
      </c>
      <c r="L100" s="55" t="s">
        <v>3363</v>
      </c>
      <c r="M100" s="69">
        <v>8800.2000000000007</v>
      </c>
      <c r="N100" s="91" t="s">
        <v>872</v>
      </c>
      <c r="O100" s="91" t="s">
        <v>3364</v>
      </c>
      <c r="P100" s="87" t="s">
        <v>2102</v>
      </c>
    </row>
    <row r="101" spans="1:16" ht="94.5" x14ac:dyDescent="0.25">
      <c r="A101" s="55">
        <v>94</v>
      </c>
      <c r="B101" s="56" t="s">
        <v>862</v>
      </c>
      <c r="C101" s="55" t="s">
        <v>321</v>
      </c>
      <c r="D101" s="55" t="s">
        <v>63</v>
      </c>
      <c r="E101" s="56" t="s">
        <v>2698</v>
      </c>
      <c r="F101" s="57">
        <v>45888</v>
      </c>
      <c r="G101" s="19">
        <v>5400</v>
      </c>
      <c r="H101" s="55" t="s">
        <v>6</v>
      </c>
      <c r="I101" s="55" t="s">
        <v>3362</v>
      </c>
      <c r="J101" s="55">
        <v>44429927</v>
      </c>
      <c r="K101" s="55" t="s">
        <v>1472</v>
      </c>
      <c r="L101" s="55" t="s">
        <v>3363</v>
      </c>
      <c r="M101" s="69">
        <v>4500</v>
      </c>
      <c r="N101" s="91" t="s">
        <v>869</v>
      </c>
      <c r="O101" s="91" t="s">
        <v>3365</v>
      </c>
      <c r="P101" s="87" t="s">
        <v>2102</v>
      </c>
    </row>
    <row r="102" spans="1:16" ht="94.5" x14ac:dyDescent="0.25">
      <c r="A102" s="55">
        <v>95</v>
      </c>
      <c r="B102" s="56" t="s">
        <v>862</v>
      </c>
      <c r="C102" s="55" t="s">
        <v>321</v>
      </c>
      <c r="D102" s="55" t="s">
        <v>63</v>
      </c>
      <c r="E102" s="56" t="s">
        <v>2701</v>
      </c>
      <c r="F102" s="57">
        <v>45895</v>
      </c>
      <c r="G102" s="19">
        <v>31240.71</v>
      </c>
      <c r="H102" s="55" t="s">
        <v>6</v>
      </c>
      <c r="I102" s="55" t="s">
        <v>3362</v>
      </c>
      <c r="J102" s="55">
        <v>44429927</v>
      </c>
      <c r="K102" s="55" t="s">
        <v>630</v>
      </c>
      <c r="L102" s="55" t="s">
        <v>3463</v>
      </c>
      <c r="M102" s="69">
        <v>8800.2000000000007</v>
      </c>
      <c r="N102" s="91" t="s">
        <v>872</v>
      </c>
      <c r="O102" s="91" t="s">
        <v>3464</v>
      </c>
      <c r="P102" s="87" t="s">
        <v>2102</v>
      </c>
    </row>
    <row r="103" spans="1:16" ht="94.5" x14ac:dyDescent="0.25">
      <c r="A103" s="55">
        <v>96</v>
      </c>
      <c r="B103" s="56" t="s">
        <v>862</v>
      </c>
      <c r="C103" s="55" t="s">
        <v>321</v>
      </c>
      <c r="D103" s="55" t="s">
        <v>63</v>
      </c>
      <c r="E103" s="56" t="s">
        <v>2698</v>
      </c>
      <c r="F103" s="57">
        <v>45895</v>
      </c>
      <c r="G103" s="19">
        <v>15975</v>
      </c>
      <c r="H103" s="55" t="s">
        <v>6</v>
      </c>
      <c r="I103" s="55" t="s">
        <v>3362</v>
      </c>
      <c r="J103" s="55">
        <v>44429927</v>
      </c>
      <c r="K103" s="55" t="s">
        <v>1472</v>
      </c>
      <c r="L103" s="55" t="s">
        <v>3463</v>
      </c>
      <c r="M103" s="69">
        <v>4500</v>
      </c>
      <c r="N103" s="91" t="s">
        <v>869</v>
      </c>
      <c r="O103" s="91" t="s">
        <v>3465</v>
      </c>
      <c r="P103" s="87" t="s">
        <v>2102</v>
      </c>
    </row>
    <row r="104" spans="1:16" ht="94.5" x14ac:dyDescent="0.25">
      <c r="A104" s="55">
        <v>97</v>
      </c>
      <c r="B104" s="56" t="s">
        <v>862</v>
      </c>
      <c r="C104" s="55" t="s">
        <v>321</v>
      </c>
      <c r="D104" s="55" t="s">
        <v>63</v>
      </c>
      <c r="E104" s="56" t="s">
        <v>3638</v>
      </c>
      <c r="F104" s="57">
        <v>45917</v>
      </c>
      <c r="G104" s="19">
        <v>249.4</v>
      </c>
      <c r="H104" s="55" t="s">
        <v>6</v>
      </c>
      <c r="I104" s="55" t="s">
        <v>3639</v>
      </c>
      <c r="J104" s="55">
        <v>1595506283</v>
      </c>
      <c r="K104" s="55" t="s">
        <v>3650</v>
      </c>
      <c r="L104" s="55" t="s">
        <v>3649</v>
      </c>
      <c r="M104" s="69" t="s">
        <v>3647</v>
      </c>
      <c r="N104" s="91" t="s">
        <v>3648</v>
      </c>
      <c r="O104" s="91" t="s">
        <v>3640</v>
      </c>
      <c r="P104" s="87" t="s">
        <v>2102</v>
      </c>
    </row>
    <row r="105" spans="1:16" ht="63" x14ac:dyDescent="0.25">
      <c r="A105" s="55">
        <v>98</v>
      </c>
      <c r="B105" s="56" t="s">
        <v>1156</v>
      </c>
      <c r="C105" s="55" t="s">
        <v>67</v>
      </c>
      <c r="D105" s="55" t="s">
        <v>63</v>
      </c>
      <c r="E105" s="56" t="s">
        <v>1157</v>
      </c>
      <c r="F105" s="57">
        <v>45699</v>
      </c>
      <c r="G105" s="19">
        <v>595.47</v>
      </c>
      <c r="H105" s="55" t="s">
        <v>6</v>
      </c>
      <c r="I105" s="55" t="s">
        <v>1332</v>
      </c>
      <c r="J105" s="55">
        <v>31366203</v>
      </c>
      <c r="K105" s="59" t="s">
        <v>116</v>
      </c>
      <c r="L105" s="70">
        <v>11500</v>
      </c>
      <c r="M105" s="69">
        <v>5178</v>
      </c>
      <c r="N105" s="91" t="s">
        <v>345</v>
      </c>
      <c r="O105" s="91" t="s">
        <v>1158</v>
      </c>
      <c r="P105" s="55" t="s">
        <v>2102</v>
      </c>
    </row>
    <row r="106" spans="1:16" ht="63" x14ac:dyDescent="0.25">
      <c r="A106" s="55">
        <v>99</v>
      </c>
      <c r="B106" s="56" t="s">
        <v>1156</v>
      </c>
      <c r="C106" s="55" t="s">
        <v>67</v>
      </c>
      <c r="D106" s="55" t="s">
        <v>63</v>
      </c>
      <c r="E106" s="56" t="s">
        <v>1157</v>
      </c>
      <c r="F106" s="57">
        <v>45737</v>
      </c>
      <c r="G106" s="19">
        <v>254.4</v>
      </c>
      <c r="H106" s="55" t="s">
        <v>6</v>
      </c>
      <c r="I106" s="55" t="s">
        <v>1168</v>
      </c>
      <c r="J106" s="55">
        <v>24316073</v>
      </c>
      <c r="K106" s="55" t="s">
        <v>116</v>
      </c>
      <c r="L106" s="70">
        <v>5000</v>
      </c>
      <c r="M106" s="69">
        <v>50.88</v>
      </c>
      <c r="N106" s="91" t="s">
        <v>345</v>
      </c>
      <c r="O106" s="91" t="s">
        <v>1700</v>
      </c>
      <c r="P106" s="55" t="s">
        <v>2102</v>
      </c>
    </row>
    <row r="107" spans="1:16" ht="63" x14ac:dyDescent="0.25">
      <c r="A107" s="55">
        <v>100</v>
      </c>
      <c r="B107" s="56" t="s">
        <v>1156</v>
      </c>
      <c r="C107" s="55" t="s">
        <v>67</v>
      </c>
      <c r="D107" s="55" t="s">
        <v>63</v>
      </c>
      <c r="E107" s="56" t="s">
        <v>1157</v>
      </c>
      <c r="F107" s="57">
        <v>45744</v>
      </c>
      <c r="G107" s="19">
        <v>304.2</v>
      </c>
      <c r="H107" s="55" t="s">
        <v>6</v>
      </c>
      <c r="I107" s="55" t="s">
        <v>1168</v>
      </c>
      <c r="J107" s="55">
        <v>24316073</v>
      </c>
      <c r="K107" s="55" t="s">
        <v>116</v>
      </c>
      <c r="L107" s="70">
        <v>6000</v>
      </c>
      <c r="M107" s="69">
        <v>50.7</v>
      </c>
      <c r="N107" s="91" t="s">
        <v>345</v>
      </c>
      <c r="O107" s="91" t="s">
        <v>1768</v>
      </c>
      <c r="P107" s="55" t="s">
        <v>2102</v>
      </c>
    </row>
    <row r="108" spans="1:16" ht="63" x14ac:dyDescent="0.25">
      <c r="A108" s="55">
        <v>101</v>
      </c>
      <c r="B108" s="56" t="s">
        <v>1156</v>
      </c>
      <c r="C108" s="55" t="s">
        <v>67</v>
      </c>
      <c r="D108" s="55" t="s">
        <v>63</v>
      </c>
      <c r="E108" s="56" t="s">
        <v>1157</v>
      </c>
      <c r="F108" s="57">
        <v>45756</v>
      </c>
      <c r="G108" s="19">
        <v>446.04</v>
      </c>
      <c r="H108" s="55" t="s">
        <v>6</v>
      </c>
      <c r="I108" s="55" t="s">
        <v>2016</v>
      </c>
      <c r="J108" s="55">
        <v>31366203</v>
      </c>
      <c r="K108" s="55" t="s">
        <v>116</v>
      </c>
      <c r="L108" s="70">
        <v>9000</v>
      </c>
      <c r="M108" s="69">
        <v>49.56</v>
      </c>
      <c r="N108" s="91" t="s">
        <v>345</v>
      </c>
      <c r="O108" s="91" t="s">
        <v>1886</v>
      </c>
      <c r="P108" s="55" t="s">
        <v>2102</v>
      </c>
    </row>
    <row r="109" spans="1:16" ht="63" x14ac:dyDescent="0.25">
      <c r="A109" s="55">
        <v>102</v>
      </c>
      <c r="B109" s="56" t="s">
        <v>1156</v>
      </c>
      <c r="C109" s="55" t="s">
        <v>67</v>
      </c>
      <c r="D109" s="55" t="s">
        <v>63</v>
      </c>
      <c r="E109" s="56" t="s">
        <v>1157</v>
      </c>
      <c r="F109" s="57">
        <v>45765</v>
      </c>
      <c r="G109" s="19">
        <v>460.08</v>
      </c>
      <c r="H109" s="55" t="s">
        <v>6</v>
      </c>
      <c r="I109" s="55" t="s">
        <v>1168</v>
      </c>
      <c r="J109" s="55">
        <v>24316073</v>
      </c>
      <c r="K109" s="55" t="s">
        <v>116</v>
      </c>
      <c r="L109" s="55">
        <v>9000</v>
      </c>
      <c r="M109" s="69">
        <v>49.44</v>
      </c>
      <c r="N109" s="91" t="s">
        <v>345</v>
      </c>
      <c r="O109" s="91" t="s">
        <v>2017</v>
      </c>
      <c r="P109" s="55" t="s">
        <v>2102</v>
      </c>
    </row>
    <row r="110" spans="1:16" ht="63" x14ac:dyDescent="0.25">
      <c r="A110" s="55">
        <v>103</v>
      </c>
      <c r="B110" s="56" t="s">
        <v>1156</v>
      </c>
      <c r="C110" s="55" t="s">
        <v>67</v>
      </c>
      <c r="D110" s="55" t="s">
        <v>63</v>
      </c>
      <c r="E110" s="56" t="s">
        <v>1157</v>
      </c>
      <c r="F110" s="57">
        <v>45779</v>
      </c>
      <c r="G110" s="19">
        <v>442.8</v>
      </c>
      <c r="H110" s="55" t="s">
        <v>6</v>
      </c>
      <c r="I110" s="55" t="s">
        <v>1332</v>
      </c>
      <c r="J110" s="55">
        <v>31366203</v>
      </c>
      <c r="K110" s="55" t="s">
        <v>116</v>
      </c>
      <c r="L110" s="70">
        <v>9000</v>
      </c>
      <c r="M110" s="55"/>
      <c r="N110" s="91" t="s">
        <v>345</v>
      </c>
      <c r="O110" s="91" t="s">
        <v>2181</v>
      </c>
      <c r="P110" s="55" t="s">
        <v>2102</v>
      </c>
    </row>
    <row r="111" spans="1:16" ht="63" x14ac:dyDescent="0.25">
      <c r="A111" s="55">
        <v>104</v>
      </c>
      <c r="B111" s="56" t="s">
        <v>1156</v>
      </c>
      <c r="C111" s="55" t="s">
        <v>67</v>
      </c>
      <c r="D111" s="55" t="s">
        <v>63</v>
      </c>
      <c r="E111" s="56" t="s">
        <v>3641</v>
      </c>
      <c r="F111" s="57">
        <v>45918</v>
      </c>
      <c r="G111" s="19">
        <v>277.2</v>
      </c>
      <c r="H111" s="55" t="s">
        <v>6</v>
      </c>
      <c r="I111" s="55" t="s">
        <v>439</v>
      </c>
      <c r="J111" s="55">
        <v>24316073</v>
      </c>
      <c r="K111" s="55" t="s">
        <v>116</v>
      </c>
      <c r="L111" s="70" t="s">
        <v>3642</v>
      </c>
      <c r="M111" s="55">
        <v>55.44</v>
      </c>
      <c r="N111" s="91" t="s">
        <v>3643</v>
      </c>
      <c r="O111" s="91" t="s">
        <v>3644</v>
      </c>
      <c r="P111" s="55" t="s">
        <v>2102</v>
      </c>
    </row>
    <row r="112" spans="1:16" ht="63" x14ac:dyDescent="0.25">
      <c r="A112" s="55">
        <v>105</v>
      </c>
      <c r="B112" s="56" t="s">
        <v>1156</v>
      </c>
      <c r="C112" s="55" t="s">
        <v>67</v>
      </c>
      <c r="D112" s="55" t="s">
        <v>63</v>
      </c>
      <c r="E112" s="56" t="s">
        <v>1157</v>
      </c>
      <c r="F112" s="57">
        <v>45918</v>
      </c>
      <c r="G112" s="19">
        <v>539.4</v>
      </c>
      <c r="H112" s="55" t="s">
        <v>6</v>
      </c>
      <c r="I112" s="55" t="s">
        <v>439</v>
      </c>
      <c r="J112" s="55">
        <v>24316073</v>
      </c>
      <c r="K112" s="55" t="s">
        <v>116</v>
      </c>
      <c r="L112" s="70" t="s">
        <v>3645</v>
      </c>
      <c r="M112" s="55">
        <v>53.94</v>
      </c>
      <c r="N112" s="91" t="s">
        <v>345</v>
      </c>
      <c r="O112" s="91" t="s">
        <v>3646</v>
      </c>
      <c r="P112" s="55" t="s">
        <v>2102</v>
      </c>
    </row>
    <row r="113" spans="1:16" ht="47.25" x14ac:dyDescent="0.25">
      <c r="A113" s="55">
        <v>106</v>
      </c>
      <c r="B113" s="56" t="s">
        <v>105</v>
      </c>
      <c r="C113" s="55" t="s">
        <v>321</v>
      </c>
      <c r="D113" s="55" t="s">
        <v>63</v>
      </c>
      <c r="E113" s="56" t="s">
        <v>357</v>
      </c>
      <c r="F113" s="57">
        <v>45672</v>
      </c>
      <c r="G113" s="19">
        <v>1733.4</v>
      </c>
      <c r="H113" s="55" t="s">
        <v>6</v>
      </c>
      <c r="I113" s="55" t="s">
        <v>360</v>
      </c>
      <c r="J113" s="55">
        <v>44437592</v>
      </c>
      <c r="K113" s="55" t="s">
        <v>1386</v>
      </c>
      <c r="L113" s="55">
        <v>13500</v>
      </c>
      <c r="M113" s="69">
        <v>128.4</v>
      </c>
      <c r="N113" s="91" t="s">
        <v>358</v>
      </c>
      <c r="O113" s="91" t="s">
        <v>359</v>
      </c>
      <c r="P113" s="55" t="s">
        <v>2102</v>
      </c>
    </row>
    <row r="114" spans="1:16" ht="141.75" x14ac:dyDescent="0.25">
      <c r="A114" s="55">
        <v>107</v>
      </c>
      <c r="B114" s="56" t="s">
        <v>807</v>
      </c>
      <c r="C114" s="55" t="s">
        <v>101</v>
      </c>
      <c r="D114" s="55" t="s">
        <v>64</v>
      </c>
      <c r="E114" s="56" t="s">
        <v>802</v>
      </c>
      <c r="F114" s="57">
        <v>45685</v>
      </c>
      <c r="G114" s="19">
        <v>1914.94</v>
      </c>
      <c r="H114" s="55" t="s">
        <v>6</v>
      </c>
      <c r="I114" s="55" t="s">
        <v>803</v>
      </c>
      <c r="J114" s="55">
        <v>40097158</v>
      </c>
      <c r="K114" s="55" t="s">
        <v>64</v>
      </c>
      <c r="L114" s="55">
        <v>1</v>
      </c>
      <c r="M114" s="69"/>
      <c r="N114" s="91" t="s">
        <v>802</v>
      </c>
      <c r="O114" s="91" t="s">
        <v>804</v>
      </c>
      <c r="P114" s="55" t="s">
        <v>2102</v>
      </c>
    </row>
    <row r="115" spans="1:16" ht="173.25" x14ac:dyDescent="0.25">
      <c r="A115" s="55">
        <v>108</v>
      </c>
      <c r="B115" s="56" t="s">
        <v>807</v>
      </c>
      <c r="C115" s="55" t="s">
        <v>101</v>
      </c>
      <c r="D115" s="55" t="s">
        <v>64</v>
      </c>
      <c r="E115" s="56" t="s">
        <v>805</v>
      </c>
      <c r="F115" s="57">
        <v>45681</v>
      </c>
      <c r="G115" s="19">
        <v>375</v>
      </c>
      <c r="H115" s="55" t="s">
        <v>6</v>
      </c>
      <c r="I115" s="55" t="s">
        <v>803</v>
      </c>
      <c r="J115" s="55">
        <v>40097158</v>
      </c>
      <c r="K115" s="55" t="s">
        <v>64</v>
      </c>
      <c r="L115" s="55">
        <v>1</v>
      </c>
      <c r="M115" s="69"/>
      <c r="N115" s="91" t="s">
        <v>805</v>
      </c>
      <c r="O115" s="91" t="s">
        <v>806</v>
      </c>
      <c r="P115" s="55" t="s">
        <v>2102</v>
      </c>
    </row>
    <row r="116" spans="1:16" ht="94.5" x14ac:dyDescent="0.25">
      <c r="A116" s="55">
        <v>109</v>
      </c>
      <c r="B116" s="56" t="s">
        <v>807</v>
      </c>
      <c r="C116" s="55" t="s">
        <v>321</v>
      </c>
      <c r="D116" s="55" t="s">
        <v>63</v>
      </c>
      <c r="E116" s="56" t="s">
        <v>1250</v>
      </c>
      <c r="F116" s="57">
        <v>45701</v>
      </c>
      <c r="G116" s="19">
        <v>7828.4</v>
      </c>
      <c r="H116" s="55" t="s">
        <v>6</v>
      </c>
      <c r="I116" s="55" t="s">
        <v>1248</v>
      </c>
      <c r="J116" s="55">
        <v>36816973</v>
      </c>
      <c r="K116" s="55" t="s">
        <v>117</v>
      </c>
      <c r="L116" s="55" t="s">
        <v>1251</v>
      </c>
      <c r="M116" s="55" t="s">
        <v>1246</v>
      </c>
      <c r="N116" s="91" t="s">
        <v>1245</v>
      </c>
      <c r="O116" s="91" t="s">
        <v>1240</v>
      </c>
      <c r="P116" s="55" t="s">
        <v>2102</v>
      </c>
    </row>
    <row r="117" spans="1:16" ht="94.5" x14ac:dyDescent="0.25">
      <c r="A117" s="55">
        <v>110</v>
      </c>
      <c r="B117" s="56" t="s">
        <v>807</v>
      </c>
      <c r="C117" s="55" t="s">
        <v>321</v>
      </c>
      <c r="D117" s="55" t="s">
        <v>63</v>
      </c>
      <c r="E117" s="56" t="s">
        <v>1249</v>
      </c>
      <c r="F117" s="57">
        <v>45701</v>
      </c>
      <c r="G117" s="19">
        <v>2970</v>
      </c>
      <c r="H117" s="55" t="s">
        <v>6</v>
      </c>
      <c r="I117" s="55" t="s">
        <v>1242</v>
      </c>
      <c r="J117" s="55">
        <v>40144878</v>
      </c>
      <c r="K117" s="55" t="s">
        <v>117</v>
      </c>
      <c r="L117" s="55">
        <v>2000</v>
      </c>
      <c r="M117" s="69">
        <v>1485</v>
      </c>
      <c r="N117" s="91" t="s">
        <v>1241</v>
      </c>
      <c r="O117" s="91" t="s">
        <v>1243</v>
      </c>
      <c r="P117" s="55" t="s">
        <v>2102</v>
      </c>
    </row>
    <row r="118" spans="1:16" ht="94.5" x14ac:dyDescent="0.25">
      <c r="A118" s="55">
        <v>111</v>
      </c>
      <c r="B118" s="56" t="s">
        <v>807</v>
      </c>
      <c r="C118" s="55" t="s">
        <v>67</v>
      </c>
      <c r="D118" s="55" t="s">
        <v>63</v>
      </c>
      <c r="E118" s="56" t="s">
        <v>1247</v>
      </c>
      <c r="F118" s="57">
        <v>45701</v>
      </c>
      <c r="G118" s="19">
        <v>715.5</v>
      </c>
      <c r="H118" s="55" t="s">
        <v>6</v>
      </c>
      <c r="I118" s="55" t="s">
        <v>1121</v>
      </c>
      <c r="J118" s="55">
        <v>23118980</v>
      </c>
      <c r="K118" s="59" t="s">
        <v>116</v>
      </c>
      <c r="L118" s="55">
        <v>13500</v>
      </c>
      <c r="M118" s="69">
        <v>53</v>
      </c>
      <c r="N118" s="91" t="s">
        <v>1062</v>
      </c>
      <c r="O118" s="91" t="s">
        <v>1244</v>
      </c>
      <c r="P118" s="55" t="s">
        <v>2102</v>
      </c>
    </row>
    <row r="119" spans="1:16" ht="94.5" x14ac:dyDescent="0.25">
      <c r="A119" s="55">
        <v>112</v>
      </c>
      <c r="B119" s="56" t="s">
        <v>807</v>
      </c>
      <c r="C119" s="55" t="s">
        <v>321</v>
      </c>
      <c r="D119" s="55" t="s">
        <v>63</v>
      </c>
      <c r="E119" s="56" t="s">
        <v>1535</v>
      </c>
      <c r="F119" s="57">
        <v>45728</v>
      </c>
      <c r="G119" s="19">
        <v>660</v>
      </c>
      <c r="H119" s="55" t="s">
        <v>6</v>
      </c>
      <c r="I119" s="55" t="s">
        <v>1536</v>
      </c>
      <c r="J119" s="55">
        <v>991717</v>
      </c>
      <c r="K119" s="55" t="s">
        <v>123</v>
      </c>
      <c r="L119" s="55">
        <v>200</v>
      </c>
      <c r="M119" s="69">
        <v>3300</v>
      </c>
      <c r="N119" s="91" t="s">
        <v>1535</v>
      </c>
      <c r="O119" s="91" t="s">
        <v>1537</v>
      </c>
      <c r="P119" s="55" t="s">
        <v>2102</v>
      </c>
    </row>
    <row r="120" spans="1:16" ht="94.5" x14ac:dyDescent="0.25">
      <c r="A120" s="55">
        <v>113</v>
      </c>
      <c r="B120" s="56" t="s">
        <v>807</v>
      </c>
      <c r="C120" s="55" t="s">
        <v>321</v>
      </c>
      <c r="D120" s="55" t="s">
        <v>63</v>
      </c>
      <c r="E120" s="56" t="s">
        <v>1538</v>
      </c>
      <c r="F120" s="57">
        <v>45723</v>
      </c>
      <c r="G120" s="19">
        <v>6552</v>
      </c>
      <c r="H120" s="55" t="s">
        <v>6</v>
      </c>
      <c r="I120" s="55" t="s">
        <v>1248</v>
      </c>
      <c r="J120" s="55">
        <v>36816973</v>
      </c>
      <c r="K120" s="55" t="s">
        <v>117</v>
      </c>
      <c r="L120" s="55">
        <v>780</v>
      </c>
      <c r="M120" s="69">
        <v>8400</v>
      </c>
      <c r="N120" s="91" t="s">
        <v>1538</v>
      </c>
      <c r="O120" s="91" t="s">
        <v>1539</v>
      </c>
      <c r="P120" s="55" t="s">
        <v>2102</v>
      </c>
    </row>
    <row r="121" spans="1:16" ht="94.5" x14ac:dyDescent="0.25">
      <c r="A121" s="55">
        <v>114</v>
      </c>
      <c r="B121" s="56" t="s">
        <v>807</v>
      </c>
      <c r="C121" s="55" t="s">
        <v>321</v>
      </c>
      <c r="D121" s="55" t="s">
        <v>63</v>
      </c>
      <c r="E121" s="56" t="s">
        <v>1540</v>
      </c>
      <c r="F121" s="57">
        <v>45723</v>
      </c>
      <c r="G121" s="19">
        <v>3045.6</v>
      </c>
      <c r="H121" s="55" t="s">
        <v>6</v>
      </c>
      <c r="I121" s="55" t="s">
        <v>1543</v>
      </c>
      <c r="J121" s="55">
        <v>45559404</v>
      </c>
      <c r="K121" s="55" t="s">
        <v>117</v>
      </c>
      <c r="L121" s="55">
        <v>648</v>
      </c>
      <c r="M121" s="69">
        <v>4700</v>
      </c>
      <c r="N121" s="91" t="s">
        <v>1540</v>
      </c>
      <c r="O121" s="91" t="s">
        <v>1541</v>
      </c>
      <c r="P121" s="55" t="s">
        <v>2102</v>
      </c>
    </row>
    <row r="122" spans="1:16" ht="94.5" x14ac:dyDescent="0.25">
      <c r="A122" s="55">
        <v>115</v>
      </c>
      <c r="B122" s="56" t="s">
        <v>807</v>
      </c>
      <c r="C122" s="55" t="s">
        <v>321</v>
      </c>
      <c r="D122" s="55" t="s">
        <v>63</v>
      </c>
      <c r="E122" s="56" t="s">
        <v>1540</v>
      </c>
      <c r="F122" s="57">
        <v>45723</v>
      </c>
      <c r="G122" s="19">
        <v>4700</v>
      </c>
      <c r="H122" s="55" t="s">
        <v>6</v>
      </c>
      <c r="I122" s="55" t="s">
        <v>1543</v>
      </c>
      <c r="J122" s="55">
        <v>45559404</v>
      </c>
      <c r="K122" s="55" t="s">
        <v>117</v>
      </c>
      <c r="L122" s="55">
        <v>1000</v>
      </c>
      <c r="M122" s="69">
        <v>4700</v>
      </c>
      <c r="N122" s="91" t="s">
        <v>1540</v>
      </c>
      <c r="O122" s="91" t="s">
        <v>1542</v>
      </c>
      <c r="P122" s="55" t="s">
        <v>2102</v>
      </c>
    </row>
    <row r="123" spans="1:16" ht="94.5" x14ac:dyDescent="0.25">
      <c r="A123" s="55">
        <v>116</v>
      </c>
      <c r="B123" s="56" t="s">
        <v>807</v>
      </c>
      <c r="C123" s="55" t="s">
        <v>321</v>
      </c>
      <c r="D123" s="55" t="s">
        <v>63</v>
      </c>
      <c r="E123" s="56" t="s">
        <v>1535</v>
      </c>
      <c r="F123" s="57">
        <v>45728</v>
      </c>
      <c r="G123" s="19">
        <v>660</v>
      </c>
      <c r="H123" s="55" t="s">
        <v>6</v>
      </c>
      <c r="I123" s="55" t="s">
        <v>1536</v>
      </c>
      <c r="J123" s="55">
        <v>991717</v>
      </c>
      <c r="K123" s="55" t="s">
        <v>123</v>
      </c>
      <c r="L123" s="55">
        <v>200</v>
      </c>
      <c r="M123" s="69">
        <v>3300</v>
      </c>
      <c r="N123" s="91" t="s">
        <v>1535</v>
      </c>
      <c r="O123" s="91" t="s">
        <v>1537</v>
      </c>
      <c r="P123" s="55" t="s">
        <v>2102</v>
      </c>
    </row>
    <row r="124" spans="1:16" ht="94.5" x14ac:dyDescent="0.25">
      <c r="A124" s="55">
        <v>117</v>
      </c>
      <c r="B124" s="56" t="s">
        <v>807</v>
      </c>
      <c r="C124" s="55" t="s">
        <v>321</v>
      </c>
      <c r="D124" s="55" t="s">
        <v>63</v>
      </c>
      <c r="E124" s="56" t="s">
        <v>2170</v>
      </c>
      <c r="F124" s="57">
        <v>45776</v>
      </c>
      <c r="G124" s="19">
        <v>268.14999999999998</v>
      </c>
      <c r="H124" s="55" t="s">
        <v>6</v>
      </c>
      <c r="I124" s="55" t="s">
        <v>2171</v>
      </c>
      <c r="J124" s="55">
        <v>2859409908</v>
      </c>
      <c r="K124" s="55" t="s">
        <v>117</v>
      </c>
      <c r="L124" s="55">
        <v>17300</v>
      </c>
      <c r="M124" s="69">
        <v>15.5</v>
      </c>
      <c r="N124" s="91" t="s">
        <v>2170</v>
      </c>
      <c r="O124" s="91" t="s">
        <v>2172</v>
      </c>
      <c r="P124" s="55" t="s">
        <v>2102</v>
      </c>
    </row>
    <row r="125" spans="1:16" ht="94.5" x14ac:dyDescent="0.25">
      <c r="A125" s="55">
        <v>118</v>
      </c>
      <c r="B125" s="56" t="s">
        <v>807</v>
      </c>
      <c r="C125" s="55" t="s">
        <v>321</v>
      </c>
      <c r="D125" s="55" t="s">
        <v>63</v>
      </c>
      <c r="E125" s="56" t="s">
        <v>2182</v>
      </c>
      <c r="F125" s="57">
        <v>45778</v>
      </c>
      <c r="G125" s="19">
        <v>8272.18</v>
      </c>
      <c r="H125" s="55" t="s">
        <v>6</v>
      </c>
      <c r="I125" s="55" t="s">
        <v>1435</v>
      </c>
      <c r="J125" s="55">
        <v>42700828</v>
      </c>
      <c r="K125" s="55" t="s">
        <v>117</v>
      </c>
      <c r="L125" s="55">
        <v>940</v>
      </c>
      <c r="M125" s="69">
        <v>8800.02</v>
      </c>
      <c r="N125" s="91" t="s">
        <v>2182</v>
      </c>
      <c r="O125" s="91" t="s">
        <v>2172</v>
      </c>
      <c r="P125" s="55" t="s">
        <v>2102</v>
      </c>
    </row>
    <row r="126" spans="1:16" ht="94.5" x14ac:dyDescent="0.25">
      <c r="A126" s="55">
        <v>119</v>
      </c>
      <c r="B126" s="56" t="s">
        <v>807</v>
      </c>
      <c r="C126" s="55" t="s">
        <v>321</v>
      </c>
      <c r="D126" s="55" t="s">
        <v>63</v>
      </c>
      <c r="E126" s="56" t="s">
        <v>2183</v>
      </c>
      <c r="F126" s="57">
        <v>45778</v>
      </c>
      <c r="G126" s="19">
        <v>4277</v>
      </c>
      <c r="H126" s="55" t="s">
        <v>6</v>
      </c>
      <c r="I126" s="55" t="s">
        <v>1543</v>
      </c>
      <c r="J126" s="55">
        <v>45559404</v>
      </c>
      <c r="K126" s="55" t="s">
        <v>117</v>
      </c>
      <c r="L126" s="55">
        <v>940</v>
      </c>
      <c r="M126" s="69">
        <v>4550</v>
      </c>
      <c r="N126" s="91" t="s">
        <v>2183</v>
      </c>
      <c r="O126" s="91" t="s">
        <v>2184</v>
      </c>
      <c r="P126" s="55" t="s">
        <v>2102</v>
      </c>
    </row>
    <row r="127" spans="1:16" ht="94.5" x14ac:dyDescent="0.25">
      <c r="A127" s="55">
        <v>120</v>
      </c>
      <c r="B127" s="56" t="s">
        <v>807</v>
      </c>
      <c r="C127" s="55" t="s">
        <v>321</v>
      </c>
      <c r="D127" s="55" t="s">
        <v>64</v>
      </c>
      <c r="E127" s="56" t="s">
        <v>2185</v>
      </c>
      <c r="F127" s="57">
        <v>45778</v>
      </c>
      <c r="G127" s="19">
        <v>1676.12</v>
      </c>
      <c r="H127" s="55" t="s">
        <v>6</v>
      </c>
      <c r="I127" s="55" t="s">
        <v>803</v>
      </c>
      <c r="J127" s="55">
        <v>40097158</v>
      </c>
      <c r="K127" s="55" t="s">
        <v>64</v>
      </c>
      <c r="L127" s="55">
        <v>1</v>
      </c>
      <c r="M127" s="69">
        <v>2499.2600000000002</v>
      </c>
      <c r="N127" s="91" t="s">
        <v>2185</v>
      </c>
      <c r="O127" s="91" t="s">
        <v>2186</v>
      </c>
      <c r="P127" s="55" t="s">
        <v>2102</v>
      </c>
    </row>
    <row r="128" spans="1:16" ht="94.5" x14ac:dyDescent="0.25">
      <c r="A128" s="55">
        <v>121</v>
      </c>
      <c r="B128" s="56" t="s">
        <v>2721</v>
      </c>
      <c r="C128" s="55" t="s">
        <v>321</v>
      </c>
      <c r="D128" s="55" t="s">
        <v>63</v>
      </c>
      <c r="E128" s="56" t="s">
        <v>1535</v>
      </c>
      <c r="F128" s="57">
        <v>45824</v>
      </c>
      <c r="G128" s="19">
        <v>825</v>
      </c>
      <c r="H128" s="55" t="s">
        <v>6</v>
      </c>
      <c r="I128" s="55" t="s">
        <v>2722</v>
      </c>
      <c r="J128" s="55">
        <v>2897410554</v>
      </c>
      <c r="K128" s="55" t="s">
        <v>123</v>
      </c>
      <c r="L128" s="55">
        <v>250</v>
      </c>
      <c r="M128" s="69">
        <v>3300</v>
      </c>
      <c r="N128" s="91" t="s">
        <v>1535</v>
      </c>
      <c r="O128" s="91" t="s">
        <v>2723</v>
      </c>
      <c r="P128" s="87" t="s">
        <v>2102</v>
      </c>
    </row>
    <row r="129" spans="1:16" ht="94.5" x14ac:dyDescent="0.25">
      <c r="A129" s="55">
        <v>122</v>
      </c>
      <c r="B129" s="56" t="s">
        <v>2721</v>
      </c>
      <c r="C129" s="55" t="s">
        <v>321</v>
      </c>
      <c r="D129" s="55" t="s">
        <v>63</v>
      </c>
      <c r="E129" s="56" t="s">
        <v>2724</v>
      </c>
      <c r="F129" s="57">
        <v>45824</v>
      </c>
      <c r="G129" s="19">
        <v>1500</v>
      </c>
      <c r="H129" s="55" t="s">
        <v>6</v>
      </c>
      <c r="I129" s="55" t="s">
        <v>2722</v>
      </c>
      <c r="J129" s="55">
        <v>2897410554</v>
      </c>
      <c r="K129" s="55" t="s">
        <v>123</v>
      </c>
      <c r="L129" s="55">
        <v>250</v>
      </c>
      <c r="M129" s="69">
        <v>6000</v>
      </c>
      <c r="N129" s="91" t="s">
        <v>2724</v>
      </c>
      <c r="O129" s="91" t="s">
        <v>2725</v>
      </c>
      <c r="P129" s="87" t="s">
        <v>2102</v>
      </c>
    </row>
    <row r="130" spans="1:16" ht="94.5" x14ac:dyDescent="0.25">
      <c r="A130" s="55">
        <v>123</v>
      </c>
      <c r="B130" s="56" t="s">
        <v>807</v>
      </c>
      <c r="C130" s="55" t="s">
        <v>321</v>
      </c>
      <c r="D130" s="55" t="s">
        <v>63</v>
      </c>
      <c r="E130" s="56" t="s">
        <v>2724</v>
      </c>
      <c r="F130" s="57">
        <v>45832</v>
      </c>
      <c r="G130" s="19">
        <v>300</v>
      </c>
      <c r="H130" s="55" t="s">
        <v>6</v>
      </c>
      <c r="I130" s="55" t="s">
        <v>2749</v>
      </c>
      <c r="J130" s="55">
        <v>44037438</v>
      </c>
      <c r="K130" s="55" t="s">
        <v>123</v>
      </c>
      <c r="L130" s="55">
        <v>50</v>
      </c>
      <c r="M130" s="69">
        <v>6000</v>
      </c>
      <c r="N130" s="91" t="s">
        <v>2724</v>
      </c>
      <c r="O130" s="91" t="s">
        <v>2750</v>
      </c>
      <c r="P130" s="87" t="s">
        <v>2102</v>
      </c>
    </row>
    <row r="131" spans="1:16" ht="94.5" x14ac:dyDescent="0.25">
      <c r="A131" s="55">
        <v>124</v>
      </c>
      <c r="B131" s="56" t="s">
        <v>807</v>
      </c>
      <c r="C131" s="55" t="s">
        <v>321</v>
      </c>
      <c r="D131" s="55" t="s">
        <v>63</v>
      </c>
      <c r="E131" s="56" t="s">
        <v>2182</v>
      </c>
      <c r="F131" s="57">
        <v>45853</v>
      </c>
      <c r="G131" s="19">
        <v>4350</v>
      </c>
      <c r="H131" s="55" t="s">
        <v>6</v>
      </c>
      <c r="I131" s="55" t="s">
        <v>1543</v>
      </c>
      <c r="J131" s="55">
        <v>45559404</v>
      </c>
      <c r="K131" s="55" t="s">
        <v>117</v>
      </c>
      <c r="L131" s="55">
        <v>500</v>
      </c>
      <c r="M131" s="69">
        <v>8700</v>
      </c>
      <c r="N131" s="91" t="s">
        <v>2182</v>
      </c>
      <c r="O131" s="91" t="s">
        <v>3032</v>
      </c>
      <c r="P131" s="87" t="s">
        <v>2102</v>
      </c>
    </row>
    <row r="132" spans="1:16" ht="47.25" x14ac:dyDescent="0.25">
      <c r="A132" s="55">
        <v>125</v>
      </c>
      <c r="B132" s="56" t="s">
        <v>105</v>
      </c>
      <c r="C132" s="55" t="s">
        <v>101</v>
      </c>
      <c r="D132" s="55" t="s">
        <v>63</v>
      </c>
      <c r="E132" s="56" t="s">
        <v>3515</v>
      </c>
      <c r="F132" s="57">
        <v>45842</v>
      </c>
      <c r="G132" s="19">
        <v>3276</v>
      </c>
      <c r="H132" s="55" t="s">
        <v>6</v>
      </c>
      <c r="I132" s="55" t="s">
        <v>3517</v>
      </c>
      <c r="J132" s="55">
        <v>45139354</v>
      </c>
      <c r="K132" s="55" t="s">
        <v>117</v>
      </c>
      <c r="L132" s="55">
        <v>1</v>
      </c>
      <c r="M132" s="69">
        <v>3276</v>
      </c>
      <c r="N132" s="91" t="s">
        <v>3515</v>
      </c>
      <c r="O132" s="91" t="s">
        <v>3516</v>
      </c>
      <c r="P132" s="87" t="s">
        <v>2102</v>
      </c>
    </row>
    <row r="133" spans="1:16" ht="31.5" x14ac:dyDescent="0.25">
      <c r="A133" s="55">
        <v>126</v>
      </c>
      <c r="B133" s="56" t="s">
        <v>105</v>
      </c>
      <c r="C133" s="55" t="s">
        <v>321</v>
      </c>
      <c r="D133" s="55" t="s">
        <v>63</v>
      </c>
      <c r="E133" s="56" t="s">
        <v>3468</v>
      </c>
      <c r="F133" s="57">
        <v>45901</v>
      </c>
      <c r="G133" s="19">
        <v>455</v>
      </c>
      <c r="H133" s="55" t="s">
        <v>6</v>
      </c>
      <c r="I133" s="55" t="s">
        <v>3469</v>
      </c>
      <c r="J133" s="55">
        <v>2889407493</v>
      </c>
      <c r="K133" s="55" t="s">
        <v>117</v>
      </c>
      <c r="L133" s="55">
        <v>1</v>
      </c>
      <c r="M133" s="69">
        <v>455000</v>
      </c>
      <c r="N133" s="91" t="s">
        <v>3468</v>
      </c>
      <c r="O133" s="91" t="s">
        <v>3470</v>
      </c>
      <c r="P133" s="87" t="s">
        <v>2102</v>
      </c>
    </row>
    <row r="134" spans="1:16" ht="78.75" x14ac:dyDescent="0.25">
      <c r="A134" s="55">
        <v>127</v>
      </c>
      <c r="B134" s="56" t="s">
        <v>723</v>
      </c>
      <c r="C134" s="55" t="s">
        <v>321</v>
      </c>
      <c r="D134" s="55" t="s">
        <v>63</v>
      </c>
      <c r="E134" s="56" t="s">
        <v>739</v>
      </c>
      <c r="F134" s="57">
        <v>45679</v>
      </c>
      <c r="G134" s="19">
        <v>16800</v>
      </c>
      <c r="H134" s="55" t="s">
        <v>6</v>
      </c>
      <c r="I134" s="55" t="s">
        <v>868</v>
      </c>
      <c r="J134" s="55" t="s">
        <v>725</v>
      </c>
      <c r="K134" s="55" t="s">
        <v>630</v>
      </c>
      <c r="L134" s="55">
        <v>2000</v>
      </c>
      <c r="M134" s="69">
        <v>8400</v>
      </c>
      <c r="N134" s="91" t="s">
        <v>724</v>
      </c>
      <c r="O134" s="91" t="s">
        <v>726</v>
      </c>
      <c r="P134" s="55" t="s">
        <v>2102</v>
      </c>
    </row>
    <row r="135" spans="1:16" ht="47.25" x14ac:dyDescent="0.25">
      <c r="A135" s="55">
        <v>128</v>
      </c>
      <c r="B135" s="56" t="s">
        <v>723</v>
      </c>
      <c r="C135" s="55" t="s">
        <v>321</v>
      </c>
      <c r="D135" s="55" t="s">
        <v>63</v>
      </c>
      <c r="E135" s="56" t="s">
        <v>740</v>
      </c>
      <c r="F135" s="57">
        <v>45679</v>
      </c>
      <c r="G135" s="19">
        <v>14400</v>
      </c>
      <c r="H135" s="55" t="s">
        <v>6</v>
      </c>
      <c r="I135" s="55" t="s">
        <v>742</v>
      </c>
      <c r="J135" s="55">
        <v>43814367</v>
      </c>
      <c r="K135" s="55" t="s">
        <v>117</v>
      </c>
      <c r="L135" s="55">
        <v>3000</v>
      </c>
      <c r="M135" s="69">
        <v>4800</v>
      </c>
      <c r="N135" s="91" t="s">
        <v>727</v>
      </c>
      <c r="O135" s="91" t="s">
        <v>728</v>
      </c>
      <c r="P135" s="55" t="s">
        <v>2102</v>
      </c>
    </row>
    <row r="136" spans="1:16" ht="63" x14ac:dyDescent="0.25">
      <c r="A136" s="55">
        <v>129</v>
      </c>
      <c r="B136" s="56" t="s">
        <v>723</v>
      </c>
      <c r="C136" s="55" t="s">
        <v>321</v>
      </c>
      <c r="D136" s="55" t="s">
        <v>63</v>
      </c>
      <c r="E136" s="56" t="s">
        <v>1078</v>
      </c>
      <c r="F136" s="57">
        <v>45695</v>
      </c>
      <c r="G136" s="19">
        <v>400</v>
      </c>
      <c r="H136" s="55" t="s">
        <v>6</v>
      </c>
      <c r="I136" s="55" t="s">
        <v>1089</v>
      </c>
      <c r="J136" s="55" t="s">
        <v>1079</v>
      </c>
      <c r="K136" s="55" t="s">
        <v>117</v>
      </c>
      <c r="L136" s="55">
        <v>20000</v>
      </c>
      <c r="M136" s="69">
        <v>20</v>
      </c>
      <c r="N136" s="91" t="s">
        <v>1080</v>
      </c>
      <c r="O136" s="91" t="s">
        <v>1081</v>
      </c>
      <c r="P136" s="55" t="s">
        <v>2102</v>
      </c>
    </row>
    <row r="137" spans="1:16" ht="78.75" x14ac:dyDescent="0.25">
      <c r="A137" s="55">
        <v>130</v>
      </c>
      <c r="B137" s="56" t="s">
        <v>723</v>
      </c>
      <c r="C137" s="55" t="s">
        <v>321</v>
      </c>
      <c r="D137" s="55" t="s">
        <v>63</v>
      </c>
      <c r="E137" s="56" t="s">
        <v>1082</v>
      </c>
      <c r="F137" s="57">
        <v>45695</v>
      </c>
      <c r="G137" s="19">
        <v>8400</v>
      </c>
      <c r="H137" s="55" t="s">
        <v>6</v>
      </c>
      <c r="I137" s="55" t="s">
        <v>868</v>
      </c>
      <c r="J137" s="55" t="s">
        <v>725</v>
      </c>
      <c r="K137" s="55" t="s">
        <v>630</v>
      </c>
      <c r="L137" s="55">
        <v>1000</v>
      </c>
      <c r="M137" s="69">
        <v>8.4</v>
      </c>
      <c r="N137" s="91" t="s">
        <v>724</v>
      </c>
      <c r="O137" s="91" t="s">
        <v>1083</v>
      </c>
      <c r="P137" s="55" t="s">
        <v>2102</v>
      </c>
    </row>
    <row r="138" spans="1:16" ht="47.25" x14ac:dyDescent="0.25">
      <c r="A138" s="55">
        <v>131</v>
      </c>
      <c r="B138" s="56" t="s">
        <v>723</v>
      </c>
      <c r="C138" s="55" t="s">
        <v>321</v>
      </c>
      <c r="D138" s="55" t="s">
        <v>63</v>
      </c>
      <c r="E138" s="56" t="s">
        <v>629</v>
      </c>
      <c r="F138" s="57">
        <v>45708</v>
      </c>
      <c r="G138" s="19">
        <v>10160</v>
      </c>
      <c r="H138" s="55" t="s">
        <v>6</v>
      </c>
      <c r="I138" s="55" t="s">
        <v>742</v>
      </c>
      <c r="J138" s="55" t="s">
        <v>1341</v>
      </c>
      <c r="K138" s="55" t="s">
        <v>117</v>
      </c>
      <c r="L138" s="55">
        <v>2000</v>
      </c>
      <c r="M138" s="69">
        <v>5080</v>
      </c>
      <c r="N138" s="91" t="s">
        <v>1342</v>
      </c>
      <c r="O138" s="91" t="s">
        <v>1343</v>
      </c>
      <c r="P138" s="55" t="s">
        <v>2102</v>
      </c>
    </row>
    <row r="139" spans="1:16" ht="63" x14ac:dyDescent="0.25">
      <c r="A139" s="55">
        <v>132</v>
      </c>
      <c r="B139" s="56" t="s">
        <v>723</v>
      </c>
      <c r="C139" s="55" t="s">
        <v>321</v>
      </c>
      <c r="D139" s="55" t="s">
        <v>63</v>
      </c>
      <c r="E139" s="56" t="s">
        <v>1082</v>
      </c>
      <c r="F139" s="57">
        <v>45737</v>
      </c>
      <c r="G139" s="19">
        <v>10160</v>
      </c>
      <c r="H139" s="55" t="s">
        <v>6</v>
      </c>
      <c r="I139" s="55" t="s">
        <v>742</v>
      </c>
      <c r="J139" s="55" t="s">
        <v>1341</v>
      </c>
      <c r="K139" s="55" t="s">
        <v>117</v>
      </c>
      <c r="L139" s="55">
        <v>2000</v>
      </c>
      <c r="M139" s="69">
        <v>5080</v>
      </c>
      <c r="N139" s="91" t="s">
        <v>1342</v>
      </c>
      <c r="O139" s="91" t="s">
        <v>1702</v>
      </c>
      <c r="P139" s="55" t="s">
        <v>2102</v>
      </c>
    </row>
    <row r="140" spans="1:16" ht="63" x14ac:dyDescent="0.25">
      <c r="A140" s="55">
        <v>133</v>
      </c>
      <c r="B140" s="56" t="s">
        <v>723</v>
      </c>
      <c r="C140" s="55" t="s">
        <v>321</v>
      </c>
      <c r="D140" s="55" t="s">
        <v>63</v>
      </c>
      <c r="E140" s="56" t="s">
        <v>1078</v>
      </c>
      <c r="F140" s="57">
        <v>45769</v>
      </c>
      <c r="G140" s="19">
        <v>483</v>
      </c>
      <c r="H140" s="55" t="s">
        <v>6</v>
      </c>
      <c r="I140" s="55" t="s">
        <v>2035</v>
      </c>
      <c r="J140" s="59" t="s">
        <v>2023</v>
      </c>
      <c r="K140" s="55" t="s">
        <v>117</v>
      </c>
      <c r="L140" s="55">
        <v>23000</v>
      </c>
      <c r="M140" s="69">
        <v>21</v>
      </c>
      <c r="N140" s="56" t="s">
        <v>2024</v>
      </c>
      <c r="O140" s="56" t="s">
        <v>2025</v>
      </c>
      <c r="P140" s="55" t="s">
        <v>2102</v>
      </c>
    </row>
    <row r="141" spans="1:16" ht="63" x14ac:dyDescent="0.25">
      <c r="A141" s="55">
        <v>134</v>
      </c>
      <c r="B141" s="56" t="s">
        <v>723</v>
      </c>
      <c r="C141" s="55" t="s">
        <v>321</v>
      </c>
      <c r="D141" s="55" t="s">
        <v>63</v>
      </c>
      <c r="E141" s="56" t="s">
        <v>1082</v>
      </c>
      <c r="F141" s="57">
        <v>45769</v>
      </c>
      <c r="G141" s="19">
        <v>4680</v>
      </c>
      <c r="H141" s="55" t="s">
        <v>6</v>
      </c>
      <c r="I141" s="55" t="s">
        <v>742</v>
      </c>
      <c r="J141" s="59" t="s">
        <v>1341</v>
      </c>
      <c r="K141" s="55" t="s">
        <v>117</v>
      </c>
      <c r="L141" s="55">
        <v>1000</v>
      </c>
      <c r="M141" s="69">
        <v>4680</v>
      </c>
      <c r="N141" s="56" t="s">
        <v>2026</v>
      </c>
      <c r="O141" s="56" t="s">
        <v>2027</v>
      </c>
      <c r="P141" s="55" t="s">
        <v>2102</v>
      </c>
    </row>
    <row r="142" spans="1:16" ht="63" x14ac:dyDescent="0.25">
      <c r="A142" s="55">
        <v>135</v>
      </c>
      <c r="B142" s="56" t="s">
        <v>723</v>
      </c>
      <c r="C142" s="55" t="s">
        <v>321</v>
      </c>
      <c r="D142" s="55" t="s">
        <v>63</v>
      </c>
      <c r="E142" s="56" t="s">
        <v>1082</v>
      </c>
      <c r="F142" s="57">
        <v>45769</v>
      </c>
      <c r="G142" s="19">
        <v>402</v>
      </c>
      <c r="H142" s="55" t="s">
        <v>6</v>
      </c>
      <c r="I142" s="55" t="s">
        <v>2036</v>
      </c>
      <c r="J142" s="59" t="s">
        <v>2028</v>
      </c>
      <c r="K142" s="55" t="s">
        <v>117</v>
      </c>
      <c r="L142" s="55">
        <v>150</v>
      </c>
      <c r="M142" s="69">
        <v>2680</v>
      </c>
      <c r="N142" s="56" t="s">
        <v>2029</v>
      </c>
      <c r="O142" s="56" t="s">
        <v>2030</v>
      </c>
      <c r="P142" s="55" t="s">
        <v>2102</v>
      </c>
    </row>
    <row r="143" spans="1:16" ht="47.25" x14ac:dyDescent="0.25">
      <c r="A143" s="55">
        <v>136</v>
      </c>
      <c r="B143" s="56" t="s">
        <v>723</v>
      </c>
      <c r="C143" s="55" t="s">
        <v>321</v>
      </c>
      <c r="D143" s="55" t="s">
        <v>63</v>
      </c>
      <c r="E143" s="56" t="s">
        <v>1028</v>
      </c>
      <c r="F143" s="57">
        <v>45769</v>
      </c>
      <c r="G143" s="19">
        <v>768</v>
      </c>
      <c r="H143" s="55" t="s">
        <v>6</v>
      </c>
      <c r="I143" s="55" t="s">
        <v>2037</v>
      </c>
      <c r="J143" s="59" t="s">
        <v>2031</v>
      </c>
      <c r="K143" s="55" t="s">
        <v>2032</v>
      </c>
      <c r="L143" s="55">
        <v>300</v>
      </c>
      <c r="M143" s="69">
        <v>2560</v>
      </c>
      <c r="N143" s="56" t="s">
        <v>2033</v>
      </c>
      <c r="O143" s="56" t="s">
        <v>2034</v>
      </c>
      <c r="P143" s="55" t="s">
        <v>2102</v>
      </c>
    </row>
    <row r="144" spans="1:16" ht="63" x14ac:dyDescent="0.25">
      <c r="A144" s="55">
        <v>137</v>
      </c>
      <c r="B144" s="56" t="s">
        <v>723</v>
      </c>
      <c r="C144" s="55" t="s">
        <v>321</v>
      </c>
      <c r="D144" s="55" t="s">
        <v>63</v>
      </c>
      <c r="E144" s="56" t="s">
        <v>1082</v>
      </c>
      <c r="F144" s="57">
        <v>45778</v>
      </c>
      <c r="G144" s="19">
        <v>9600</v>
      </c>
      <c r="H144" s="55" t="s">
        <v>6</v>
      </c>
      <c r="I144" s="55" t="s">
        <v>608</v>
      </c>
      <c r="J144" s="55" t="s">
        <v>609</v>
      </c>
      <c r="K144" s="55" t="s">
        <v>117</v>
      </c>
      <c r="L144" s="55">
        <v>2000</v>
      </c>
      <c r="M144" s="69">
        <v>4800</v>
      </c>
      <c r="N144" s="56" t="s">
        <v>2187</v>
      </c>
      <c r="O144" s="56" t="s">
        <v>2188</v>
      </c>
      <c r="P144" s="55" t="s">
        <v>2102</v>
      </c>
    </row>
    <row r="145" spans="1:16" ht="94.5" x14ac:dyDescent="0.25">
      <c r="A145" s="55">
        <v>138</v>
      </c>
      <c r="B145" s="56" t="s">
        <v>723</v>
      </c>
      <c r="C145" s="55" t="s">
        <v>321</v>
      </c>
      <c r="D145" s="55" t="s">
        <v>63</v>
      </c>
      <c r="E145" s="56" t="s">
        <v>629</v>
      </c>
      <c r="F145" s="57">
        <v>45778</v>
      </c>
      <c r="G145" s="19">
        <v>16800</v>
      </c>
      <c r="H145" s="55" t="s">
        <v>6</v>
      </c>
      <c r="I145" s="55" t="s">
        <v>2134</v>
      </c>
      <c r="J145" s="55" t="s">
        <v>725</v>
      </c>
      <c r="K145" s="55" t="s">
        <v>630</v>
      </c>
      <c r="L145" s="55">
        <v>2000</v>
      </c>
      <c r="M145" s="69">
        <v>8400</v>
      </c>
      <c r="N145" s="56" t="s">
        <v>724</v>
      </c>
      <c r="O145" s="56" t="s">
        <v>2189</v>
      </c>
      <c r="P145" s="55" t="s">
        <v>2102</v>
      </c>
    </row>
    <row r="146" spans="1:16" ht="47.25" x14ac:dyDescent="0.25">
      <c r="A146" s="55">
        <v>139</v>
      </c>
      <c r="B146" s="56" t="s">
        <v>723</v>
      </c>
      <c r="C146" s="55" t="s">
        <v>321</v>
      </c>
      <c r="D146" s="55" t="s">
        <v>63</v>
      </c>
      <c r="E146" s="56" t="s">
        <v>3033</v>
      </c>
      <c r="F146" s="57">
        <v>45849</v>
      </c>
      <c r="G146" s="19">
        <v>8400</v>
      </c>
      <c r="H146" s="55" t="s">
        <v>6</v>
      </c>
      <c r="I146" s="55" t="s">
        <v>3037</v>
      </c>
      <c r="J146" s="55" t="s">
        <v>3034</v>
      </c>
      <c r="K146" s="55" t="s">
        <v>630</v>
      </c>
      <c r="L146" s="55">
        <v>1000</v>
      </c>
      <c r="M146" s="69">
        <v>8.4</v>
      </c>
      <c r="N146" s="56" t="s">
        <v>3035</v>
      </c>
      <c r="O146" s="56" t="s">
        <v>3036</v>
      </c>
      <c r="P146" s="55" t="s">
        <v>2102</v>
      </c>
    </row>
    <row r="147" spans="1:16" ht="47.25" x14ac:dyDescent="0.25">
      <c r="A147" s="55">
        <v>140</v>
      </c>
      <c r="B147" s="56" t="s">
        <v>723</v>
      </c>
      <c r="C147" s="55" t="s">
        <v>321</v>
      </c>
      <c r="D147" s="55" t="s">
        <v>63</v>
      </c>
      <c r="E147" s="56" t="s">
        <v>3033</v>
      </c>
      <c r="F147" s="57">
        <v>45856</v>
      </c>
      <c r="G147" s="19">
        <v>396</v>
      </c>
      <c r="H147" s="55" t="s">
        <v>6</v>
      </c>
      <c r="I147" s="55" t="s">
        <v>2036</v>
      </c>
      <c r="J147" s="55" t="s">
        <v>2028</v>
      </c>
      <c r="K147" s="55" t="s">
        <v>509</v>
      </c>
      <c r="L147" s="55">
        <v>9000</v>
      </c>
      <c r="M147" s="69">
        <v>44</v>
      </c>
      <c r="N147" s="56" t="s">
        <v>3088</v>
      </c>
      <c r="O147" s="56" t="s">
        <v>3089</v>
      </c>
      <c r="P147" s="55" t="s">
        <v>2102</v>
      </c>
    </row>
    <row r="148" spans="1:16" ht="47.25" x14ac:dyDescent="0.25">
      <c r="A148" s="55">
        <v>141</v>
      </c>
      <c r="B148" s="56" t="s">
        <v>723</v>
      </c>
      <c r="C148" s="55" t="s">
        <v>321</v>
      </c>
      <c r="D148" s="55" t="s">
        <v>63</v>
      </c>
      <c r="E148" s="56" t="s">
        <v>3093</v>
      </c>
      <c r="F148" s="57">
        <v>45856</v>
      </c>
      <c r="G148" s="19">
        <v>675</v>
      </c>
      <c r="H148" s="55" t="s">
        <v>6</v>
      </c>
      <c r="I148" s="55" t="s">
        <v>3094</v>
      </c>
      <c r="J148" s="55" t="s">
        <v>3090</v>
      </c>
      <c r="K148" s="55" t="s">
        <v>1003</v>
      </c>
      <c r="L148" s="55">
        <v>45000</v>
      </c>
      <c r="M148" s="69">
        <v>15</v>
      </c>
      <c r="N148" s="56" t="s">
        <v>3091</v>
      </c>
      <c r="O148" s="56" t="s">
        <v>3092</v>
      </c>
      <c r="P148" s="55" t="s">
        <v>2102</v>
      </c>
    </row>
    <row r="149" spans="1:16" ht="47.25" x14ac:dyDescent="0.25">
      <c r="A149" s="55">
        <v>142</v>
      </c>
      <c r="B149" s="56" t="s">
        <v>723</v>
      </c>
      <c r="C149" s="55" t="s">
        <v>321</v>
      </c>
      <c r="D149" s="55" t="s">
        <v>63</v>
      </c>
      <c r="E149" s="56" t="s">
        <v>3033</v>
      </c>
      <c r="F149" s="57">
        <v>45896</v>
      </c>
      <c r="G149" s="19">
        <v>1290</v>
      </c>
      <c r="H149" s="55" t="s">
        <v>6</v>
      </c>
      <c r="I149" s="55" t="s">
        <v>608</v>
      </c>
      <c r="J149" s="55" t="s">
        <v>3471</v>
      </c>
      <c r="K149" s="55" t="s">
        <v>117</v>
      </c>
      <c r="L149" s="55">
        <v>500</v>
      </c>
      <c r="M149" s="69">
        <v>2580</v>
      </c>
      <c r="N149" s="56" t="s">
        <v>3472</v>
      </c>
      <c r="O149" s="56" t="s">
        <v>3473</v>
      </c>
      <c r="P149" s="55" t="s">
        <v>2102</v>
      </c>
    </row>
    <row r="150" spans="1:16" ht="47.25" x14ac:dyDescent="0.25">
      <c r="A150" s="55">
        <v>143</v>
      </c>
      <c r="B150" s="56" t="s">
        <v>723</v>
      </c>
      <c r="C150" s="55" t="s">
        <v>321</v>
      </c>
      <c r="D150" s="55" t="s">
        <v>63</v>
      </c>
      <c r="E150" s="56" t="s">
        <v>3033</v>
      </c>
      <c r="F150" s="57">
        <v>45896</v>
      </c>
      <c r="G150" s="19">
        <v>632</v>
      </c>
      <c r="H150" s="55" t="s">
        <v>6</v>
      </c>
      <c r="I150" s="55" t="s">
        <v>3474</v>
      </c>
      <c r="J150" s="55" t="s">
        <v>2028</v>
      </c>
      <c r="K150" s="55" t="s">
        <v>117</v>
      </c>
      <c r="L150" s="55">
        <v>200</v>
      </c>
      <c r="M150" s="69">
        <v>3160</v>
      </c>
      <c r="N150" s="56" t="s">
        <v>3475</v>
      </c>
      <c r="O150" s="56" t="s">
        <v>3476</v>
      </c>
      <c r="P150" s="55" t="s">
        <v>2102</v>
      </c>
    </row>
    <row r="151" spans="1:16" ht="47.25" x14ac:dyDescent="0.25">
      <c r="A151" s="55">
        <v>144</v>
      </c>
      <c r="B151" s="56" t="s">
        <v>723</v>
      </c>
      <c r="C151" s="55" t="s">
        <v>321</v>
      </c>
      <c r="D151" s="55" t="s">
        <v>63</v>
      </c>
      <c r="E151" s="56" t="s">
        <v>944</v>
      </c>
      <c r="F151" s="57">
        <v>45943</v>
      </c>
      <c r="G151" s="19">
        <v>16500</v>
      </c>
      <c r="H151" s="55" t="s">
        <v>6</v>
      </c>
      <c r="I151" s="55" t="s">
        <v>3797</v>
      </c>
      <c r="J151" s="55" t="s">
        <v>3794</v>
      </c>
      <c r="K151" s="55" t="s">
        <v>318</v>
      </c>
      <c r="L151" s="55">
        <v>2000</v>
      </c>
      <c r="M151" s="69">
        <v>8250</v>
      </c>
      <c r="N151" s="56" t="s">
        <v>3795</v>
      </c>
      <c r="O151" s="56" t="s">
        <v>3796</v>
      </c>
      <c r="P151" s="55" t="s">
        <v>2102</v>
      </c>
    </row>
    <row r="152" spans="1:16" ht="47.25" x14ac:dyDescent="0.25">
      <c r="A152" s="55">
        <v>145</v>
      </c>
      <c r="B152" s="56" t="s">
        <v>743</v>
      </c>
      <c r="C152" s="55" t="s">
        <v>321</v>
      </c>
      <c r="D152" s="55" t="s">
        <v>63</v>
      </c>
      <c r="E152" s="56" t="s">
        <v>1028</v>
      </c>
      <c r="F152" s="57">
        <v>45695</v>
      </c>
      <c r="G152" s="19">
        <v>461.34</v>
      </c>
      <c r="H152" s="55" t="s">
        <v>6</v>
      </c>
      <c r="I152" s="55" t="s">
        <v>1029</v>
      </c>
      <c r="J152" s="55">
        <v>2105807428</v>
      </c>
      <c r="K152" s="55" t="s">
        <v>1044</v>
      </c>
      <c r="L152" s="55">
        <v>6600</v>
      </c>
      <c r="M152" s="69">
        <v>69.900000000000006</v>
      </c>
      <c r="N152" s="91" t="s">
        <v>1030</v>
      </c>
      <c r="O152" s="91" t="s">
        <v>1031</v>
      </c>
      <c r="P152" s="55" t="s">
        <v>2102</v>
      </c>
    </row>
    <row r="153" spans="1:16" ht="31.5" x14ac:dyDescent="0.25">
      <c r="A153" s="55">
        <v>146</v>
      </c>
      <c r="B153" s="56" t="s">
        <v>743</v>
      </c>
      <c r="C153" s="55" t="s">
        <v>321</v>
      </c>
      <c r="D153" s="55" t="s">
        <v>63</v>
      </c>
      <c r="E153" s="56" t="s">
        <v>1032</v>
      </c>
      <c r="F153" s="57">
        <v>45695</v>
      </c>
      <c r="G153" s="19">
        <v>552</v>
      </c>
      <c r="H153" s="55" t="s">
        <v>6</v>
      </c>
      <c r="I153" s="55" t="s">
        <v>1029</v>
      </c>
      <c r="J153" s="55">
        <v>2105807428</v>
      </c>
      <c r="K153" s="55" t="s">
        <v>1003</v>
      </c>
      <c r="L153" s="55">
        <v>8000</v>
      </c>
      <c r="M153" s="69">
        <v>69</v>
      </c>
      <c r="N153" s="91" t="s">
        <v>1033</v>
      </c>
      <c r="O153" s="91" t="s">
        <v>1034</v>
      </c>
      <c r="P153" s="55" t="s">
        <v>2102</v>
      </c>
    </row>
    <row r="154" spans="1:16" ht="31.5" x14ac:dyDescent="0.25">
      <c r="A154" s="55">
        <v>147</v>
      </c>
      <c r="B154" s="56" t="s">
        <v>743</v>
      </c>
      <c r="C154" s="55" t="s">
        <v>67</v>
      </c>
      <c r="D154" s="55" t="s">
        <v>63</v>
      </c>
      <c r="E154" s="56" t="s">
        <v>455</v>
      </c>
      <c r="F154" s="57">
        <v>45695</v>
      </c>
      <c r="G154" s="19">
        <v>570</v>
      </c>
      <c r="H154" s="55" t="s">
        <v>6</v>
      </c>
      <c r="I154" s="55" t="s">
        <v>485</v>
      </c>
      <c r="J154" s="55">
        <v>43699122</v>
      </c>
      <c r="K154" s="59" t="s">
        <v>116</v>
      </c>
      <c r="L154" s="55">
        <v>10000</v>
      </c>
      <c r="M154" s="69">
        <v>57</v>
      </c>
      <c r="N154" s="91" t="s">
        <v>1035</v>
      </c>
      <c r="O154" s="91" t="s">
        <v>1036</v>
      </c>
      <c r="P154" s="55" t="s">
        <v>2102</v>
      </c>
    </row>
    <row r="155" spans="1:16" ht="47.25" x14ac:dyDescent="0.25">
      <c r="A155" s="55">
        <v>148</v>
      </c>
      <c r="B155" s="56" t="s">
        <v>743</v>
      </c>
      <c r="C155" s="55" t="s">
        <v>321</v>
      </c>
      <c r="D155" s="55" t="s">
        <v>63</v>
      </c>
      <c r="E155" s="56" t="s">
        <v>629</v>
      </c>
      <c r="F155" s="57">
        <v>45693</v>
      </c>
      <c r="G155" s="19">
        <v>6766.2</v>
      </c>
      <c r="H155" s="55" t="s">
        <v>6</v>
      </c>
      <c r="I155" s="55" t="s">
        <v>317</v>
      </c>
      <c r="J155" s="55">
        <v>43145183</v>
      </c>
      <c r="K155" s="55" t="s">
        <v>318</v>
      </c>
      <c r="L155" s="55">
        <v>1260</v>
      </c>
      <c r="M155" s="69">
        <v>5370</v>
      </c>
      <c r="N155" s="91" t="s">
        <v>1037</v>
      </c>
      <c r="O155" s="91" t="s">
        <v>1038</v>
      </c>
      <c r="P155" s="55" t="s">
        <v>2102</v>
      </c>
    </row>
    <row r="156" spans="1:16" ht="31.5" x14ac:dyDescent="0.25">
      <c r="A156" s="55">
        <v>149</v>
      </c>
      <c r="B156" s="56" t="s">
        <v>743</v>
      </c>
      <c r="C156" s="55" t="s">
        <v>321</v>
      </c>
      <c r="D156" s="55" t="s">
        <v>63</v>
      </c>
      <c r="E156" s="56" t="s">
        <v>629</v>
      </c>
      <c r="F156" s="57">
        <v>45693</v>
      </c>
      <c r="G156" s="19">
        <v>1983.8</v>
      </c>
      <c r="H156" s="55" t="s">
        <v>6</v>
      </c>
      <c r="I156" s="55" t="s">
        <v>1039</v>
      </c>
      <c r="J156" s="55">
        <v>2320715749</v>
      </c>
      <c r="K156" s="55" t="s">
        <v>1003</v>
      </c>
      <c r="L156" s="55">
        <v>7999.2</v>
      </c>
      <c r="M156" s="69">
        <v>248</v>
      </c>
      <c r="N156" s="91" t="s">
        <v>1040</v>
      </c>
      <c r="O156" s="91" t="s">
        <v>1041</v>
      </c>
      <c r="P156" s="55" t="s">
        <v>2102</v>
      </c>
    </row>
    <row r="157" spans="1:16" ht="31.5" x14ac:dyDescent="0.25">
      <c r="A157" s="55">
        <v>150</v>
      </c>
      <c r="B157" s="56" t="s">
        <v>743</v>
      </c>
      <c r="C157" s="55" t="s">
        <v>321</v>
      </c>
      <c r="D157" s="55" t="s">
        <v>63</v>
      </c>
      <c r="E157" s="56" t="s">
        <v>629</v>
      </c>
      <c r="F157" s="57">
        <v>45693</v>
      </c>
      <c r="G157" s="19">
        <v>9600</v>
      </c>
      <c r="H157" s="55" t="s">
        <v>6</v>
      </c>
      <c r="I157" s="55" t="s">
        <v>317</v>
      </c>
      <c r="J157" s="55">
        <v>43145183</v>
      </c>
      <c r="K157" s="55" t="s">
        <v>630</v>
      </c>
      <c r="L157" s="55">
        <v>1000</v>
      </c>
      <c r="M157" s="69">
        <v>9600</v>
      </c>
      <c r="N157" s="91" t="s">
        <v>1042</v>
      </c>
      <c r="O157" s="91" t="s">
        <v>1043</v>
      </c>
      <c r="P157" s="55" t="s">
        <v>2102</v>
      </c>
    </row>
    <row r="158" spans="1:16" ht="31.5" x14ac:dyDescent="0.25">
      <c r="A158" s="55">
        <v>151</v>
      </c>
      <c r="B158" s="56" t="s">
        <v>743</v>
      </c>
      <c r="C158" s="55" t="s">
        <v>321</v>
      </c>
      <c r="D158" s="55" t="s">
        <v>63</v>
      </c>
      <c r="E158" s="56" t="s">
        <v>1458</v>
      </c>
      <c r="F158" s="57">
        <v>45707</v>
      </c>
      <c r="G158" s="19">
        <v>697.08500000000004</v>
      </c>
      <c r="H158" s="55" t="s">
        <v>6</v>
      </c>
      <c r="I158" s="55" t="s">
        <v>1459</v>
      </c>
      <c r="J158" s="55">
        <v>2785803781</v>
      </c>
      <c r="K158" s="55" t="s">
        <v>117</v>
      </c>
      <c r="L158" s="55">
        <v>23630</v>
      </c>
      <c r="M158" s="69">
        <v>29.5</v>
      </c>
      <c r="N158" s="91" t="s">
        <v>1460</v>
      </c>
      <c r="O158" s="91" t="s">
        <v>1461</v>
      </c>
      <c r="P158" s="55" t="s">
        <v>2102</v>
      </c>
    </row>
    <row r="159" spans="1:16" ht="31.5" x14ac:dyDescent="0.25">
      <c r="A159" s="55">
        <v>152</v>
      </c>
      <c r="B159" s="56" t="s">
        <v>743</v>
      </c>
      <c r="C159" s="55" t="s">
        <v>67</v>
      </c>
      <c r="D159" s="55" t="s">
        <v>63</v>
      </c>
      <c r="E159" s="56" t="s">
        <v>455</v>
      </c>
      <c r="F159" s="57">
        <v>45740</v>
      </c>
      <c r="G159" s="19">
        <v>342</v>
      </c>
      <c r="H159" s="55" t="s">
        <v>6</v>
      </c>
      <c r="I159" s="55" t="s">
        <v>1396</v>
      </c>
      <c r="J159" s="55">
        <v>43699122</v>
      </c>
      <c r="K159" s="55" t="s">
        <v>116</v>
      </c>
      <c r="L159" s="55">
        <v>6000</v>
      </c>
      <c r="M159" s="69">
        <v>57</v>
      </c>
      <c r="N159" s="91" t="s">
        <v>345</v>
      </c>
      <c r="O159" s="91" t="s">
        <v>1832</v>
      </c>
      <c r="P159" s="55" t="s">
        <v>2102</v>
      </c>
    </row>
    <row r="160" spans="1:16" ht="31.5" x14ac:dyDescent="0.25">
      <c r="A160" s="55">
        <v>153</v>
      </c>
      <c r="B160" s="56" t="s">
        <v>743</v>
      </c>
      <c r="C160" s="55" t="s">
        <v>67</v>
      </c>
      <c r="D160" s="55" t="s">
        <v>63</v>
      </c>
      <c r="E160" s="56" t="s">
        <v>455</v>
      </c>
      <c r="F160" s="57">
        <v>45783</v>
      </c>
      <c r="G160" s="19">
        <v>549</v>
      </c>
      <c r="H160" s="55" t="s">
        <v>6</v>
      </c>
      <c r="I160" s="55" t="s">
        <v>1396</v>
      </c>
      <c r="J160" s="55">
        <v>43699122</v>
      </c>
      <c r="K160" s="55" t="s">
        <v>116</v>
      </c>
      <c r="L160" s="55">
        <v>10000</v>
      </c>
      <c r="M160" s="69">
        <v>54.9</v>
      </c>
      <c r="N160" s="91" t="s">
        <v>345</v>
      </c>
      <c r="O160" s="91" t="s">
        <v>2285</v>
      </c>
      <c r="P160" s="55" t="s">
        <v>2102</v>
      </c>
    </row>
    <row r="161" spans="1:16" ht="31.5" x14ac:dyDescent="0.25">
      <c r="A161" s="55">
        <v>154</v>
      </c>
      <c r="B161" s="56" t="s">
        <v>743</v>
      </c>
      <c r="C161" s="55" t="s">
        <v>321</v>
      </c>
      <c r="D161" s="55" t="s">
        <v>63</v>
      </c>
      <c r="E161" s="56" t="s">
        <v>1458</v>
      </c>
      <c r="F161" s="57">
        <v>45786</v>
      </c>
      <c r="G161" s="19">
        <v>734.4</v>
      </c>
      <c r="H161" s="55" t="s">
        <v>6</v>
      </c>
      <c r="I161" s="55" t="s">
        <v>1039</v>
      </c>
      <c r="J161" s="55">
        <v>2320715749</v>
      </c>
      <c r="K161" s="55" t="s">
        <v>117</v>
      </c>
      <c r="L161" s="55">
        <v>27000</v>
      </c>
      <c r="M161" s="69">
        <v>27.2</v>
      </c>
      <c r="N161" s="91" t="s">
        <v>1460</v>
      </c>
      <c r="O161" s="91" t="s">
        <v>2286</v>
      </c>
      <c r="P161" s="55" t="s">
        <v>2102</v>
      </c>
    </row>
    <row r="162" spans="1:16" ht="31.5" x14ac:dyDescent="0.25">
      <c r="A162" s="55">
        <v>155</v>
      </c>
      <c r="B162" s="56" t="s">
        <v>743</v>
      </c>
      <c r="C162" s="55" t="s">
        <v>321</v>
      </c>
      <c r="D162" s="55" t="s">
        <v>63</v>
      </c>
      <c r="E162" s="56" t="s">
        <v>1458</v>
      </c>
      <c r="F162" s="57">
        <v>45786</v>
      </c>
      <c r="G162" s="19">
        <v>544</v>
      </c>
      <c r="H162" s="55" t="s">
        <v>6</v>
      </c>
      <c r="I162" s="55" t="s">
        <v>1029</v>
      </c>
      <c r="J162" s="55">
        <v>2105807428</v>
      </c>
      <c r="K162" s="55" t="s">
        <v>117</v>
      </c>
      <c r="L162" s="55">
        <v>20000</v>
      </c>
      <c r="M162" s="69">
        <v>27.2</v>
      </c>
      <c r="N162" s="91" t="s">
        <v>1460</v>
      </c>
      <c r="O162" s="91" t="s">
        <v>2287</v>
      </c>
      <c r="P162" s="55" t="s">
        <v>2102</v>
      </c>
    </row>
    <row r="163" spans="1:16" ht="47.25" x14ac:dyDescent="0.25">
      <c r="A163" s="55">
        <v>156</v>
      </c>
      <c r="B163" s="56" t="s">
        <v>743</v>
      </c>
      <c r="C163" s="55" t="s">
        <v>321</v>
      </c>
      <c r="D163" s="55" t="s">
        <v>63</v>
      </c>
      <c r="E163" s="56" t="s">
        <v>1028</v>
      </c>
      <c r="F163" s="57">
        <v>45796</v>
      </c>
      <c r="G163" s="19">
        <v>561.29999999999995</v>
      </c>
      <c r="H163" s="55" t="s">
        <v>6</v>
      </c>
      <c r="I163" s="55" t="s">
        <v>2380</v>
      </c>
      <c r="J163" s="55">
        <v>3140610993</v>
      </c>
      <c r="K163" s="55" t="s">
        <v>1044</v>
      </c>
      <c r="L163" s="55">
        <v>9900</v>
      </c>
      <c r="M163" s="69">
        <v>56.7</v>
      </c>
      <c r="N163" s="91" t="s">
        <v>2381</v>
      </c>
      <c r="O163" s="91" t="s">
        <v>2382</v>
      </c>
      <c r="P163" s="55" t="s">
        <v>2102</v>
      </c>
    </row>
    <row r="164" spans="1:16" ht="78.75" x14ac:dyDescent="0.25">
      <c r="A164" s="55">
        <v>157</v>
      </c>
      <c r="B164" s="56" t="s">
        <v>743</v>
      </c>
      <c r="C164" s="55" t="s">
        <v>321</v>
      </c>
      <c r="D164" s="55" t="s">
        <v>63</v>
      </c>
      <c r="E164" s="56" t="s">
        <v>1867</v>
      </c>
      <c r="F164" s="57">
        <v>45805</v>
      </c>
      <c r="G164" s="19">
        <v>2026.05</v>
      </c>
      <c r="H164" s="55" t="s">
        <v>6</v>
      </c>
      <c r="I164" s="55" t="s">
        <v>2380</v>
      </c>
      <c r="J164" s="55">
        <v>3140610993</v>
      </c>
      <c r="K164" s="55" t="s">
        <v>2576</v>
      </c>
      <c r="L164" s="55" t="s">
        <v>2577</v>
      </c>
      <c r="M164" s="69" t="s">
        <v>2578</v>
      </c>
      <c r="N164" s="91" t="s">
        <v>2579</v>
      </c>
      <c r="O164" s="91" t="s">
        <v>2580</v>
      </c>
      <c r="P164" s="55" t="s">
        <v>2102</v>
      </c>
    </row>
    <row r="165" spans="1:16" ht="31.5" x14ac:dyDescent="0.25">
      <c r="A165" s="55">
        <v>158</v>
      </c>
      <c r="B165" s="56" t="s">
        <v>743</v>
      </c>
      <c r="C165" s="55" t="s">
        <v>67</v>
      </c>
      <c r="D165" s="55" t="s">
        <v>63</v>
      </c>
      <c r="E165" s="56" t="s">
        <v>455</v>
      </c>
      <c r="F165" s="57">
        <v>45811</v>
      </c>
      <c r="G165" s="19">
        <v>270</v>
      </c>
      <c r="H165" s="55" t="s">
        <v>6</v>
      </c>
      <c r="I165" s="55" t="s">
        <v>1396</v>
      </c>
      <c r="J165" s="55">
        <v>43699122</v>
      </c>
      <c r="K165" s="55" t="s">
        <v>116</v>
      </c>
      <c r="L165" s="55">
        <v>5000</v>
      </c>
      <c r="M165" s="69">
        <v>54</v>
      </c>
      <c r="N165" s="91" t="s">
        <v>345</v>
      </c>
      <c r="O165" s="91" t="s">
        <v>2729</v>
      </c>
      <c r="P165" s="55" t="s">
        <v>2102</v>
      </c>
    </row>
    <row r="166" spans="1:16" ht="63" x14ac:dyDescent="0.25">
      <c r="A166" s="55">
        <v>159</v>
      </c>
      <c r="B166" s="56" t="s">
        <v>743</v>
      </c>
      <c r="C166" s="55" t="s">
        <v>101</v>
      </c>
      <c r="D166" s="55" t="s">
        <v>64</v>
      </c>
      <c r="E166" s="56" t="s">
        <v>950</v>
      </c>
      <c r="F166" s="57">
        <v>45818</v>
      </c>
      <c r="G166" s="19">
        <v>3234.63</v>
      </c>
      <c r="H166" s="55" t="s">
        <v>6</v>
      </c>
      <c r="I166" s="55" t="s">
        <v>2726</v>
      </c>
      <c r="J166" s="55">
        <v>42654426</v>
      </c>
      <c r="K166" s="55" t="s">
        <v>64</v>
      </c>
      <c r="L166" s="55">
        <v>1</v>
      </c>
      <c r="M166" s="69">
        <v>3234630</v>
      </c>
      <c r="N166" s="91" t="s">
        <v>2727</v>
      </c>
      <c r="O166" s="91" t="s">
        <v>2728</v>
      </c>
      <c r="P166" s="55" t="s">
        <v>2102</v>
      </c>
    </row>
    <row r="167" spans="1:16" ht="31.5" x14ac:dyDescent="0.25">
      <c r="A167" s="55">
        <v>160</v>
      </c>
      <c r="B167" s="56" t="s">
        <v>743</v>
      </c>
      <c r="C167" s="55" t="s">
        <v>67</v>
      </c>
      <c r="D167" s="55" t="s">
        <v>63</v>
      </c>
      <c r="E167" s="56" t="s">
        <v>455</v>
      </c>
      <c r="F167" s="57">
        <v>45826</v>
      </c>
      <c r="G167" s="19">
        <v>823.5</v>
      </c>
      <c r="H167" s="55" t="s">
        <v>6</v>
      </c>
      <c r="I167" s="55" t="s">
        <v>1396</v>
      </c>
      <c r="J167" s="55">
        <v>43699122</v>
      </c>
      <c r="K167" s="55" t="s">
        <v>116</v>
      </c>
      <c r="L167" s="55">
        <v>15000</v>
      </c>
      <c r="M167" s="69">
        <v>54.9</v>
      </c>
      <c r="N167" s="91" t="s">
        <v>345</v>
      </c>
      <c r="O167" s="91" t="s">
        <v>2790</v>
      </c>
      <c r="P167" s="55" t="s">
        <v>2102</v>
      </c>
    </row>
    <row r="168" spans="1:16" ht="31.5" x14ac:dyDescent="0.25">
      <c r="A168" s="55">
        <v>161</v>
      </c>
      <c r="B168" s="56" t="s">
        <v>743</v>
      </c>
      <c r="C168" s="55" t="s">
        <v>321</v>
      </c>
      <c r="D168" s="55" t="s">
        <v>63</v>
      </c>
      <c r="E168" s="56" t="s">
        <v>629</v>
      </c>
      <c r="F168" s="57">
        <v>45834</v>
      </c>
      <c r="G168" s="19">
        <v>316.8</v>
      </c>
      <c r="H168" s="55" t="s">
        <v>6</v>
      </c>
      <c r="I168" s="55" t="s">
        <v>2903</v>
      </c>
      <c r="J168" s="55">
        <v>296106577</v>
      </c>
      <c r="K168" s="55" t="s">
        <v>2032</v>
      </c>
      <c r="L168" s="55">
        <v>240</v>
      </c>
      <c r="M168" s="69">
        <v>1320</v>
      </c>
      <c r="N168" s="91" t="s">
        <v>2904</v>
      </c>
      <c r="O168" s="91" t="s">
        <v>2905</v>
      </c>
      <c r="P168" s="55" t="s">
        <v>2102</v>
      </c>
    </row>
    <row r="169" spans="1:16" ht="31.5" x14ac:dyDescent="0.25">
      <c r="A169" s="55">
        <v>162</v>
      </c>
      <c r="B169" s="56" t="s">
        <v>743</v>
      </c>
      <c r="C169" s="55" t="s">
        <v>321</v>
      </c>
      <c r="D169" s="55" t="s">
        <v>63</v>
      </c>
      <c r="E169" s="56" t="s">
        <v>1032</v>
      </c>
      <c r="F169" s="57">
        <v>45834</v>
      </c>
      <c r="G169" s="19">
        <v>582.79999999999995</v>
      </c>
      <c r="H169" s="55" t="s">
        <v>6</v>
      </c>
      <c r="I169" s="55" t="s">
        <v>2903</v>
      </c>
      <c r="J169" s="55">
        <v>296106577</v>
      </c>
      <c r="K169" s="55" t="s">
        <v>1003</v>
      </c>
      <c r="L169" s="55">
        <v>9400</v>
      </c>
      <c r="M169" s="69">
        <v>62</v>
      </c>
      <c r="N169" s="91" t="s">
        <v>2906</v>
      </c>
      <c r="O169" s="91" t="s">
        <v>2907</v>
      </c>
      <c r="P169" s="55" t="s">
        <v>2102</v>
      </c>
    </row>
    <row r="170" spans="1:16" ht="31.5" x14ac:dyDescent="0.25">
      <c r="A170" s="55">
        <v>163</v>
      </c>
      <c r="B170" s="56" t="s">
        <v>743</v>
      </c>
      <c r="C170" s="55" t="s">
        <v>321</v>
      </c>
      <c r="D170" s="55" t="s">
        <v>63</v>
      </c>
      <c r="E170" s="56" t="s">
        <v>629</v>
      </c>
      <c r="F170" s="57">
        <v>45833</v>
      </c>
      <c r="G170" s="19">
        <v>2059.9</v>
      </c>
      <c r="H170" s="55" t="s">
        <v>6</v>
      </c>
      <c r="I170" s="55" t="s">
        <v>2908</v>
      </c>
      <c r="J170" s="55">
        <v>3129401260</v>
      </c>
      <c r="K170" s="55" t="s">
        <v>1003</v>
      </c>
      <c r="L170" s="55">
        <v>9399.6</v>
      </c>
      <c r="M170" s="69">
        <v>219.15</v>
      </c>
      <c r="N170" s="91" t="s">
        <v>2909</v>
      </c>
      <c r="O170" s="91" t="s">
        <v>2910</v>
      </c>
      <c r="P170" s="55" t="s">
        <v>2102</v>
      </c>
    </row>
    <row r="171" spans="1:16" ht="31.5" x14ac:dyDescent="0.25">
      <c r="A171" s="55">
        <v>164</v>
      </c>
      <c r="B171" s="56" t="s">
        <v>743</v>
      </c>
      <c r="C171" s="55" t="s">
        <v>321</v>
      </c>
      <c r="D171" s="55" t="s">
        <v>63</v>
      </c>
      <c r="E171" s="56" t="s">
        <v>1867</v>
      </c>
      <c r="F171" s="57">
        <v>45834</v>
      </c>
      <c r="G171" s="19">
        <v>2508.46</v>
      </c>
      <c r="H171" s="55" t="s">
        <v>6</v>
      </c>
      <c r="I171" s="55" t="s">
        <v>1506</v>
      </c>
      <c r="J171" s="55">
        <v>44429927</v>
      </c>
      <c r="K171" s="55" t="s">
        <v>1003</v>
      </c>
      <c r="L171" s="55">
        <v>67980</v>
      </c>
      <c r="M171" s="69">
        <v>36.9</v>
      </c>
      <c r="N171" s="91" t="s">
        <v>2911</v>
      </c>
      <c r="O171" s="91" t="s">
        <v>2912</v>
      </c>
      <c r="P171" s="55" t="s">
        <v>2102</v>
      </c>
    </row>
    <row r="172" spans="1:16" ht="31.5" x14ac:dyDescent="0.25">
      <c r="A172" s="55">
        <v>165</v>
      </c>
      <c r="B172" s="56" t="s">
        <v>743</v>
      </c>
      <c r="C172" s="55" t="s">
        <v>67</v>
      </c>
      <c r="D172" s="55" t="s">
        <v>63</v>
      </c>
      <c r="E172" s="56" t="s">
        <v>455</v>
      </c>
      <c r="F172" s="57">
        <v>45860</v>
      </c>
      <c r="G172" s="19">
        <v>285</v>
      </c>
      <c r="H172" s="55" t="s">
        <v>6</v>
      </c>
      <c r="I172" s="55" t="s">
        <v>1396</v>
      </c>
      <c r="J172" s="55">
        <v>43699122</v>
      </c>
      <c r="K172" s="55" t="s">
        <v>116</v>
      </c>
      <c r="L172" s="55">
        <v>5000</v>
      </c>
      <c r="M172" s="69">
        <v>57</v>
      </c>
      <c r="N172" s="91" t="s">
        <v>345</v>
      </c>
      <c r="O172" s="91" t="s">
        <v>3095</v>
      </c>
      <c r="P172" s="55" t="s">
        <v>2102</v>
      </c>
    </row>
    <row r="173" spans="1:16" ht="31.5" x14ac:dyDescent="0.25">
      <c r="A173" s="55">
        <v>166</v>
      </c>
      <c r="B173" s="56" t="s">
        <v>743</v>
      </c>
      <c r="C173" s="55" t="s">
        <v>67</v>
      </c>
      <c r="D173" s="55" t="s">
        <v>63</v>
      </c>
      <c r="E173" s="56" t="s">
        <v>455</v>
      </c>
      <c r="F173" s="57">
        <v>45873</v>
      </c>
      <c r="G173" s="19">
        <v>285</v>
      </c>
      <c r="H173" s="55" t="s">
        <v>6</v>
      </c>
      <c r="I173" s="55" t="s">
        <v>1396</v>
      </c>
      <c r="J173" s="55">
        <v>43699122</v>
      </c>
      <c r="K173" s="55" t="s">
        <v>116</v>
      </c>
      <c r="L173" s="55">
        <v>5000</v>
      </c>
      <c r="M173" s="69">
        <v>57</v>
      </c>
      <c r="N173" s="91" t="s">
        <v>345</v>
      </c>
      <c r="O173" s="91" t="s">
        <v>3231</v>
      </c>
      <c r="P173" s="55" t="s">
        <v>2102</v>
      </c>
    </row>
    <row r="174" spans="1:16" ht="31.5" x14ac:dyDescent="0.25">
      <c r="A174" s="55">
        <v>167</v>
      </c>
      <c r="B174" s="56" t="s">
        <v>743</v>
      </c>
      <c r="C174" s="55" t="s">
        <v>67</v>
      </c>
      <c r="D174" s="55" t="s">
        <v>63</v>
      </c>
      <c r="E174" s="56" t="s">
        <v>455</v>
      </c>
      <c r="F174" s="57">
        <v>45903</v>
      </c>
      <c r="G174" s="19">
        <v>513</v>
      </c>
      <c r="H174" s="55" t="s">
        <v>6</v>
      </c>
      <c r="I174" s="55" t="s">
        <v>1396</v>
      </c>
      <c r="J174" s="55">
        <v>43699122</v>
      </c>
      <c r="K174" s="55" t="s">
        <v>116</v>
      </c>
      <c r="L174" s="55">
        <v>9000</v>
      </c>
      <c r="M174" s="69">
        <v>57</v>
      </c>
      <c r="N174" s="91" t="s">
        <v>345</v>
      </c>
      <c r="O174" s="91" t="s">
        <v>3555</v>
      </c>
      <c r="P174" s="55" t="s">
        <v>2102</v>
      </c>
    </row>
    <row r="175" spans="1:16" ht="31.5" x14ac:dyDescent="0.25">
      <c r="A175" s="55">
        <v>168</v>
      </c>
      <c r="B175" s="56" t="s">
        <v>743</v>
      </c>
      <c r="C175" s="55" t="s">
        <v>321</v>
      </c>
      <c r="D175" s="55" t="s">
        <v>63</v>
      </c>
      <c r="E175" s="56" t="s">
        <v>3731</v>
      </c>
      <c r="F175" s="57">
        <v>45916</v>
      </c>
      <c r="G175" s="19">
        <v>534.6</v>
      </c>
      <c r="H175" s="55" t="s">
        <v>6</v>
      </c>
      <c r="I175" s="55" t="s">
        <v>1435</v>
      </c>
      <c r="J175" s="55">
        <v>42700828</v>
      </c>
      <c r="K175" s="55" t="s">
        <v>509</v>
      </c>
      <c r="L175" s="55">
        <v>10000</v>
      </c>
      <c r="M175" s="69">
        <v>54.36</v>
      </c>
      <c r="N175" s="91" t="s">
        <v>3732</v>
      </c>
      <c r="O175" s="91" t="s">
        <v>3733</v>
      </c>
      <c r="P175" s="55" t="s">
        <v>2102</v>
      </c>
    </row>
    <row r="176" spans="1:16" ht="31.5" x14ac:dyDescent="0.25">
      <c r="A176" s="55">
        <v>169</v>
      </c>
      <c r="B176" s="56" t="s">
        <v>743</v>
      </c>
      <c r="C176" s="55" t="s">
        <v>67</v>
      </c>
      <c r="D176" s="55" t="s">
        <v>63</v>
      </c>
      <c r="E176" s="56" t="s">
        <v>455</v>
      </c>
      <c r="F176" s="57">
        <v>45931</v>
      </c>
      <c r="G176" s="19">
        <v>285</v>
      </c>
      <c r="H176" s="55" t="s">
        <v>6</v>
      </c>
      <c r="I176" s="55" t="s">
        <v>1396</v>
      </c>
      <c r="J176" s="55">
        <v>43699122</v>
      </c>
      <c r="K176" s="55" t="s">
        <v>116</v>
      </c>
      <c r="L176" s="55">
        <v>5000</v>
      </c>
      <c r="M176" s="69">
        <v>57</v>
      </c>
      <c r="N176" s="91" t="s">
        <v>345</v>
      </c>
      <c r="O176" s="91" t="s">
        <v>3756</v>
      </c>
      <c r="P176" s="55" t="s">
        <v>2102</v>
      </c>
    </row>
    <row r="177" spans="1:16" ht="31.5" x14ac:dyDescent="0.25">
      <c r="A177" s="55">
        <v>170</v>
      </c>
      <c r="B177" s="56" t="s">
        <v>743</v>
      </c>
      <c r="C177" s="55" t="s">
        <v>67</v>
      </c>
      <c r="D177" s="55" t="s">
        <v>63</v>
      </c>
      <c r="E177" s="56" t="s">
        <v>455</v>
      </c>
      <c r="F177" s="57">
        <v>45967</v>
      </c>
      <c r="G177" s="19">
        <v>570</v>
      </c>
      <c r="H177" s="55" t="s">
        <v>6</v>
      </c>
      <c r="I177" s="55" t="s">
        <v>1396</v>
      </c>
      <c r="J177" s="55">
        <v>43699122</v>
      </c>
      <c r="K177" s="55" t="s">
        <v>116</v>
      </c>
      <c r="L177" s="55">
        <v>10000</v>
      </c>
      <c r="M177" s="69">
        <v>57</v>
      </c>
      <c r="N177" s="91" t="s">
        <v>345</v>
      </c>
      <c r="O177" s="91" t="s">
        <v>4162</v>
      </c>
      <c r="P177" s="87" t="s">
        <v>2102</v>
      </c>
    </row>
    <row r="178" spans="1:16" ht="31.5" x14ac:dyDescent="0.25">
      <c r="A178" s="55">
        <v>171</v>
      </c>
      <c r="B178" s="56" t="s">
        <v>743</v>
      </c>
      <c r="C178" s="55" t="s">
        <v>67</v>
      </c>
      <c r="D178" s="55" t="s">
        <v>63</v>
      </c>
      <c r="E178" s="56" t="s">
        <v>455</v>
      </c>
      <c r="F178" s="57">
        <v>46006</v>
      </c>
      <c r="G178" s="19">
        <v>354</v>
      </c>
      <c r="H178" s="55" t="s">
        <v>6</v>
      </c>
      <c r="I178" s="55" t="s">
        <v>1396</v>
      </c>
      <c r="J178" s="55">
        <v>43699122</v>
      </c>
      <c r="K178" s="55" t="s">
        <v>116</v>
      </c>
      <c r="L178" s="55">
        <v>6000</v>
      </c>
      <c r="M178" s="69">
        <v>59</v>
      </c>
      <c r="N178" s="91" t="s">
        <v>345</v>
      </c>
      <c r="O178" s="91" t="s">
        <v>4755</v>
      </c>
      <c r="P178" s="87" t="s">
        <v>2102</v>
      </c>
    </row>
    <row r="179" spans="1:16" ht="141.75" x14ac:dyDescent="0.25">
      <c r="A179" s="55">
        <v>172</v>
      </c>
      <c r="B179" s="56" t="s">
        <v>482</v>
      </c>
      <c r="C179" s="55" t="s">
        <v>321</v>
      </c>
      <c r="D179" s="55" t="s">
        <v>63</v>
      </c>
      <c r="E179" s="56" t="s">
        <v>2132</v>
      </c>
      <c r="F179" s="57">
        <v>45734</v>
      </c>
      <c r="G179" s="19">
        <v>320.85000000000002</v>
      </c>
      <c r="H179" s="55" t="s">
        <v>6</v>
      </c>
      <c r="I179" s="55" t="s">
        <v>2134</v>
      </c>
      <c r="J179" s="55">
        <v>8680075</v>
      </c>
      <c r="K179" s="55" t="s">
        <v>2128</v>
      </c>
      <c r="L179" s="55">
        <v>69</v>
      </c>
      <c r="M179" s="69">
        <v>4650</v>
      </c>
      <c r="N179" s="56" t="s">
        <v>1274</v>
      </c>
      <c r="O179" s="56" t="s">
        <v>2129</v>
      </c>
      <c r="P179" s="55" t="s">
        <v>2102</v>
      </c>
    </row>
    <row r="180" spans="1:16" ht="157.5" x14ac:dyDescent="0.25">
      <c r="A180" s="55">
        <v>173</v>
      </c>
      <c r="B180" s="56" t="s">
        <v>482</v>
      </c>
      <c r="C180" s="55" t="s">
        <v>321</v>
      </c>
      <c r="D180" s="55" t="s">
        <v>63</v>
      </c>
      <c r="E180" s="56" t="s">
        <v>2133</v>
      </c>
      <c r="F180" s="57">
        <v>45734</v>
      </c>
      <c r="G180" s="19">
        <v>1157.826</v>
      </c>
      <c r="H180" s="55" t="s">
        <v>6</v>
      </c>
      <c r="I180" s="55" t="s">
        <v>2134</v>
      </c>
      <c r="J180" s="55">
        <v>8680075</v>
      </c>
      <c r="K180" s="55" t="s">
        <v>630</v>
      </c>
      <c r="L180" s="55">
        <v>138</v>
      </c>
      <c r="M180" s="69">
        <v>8390.0400000000009</v>
      </c>
      <c r="N180" s="56" t="s">
        <v>2130</v>
      </c>
      <c r="O180" s="56" t="s">
        <v>2131</v>
      </c>
      <c r="P180" s="55" t="s">
        <v>2102</v>
      </c>
    </row>
    <row r="181" spans="1:16" ht="157.5" x14ac:dyDescent="0.25">
      <c r="A181" s="55">
        <v>174</v>
      </c>
      <c r="B181" s="56" t="s">
        <v>482</v>
      </c>
      <c r="C181" s="55" t="s">
        <v>321</v>
      </c>
      <c r="D181" s="55" t="s">
        <v>63</v>
      </c>
      <c r="E181" s="56" t="s">
        <v>2735</v>
      </c>
      <c r="F181" s="57">
        <v>45791</v>
      </c>
      <c r="G181" s="19">
        <v>7232.2139999999999</v>
      </c>
      <c r="H181" s="55" t="s">
        <v>6</v>
      </c>
      <c r="I181" s="55" t="s">
        <v>2134</v>
      </c>
      <c r="J181" s="55">
        <v>8680075</v>
      </c>
      <c r="K181" s="55" t="s">
        <v>630</v>
      </c>
      <c r="L181" s="55">
        <v>862</v>
      </c>
      <c r="M181" s="69">
        <v>8390.0400000000009</v>
      </c>
      <c r="N181" s="56" t="s">
        <v>2130</v>
      </c>
      <c r="O181" s="56" t="s">
        <v>2730</v>
      </c>
      <c r="P181" s="55" t="s">
        <v>2102</v>
      </c>
    </row>
    <row r="182" spans="1:16" ht="141.75" x14ac:dyDescent="0.25">
      <c r="A182" s="55">
        <v>175</v>
      </c>
      <c r="B182" s="56" t="s">
        <v>482</v>
      </c>
      <c r="C182" s="55" t="s">
        <v>321</v>
      </c>
      <c r="D182" s="55" t="s">
        <v>63</v>
      </c>
      <c r="E182" s="56" t="s">
        <v>2736</v>
      </c>
      <c r="F182" s="57">
        <v>45789</v>
      </c>
      <c r="G182" s="19">
        <v>6654.15</v>
      </c>
      <c r="H182" s="55" t="s">
        <v>6</v>
      </c>
      <c r="I182" s="55" t="s">
        <v>1435</v>
      </c>
      <c r="J182" s="55">
        <v>4270828</v>
      </c>
      <c r="K182" s="55" t="s">
        <v>318</v>
      </c>
      <c r="L182" s="55">
        <v>1431</v>
      </c>
      <c r="M182" s="69">
        <v>4650</v>
      </c>
      <c r="N182" s="56" t="s">
        <v>1274</v>
      </c>
      <c r="O182" s="56" t="s">
        <v>2731</v>
      </c>
      <c r="P182" s="55" t="s">
        <v>2102</v>
      </c>
    </row>
    <row r="183" spans="1:16" ht="141.75" x14ac:dyDescent="0.25">
      <c r="A183" s="55">
        <v>176</v>
      </c>
      <c r="B183" s="56" t="s">
        <v>482</v>
      </c>
      <c r="C183" s="55" t="s">
        <v>321</v>
      </c>
      <c r="D183" s="55" t="s">
        <v>63</v>
      </c>
      <c r="E183" s="56" t="s">
        <v>2737</v>
      </c>
      <c r="F183" s="57">
        <v>45791</v>
      </c>
      <c r="G183" s="19">
        <v>2182.8000000000002</v>
      </c>
      <c r="H183" s="55" t="s">
        <v>6</v>
      </c>
      <c r="I183" s="55" t="s">
        <v>2734</v>
      </c>
      <c r="J183" s="55">
        <v>44437592</v>
      </c>
      <c r="K183" s="55" t="s">
        <v>1386</v>
      </c>
      <c r="L183" s="55">
        <v>17000</v>
      </c>
      <c r="M183" s="69">
        <v>128.4</v>
      </c>
      <c r="N183" s="56" t="s">
        <v>875</v>
      </c>
      <c r="O183" s="56" t="s">
        <v>2732</v>
      </c>
      <c r="P183" s="55" t="s">
        <v>2102</v>
      </c>
    </row>
    <row r="184" spans="1:16" ht="47.25" x14ac:dyDescent="0.25">
      <c r="A184" s="55">
        <v>177</v>
      </c>
      <c r="B184" s="56" t="s">
        <v>491</v>
      </c>
      <c r="C184" s="55" t="s">
        <v>321</v>
      </c>
      <c r="D184" s="55" t="s">
        <v>63</v>
      </c>
      <c r="E184" s="56" t="s">
        <v>3667</v>
      </c>
      <c r="F184" s="57">
        <v>45917</v>
      </c>
      <c r="G184" s="19">
        <v>1030</v>
      </c>
      <c r="H184" s="55" t="s">
        <v>6</v>
      </c>
      <c r="I184" s="55" t="s">
        <v>3156</v>
      </c>
      <c r="J184" s="55">
        <v>2889407493</v>
      </c>
      <c r="K184" s="55" t="s">
        <v>117</v>
      </c>
      <c r="L184" s="55">
        <v>3</v>
      </c>
      <c r="M184" s="69">
        <v>345000</v>
      </c>
      <c r="N184" s="56" t="s">
        <v>3314</v>
      </c>
      <c r="O184" s="56" t="s">
        <v>3666</v>
      </c>
      <c r="P184" s="55" t="s">
        <v>2102</v>
      </c>
    </row>
    <row r="185" spans="1:16" ht="110.25" x14ac:dyDescent="0.25">
      <c r="A185" s="55">
        <v>178</v>
      </c>
      <c r="B185" s="56" t="s">
        <v>81</v>
      </c>
      <c r="C185" s="55" t="s">
        <v>321</v>
      </c>
      <c r="D185" s="55" t="s">
        <v>63</v>
      </c>
      <c r="E185" s="56" t="s">
        <v>1479</v>
      </c>
      <c r="F185" s="57">
        <v>45715</v>
      </c>
      <c r="G185" s="19">
        <v>1706</v>
      </c>
      <c r="H185" s="55" t="s">
        <v>6</v>
      </c>
      <c r="I185" s="55" t="s">
        <v>1471</v>
      </c>
      <c r="J185" s="55">
        <v>38528093</v>
      </c>
      <c r="K185" s="55" t="s">
        <v>1472</v>
      </c>
      <c r="L185" s="55">
        <v>5</v>
      </c>
      <c r="M185" s="69">
        <v>341200</v>
      </c>
      <c r="N185" s="63" t="s">
        <v>1473</v>
      </c>
      <c r="O185" s="63" t="s">
        <v>1474</v>
      </c>
      <c r="P185" s="55" t="s">
        <v>2102</v>
      </c>
    </row>
    <row r="186" spans="1:16" ht="110.25" x14ac:dyDescent="0.25">
      <c r="A186" s="55">
        <v>179</v>
      </c>
      <c r="B186" s="56" t="s">
        <v>81</v>
      </c>
      <c r="C186" s="55" t="s">
        <v>321</v>
      </c>
      <c r="D186" s="55" t="s">
        <v>63</v>
      </c>
      <c r="E186" s="56" t="s">
        <v>1479</v>
      </c>
      <c r="F186" s="57">
        <v>45715</v>
      </c>
      <c r="G186" s="19">
        <v>461</v>
      </c>
      <c r="H186" s="55" t="s">
        <v>6</v>
      </c>
      <c r="I186" s="55" t="s">
        <v>1471</v>
      </c>
      <c r="J186" s="55">
        <v>38528093</v>
      </c>
      <c r="K186" s="55" t="s">
        <v>1472</v>
      </c>
      <c r="L186" s="55">
        <v>5</v>
      </c>
      <c r="M186" s="69">
        <v>92200</v>
      </c>
      <c r="N186" s="63" t="s">
        <v>1475</v>
      </c>
      <c r="O186" s="63" t="s">
        <v>1476</v>
      </c>
      <c r="P186" s="55" t="s">
        <v>2102</v>
      </c>
    </row>
    <row r="187" spans="1:16" ht="110.25" x14ac:dyDescent="0.25">
      <c r="A187" s="55">
        <v>180</v>
      </c>
      <c r="B187" s="56" t="s">
        <v>81</v>
      </c>
      <c r="C187" s="55" t="s">
        <v>1552</v>
      </c>
      <c r="D187" s="55" t="s">
        <v>63</v>
      </c>
      <c r="E187" s="56" t="s">
        <v>1551</v>
      </c>
      <c r="F187" s="57">
        <v>45722</v>
      </c>
      <c r="G187" s="19">
        <v>1428</v>
      </c>
      <c r="H187" s="55" t="s">
        <v>6</v>
      </c>
      <c r="I187" s="55" t="s">
        <v>1547</v>
      </c>
      <c r="J187" s="55" t="s">
        <v>1548</v>
      </c>
      <c r="K187" s="55" t="s">
        <v>123</v>
      </c>
      <c r="L187" s="55">
        <v>500</v>
      </c>
      <c r="M187" s="69">
        <v>2856</v>
      </c>
      <c r="N187" s="63" t="s">
        <v>1549</v>
      </c>
      <c r="O187" s="63" t="s">
        <v>1550</v>
      </c>
      <c r="P187" s="55" t="s">
        <v>2102</v>
      </c>
    </row>
    <row r="188" spans="1:16" ht="31.5" x14ac:dyDescent="0.25">
      <c r="A188" s="55">
        <v>181</v>
      </c>
      <c r="B188" s="63" t="s">
        <v>292</v>
      </c>
      <c r="C188" s="55" t="s">
        <v>321</v>
      </c>
      <c r="D188" s="55" t="s">
        <v>488</v>
      </c>
      <c r="E188" s="56" t="s">
        <v>1787</v>
      </c>
      <c r="F188" s="57">
        <v>45765</v>
      </c>
      <c r="G188" s="19">
        <v>789.38499999999999</v>
      </c>
      <c r="H188" s="55" t="s">
        <v>6</v>
      </c>
      <c r="I188" s="55" t="s">
        <v>1785</v>
      </c>
      <c r="J188" s="55">
        <v>3812403968</v>
      </c>
      <c r="K188" s="55" t="s">
        <v>509</v>
      </c>
      <c r="L188" s="55">
        <v>11486.46</v>
      </c>
      <c r="M188" s="69">
        <v>68.72</v>
      </c>
      <c r="N188" s="63" t="s">
        <v>2112</v>
      </c>
      <c r="O188" s="63" t="s">
        <v>2051</v>
      </c>
      <c r="P188" s="55" t="s">
        <v>2102</v>
      </c>
    </row>
    <row r="189" spans="1:16" ht="110.25" x14ac:dyDescent="0.25">
      <c r="A189" s="55">
        <v>182</v>
      </c>
      <c r="B189" s="63" t="s">
        <v>81</v>
      </c>
      <c r="C189" s="55" t="s">
        <v>1552</v>
      </c>
      <c r="D189" s="55" t="s">
        <v>63</v>
      </c>
      <c r="E189" s="56" t="s">
        <v>944</v>
      </c>
      <c r="F189" s="57">
        <v>45797</v>
      </c>
      <c r="G189" s="19">
        <v>2083.1999999999998</v>
      </c>
      <c r="H189" s="55" t="s">
        <v>6</v>
      </c>
      <c r="I189" s="55" t="s">
        <v>2334</v>
      </c>
      <c r="J189" s="55">
        <v>45674864</v>
      </c>
      <c r="K189" s="55" t="s">
        <v>1472</v>
      </c>
      <c r="L189" s="55">
        <v>448</v>
      </c>
      <c r="M189" s="69">
        <v>4650</v>
      </c>
      <c r="N189" s="63" t="s">
        <v>2335</v>
      </c>
      <c r="O189" s="63" t="s">
        <v>2336</v>
      </c>
      <c r="P189" s="55" t="s">
        <v>2102</v>
      </c>
    </row>
    <row r="190" spans="1:16" ht="110.25" x14ac:dyDescent="0.25">
      <c r="A190" s="55">
        <v>183</v>
      </c>
      <c r="B190" s="63" t="s">
        <v>81</v>
      </c>
      <c r="C190" s="55" t="s">
        <v>1552</v>
      </c>
      <c r="D190" s="55" t="s">
        <v>63</v>
      </c>
      <c r="E190" s="56" t="s">
        <v>944</v>
      </c>
      <c r="F190" s="57">
        <v>45797</v>
      </c>
      <c r="G190" s="19">
        <v>4400.1000000000004</v>
      </c>
      <c r="H190" s="55" t="s">
        <v>6</v>
      </c>
      <c r="I190" s="55" t="s">
        <v>2334</v>
      </c>
      <c r="J190" s="55">
        <v>45674864</v>
      </c>
      <c r="K190" s="55" t="s">
        <v>1472</v>
      </c>
      <c r="L190" s="55">
        <v>500</v>
      </c>
      <c r="M190" s="69">
        <v>8800.2000000000007</v>
      </c>
      <c r="N190" s="63" t="s">
        <v>2337</v>
      </c>
      <c r="O190" s="63" t="s">
        <v>2338</v>
      </c>
      <c r="P190" s="55" t="s">
        <v>2102</v>
      </c>
    </row>
    <row r="191" spans="1:16" ht="110.25" x14ac:dyDescent="0.25">
      <c r="A191" s="55">
        <v>184</v>
      </c>
      <c r="B191" s="63" t="s">
        <v>81</v>
      </c>
      <c r="C191" s="55" t="s">
        <v>1552</v>
      </c>
      <c r="D191" s="55" t="s">
        <v>63</v>
      </c>
      <c r="E191" s="56" t="s">
        <v>2349</v>
      </c>
      <c r="F191" s="57">
        <v>45797</v>
      </c>
      <c r="G191" s="19">
        <v>235</v>
      </c>
      <c r="H191" s="55" t="s">
        <v>6</v>
      </c>
      <c r="I191" s="55" t="s">
        <v>2339</v>
      </c>
      <c r="J191" s="55">
        <v>2785803781</v>
      </c>
      <c r="K191" s="55" t="s">
        <v>1472</v>
      </c>
      <c r="L191" s="55">
        <v>10000</v>
      </c>
      <c r="M191" s="69">
        <v>23.5</v>
      </c>
      <c r="N191" s="63" t="s">
        <v>2340</v>
      </c>
      <c r="O191" s="63" t="s">
        <v>2341</v>
      </c>
      <c r="P191" s="55" t="s">
        <v>2102</v>
      </c>
    </row>
    <row r="192" spans="1:16" ht="110.25" x14ac:dyDescent="0.25">
      <c r="A192" s="55">
        <v>185</v>
      </c>
      <c r="B192" s="63" t="s">
        <v>81</v>
      </c>
      <c r="C192" s="55" t="s">
        <v>1552</v>
      </c>
      <c r="D192" s="55" t="s">
        <v>63</v>
      </c>
      <c r="E192" s="56" t="s">
        <v>2350</v>
      </c>
      <c r="F192" s="57">
        <v>45797</v>
      </c>
      <c r="G192" s="19">
        <v>6782</v>
      </c>
      <c r="H192" s="55" t="s">
        <v>6</v>
      </c>
      <c r="I192" s="55" t="s">
        <v>1471</v>
      </c>
      <c r="J192" s="55">
        <v>38528093</v>
      </c>
      <c r="K192" s="55" t="s">
        <v>1472</v>
      </c>
      <c r="L192" s="55">
        <v>16</v>
      </c>
      <c r="M192" s="69">
        <v>423875</v>
      </c>
      <c r="N192" s="63" t="s">
        <v>2342</v>
      </c>
      <c r="O192" s="63" t="s">
        <v>2343</v>
      </c>
      <c r="P192" s="55" t="s">
        <v>2102</v>
      </c>
    </row>
    <row r="193" spans="1:16" ht="110.25" x14ac:dyDescent="0.25">
      <c r="A193" s="55">
        <v>186</v>
      </c>
      <c r="B193" s="63" t="s">
        <v>81</v>
      </c>
      <c r="C193" s="55" t="s">
        <v>1552</v>
      </c>
      <c r="D193" s="55" t="s">
        <v>63</v>
      </c>
      <c r="E193" s="56" t="s">
        <v>3108</v>
      </c>
      <c r="F193" s="57">
        <v>45854</v>
      </c>
      <c r="G193" s="19">
        <v>4399.5</v>
      </c>
      <c r="H193" s="55" t="s">
        <v>6</v>
      </c>
      <c r="I193" s="55" t="s">
        <v>3103</v>
      </c>
      <c r="J193" s="55">
        <v>44429927</v>
      </c>
      <c r="K193" s="55" t="s">
        <v>1472</v>
      </c>
      <c r="L193" s="55">
        <v>500</v>
      </c>
      <c r="M193" s="69">
        <v>8799</v>
      </c>
      <c r="N193" s="63" t="s">
        <v>3104</v>
      </c>
      <c r="O193" s="63" t="s">
        <v>3105</v>
      </c>
      <c r="P193" s="55" t="s">
        <v>2102</v>
      </c>
    </row>
    <row r="194" spans="1:16" ht="110.25" x14ac:dyDescent="0.25">
      <c r="A194" s="55">
        <v>187</v>
      </c>
      <c r="B194" s="63" t="s">
        <v>81</v>
      </c>
      <c r="C194" s="55" t="s">
        <v>1552</v>
      </c>
      <c r="D194" s="55" t="s">
        <v>63</v>
      </c>
      <c r="E194" s="56" t="s">
        <v>3169</v>
      </c>
      <c r="F194" s="57">
        <v>45862</v>
      </c>
      <c r="G194" s="19">
        <v>8898.9</v>
      </c>
      <c r="H194" s="55" t="s">
        <v>6</v>
      </c>
      <c r="I194" s="55" t="s">
        <v>3103</v>
      </c>
      <c r="J194" s="55">
        <v>44429927</v>
      </c>
      <c r="K194" s="55" t="s">
        <v>2495</v>
      </c>
      <c r="L194" s="55">
        <v>1500</v>
      </c>
      <c r="M194" s="69">
        <v>5932.6</v>
      </c>
      <c r="N194" s="63" t="s">
        <v>3165</v>
      </c>
      <c r="O194" s="63" t="s">
        <v>3166</v>
      </c>
      <c r="P194" s="55" t="s">
        <v>2102</v>
      </c>
    </row>
    <row r="195" spans="1:16" ht="110.25" x14ac:dyDescent="0.25">
      <c r="A195" s="55">
        <v>188</v>
      </c>
      <c r="B195" s="63" t="s">
        <v>81</v>
      </c>
      <c r="C195" s="55" t="s">
        <v>1552</v>
      </c>
      <c r="D195" s="55" t="s">
        <v>63</v>
      </c>
      <c r="E195" s="56" t="s">
        <v>3579</v>
      </c>
      <c r="F195" s="57">
        <v>45905</v>
      </c>
      <c r="G195" s="19">
        <v>3391</v>
      </c>
      <c r="H195" s="55" t="s">
        <v>6</v>
      </c>
      <c r="I195" s="55" t="s">
        <v>1471</v>
      </c>
      <c r="J195" s="55">
        <v>38528093</v>
      </c>
      <c r="K195" s="55" t="s">
        <v>1472</v>
      </c>
      <c r="L195" s="55">
        <v>8</v>
      </c>
      <c r="M195" s="69">
        <v>423875</v>
      </c>
      <c r="N195" s="63" t="s">
        <v>1473</v>
      </c>
      <c r="O195" s="63" t="s">
        <v>3575</v>
      </c>
      <c r="P195" s="55" t="s">
        <v>3576</v>
      </c>
    </row>
    <row r="196" spans="1:16" ht="110.25" x14ac:dyDescent="0.25">
      <c r="A196" s="55">
        <v>189</v>
      </c>
      <c r="B196" s="63" t="s">
        <v>81</v>
      </c>
      <c r="C196" s="55" t="s">
        <v>1552</v>
      </c>
      <c r="D196" s="55" t="s">
        <v>63</v>
      </c>
      <c r="E196" s="56" t="s">
        <v>3770</v>
      </c>
      <c r="F196" s="57">
        <v>45936</v>
      </c>
      <c r="G196" s="19">
        <v>1116.72</v>
      </c>
      <c r="H196" s="55" t="s">
        <v>6</v>
      </c>
      <c r="I196" s="55" t="s">
        <v>3763</v>
      </c>
      <c r="J196" s="55">
        <v>38917808</v>
      </c>
      <c r="K196" s="55" t="s">
        <v>123</v>
      </c>
      <c r="L196" s="55">
        <v>232.65</v>
      </c>
      <c r="M196" s="69">
        <v>4800</v>
      </c>
      <c r="N196" s="63" t="s">
        <v>1549</v>
      </c>
      <c r="O196" s="63" t="s">
        <v>3764</v>
      </c>
      <c r="P196" s="55" t="s">
        <v>2102</v>
      </c>
    </row>
    <row r="197" spans="1:16" ht="110.25" x14ac:dyDescent="0.25">
      <c r="A197" s="55">
        <v>190</v>
      </c>
      <c r="B197" s="63" t="s">
        <v>81</v>
      </c>
      <c r="C197" s="55" t="s">
        <v>1552</v>
      </c>
      <c r="D197" s="55" t="s">
        <v>63</v>
      </c>
      <c r="E197" s="56" t="s">
        <v>4233</v>
      </c>
      <c r="F197" s="57">
        <v>45975</v>
      </c>
      <c r="G197" s="19">
        <v>999.99800000000005</v>
      </c>
      <c r="H197" s="55" t="s">
        <v>6</v>
      </c>
      <c r="I197" s="55" t="s">
        <v>3763</v>
      </c>
      <c r="J197" s="55">
        <v>38917808</v>
      </c>
      <c r="K197" s="55" t="s">
        <v>123</v>
      </c>
      <c r="L197" s="55">
        <v>208.33</v>
      </c>
      <c r="M197" s="69">
        <v>4800</v>
      </c>
      <c r="N197" s="63" t="s">
        <v>4218</v>
      </c>
      <c r="O197" s="63" t="s">
        <v>4219</v>
      </c>
      <c r="P197" s="55" t="s">
        <v>2102</v>
      </c>
    </row>
    <row r="198" spans="1:16" ht="110.25" x14ac:dyDescent="0.25">
      <c r="A198" s="55">
        <v>191</v>
      </c>
      <c r="B198" s="63" t="s">
        <v>81</v>
      </c>
      <c r="C198" s="55" t="s">
        <v>1552</v>
      </c>
      <c r="D198" s="55" t="s">
        <v>63</v>
      </c>
      <c r="E198" s="56" t="s">
        <v>4234</v>
      </c>
      <c r="F198" s="57">
        <v>45975</v>
      </c>
      <c r="G198" s="19">
        <v>1999.68</v>
      </c>
      <c r="H198" s="55" t="s">
        <v>6</v>
      </c>
      <c r="I198" s="55" t="s">
        <v>4220</v>
      </c>
      <c r="J198" s="55">
        <v>3421000381</v>
      </c>
      <c r="K198" s="55" t="s">
        <v>1472</v>
      </c>
      <c r="L198" s="55">
        <v>4166</v>
      </c>
      <c r="M198" s="69">
        <v>480</v>
      </c>
      <c r="N198" s="63" t="s">
        <v>4221</v>
      </c>
      <c r="O198" s="63" t="s">
        <v>4222</v>
      </c>
      <c r="P198" s="55" t="s">
        <v>2102</v>
      </c>
    </row>
    <row r="199" spans="1:16" ht="110.25" x14ac:dyDescent="0.25">
      <c r="A199" s="55">
        <v>192</v>
      </c>
      <c r="B199" s="63" t="s">
        <v>81</v>
      </c>
      <c r="C199" s="55" t="s">
        <v>1552</v>
      </c>
      <c r="D199" s="55" t="s">
        <v>63</v>
      </c>
      <c r="E199" s="56" t="s">
        <v>4233</v>
      </c>
      <c r="F199" s="57">
        <v>45978</v>
      </c>
      <c r="G199" s="19">
        <v>999.99800000000005</v>
      </c>
      <c r="H199" s="55" t="s">
        <v>6</v>
      </c>
      <c r="I199" s="55" t="s">
        <v>4223</v>
      </c>
      <c r="J199" s="55">
        <v>3102222007</v>
      </c>
      <c r="K199" s="55" t="s">
        <v>123</v>
      </c>
      <c r="L199" s="55">
        <v>208.33</v>
      </c>
      <c r="M199" s="69">
        <v>4800</v>
      </c>
      <c r="N199" s="63" t="s">
        <v>4218</v>
      </c>
      <c r="O199" s="63" t="s">
        <v>4224</v>
      </c>
      <c r="P199" s="55" t="s">
        <v>2102</v>
      </c>
    </row>
    <row r="200" spans="1:16" ht="110.25" x14ac:dyDescent="0.25">
      <c r="A200" s="55">
        <v>193</v>
      </c>
      <c r="B200" s="63" t="s">
        <v>81</v>
      </c>
      <c r="C200" s="55" t="s">
        <v>321</v>
      </c>
      <c r="D200" s="55" t="s">
        <v>63</v>
      </c>
      <c r="E200" s="56" t="s">
        <v>4427</v>
      </c>
      <c r="F200" s="57">
        <v>45993</v>
      </c>
      <c r="G200" s="19">
        <v>234.69800000000001</v>
      </c>
      <c r="H200" s="55" t="s">
        <v>6</v>
      </c>
      <c r="I200" s="55" t="s">
        <v>4428</v>
      </c>
      <c r="J200" s="55">
        <v>38528093</v>
      </c>
      <c r="K200" s="55" t="s">
        <v>1472</v>
      </c>
      <c r="L200" s="55">
        <v>34</v>
      </c>
      <c r="M200" s="69">
        <v>6902</v>
      </c>
      <c r="N200" s="63" t="s">
        <v>4429</v>
      </c>
      <c r="O200" s="63" t="s">
        <v>4430</v>
      </c>
      <c r="P200" s="55" t="s">
        <v>2102</v>
      </c>
    </row>
    <row r="201" spans="1:16" ht="78.75" x14ac:dyDescent="0.25">
      <c r="A201" s="55">
        <v>194</v>
      </c>
      <c r="B201" s="56" t="s">
        <v>3301</v>
      </c>
      <c r="C201" s="55" t="s">
        <v>101</v>
      </c>
      <c r="D201" s="55" t="s">
        <v>595</v>
      </c>
      <c r="E201" s="56" t="s">
        <v>2009</v>
      </c>
      <c r="F201" s="57">
        <v>45763</v>
      </c>
      <c r="G201" s="19">
        <v>284</v>
      </c>
      <c r="H201" s="55" t="s">
        <v>6</v>
      </c>
      <c r="I201" s="55" t="s">
        <v>2222</v>
      </c>
      <c r="J201" s="55">
        <v>34217047</v>
      </c>
      <c r="K201" s="55" t="s">
        <v>117</v>
      </c>
      <c r="L201" s="55">
        <v>30</v>
      </c>
      <c r="M201" s="69"/>
      <c r="N201" s="56" t="s">
        <v>2011</v>
      </c>
      <c r="O201" s="56" t="s">
        <v>2010</v>
      </c>
      <c r="P201" s="55" t="s">
        <v>2102</v>
      </c>
    </row>
    <row r="202" spans="1:16" ht="78.75" x14ac:dyDescent="0.25">
      <c r="A202" s="55">
        <v>195</v>
      </c>
      <c r="B202" s="56" t="s">
        <v>3301</v>
      </c>
      <c r="C202" s="55" t="s">
        <v>101</v>
      </c>
      <c r="D202" s="55" t="s">
        <v>63</v>
      </c>
      <c r="E202" s="56" t="s">
        <v>2664</v>
      </c>
      <c r="F202" s="57">
        <v>45823</v>
      </c>
      <c r="G202" s="19">
        <v>250</v>
      </c>
      <c r="H202" s="55" t="s">
        <v>6</v>
      </c>
      <c r="I202" s="55" t="s">
        <v>3058</v>
      </c>
      <c r="J202" s="55">
        <v>42819207</v>
      </c>
      <c r="K202" s="55" t="s">
        <v>117</v>
      </c>
      <c r="L202" s="55">
        <v>56</v>
      </c>
      <c r="M202" s="69"/>
      <c r="N202" s="56" t="s">
        <v>2661</v>
      </c>
      <c r="O202" s="56" t="s">
        <v>2662</v>
      </c>
      <c r="P202" s="55" t="s">
        <v>2102</v>
      </c>
    </row>
    <row r="203" spans="1:16" ht="47.25" x14ac:dyDescent="0.25">
      <c r="A203" s="55">
        <v>196</v>
      </c>
      <c r="B203" s="63" t="s">
        <v>93</v>
      </c>
      <c r="C203" s="55" t="s">
        <v>321</v>
      </c>
      <c r="D203" s="55" t="s">
        <v>63</v>
      </c>
      <c r="E203" s="63" t="s">
        <v>320</v>
      </c>
      <c r="F203" s="57">
        <v>45671</v>
      </c>
      <c r="G203" s="19">
        <v>10800</v>
      </c>
      <c r="H203" s="55" t="s">
        <v>6</v>
      </c>
      <c r="I203" s="55" t="s">
        <v>317</v>
      </c>
      <c r="J203" s="55">
        <v>43445183</v>
      </c>
      <c r="K203" s="55" t="s">
        <v>318</v>
      </c>
      <c r="L203" s="55">
        <v>2000</v>
      </c>
      <c r="M203" s="69">
        <v>5400</v>
      </c>
      <c r="N203" s="56" t="s">
        <v>316</v>
      </c>
      <c r="O203" s="56" t="s">
        <v>319</v>
      </c>
      <c r="P203" s="55" t="s">
        <v>2102</v>
      </c>
    </row>
    <row r="204" spans="1:16" ht="78.75" x14ac:dyDescent="0.25">
      <c r="A204" s="55">
        <v>197</v>
      </c>
      <c r="B204" s="63" t="s">
        <v>93</v>
      </c>
      <c r="C204" s="55" t="s">
        <v>321</v>
      </c>
      <c r="D204" s="55" t="s">
        <v>63</v>
      </c>
      <c r="E204" s="63" t="s">
        <v>629</v>
      </c>
      <c r="F204" s="57">
        <v>45680</v>
      </c>
      <c r="G204" s="19">
        <v>8400</v>
      </c>
      <c r="H204" s="55" t="s">
        <v>6</v>
      </c>
      <c r="I204" s="55" t="s">
        <v>868</v>
      </c>
      <c r="J204" s="55" t="s">
        <v>725</v>
      </c>
      <c r="K204" s="55" t="s">
        <v>630</v>
      </c>
      <c r="L204" s="55">
        <v>1000</v>
      </c>
      <c r="M204" s="69">
        <v>8400</v>
      </c>
      <c r="N204" s="56" t="s">
        <v>628</v>
      </c>
      <c r="O204" s="56" t="s">
        <v>631</v>
      </c>
      <c r="P204" s="55" t="s">
        <v>2102</v>
      </c>
    </row>
    <row r="205" spans="1:16" ht="31.5" x14ac:dyDescent="0.25">
      <c r="A205" s="55">
        <v>198</v>
      </c>
      <c r="B205" s="63" t="s">
        <v>93</v>
      </c>
      <c r="C205" s="55" t="s">
        <v>321</v>
      </c>
      <c r="D205" s="55" t="s">
        <v>63</v>
      </c>
      <c r="E205" s="63" t="s">
        <v>629</v>
      </c>
      <c r="F205" s="57">
        <v>45684</v>
      </c>
      <c r="G205" s="19">
        <v>1019</v>
      </c>
      <c r="H205" s="55" t="s">
        <v>6</v>
      </c>
      <c r="I205" s="55" t="s">
        <v>1506</v>
      </c>
      <c r="J205" s="55">
        <v>44429927</v>
      </c>
      <c r="K205" s="55" t="s">
        <v>318</v>
      </c>
      <c r="L205" s="55">
        <v>193</v>
      </c>
      <c r="M205" s="69">
        <v>5280</v>
      </c>
      <c r="N205" s="56" t="s">
        <v>316</v>
      </c>
      <c r="O205" s="56" t="s">
        <v>632</v>
      </c>
      <c r="P205" s="55" t="s">
        <v>2102</v>
      </c>
    </row>
    <row r="206" spans="1:16" ht="31.5" x14ac:dyDescent="0.25">
      <c r="A206" s="55">
        <v>199</v>
      </c>
      <c r="B206" s="63" t="s">
        <v>93</v>
      </c>
      <c r="C206" s="55" t="s">
        <v>321</v>
      </c>
      <c r="D206" s="55" t="s">
        <v>63</v>
      </c>
      <c r="E206" s="63" t="s">
        <v>832</v>
      </c>
      <c r="F206" s="57">
        <v>45686</v>
      </c>
      <c r="G206" s="19">
        <v>9910.56</v>
      </c>
      <c r="H206" s="55" t="s">
        <v>6</v>
      </c>
      <c r="I206" s="55" t="s">
        <v>1506</v>
      </c>
      <c r="J206" s="55">
        <v>44429927</v>
      </c>
      <c r="K206" s="55" t="s">
        <v>318</v>
      </c>
      <c r="L206" s="55">
        <v>1877</v>
      </c>
      <c r="M206" s="69">
        <v>5280</v>
      </c>
      <c r="N206" s="56" t="s">
        <v>316</v>
      </c>
      <c r="O206" s="56" t="s">
        <v>825</v>
      </c>
      <c r="P206" s="55" t="s">
        <v>2102</v>
      </c>
    </row>
    <row r="207" spans="1:16" ht="47.25" x14ac:dyDescent="0.25">
      <c r="A207" s="55">
        <v>200</v>
      </c>
      <c r="B207" s="63" t="s">
        <v>93</v>
      </c>
      <c r="C207" s="55" t="s">
        <v>321</v>
      </c>
      <c r="D207" s="55" t="s">
        <v>63</v>
      </c>
      <c r="E207" s="63" t="s">
        <v>833</v>
      </c>
      <c r="F207" s="57">
        <v>45688</v>
      </c>
      <c r="G207" s="19">
        <v>580</v>
      </c>
      <c r="H207" s="55" t="s">
        <v>6</v>
      </c>
      <c r="I207" s="55" t="s">
        <v>826</v>
      </c>
      <c r="J207" s="55">
        <v>2139808089</v>
      </c>
      <c r="K207" s="55" t="s">
        <v>117</v>
      </c>
      <c r="L207" s="55" t="s">
        <v>827</v>
      </c>
      <c r="M207" s="69" t="s">
        <v>828</v>
      </c>
      <c r="N207" s="56" t="s">
        <v>829</v>
      </c>
      <c r="O207" s="56" t="s">
        <v>830</v>
      </c>
      <c r="P207" s="55" t="s">
        <v>2102</v>
      </c>
    </row>
    <row r="208" spans="1:16" ht="31.5" x14ac:dyDescent="0.25">
      <c r="A208" s="55">
        <v>201</v>
      </c>
      <c r="B208" s="63" t="s">
        <v>93</v>
      </c>
      <c r="C208" s="55" t="s">
        <v>321</v>
      </c>
      <c r="D208" s="55" t="s">
        <v>63</v>
      </c>
      <c r="E208" s="63" t="s">
        <v>944</v>
      </c>
      <c r="F208" s="57">
        <v>45715</v>
      </c>
      <c r="G208" s="19">
        <v>9996</v>
      </c>
      <c r="H208" s="55" t="s">
        <v>6</v>
      </c>
      <c r="I208" s="55" t="s">
        <v>1435</v>
      </c>
      <c r="J208" s="55">
        <v>42700828</v>
      </c>
      <c r="K208" s="55" t="s">
        <v>318</v>
      </c>
      <c r="L208" s="55">
        <v>1960</v>
      </c>
      <c r="M208" s="69">
        <v>5100</v>
      </c>
      <c r="N208" s="56" t="s">
        <v>1274</v>
      </c>
      <c r="O208" s="56" t="s">
        <v>1436</v>
      </c>
      <c r="P208" s="55" t="s">
        <v>2102</v>
      </c>
    </row>
    <row r="209" spans="1:16" ht="63" x14ac:dyDescent="0.25">
      <c r="A209" s="55">
        <v>202</v>
      </c>
      <c r="B209" s="63" t="s">
        <v>93</v>
      </c>
      <c r="C209" s="55" t="s">
        <v>321</v>
      </c>
      <c r="D209" s="55" t="s">
        <v>63</v>
      </c>
      <c r="E209" s="63" t="s">
        <v>1867</v>
      </c>
      <c r="F209" s="57">
        <v>45750</v>
      </c>
      <c r="G209" s="19">
        <v>4950</v>
      </c>
      <c r="H209" s="55" t="s">
        <v>6</v>
      </c>
      <c r="I209" s="55" t="s">
        <v>1868</v>
      </c>
      <c r="J209" s="55">
        <v>2760114653</v>
      </c>
      <c r="K209" s="55" t="s">
        <v>1003</v>
      </c>
      <c r="L209" s="55">
        <v>150000</v>
      </c>
      <c r="M209" s="69">
        <v>33</v>
      </c>
      <c r="N209" s="56" t="s">
        <v>1869</v>
      </c>
      <c r="O209" s="56" t="s">
        <v>1870</v>
      </c>
      <c r="P209" s="55" t="s">
        <v>2102</v>
      </c>
    </row>
    <row r="210" spans="1:16" ht="94.5" x14ac:dyDescent="0.25">
      <c r="A210" s="55">
        <v>203</v>
      </c>
      <c r="B210" s="63" t="s">
        <v>93</v>
      </c>
      <c r="C210" s="55" t="s">
        <v>321</v>
      </c>
      <c r="D210" s="55" t="s">
        <v>63</v>
      </c>
      <c r="E210" s="63" t="s">
        <v>1797</v>
      </c>
      <c r="F210" s="57">
        <v>45800</v>
      </c>
      <c r="G210" s="19">
        <v>1265</v>
      </c>
      <c r="H210" s="55" t="s">
        <v>6</v>
      </c>
      <c r="I210" s="55" t="s">
        <v>2409</v>
      </c>
      <c r="J210" s="55">
        <v>45477437</v>
      </c>
      <c r="K210" s="55" t="s">
        <v>117</v>
      </c>
      <c r="L210" s="55" t="s">
        <v>2420</v>
      </c>
      <c r="M210" s="69" t="s">
        <v>2421</v>
      </c>
      <c r="N210" s="56" t="s">
        <v>2410</v>
      </c>
      <c r="O210" s="56" t="s">
        <v>2411</v>
      </c>
      <c r="P210" s="55" t="s">
        <v>2102</v>
      </c>
    </row>
    <row r="211" spans="1:16" ht="31.5" x14ac:dyDescent="0.25">
      <c r="A211" s="55">
        <v>204</v>
      </c>
      <c r="B211" s="63" t="s">
        <v>93</v>
      </c>
      <c r="C211" s="55" t="s">
        <v>321</v>
      </c>
      <c r="D211" s="55" t="s">
        <v>63</v>
      </c>
      <c r="E211" s="63" t="s">
        <v>944</v>
      </c>
      <c r="F211" s="57">
        <v>45803</v>
      </c>
      <c r="G211" s="19">
        <v>4650</v>
      </c>
      <c r="H211" s="55" t="s">
        <v>6</v>
      </c>
      <c r="I211" s="55" t="s">
        <v>2412</v>
      </c>
      <c r="J211" s="55">
        <v>45674864</v>
      </c>
      <c r="K211" s="55" t="s">
        <v>318</v>
      </c>
      <c r="L211" s="55">
        <v>1000</v>
      </c>
      <c r="M211" s="69">
        <v>4650</v>
      </c>
      <c r="N211" s="56" t="s">
        <v>2413</v>
      </c>
      <c r="O211" s="56" t="s">
        <v>2414</v>
      </c>
      <c r="P211" s="55" t="s">
        <v>2102</v>
      </c>
    </row>
    <row r="212" spans="1:16" ht="31.5" x14ac:dyDescent="0.25">
      <c r="A212" s="55">
        <v>205</v>
      </c>
      <c r="B212" s="63" t="s">
        <v>93</v>
      </c>
      <c r="C212" s="55" t="s">
        <v>67</v>
      </c>
      <c r="D212" s="55" t="s">
        <v>63</v>
      </c>
      <c r="E212" s="63" t="s">
        <v>2536</v>
      </c>
      <c r="F212" s="57">
        <v>45805</v>
      </c>
      <c r="G212" s="19">
        <v>5907.6</v>
      </c>
      <c r="H212" s="55" t="s">
        <v>6</v>
      </c>
      <c r="I212" s="55" t="s">
        <v>2537</v>
      </c>
      <c r="J212" s="55">
        <v>44520690</v>
      </c>
      <c r="K212" s="59" t="s">
        <v>116</v>
      </c>
      <c r="L212" s="55" t="s">
        <v>2538</v>
      </c>
      <c r="M212" s="69" t="s">
        <v>2539</v>
      </c>
      <c r="N212" s="56" t="s">
        <v>2540</v>
      </c>
      <c r="O212" s="56" t="s">
        <v>2541</v>
      </c>
      <c r="P212" s="55" t="s">
        <v>2102</v>
      </c>
    </row>
    <row r="213" spans="1:16" ht="47.25" x14ac:dyDescent="0.25">
      <c r="A213" s="55">
        <v>206</v>
      </c>
      <c r="B213" s="63" t="s">
        <v>93</v>
      </c>
      <c r="C213" s="55" t="s">
        <v>321</v>
      </c>
      <c r="D213" s="55" t="s">
        <v>63</v>
      </c>
      <c r="E213" s="63" t="s">
        <v>944</v>
      </c>
      <c r="F213" s="57">
        <v>45807</v>
      </c>
      <c r="G213" s="19">
        <v>3255</v>
      </c>
      <c r="H213" s="55" t="s">
        <v>6</v>
      </c>
      <c r="I213" s="55" t="s">
        <v>2542</v>
      </c>
      <c r="J213" s="55">
        <v>1934605355</v>
      </c>
      <c r="K213" s="55" t="s">
        <v>318</v>
      </c>
      <c r="L213" s="55">
        <v>700</v>
      </c>
      <c r="M213" s="69">
        <v>4650</v>
      </c>
      <c r="N213" s="56" t="s">
        <v>2543</v>
      </c>
      <c r="O213" s="56" t="s">
        <v>2544</v>
      </c>
      <c r="P213" s="55" t="s">
        <v>2102</v>
      </c>
    </row>
    <row r="214" spans="1:16" ht="63" x14ac:dyDescent="0.25">
      <c r="A214" s="55">
        <v>207</v>
      </c>
      <c r="B214" s="63" t="s">
        <v>93</v>
      </c>
      <c r="C214" s="55" t="s">
        <v>321</v>
      </c>
      <c r="D214" s="55" t="s">
        <v>63</v>
      </c>
      <c r="E214" s="63" t="s">
        <v>2925</v>
      </c>
      <c r="F214" s="57">
        <v>45842</v>
      </c>
      <c r="G214" s="19">
        <v>3157.9679999999998</v>
      </c>
      <c r="H214" s="55" t="s">
        <v>6</v>
      </c>
      <c r="I214" s="55" t="s">
        <v>2938</v>
      </c>
      <c r="J214" s="55">
        <v>2683405591</v>
      </c>
      <c r="K214" s="55" t="s">
        <v>1003</v>
      </c>
      <c r="L214" s="55">
        <v>95696</v>
      </c>
      <c r="M214" s="69">
        <v>33</v>
      </c>
      <c r="N214" s="56" t="s">
        <v>1869</v>
      </c>
      <c r="O214" s="56" t="s">
        <v>2939</v>
      </c>
      <c r="P214" s="55" t="s">
        <v>2102</v>
      </c>
    </row>
    <row r="215" spans="1:16" ht="47.25" x14ac:dyDescent="0.25">
      <c r="A215" s="55">
        <v>208</v>
      </c>
      <c r="B215" s="63" t="s">
        <v>93</v>
      </c>
      <c r="C215" s="55" t="s">
        <v>321</v>
      </c>
      <c r="D215" s="55" t="s">
        <v>63</v>
      </c>
      <c r="E215" s="63" t="s">
        <v>3121</v>
      </c>
      <c r="F215" s="57">
        <v>45856</v>
      </c>
      <c r="G215" s="19">
        <v>920</v>
      </c>
      <c r="H215" s="55" t="s">
        <v>6</v>
      </c>
      <c r="I215" s="55" t="s">
        <v>3122</v>
      </c>
      <c r="J215" s="55">
        <v>2638210956</v>
      </c>
      <c r="K215" s="55" t="s">
        <v>1386</v>
      </c>
      <c r="L215" s="55" t="s">
        <v>3123</v>
      </c>
      <c r="M215" s="69">
        <v>9.1999999999999993</v>
      </c>
      <c r="N215" s="56" t="s">
        <v>3124</v>
      </c>
      <c r="O215" s="56" t="s">
        <v>3125</v>
      </c>
      <c r="P215" s="55" t="s">
        <v>2102</v>
      </c>
    </row>
    <row r="216" spans="1:16" ht="31.5" x14ac:dyDescent="0.25">
      <c r="A216" s="55">
        <v>209</v>
      </c>
      <c r="B216" s="63" t="s">
        <v>93</v>
      </c>
      <c r="C216" s="55" t="s">
        <v>321</v>
      </c>
      <c r="D216" s="55" t="s">
        <v>63</v>
      </c>
      <c r="E216" s="63" t="s">
        <v>3126</v>
      </c>
      <c r="F216" s="57">
        <v>45860</v>
      </c>
      <c r="G216" s="19">
        <v>289</v>
      </c>
      <c r="H216" s="55" t="s">
        <v>6</v>
      </c>
      <c r="I216" s="55" t="s">
        <v>3127</v>
      </c>
      <c r="J216" s="55">
        <v>2683405591</v>
      </c>
      <c r="K216" s="55" t="s">
        <v>117</v>
      </c>
      <c r="L216" s="55">
        <v>10000</v>
      </c>
      <c r="M216" s="69">
        <v>28.9</v>
      </c>
      <c r="N216" s="56" t="s">
        <v>3128</v>
      </c>
      <c r="O216" s="56" t="s">
        <v>3129</v>
      </c>
      <c r="P216" s="55" t="s">
        <v>2102</v>
      </c>
    </row>
    <row r="217" spans="1:16" ht="31.5" x14ac:dyDescent="0.25">
      <c r="A217" s="55">
        <v>210</v>
      </c>
      <c r="B217" s="63" t="s">
        <v>93</v>
      </c>
      <c r="C217" s="55" t="s">
        <v>321</v>
      </c>
      <c r="D217" s="55" t="s">
        <v>63</v>
      </c>
      <c r="E217" s="63" t="s">
        <v>3126</v>
      </c>
      <c r="F217" s="57">
        <v>45867</v>
      </c>
      <c r="G217" s="19">
        <v>310</v>
      </c>
      <c r="H217" s="55" t="s">
        <v>6</v>
      </c>
      <c r="I217" s="55" t="s">
        <v>3183</v>
      </c>
      <c r="J217" s="55">
        <v>2978124163</v>
      </c>
      <c r="K217" s="55" t="s">
        <v>117</v>
      </c>
      <c r="L217" s="55">
        <v>10000</v>
      </c>
      <c r="M217" s="69" t="s">
        <v>3184</v>
      </c>
      <c r="N217" s="56" t="s">
        <v>3128</v>
      </c>
      <c r="O217" s="56" t="s">
        <v>3185</v>
      </c>
      <c r="P217" s="55" t="s">
        <v>2102</v>
      </c>
    </row>
    <row r="218" spans="1:16" ht="31.5" x14ac:dyDescent="0.25">
      <c r="A218" s="55">
        <v>211</v>
      </c>
      <c r="B218" s="63" t="s">
        <v>93</v>
      </c>
      <c r="C218" s="55" t="s">
        <v>321</v>
      </c>
      <c r="D218" s="55" t="s">
        <v>63</v>
      </c>
      <c r="E218" s="63" t="s">
        <v>3186</v>
      </c>
      <c r="F218" s="59" t="s">
        <v>3217</v>
      </c>
      <c r="G218" s="19">
        <v>8799</v>
      </c>
      <c r="H218" s="55" t="s">
        <v>6</v>
      </c>
      <c r="I218" s="55" t="s">
        <v>1506</v>
      </c>
      <c r="J218" s="55">
        <v>44429927</v>
      </c>
      <c r="K218" s="55" t="s">
        <v>630</v>
      </c>
      <c r="L218" s="55">
        <v>1000</v>
      </c>
      <c r="M218" s="69">
        <v>7332.5</v>
      </c>
      <c r="N218" s="56" t="s">
        <v>3187</v>
      </c>
      <c r="O218" s="56" t="s">
        <v>3218</v>
      </c>
      <c r="P218" s="55" t="s">
        <v>2102</v>
      </c>
    </row>
    <row r="219" spans="1:16" ht="31.5" x14ac:dyDescent="0.25">
      <c r="A219" s="55">
        <v>212</v>
      </c>
      <c r="B219" s="63" t="s">
        <v>93</v>
      </c>
      <c r="C219" s="55" t="s">
        <v>321</v>
      </c>
      <c r="D219" s="55" t="s">
        <v>63</v>
      </c>
      <c r="E219" s="63" t="s">
        <v>3033</v>
      </c>
      <c r="F219" s="57">
        <v>45882</v>
      </c>
      <c r="G219" s="19">
        <v>4499.3999999999996</v>
      </c>
      <c r="H219" s="55" t="s">
        <v>6</v>
      </c>
      <c r="I219" s="55" t="s">
        <v>1506</v>
      </c>
      <c r="J219" s="55">
        <v>44429927</v>
      </c>
      <c r="K219" s="55" t="s">
        <v>318</v>
      </c>
      <c r="L219" s="55">
        <v>1000</v>
      </c>
      <c r="M219" s="69">
        <v>4499.3999999999996</v>
      </c>
      <c r="N219" s="56" t="s">
        <v>3267</v>
      </c>
      <c r="O219" s="56" t="s">
        <v>3268</v>
      </c>
      <c r="P219" s="55" t="s">
        <v>2102</v>
      </c>
    </row>
    <row r="220" spans="1:16" ht="31.5" x14ac:dyDescent="0.25">
      <c r="A220" s="55">
        <v>213</v>
      </c>
      <c r="B220" s="63" t="s">
        <v>93</v>
      </c>
      <c r="C220" s="55" t="s">
        <v>321</v>
      </c>
      <c r="D220" s="55" t="s">
        <v>63</v>
      </c>
      <c r="E220" s="63" t="s">
        <v>3033</v>
      </c>
      <c r="F220" s="57">
        <v>45882</v>
      </c>
      <c r="G220" s="19">
        <v>8799</v>
      </c>
      <c r="H220" s="55" t="s">
        <v>6</v>
      </c>
      <c r="I220" s="55" t="s">
        <v>1506</v>
      </c>
      <c r="J220" s="55">
        <v>44429927</v>
      </c>
      <c r="K220" s="55" t="s">
        <v>630</v>
      </c>
      <c r="L220" s="55">
        <v>1000</v>
      </c>
      <c r="M220" s="69">
        <v>7332.5</v>
      </c>
      <c r="N220" s="56" t="s">
        <v>3306</v>
      </c>
      <c r="O220" s="56" t="s">
        <v>3307</v>
      </c>
      <c r="P220" s="55" t="s">
        <v>2102</v>
      </c>
    </row>
    <row r="221" spans="1:16" ht="189" x14ac:dyDescent="0.25">
      <c r="A221" s="55">
        <v>214</v>
      </c>
      <c r="B221" s="63" t="s">
        <v>585</v>
      </c>
      <c r="C221" s="55" t="s">
        <v>67</v>
      </c>
      <c r="D221" s="55" t="s">
        <v>63</v>
      </c>
      <c r="E221" s="63" t="s">
        <v>1052</v>
      </c>
      <c r="F221" s="57">
        <v>45804</v>
      </c>
      <c r="G221" s="19">
        <v>260.54599999999999</v>
      </c>
      <c r="H221" s="55" t="s">
        <v>6</v>
      </c>
      <c r="I221" s="55" t="s">
        <v>2545</v>
      </c>
      <c r="J221" s="55">
        <v>41152392</v>
      </c>
      <c r="K221" s="55" t="s">
        <v>2587</v>
      </c>
      <c r="L221" s="55" t="s">
        <v>2546</v>
      </c>
      <c r="M221" s="55" t="s">
        <v>2557</v>
      </c>
      <c r="N221" s="56" t="s">
        <v>2547</v>
      </c>
      <c r="O221" s="56" t="s">
        <v>2548</v>
      </c>
      <c r="P221" s="55" t="s">
        <v>2102</v>
      </c>
    </row>
    <row r="222" spans="1:16" ht="63" x14ac:dyDescent="0.25">
      <c r="A222" s="55">
        <v>215</v>
      </c>
      <c r="B222" s="63" t="s">
        <v>585</v>
      </c>
      <c r="C222" s="55" t="s">
        <v>67</v>
      </c>
      <c r="D222" s="55" t="s">
        <v>63</v>
      </c>
      <c r="E222" s="63" t="s">
        <v>1439</v>
      </c>
      <c r="F222" s="57">
        <v>45811</v>
      </c>
      <c r="G222" s="19">
        <v>1525.32</v>
      </c>
      <c r="H222" s="55" t="s">
        <v>6</v>
      </c>
      <c r="I222" s="55" t="s">
        <v>2537</v>
      </c>
      <c r="J222" s="55">
        <v>44520690</v>
      </c>
      <c r="K222" s="59" t="s">
        <v>116</v>
      </c>
      <c r="L222" s="55" t="s">
        <v>2549</v>
      </c>
      <c r="M222" s="55" t="s">
        <v>2539</v>
      </c>
      <c r="N222" s="56" t="s">
        <v>196</v>
      </c>
      <c r="O222" s="56" t="s">
        <v>2550</v>
      </c>
      <c r="P222" s="55" t="s">
        <v>2102</v>
      </c>
    </row>
    <row r="223" spans="1:16" ht="141.75" x14ac:dyDescent="0.25">
      <c r="A223" s="55">
        <v>216</v>
      </c>
      <c r="B223" s="63" t="s">
        <v>585</v>
      </c>
      <c r="C223" s="55" t="s">
        <v>101</v>
      </c>
      <c r="D223" s="55" t="s">
        <v>63</v>
      </c>
      <c r="E223" s="63" t="s">
        <v>4244</v>
      </c>
      <c r="F223" s="57">
        <v>45978</v>
      </c>
      <c r="G223" s="19">
        <v>368.6</v>
      </c>
      <c r="H223" s="55" t="s">
        <v>6</v>
      </c>
      <c r="I223" s="55" t="s">
        <v>4245</v>
      </c>
      <c r="J223" s="55">
        <v>41187196</v>
      </c>
      <c r="K223" s="55" t="s">
        <v>117</v>
      </c>
      <c r="L223" s="55">
        <v>42</v>
      </c>
      <c r="M223" s="69"/>
      <c r="N223" s="56" t="s">
        <v>4246</v>
      </c>
      <c r="O223" s="56" t="s">
        <v>4247</v>
      </c>
      <c r="P223" s="55" t="s">
        <v>2102</v>
      </c>
    </row>
    <row r="224" spans="1:16" ht="299.25" x14ac:dyDescent="0.25">
      <c r="A224" s="55">
        <v>217</v>
      </c>
      <c r="B224" s="63" t="s">
        <v>585</v>
      </c>
      <c r="C224" s="55" t="s">
        <v>67</v>
      </c>
      <c r="D224" s="55" t="s">
        <v>63</v>
      </c>
      <c r="E224" s="63" t="s">
        <v>4248</v>
      </c>
      <c r="F224" s="57">
        <v>45979</v>
      </c>
      <c r="G224" s="19">
        <v>261.995</v>
      </c>
      <c r="H224" s="55" t="s">
        <v>6</v>
      </c>
      <c r="I224" s="55" t="s">
        <v>2545</v>
      </c>
      <c r="J224" s="55">
        <v>41152392</v>
      </c>
      <c r="K224" s="55" t="s">
        <v>117</v>
      </c>
      <c r="L224" s="55">
        <v>222</v>
      </c>
      <c r="M224" s="69"/>
      <c r="N224" s="56" t="s">
        <v>4249</v>
      </c>
      <c r="O224" s="56" t="s">
        <v>4250</v>
      </c>
      <c r="P224" s="55" t="s">
        <v>2102</v>
      </c>
    </row>
    <row r="225" spans="1:16" ht="47.25" x14ac:dyDescent="0.25">
      <c r="A225" s="55">
        <v>218</v>
      </c>
      <c r="B225" s="63" t="s">
        <v>3210</v>
      </c>
      <c r="C225" s="55" t="s">
        <v>321</v>
      </c>
      <c r="D225" s="55" t="s">
        <v>63</v>
      </c>
      <c r="E225" s="63" t="s">
        <v>2842</v>
      </c>
      <c r="F225" s="57">
        <v>45833</v>
      </c>
      <c r="G225" s="19">
        <v>283.5</v>
      </c>
      <c r="H225" s="55" t="s">
        <v>6</v>
      </c>
      <c r="I225" s="55" t="s">
        <v>2418</v>
      </c>
      <c r="J225" s="55">
        <v>45639725</v>
      </c>
      <c r="K225" s="55" t="s">
        <v>117</v>
      </c>
      <c r="L225" s="55">
        <v>1</v>
      </c>
      <c r="M225" s="69">
        <v>283500</v>
      </c>
      <c r="N225" s="56" t="s">
        <v>3130</v>
      </c>
      <c r="O225" s="56" t="s">
        <v>3131</v>
      </c>
      <c r="P225" s="55" t="s">
        <v>2102</v>
      </c>
    </row>
    <row r="226" spans="1:16" ht="47.25" x14ac:dyDescent="0.25">
      <c r="A226" s="55">
        <v>219</v>
      </c>
      <c r="B226" s="63" t="s">
        <v>3210</v>
      </c>
      <c r="C226" s="55" t="s">
        <v>101</v>
      </c>
      <c r="D226" s="55" t="s">
        <v>63</v>
      </c>
      <c r="E226" s="63" t="s">
        <v>2861</v>
      </c>
      <c r="F226" s="57">
        <v>46013</v>
      </c>
      <c r="G226" s="19">
        <v>600</v>
      </c>
      <c r="H226" s="55" t="s">
        <v>6</v>
      </c>
      <c r="I226" s="55" t="s">
        <v>4883</v>
      </c>
      <c r="J226" s="55">
        <v>45639725</v>
      </c>
      <c r="K226" s="55" t="s">
        <v>117</v>
      </c>
      <c r="L226" s="55">
        <v>2</v>
      </c>
      <c r="M226" s="69">
        <v>300000</v>
      </c>
      <c r="N226" s="56" t="s">
        <v>4884</v>
      </c>
      <c r="O226" s="56" t="s">
        <v>4885</v>
      </c>
      <c r="P226" s="55" t="s">
        <v>2102</v>
      </c>
    </row>
    <row r="227" spans="1:16" ht="47.25" x14ac:dyDescent="0.25">
      <c r="A227" s="55">
        <v>220</v>
      </c>
      <c r="B227" s="63" t="s">
        <v>3210</v>
      </c>
      <c r="C227" s="55" t="s">
        <v>101</v>
      </c>
      <c r="D227" s="55" t="s">
        <v>63</v>
      </c>
      <c r="E227" s="63" t="s">
        <v>4886</v>
      </c>
      <c r="F227" s="57">
        <v>46015</v>
      </c>
      <c r="G227" s="19">
        <v>470</v>
      </c>
      <c r="H227" s="55" t="s">
        <v>6</v>
      </c>
      <c r="I227" s="55"/>
      <c r="J227" s="55"/>
      <c r="K227" s="55" t="s">
        <v>117</v>
      </c>
      <c r="L227" s="55">
        <v>8</v>
      </c>
      <c r="M227" s="69"/>
      <c r="N227" s="56" t="s">
        <v>4887</v>
      </c>
      <c r="O227" s="56"/>
      <c r="P227" s="55" t="s">
        <v>2102</v>
      </c>
    </row>
    <row r="228" spans="1:16" ht="47.25" x14ac:dyDescent="0.25">
      <c r="A228" s="55">
        <v>221</v>
      </c>
      <c r="B228" s="63" t="s">
        <v>3210</v>
      </c>
      <c r="C228" s="55" t="s">
        <v>101</v>
      </c>
      <c r="D228" s="55" t="s">
        <v>63</v>
      </c>
      <c r="E228" s="63" t="s">
        <v>4888</v>
      </c>
      <c r="F228" s="57">
        <v>46015</v>
      </c>
      <c r="G228" s="19">
        <v>517.1</v>
      </c>
      <c r="H228" s="55" t="s">
        <v>6</v>
      </c>
      <c r="I228" s="55"/>
      <c r="J228" s="55"/>
      <c r="K228" s="55"/>
      <c r="L228" s="55"/>
      <c r="M228" s="69"/>
      <c r="N228" s="56" t="s">
        <v>4889</v>
      </c>
      <c r="O228" s="56"/>
      <c r="P228" s="55" t="s">
        <v>2102</v>
      </c>
    </row>
    <row r="229" spans="1:16" ht="63" x14ac:dyDescent="0.25">
      <c r="A229" s="55">
        <v>222</v>
      </c>
      <c r="B229" s="63" t="s">
        <v>3210</v>
      </c>
      <c r="C229" s="55" t="s">
        <v>101</v>
      </c>
      <c r="D229" s="55" t="s">
        <v>64</v>
      </c>
      <c r="E229" s="63" t="s">
        <v>4890</v>
      </c>
      <c r="F229" s="57">
        <v>46015</v>
      </c>
      <c r="G229" s="19">
        <v>715</v>
      </c>
      <c r="H229" s="55" t="s">
        <v>6</v>
      </c>
      <c r="I229" s="55"/>
      <c r="J229" s="55"/>
      <c r="K229" s="55" t="s">
        <v>4891</v>
      </c>
      <c r="L229" s="55">
        <v>1</v>
      </c>
      <c r="M229" s="69"/>
      <c r="N229" s="56" t="s">
        <v>4892</v>
      </c>
      <c r="O229" s="56"/>
      <c r="P229" s="55" t="s">
        <v>2102</v>
      </c>
    </row>
    <row r="230" spans="1:16" ht="94.5" x14ac:dyDescent="0.25">
      <c r="A230" s="55">
        <v>223</v>
      </c>
      <c r="B230" s="63" t="s">
        <v>1275</v>
      </c>
      <c r="C230" s="55" t="s">
        <v>321</v>
      </c>
      <c r="D230" s="55" t="s">
        <v>63</v>
      </c>
      <c r="E230" s="63" t="s">
        <v>1276</v>
      </c>
      <c r="F230" s="57">
        <v>45714</v>
      </c>
      <c r="G230" s="19">
        <v>13000</v>
      </c>
      <c r="H230" s="55" t="s">
        <v>6</v>
      </c>
      <c r="I230" s="55" t="s">
        <v>1307</v>
      </c>
      <c r="J230" s="55">
        <v>36816973</v>
      </c>
      <c r="K230" s="55" t="s">
        <v>117</v>
      </c>
      <c r="L230" s="55" t="s">
        <v>1277</v>
      </c>
      <c r="M230" s="69" t="s">
        <v>1308</v>
      </c>
      <c r="N230" s="99" t="s">
        <v>1309</v>
      </c>
      <c r="O230" s="99" t="s">
        <v>1278</v>
      </c>
      <c r="P230" s="55" t="s">
        <v>2102</v>
      </c>
    </row>
    <row r="231" spans="1:16" ht="63" x14ac:dyDescent="0.25">
      <c r="A231" s="55">
        <v>224</v>
      </c>
      <c r="B231" s="63" t="s">
        <v>1275</v>
      </c>
      <c r="C231" s="55" t="s">
        <v>321</v>
      </c>
      <c r="D231" s="55" t="s">
        <v>63</v>
      </c>
      <c r="E231" s="63" t="s">
        <v>1794</v>
      </c>
      <c r="F231" s="57">
        <v>45744</v>
      </c>
      <c r="G231" s="19">
        <v>1005.8</v>
      </c>
      <c r="H231" s="55" t="s">
        <v>6</v>
      </c>
      <c r="I231" s="55" t="s">
        <v>4815</v>
      </c>
      <c r="J231" s="55">
        <v>1885205999</v>
      </c>
      <c r="K231" s="55" t="s">
        <v>630</v>
      </c>
      <c r="L231" s="55">
        <v>450</v>
      </c>
      <c r="M231" s="69">
        <v>2235</v>
      </c>
      <c r="N231" s="99" t="s">
        <v>1795</v>
      </c>
      <c r="O231" s="99" t="s">
        <v>1796</v>
      </c>
      <c r="P231" s="55" t="s">
        <v>2102</v>
      </c>
    </row>
    <row r="232" spans="1:16" ht="63" x14ac:dyDescent="0.25">
      <c r="A232" s="55">
        <v>225</v>
      </c>
      <c r="B232" s="63" t="s">
        <v>1275</v>
      </c>
      <c r="C232" s="55" t="s">
        <v>321</v>
      </c>
      <c r="D232" s="55" t="s">
        <v>63</v>
      </c>
      <c r="E232" s="63" t="s">
        <v>2396</v>
      </c>
      <c r="F232" s="57">
        <v>45798</v>
      </c>
      <c r="G232" s="19">
        <v>2268</v>
      </c>
      <c r="H232" s="55" t="s">
        <v>6</v>
      </c>
      <c r="I232" s="55" t="s">
        <v>1307</v>
      </c>
      <c r="J232" s="55">
        <v>36816973</v>
      </c>
      <c r="K232" s="55" t="s">
        <v>117</v>
      </c>
      <c r="L232" s="55">
        <v>500</v>
      </c>
      <c r="M232" s="69">
        <v>4536</v>
      </c>
      <c r="N232" s="99" t="s">
        <v>2396</v>
      </c>
      <c r="O232" s="99" t="s">
        <v>2397</v>
      </c>
      <c r="P232" s="55" t="s">
        <v>2102</v>
      </c>
    </row>
    <row r="233" spans="1:16" ht="63" x14ac:dyDescent="0.25">
      <c r="A233" s="55">
        <v>226</v>
      </c>
      <c r="B233" s="63" t="s">
        <v>1275</v>
      </c>
      <c r="C233" s="55" t="s">
        <v>321</v>
      </c>
      <c r="D233" s="55" t="s">
        <v>63</v>
      </c>
      <c r="E233" s="63" t="s">
        <v>2529</v>
      </c>
      <c r="F233" s="57">
        <v>45810</v>
      </c>
      <c r="G233" s="19">
        <v>350</v>
      </c>
      <c r="H233" s="55" t="s">
        <v>6</v>
      </c>
      <c r="I233" s="55" t="s">
        <v>2530</v>
      </c>
      <c r="J233" s="55">
        <v>2314106952</v>
      </c>
      <c r="K233" s="55" t="s">
        <v>123</v>
      </c>
      <c r="L233" s="55">
        <v>50</v>
      </c>
      <c r="M233" s="69">
        <v>7000</v>
      </c>
      <c r="N233" s="99" t="s">
        <v>2529</v>
      </c>
      <c r="O233" s="99" t="s">
        <v>2531</v>
      </c>
      <c r="P233" s="55" t="s">
        <v>2102</v>
      </c>
    </row>
    <row r="234" spans="1:16" ht="63" x14ac:dyDescent="0.25">
      <c r="A234" s="55">
        <v>227</v>
      </c>
      <c r="B234" s="63" t="s">
        <v>1275</v>
      </c>
      <c r="C234" s="55" t="s">
        <v>321</v>
      </c>
      <c r="D234" s="55" t="s">
        <v>63</v>
      </c>
      <c r="E234" s="63" t="s">
        <v>3136</v>
      </c>
      <c r="F234" s="57">
        <v>45861</v>
      </c>
      <c r="G234" s="19">
        <v>1072.5</v>
      </c>
      <c r="H234" s="55" t="s">
        <v>6</v>
      </c>
      <c r="I234" s="55" t="s">
        <v>3137</v>
      </c>
      <c r="J234" s="55">
        <v>42700828</v>
      </c>
      <c r="K234" s="55" t="s">
        <v>318</v>
      </c>
      <c r="L234" s="55">
        <v>500</v>
      </c>
      <c r="M234" s="69">
        <v>2145</v>
      </c>
      <c r="N234" s="99" t="s">
        <v>3136</v>
      </c>
      <c r="O234" s="99" t="s">
        <v>3138</v>
      </c>
      <c r="P234" s="55" t="s">
        <v>2102</v>
      </c>
    </row>
    <row r="235" spans="1:16" ht="63" x14ac:dyDescent="0.25">
      <c r="A235" s="55">
        <v>228</v>
      </c>
      <c r="B235" s="63" t="s">
        <v>1275</v>
      </c>
      <c r="C235" s="55" t="s">
        <v>321</v>
      </c>
      <c r="D235" s="55" t="s">
        <v>63</v>
      </c>
      <c r="E235" s="63" t="s">
        <v>3626</v>
      </c>
      <c r="F235" s="57">
        <v>45924</v>
      </c>
      <c r="G235" s="19">
        <v>1995</v>
      </c>
      <c r="H235" s="55" t="s">
        <v>6</v>
      </c>
      <c r="I235" s="55" t="s">
        <v>317</v>
      </c>
      <c r="J235" s="55">
        <v>43445183</v>
      </c>
      <c r="K235" s="55" t="s">
        <v>318</v>
      </c>
      <c r="L235" s="55">
        <v>500</v>
      </c>
      <c r="M235" s="69">
        <v>3990</v>
      </c>
      <c r="N235" s="99" t="s">
        <v>3626</v>
      </c>
      <c r="O235" s="99" t="s">
        <v>3627</v>
      </c>
      <c r="P235" s="55" t="s">
        <v>2102</v>
      </c>
    </row>
    <row r="236" spans="1:16" ht="63" x14ac:dyDescent="0.25">
      <c r="A236" s="55">
        <v>229</v>
      </c>
      <c r="B236" s="56" t="s">
        <v>191</v>
      </c>
      <c r="C236" s="55" t="s">
        <v>321</v>
      </c>
      <c r="D236" s="55" t="s">
        <v>63</v>
      </c>
      <c r="E236" s="56" t="s">
        <v>1797</v>
      </c>
      <c r="F236" s="57">
        <v>45743</v>
      </c>
      <c r="G236" s="19">
        <v>2352</v>
      </c>
      <c r="H236" s="55" t="s">
        <v>6</v>
      </c>
      <c r="I236" s="55" t="s">
        <v>1859</v>
      </c>
      <c r="J236" s="55">
        <v>45520120</v>
      </c>
      <c r="K236" s="55" t="s">
        <v>117</v>
      </c>
      <c r="L236" s="55">
        <v>8</v>
      </c>
      <c r="M236" s="69">
        <v>300</v>
      </c>
      <c r="N236" s="56" t="s">
        <v>1798</v>
      </c>
      <c r="O236" s="56" t="s">
        <v>1799</v>
      </c>
      <c r="P236" s="55" t="s">
        <v>2102</v>
      </c>
    </row>
    <row r="237" spans="1:16" ht="63" x14ac:dyDescent="0.25">
      <c r="A237" s="55">
        <v>230</v>
      </c>
      <c r="B237" s="56" t="s">
        <v>191</v>
      </c>
      <c r="C237" s="55" t="s">
        <v>321</v>
      </c>
      <c r="D237" s="55" t="s">
        <v>63</v>
      </c>
      <c r="E237" s="56" t="s">
        <v>2628</v>
      </c>
      <c r="F237" s="59" t="s">
        <v>3139</v>
      </c>
      <c r="G237" s="19">
        <v>375</v>
      </c>
      <c r="H237" s="55" t="s">
        <v>6</v>
      </c>
      <c r="I237" s="55" t="s">
        <v>3144</v>
      </c>
      <c r="J237" s="55">
        <v>40967727</v>
      </c>
      <c r="K237" s="55" t="s">
        <v>117</v>
      </c>
      <c r="L237" s="55">
        <v>15</v>
      </c>
      <c r="M237" s="69">
        <v>25000</v>
      </c>
      <c r="N237" s="56" t="s">
        <v>2629</v>
      </c>
      <c r="O237" s="56" t="s">
        <v>3140</v>
      </c>
      <c r="P237" s="55" t="s">
        <v>2102</v>
      </c>
    </row>
    <row r="238" spans="1:16" ht="63" x14ac:dyDescent="0.25">
      <c r="A238" s="55">
        <v>231</v>
      </c>
      <c r="B238" s="56" t="s">
        <v>191</v>
      </c>
      <c r="C238" s="55" t="s">
        <v>321</v>
      </c>
      <c r="D238" s="55" t="s">
        <v>63</v>
      </c>
      <c r="E238" s="56" t="s">
        <v>1797</v>
      </c>
      <c r="F238" s="57">
        <v>45831</v>
      </c>
      <c r="G238" s="19">
        <v>2972</v>
      </c>
      <c r="H238" s="55" t="s">
        <v>6</v>
      </c>
      <c r="I238" s="55" t="s">
        <v>1859</v>
      </c>
      <c r="J238" s="55">
        <v>45520120</v>
      </c>
      <c r="K238" s="55" t="s">
        <v>117</v>
      </c>
      <c r="L238" s="55">
        <v>8</v>
      </c>
      <c r="M238" s="69">
        <v>371500</v>
      </c>
      <c r="N238" s="56" t="s">
        <v>1798</v>
      </c>
      <c r="O238" s="56" t="s">
        <v>2857</v>
      </c>
      <c r="P238" s="55" t="s">
        <v>2102</v>
      </c>
    </row>
    <row r="239" spans="1:16" ht="63" x14ac:dyDescent="0.25">
      <c r="A239" s="55">
        <v>232</v>
      </c>
      <c r="B239" s="56" t="s">
        <v>191</v>
      </c>
      <c r="C239" s="55" t="s">
        <v>321</v>
      </c>
      <c r="D239" s="55" t="s">
        <v>63</v>
      </c>
      <c r="E239" s="56" t="s">
        <v>2842</v>
      </c>
      <c r="F239" s="57">
        <v>45855</v>
      </c>
      <c r="G239" s="19">
        <v>3732</v>
      </c>
      <c r="H239" s="55" t="s">
        <v>6</v>
      </c>
      <c r="I239" s="55" t="s">
        <v>3193</v>
      </c>
      <c r="J239" s="55">
        <v>43595676</v>
      </c>
      <c r="K239" s="55" t="s">
        <v>117</v>
      </c>
      <c r="L239" s="55">
        <v>7</v>
      </c>
      <c r="M239" s="69">
        <v>533142.86</v>
      </c>
      <c r="N239" s="56" t="s">
        <v>1798</v>
      </c>
      <c r="O239" s="56" t="s">
        <v>3194</v>
      </c>
      <c r="P239" s="55" t="s">
        <v>2102</v>
      </c>
    </row>
    <row r="240" spans="1:16" ht="63" x14ac:dyDescent="0.25">
      <c r="A240" s="55">
        <v>233</v>
      </c>
      <c r="B240" s="56" t="s">
        <v>191</v>
      </c>
      <c r="C240" s="55" t="s">
        <v>321</v>
      </c>
      <c r="D240" s="55" t="s">
        <v>63</v>
      </c>
      <c r="E240" s="56" t="s">
        <v>4168</v>
      </c>
      <c r="F240" s="57">
        <v>45971</v>
      </c>
      <c r="G240" s="19">
        <v>1194.905</v>
      </c>
      <c r="H240" s="55" t="s">
        <v>6</v>
      </c>
      <c r="I240" s="55" t="s">
        <v>4169</v>
      </c>
      <c r="J240" s="55">
        <v>3121509231</v>
      </c>
      <c r="K240" s="55" t="s">
        <v>117</v>
      </c>
      <c r="L240" s="55">
        <v>25</v>
      </c>
      <c r="M240" s="69">
        <v>47796.2</v>
      </c>
      <c r="N240" s="56" t="s">
        <v>4170</v>
      </c>
      <c r="O240" s="56" t="s">
        <v>4171</v>
      </c>
      <c r="P240" s="55" t="s">
        <v>2102</v>
      </c>
    </row>
    <row r="241" spans="1:16" ht="63" x14ac:dyDescent="0.25">
      <c r="A241" s="55">
        <v>234</v>
      </c>
      <c r="B241" s="56" t="s">
        <v>191</v>
      </c>
      <c r="C241" s="55" t="s">
        <v>321</v>
      </c>
      <c r="D241" s="55" t="s">
        <v>63</v>
      </c>
      <c r="E241" s="56" t="s">
        <v>1797</v>
      </c>
      <c r="F241" s="57">
        <v>45902</v>
      </c>
      <c r="G241" s="19">
        <v>2120</v>
      </c>
      <c r="H241" s="55" t="s">
        <v>6</v>
      </c>
      <c r="I241" s="55" t="s">
        <v>1859</v>
      </c>
      <c r="J241" s="55">
        <v>45520120</v>
      </c>
      <c r="K241" s="55" t="s">
        <v>117</v>
      </c>
      <c r="L241" s="55">
        <v>4</v>
      </c>
      <c r="M241" s="69">
        <v>530000</v>
      </c>
      <c r="N241" s="56" t="s">
        <v>1798</v>
      </c>
      <c r="O241" s="56" t="s">
        <v>3494</v>
      </c>
      <c r="P241" s="55" t="s">
        <v>2102</v>
      </c>
    </row>
    <row r="242" spans="1:16" ht="63" x14ac:dyDescent="0.25">
      <c r="A242" s="55">
        <v>235</v>
      </c>
      <c r="B242" s="56" t="s">
        <v>2895</v>
      </c>
      <c r="C242" s="55" t="s">
        <v>321</v>
      </c>
      <c r="D242" s="55" t="s">
        <v>63</v>
      </c>
      <c r="E242" s="56" t="s">
        <v>2947</v>
      </c>
      <c r="F242" s="57">
        <v>45845</v>
      </c>
      <c r="G242" s="19">
        <v>1612.5</v>
      </c>
      <c r="H242" s="55" t="s">
        <v>6</v>
      </c>
      <c r="I242" s="55" t="s">
        <v>2948</v>
      </c>
      <c r="J242" s="55">
        <v>2787906959</v>
      </c>
      <c r="K242" s="55" t="s">
        <v>117</v>
      </c>
      <c r="L242" s="55">
        <v>7500</v>
      </c>
      <c r="M242" s="69">
        <v>215</v>
      </c>
      <c r="N242" s="56" t="s">
        <v>2949</v>
      </c>
      <c r="O242" s="56" t="s">
        <v>2950</v>
      </c>
      <c r="P242" s="55" t="s">
        <v>2102</v>
      </c>
    </row>
    <row r="243" spans="1:16" ht="63" x14ac:dyDescent="0.25">
      <c r="A243" s="55">
        <v>236</v>
      </c>
      <c r="B243" s="56" t="s">
        <v>2895</v>
      </c>
      <c r="C243" s="55" t="s">
        <v>321</v>
      </c>
      <c r="D243" s="55" t="s">
        <v>63</v>
      </c>
      <c r="E243" s="56" t="s">
        <v>2754</v>
      </c>
      <c r="F243" s="57">
        <v>45845</v>
      </c>
      <c r="G243" s="19">
        <v>387.4</v>
      </c>
      <c r="H243" s="55" t="s">
        <v>6</v>
      </c>
      <c r="I243" s="55" t="s">
        <v>2243</v>
      </c>
      <c r="J243" s="55">
        <v>3098109012</v>
      </c>
      <c r="K243" s="55" t="s">
        <v>2032</v>
      </c>
      <c r="L243" s="55">
        <v>200</v>
      </c>
      <c r="M243" s="69">
        <v>1937</v>
      </c>
      <c r="N243" s="56" t="s">
        <v>2951</v>
      </c>
      <c r="O243" s="56" t="s">
        <v>2952</v>
      </c>
      <c r="P243" s="55" t="s">
        <v>2102</v>
      </c>
    </row>
    <row r="244" spans="1:16" ht="63" x14ac:dyDescent="0.25">
      <c r="A244" s="55">
        <v>237</v>
      </c>
      <c r="B244" s="56" t="s">
        <v>2895</v>
      </c>
      <c r="C244" s="55" t="s">
        <v>321</v>
      </c>
      <c r="D244" s="55" t="s">
        <v>63</v>
      </c>
      <c r="E244" s="56" t="s">
        <v>3033</v>
      </c>
      <c r="F244" s="57">
        <v>45876</v>
      </c>
      <c r="G244" s="19">
        <v>324</v>
      </c>
      <c r="H244" s="55" t="s">
        <v>6</v>
      </c>
      <c r="I244" s="55" t="s">
        <v>2948</v>
      </c>
      <c r="J244" s="55">
        <v>2787906959</v>
      </c>
      <c r="K244" s="55" t="s">
        <v>509</v>
      </c>
      <c r="L244" s="55">
        <v>3000</v>
      </c>
      <c r="M244" s="69">
        <v>108</v>
      </c>
      <c r="N244" s="56" t="s">
        <v>3263</v>
      </c>
      <c r="O244" s="56" t="s">
        <v>3264</v>
      </c>
      <c r="P244" s="55" t="s">
        <v>2102</v>
      </c>
    </row>
    <row r="245" spans="1:16" ht="63" x14ac:dyDescent="0.25">
      <c r="A245" s="55">
        <v>238</v>
      </c>
      <c r="B245" s="56" t="s">
        <v>2895</v>
      </c>
      <c r="C245" s="55" t="s">
        <v>321</v>
      </c>
      <c r="D245" s="55" t="s">
        <v>63</v>
      </c>
      <c r="E245" s="56" t="s">
        <v>3121</v>
      </c>
      <c r="F245" s="57">
        <v>45897</v>
      </c>
      <c r="G245" s="19">
        <v>1896</v>
      </c>
      <c r="H245" s="55" t="s">
        <v>6</v>
      </c>
      <c r="I245" s="55" t="s">
        <v>2243</v>
      </c>
      <c r="J245" s="55">
        <v>3098109012</v>
      </c>
      <c r="K245" s="55" t="s">
        <v>1003</v>
      </c>
      <c r="L245" s="55">
        <v>80000</v>
      </c>
      <c r="M245" s="69">
        <v>23.7</v>
      </c>
      <c r="N245" s="56" t="s">
        <v>3495</v>
      </c>
      <c r="O245" s="56" t="s">
        <v>3496</v>
      </c>
      <c r="P245" s="55" t="s">
        <v>2102</v>
      </c>
    </row>
    <row r="246" spans="1:16" ht="63" x14ac:dyDescent="0.25">
      <c r="A246" s="55">
        <v>239</v>
      </c>
      <c r="B246" s="56" t="s">
        <v>2895</v>
      </c>
      <c r="C246" s="55" t="s">
        <v>321</v>
      </c>
      <c r="D246" s="55" t="s">
        <v>63</v>
      </c>
      <c r="E246" s="56" t="s">
        <v>3033</v>
      </c>
      <c r="F246" s="57">
        <v>45903</v>
      </c>
      <c r="G246" s="19">
        <v>2792.73</v>
      </c>
      <c r="H246" s="55" t="s">
        <v>6</v>
      </c>
      <c r="I246" s="55" t="s">
        <v>1506</v>
      </c>
      <c r="J246" s="55">
        <v>44429927</v>
      </c>
      <c r="K246" s="55" t="s">
        <v>630</v>
      </c>
      <c r="L246" s="55">
        <v>622</v>
      </c>
      <c r="M246" s="69">
        <v>4490</v>
      </c>
      <c r="N246" s="56" t="s">
        <v>3497</v>
      </c>
      <c r="O246" s="56" t="s">
        <v>3498</v>
      </c>
      <c r="P246" s="55" t="s">
        <v>2102</v>
      </c>
    </row>
    <row r="247" spans="1:16" ht="63" x14ac:dyDescent="0.25">
      <c r="A247" s="55">
        <v>240</v>
      </c>
      <c r="B247" s="56" t="s">
        <v>2895</v>
      </c>
      <c r="C247" s="55" t="s">
        <v>321</v>
      </c>
      <c r="D247" s="55" t="s">
        <v>63</v>
      </c>
      <c r="E247" s="56" t="s">
        <v>3033</v>
      </c>
      <c r="F247" s="57">
        <v>45903</v>
      </c>
      <c r="G247" s="19">
        <v>12205.59</v>
      </c>
      <c r="H247" s="55" t="s">
        <v>6</v>
      </c>
      <c r="I247" s="55" t="s">
        <v>1506</v>
      </c>
      <c r="J247" s="55">
        <v>44429927</v>
      </c>
      <c r="K247" s="55" t="s">
        <v>630</v>
      </c>
      <c r="L247" s="55">
        <v>1390</v>
      </c>
      <c r="M247" s="69">
        <v>8781</v>
      </c>
      <c r="N247" s="56" t="s">
        <v>3499</v>
      </c>
      <c r="O247" s="56" t="s">
        <v>3500</v>
      </c>
      <c r="P247" s="55" t="s">
        <v>2102</v>
      </c>
    </row>
    <row r="248" spans="1:16" ht="47.25" x14ac:dyDescent="0.25">
      <c r="A248" s="55">
        <v>241</v>
      </c>
      <c r="B248" s="56" t="s">
        <v>200</v>
      </c>
      <c r="C248" s="55" t="s">
        <v>101</v>
      </c>
      <c r="D248" s="55" t="s">
        <v>64</v>
      </c>
      <c r="E248" s="56" t="s">
        <v>2057</v>
      </c>
      <c r="F248" s="57">
        <v>45765</v>
      </c>
      <c r="G248" s="19">
        <v>3050</v>
      </c>
      <c r="H248" s="55" t="s">
        <v>6</v>
      </c>
      <c r="I248" s="55" t="s">
        <v>2122</v>
      </c>
      <c r="J248" s="55">
        <v>42481278</v>
      </c>
      <c r="K248" s="55" t="s">
        <v>64</v>
      </c>
      <c r="L248" s="55"/>
      <c r="M248" s="55"/>
      <c r="N248" s="55"/>
      <c r="O248" s="56" t="s">
        <v>2058</v>
      </c>
      <c r="P248" s="55" t="s">
        <v>2102</v>
      </c>
    </row>
    <row r="249" spans="1:16" ht="63" x14ac:dyDescent="0.25">
      <c r="A249" s="55">
        <v>242</v>
      </c>
      <c r="B249" s="56" t="s">
        <v>837</v>
      </c>
      <c r="C249" s="55" t="s">
        <v>321</v>
      </c>
      <c r="D249" s="55" t="s">
        <v>63</v>
      </c>
      <c r="E249" s="56" t="s">
        <v>838</v>
      </c>
      <c r="F249" s="57">
        <v>45688</v>
      </c>
      <c r="G249" s="19">
        <v>4139.17</v>
      </c>
      <c r="H249" s="55" t="s">
        <v>6</v>
      </c>
      <c r="I249" s="55" t="s">
        <v>1732</v>
      </c>
      <c r="J249" s="55">
        <v>42700828</v>
      </c>
      <c r="K249" s="55" t="s">
        <v>318</v>
      </c>
      <c r="L249" s="55">
        <v>920</v>
      </c>
      <c r="M249" s="69">
        <v>4499.1000000000004</v>
      </c>
      <c r="N249" s="56" t="s">
        <v>839</v>
      </c>
      <c r="O249" s="56" t="s">
        <v>840</v>
      </c>
      <c r="P249" s="55" t="s">
        <v>2102</v>
      </c>
    </row>
    <row r="250" spans="1:16" ht="47.25" x14ac:dyDescent="0.25">
      <c r="A250" s="55">
        <v>243</v>
      </c>
      <c r="B250" s="56" t="s">
        <v>837</v>
      </c>
      <c r="C250" s="55" t="s">
        <v>321</v>
      </c>
      <c r="D250" s="55" t="s">
        <v>63</v>
      </c>
      <c r="E250" s="56" t="s">
        <v>841</v>
      </c>
      <c r="F250" s="57">
        <v>45701</v>
      </c>
      <c r="G250" s="19">
        <v>5511.8</v>
      </c>
      <c r="H250" s="55" t="s">
        <v>6</v>
      </c>
      <c r="I250" s="55" t="s">
        <v>1281</v>
      </c>
      <c r="J250" s="55" t="s">
        <v>1282</v>
      </c>
      <c r="K250" s="55" t="s">
        <v>630</v>
      </c>
      <c r="L250" s="55">
        <v>700</v>
      </c>
      <c r="M250" s="69">
        <v>7874</v>
      </c>
      <c r="N250" s="56" t="s">
        <v>842</v>
      </c>
      <c r="O250" s="56" t="s">
        <v>1238</v>
      </c>
      <c r="P250" s="55" t="s">
        <v>2102</v>
      </c>
    </row>
    <row r="251" spans="1:16" ht="47.25" x14ac:dyDescent="0.25">
      <c r="A251" s="55">
        <v>244</v>
      </c>
      <c r="B251" s="56" t="s">
        <v>837</v>
      </c>
      <c r="C251" s="55" t="s">
        <v>321</v>
      </c>
      <c r="D251" s="55" t="s">
        <v>63</v>
      </c>
      <c r="E251" s="56" t="s">
        <v>1559</v>
      </c>
      <c r="F251" s="57">
        <v>45723</v>
      </c>
      <c r="G251" s="19">
        <v>252</v>
      </c>
      <c r="H251" s="55" t="s">
        <v>6</v>
      </c>
      <c r="I251" s="55" t="s">
        <v>1560</v>
      </c>
      <c r="J251" s="55">
        <v>2704200017</v>
      </c>
      <c r="K251" s="55" t="s">
        <v>117</v>
      </c>
      <c r="L251" s="55">
        <v>14000</v>
      </c>
      <c r="M251" s="69">
        <v>18</v>
      </c>
      <c r="N251" s="56" t="s">
        <v>1561</v>
      </c>
      <c r="O251" s="56" t="s">
        <v>1562</v>
      </c>
      <c r="P251" s="55" t="s">
        <v>2102</v>
      </c>
    </row>
    <row r="252" spans="1:16" ht="157.5" x14ac:dyDescent="0.25">
      <c r="A252" s="55">
        <v>245</v>
      </c>
      <c r="B252" s="56" t="s">
        <v>2898</v>
      </c>
      <c r="C252" s="55" t="s">
        <v>101</v>
      </c>
      <c r="D252" s="55" t="s">
        <v>63</v>
      </c>
      <c r="E252" s="56" t="s">
        <v>2899</v>
      </c>
      <c r="F252" s="57">
        <v>45834</v>
      </c>
      <c r="G252" s="19">
        <v>4896</v>
      </c>
      <c r="H252" s="55" t="s">
        <v>2902</v>
      </c>
      <c r="I252" s="55" t="s">
        <v>1826</v>
      </c>
      <c r="J252" s="55">
        <v>32828388</v>
      </c>
      <c r="K252" s="55"/>
      <c r="L252" s="55"/>
      <c r="M252" s="55"/>
      <c r="N252" s="56" t="s">
        <v>2900</v>
      </c>
      <c r="O252" s="56" t="s">
        <v>2901</v>
      </c>
      <c r="P252" s="55" t="s">
        <v>2102</v>
      </c>
    </row>
    <row r="253" spans="1:16" ht="78.75" x14ac:dyDescent="0.25">
      <c r="A253" s="55">
        <v>246</v>
      </c>
      <c r="B253" s="56" t="s">
        <v>2915</v>
      </c>
      <c r="C253" s="55" t="s">
        <v>321</v>
      </c>
      <c r="D253" s="55" t="s">
        <v>63</v>
      </c>
      <c r="E253" s="56" t="s">
        <v>2920</v>
      </c>
      <c r="F253" s="57">
        <v>45828</v>
      </c>
      <c r="G253" s="19">
        <v>469</v>
      </c>
      <c r="H253" s="55" t="s">
        <v>6</v>
      </c>
      <c r="I253" s="55" t="s">
        <v>2919</v>
      </c>
      <c r="J253" s="55" t="s">
        <v>2916</v>
      </c>
      <c r="K253" s="55" t="s">
        <v>117</v>
      </c>
      <c r="L253" s="55">
        <v>2</v>
      </c>
      <c r="M253" s="69">
        <v>234500</v>
      </c>
      <c r="N253" s="56" t="s">
        <v>2917</v>
      </c>
      <c r="O253" s="56" t="s">
        <v>2918</v>
      </c>
      <c r="P253" s="55" t="s">
        <v>2102</v>
      </c>
    </row>
    <row r="254" spans="1:16" ht="78.75" x14ac:dyDescent="0.25">
      <c r="A254" s="55">
        <v>247</v>
      </c>
      <c r="B254" s="56" t="s">
        <v>813</v>
      </c>
      <c r="C254" s="55" t="s">
        <v>321</v>
      </c>
      <c r="D254" s="55" t="s">
        <v>63</v>
      </c>
      <c r="E254" s="56" t="s">
        <v>814</v>
      </c>
      <c r="F254" s="57">
        <v>45690</v>
      </c>
      <c r="G254" s="19">
        <v>67200</v>
      </c>
      <c r="H254" s="55" t="s">
        <v>6</v>
      </c>
      <c r="I254" s="55" t="s">
        <v>868</v>
      </c>
      <c r="J254" s="55" t="s">
        <v>725</v>
      </c>
      <c r="K254" s="55" t="s">
        <v>630</v>
      </c>
      <c r="L254" s="55">
        <v>8000</v>
      </c>
      <c r="M254" s="69">
        <v>8400</v>
      </c>
      <c r="N254" s="56" t="s">
        <v>815</v>
      </c>
      <c r="O254" s="56" t="s">
        <v>816</v>
      </c>
      <c r="P254" s="55" t="s">
        <v>2102</v>
      </c>
    </row>
    <row r="255" spans="1:16" ht="78.75" x14ac:dyDescent="0.25">
      <c r="A255" s="55">
        <v>248</v>
      </c>
      <c r="B255" s="56" t="s">
        <v>813</v>
      </c>
      <c r="C255" s="55" t="s">
        <v>321</v>
      </c>
      <c r="D255" s="55" t="s">
        <v>63</v>
      </c>
      <c r="E255" s="56" t="s">
        <v>814</v>
      </c>
      <c r="F255" s="57">
        <v>45690</v>
      </c>
      <c r="G255" s="19">
        <v>8400</v>
      </c>
      <c r="H255" s="55" t="s">
        <v>6</v>
      </c>
      <c r="I255" s="55" t="s">
        <v>868</v>
      </c>
      <c r="J255" s="55" t="s">
        <v>725</v>
      </c>
      <c r="K255" s="55" t="s">
        <v>630</v>
      </c>
      <c r="L255" s="55">
        <v>1000</v>
      </c>
      <c r="M255" s="69">
        <v>8400</v>
      </c>
      <c r="N255" s="56" t="s">
        <v>817</v>
      </c>
      <c r="O255" s="56" t="s">
        <v>818</v>
      </c>
      <c r="P255" s="55" t="s">
        <v>2102</v>
      </c>
    </row>
    <row r="256" spans="1:16" ht="47.25" x14ac:dyDescent="0.25">
      <c r="A256" s="55">
        <v>249</v>
      </c>
      <c r="B256" s="56" t="s">
        <v>813</v>
      </c>
      <c r="C256" s="55" t="s">
        <v>321</v>
      </c>
      <c r="D256" s="55" t="s">
        <v>63</v>
      </c>
      <c r="E256" s="56" t="s">
        <v>819</v>
      </c>
      <c r="F256" s="57">
        <v>45690</v>
      </c>
      <c r="G256" s="19">
        <v>5150</v>
      </c>
      <c r="H256" s="55" t="s">
        <v>6</v>
      </c>
      <c r="I256" s="55" t="s">
        <v>820</v>
      </c>
      <c r="J256" s="55">
        <v>45559404</v>
      </c>
      <c r="K256" s="55" t="s">
        <v>318</v>
      </c>
      <c r="L256" s="55">
        <v>1000</v>
      </c>
      <c r="M256" s="69">
        <v>5150</v>
      </c>
      <c r="N256" s="56" t="s">
        <v>821</v>
      </c>
      <c r="O256" s="56" t="s">
        <v>822</v>
      </c>
      <c r="P256" s="55" t="s">
        <v>2102</v>
      </c>
    </row>
    <row r="257" spans="1:16" ht="47.25" x14ac:dyDescent="0.25">
      <c r="A257" s="55">
        <v>250</v>
      </c>
      <c r="B257" s="56" t="s">
        <v>813</v>
      </c>
      <c r="C257" s="55" t="s">
        <v>321</v>
      </c>
      <c r="D257" s="55" t="s">
        <v>63</v>
      </c>
      <c r="E257" s="56" t="s">
        <v>823</v>
      </c>
      <c r="F257" s="57">
        <v>45692</v>
      </c>
      <c r="G257" s="19">
        <v>590</v>
      </c>
      <c r="H257" s="55" t="s">
        <v>6</v>
      </c>
      <c r="I257" s="55" t="s">
        <v>1459</v>
      </c>
      <c r="J257" s="55">
        <v>2785803781</v>
      </c>
      <c r="K257" s="55" t="s">
        <v>117</v>
      </c>
      <c r="L257" s="55">
        <v>20000</v>
      </c>
      <c r="M257" s="69">
        <v>29.5</v>
      </c>
      <c r="N257" s="56" t="s">
        <v>823</v>
      </c>
      <c r="O257" s="56" t="s">
        <v>824</v>
      </c>
      <c r="P257" s="55" t="s">
        <v>2102</v>
      </c>
    </row>
    <row r="258" spans="1:16" ht="47.25" x14ac:dyDescent="0.25">
      <c r="A258" s="55">
        <v>251</v>
      </c>
      <c r="B258" s="56" t="s">
        <v>813</v>
      </c>
      <c r="C258" s="55" t="s">
        <v>321</v>
      </c>
      <c r="D258" s="55" t="s">
        <v>63</v>
      </c>
      <c r="E258" s="56" t="s">
        <v>1446</v>
      </c>
      <c r="F258" s="57">
        <v>45719</v>
      </c>
      <c r="G258" s="19">
        <v>1650</v>
      </c>
      <c r="H258" s="55" t="s">
        <v>6</v>
      </c>
      <c r="I258" s="55" t="s">
        <v>1447</v>
      </c>
      <c r="J258" s="55">
        <v>45477437</v>
      </c>
      <c r="K258" s="55" t="s">
        <v>630</v>
      </c>
      <c r="L258" s="55">
        <v>5</v>
      </c>
      <c r="M258" s="69">
        <v>330000</v>
      </c>
      <c r="N258" s="56" t="s">
        <v>1448</v>
      </c>
      <c r="O258" s="56" t="s">
        <v>1449</v>
      </c>
      <c r="P258" s="55" t="s">
        <v>2102</v>
      </c>
    </row>
    <row r="259" spans="1:16" ht="47.25" x14ac:dyDescent="0.25">
      <c r="A259" s="55">
        <v>252</v>
      </c>
      <c r="B259" s="56" t="s">
        <v>813</v>
      </c>
      <c r="C259" s="55" t="s">
        <v>321</v>
      </c>
      <c r="D259" s="55" t="s">
        <v>63</v>
      </c>
      <c r="E259" s="56" t="s">
        <v>1864</v>
      </c>
      <c r="F259" s="57">
        <v>45751</v>
      </c>
      <c r="G259" s="19">
        <v>1239.8399999999999</v>
      </c>
      <c r="H259" s="55" t="s">
        <v>6</v>
      </c>
      <c r="I259" s="55" t="s">
        <v>1865</v>
      </c>
      <c r="J259" s="55">
        <v>3094107572</v>
      </c>
      <c r="K259" s="55" t="s">
        <v>1003</v>
      </c>
      <c r="L259" s="55">
        <v>36900</v>
      </c>
      <c r="M259" s="69">
        <v>33.6</v>
      </c>
      <c r="N259" s="56" t="s">
        <v>1795</v>
      </c>
      <c r="O259" s="56" t="s">
        <v>1866</v>
      </c>
      <c r="P259" s="55" t="s">
        <v>2102</v>
      </c>
    </row>
    <row r="260" spans="1:16" ht="47.25" x14ac:dyDescent="0.25">
      <c r="A260" s="55">
        <v>253</v>
      </c>
      <c r="B260" s="56" t="s">
        <v>813</v>
      </c>
      <c r="C260" s="55" t="s">
        <v>321</v>
      </c>
      <c r="D260" s="55" t="s">
        <v>63</v>
      </c>
      <c r="E260" s="56" t="s">
        <v>2633</v>
      </c>
      <c r="F260" s="57">
        <v>45818</v>
      </c>
      <c r="G260" s="19">
        <v>204</v>
      </c>
      <c r="H260" s="55" t="s">
        <v>6</v>
      </c>
      <c r="I260" s="55" t="s">
        <v>2641</v>
      </c>
      <c r="J260" s="55">
        <v>3113505176</v>
      </c>
      <c r="K260" s="55" t="s">
        <v>117</v>
      </c>
      <c r="L260" s="55">
        <v>8</v>
      </c>
      <c r="M260" s="69">
        <v>25500</v>
      </c>
      <c r="N260" s="56" t="s">
        <v>2892</v>
      </c>
      <c r="O260" s="56" t="s">
        <v>2634</v>
      </c>
      <c r="P260" s="55" t="s">
        <v>2102</v>
      </c>
    </row>
    <row r="261" spans="1:16" ht="63" x14ac:dyDescent="0.25">
      <c r="A261" s="79">
        <v>254</v>
      </c>
      <c r="B261" s="56" t="s">
        <v>813</v>
      </c>
      <c r="C261" s="55" t="s">
        <v>321</v>
      </c>
      <c r="D261" s="55" t="s">
        <v>64</v>
      </c>
      <c r="E261" s="56" t="s">
        <v>2953</v>
      </c>
      <c r="F261" s="57">
        <v>45846</v>
      </c>
      <c r="G261" s="19">
        <v>480</v>
      </c>
      <c r="H261" s="55" t="s">
        <v>6</v>
      </c>
      <c r="I261" s="55" t="s">
        <v>1447</v>
      </c>
      <c r="J261" s="55">
        <v>45477437</v>
      </c>
      <c r="K261" s="55" t="s">
        <v>64</v>
      </c>
      <c r="L261" s="55">
        <v>4</v>
      </c>
      <c r="M261" s="69">
        <v>120000</v>
      </c>
      <c r="N261" s="56" t="s">
        <v>2873</v>
      </c>
      <c r="O261" s="56" t="s">
        <v>2954</v>
      </c>
      <c r="P261" s="55" t="s">
        <v>2102</v>
      </c>
    </row>
    <row r="262" spans="1:16" ht="94.5" x14ac:dyDescent="0.25">
      <c r="A262" s="55">
        <v>255</v>
      </c>
      <c r="B262" s="56" t="s">
        <v>1090</v>
      </c>
      <c r="C262" s="55" t="s">
        <v>321</v>
      </c>
      <c r="D262" s="55" t="s">
        <v>63</v>
      </c>
      <c r="E262" s="56" t="s">
        <v>1091</v>
      </c>
      <c r="F262" s="57" t="s">
        <v>1092</v>
      </c>
      <c r="G262" s="19">
        <v>2414.85</v>
      </c>
      <c r="H262" s="55" t="s">
        <v>6</v>
      </c>
      <c r="I262" s="55" t="s">
        <v>1304</v>
      </c>
      <c r="J262" s="55">
        <v>24610890</v>
      </c>
      <c r="K262" s="55" t="s">
        <v>630</v>
      </c>
      <c r="L262" s="55">
        <v>300</v>
      </c>
      <c r="M262" s="69">
        <v>8049.5</v>
      </c>
      <c r="N262" s="56" t="s">
        <v>1093</v>
      </c>
      <c r="O262" s="56" t="s">
        <v>1094</v>
      </c>
      <c r="P262" s="55" t="s">
        <v>2102</v>
      </c>
    </row>
    <row r="263" spans="1:16" ht="78.75" x14ac:dyDescent="0.25">
      <c r="A263" s="79">
        <v>256</v>
      </c>
      <c r="B263" s="56" t="s">
        <v>663</v>
      </c>
      <c r="C263" s="55" t="s">
        <v>321</v>
      </c>
      <c r="D263" s="55" t="s">
        <v>63</v>
      </c>
      <c r="E263" s="56" t="s">
        <v>643</v>
      </c>
      <c r="F263" s="57">
        <v>45730</v>
      </c>
      <c r="G263" s="19">
        <v>8940</v>
      </c>
      <c r="H263" s="55" t="s">
        <v>6</v>
      </c>
      <c r="I263" s="55" t="s">
        <v>868</v>
      </c>
      <c r="J263" s="55" t="s">
        <v>725</v>
      </c>
      <c r="K263" s="55" t="s">
        <v>117</v>
      </c>
      <c r="L263" s="55" t="s">
        <v>644</v>
      </c>
      <c r="M263" s="55" t="s">
        <v>645</v>
      </c>
      <c r="N263" s="56" t="s">
        <v>643</v>
      </c>
      <c r="O263" s="56" t="s">
        <v>1586</v>
      </c>
      <c r="P263" s="55" t="s">
        <v>2102</v>
      </c>
    </row>
    <row r="264" spans="1:16" ht="78.75" x14ac:dyDescent="0.25">
      <c r="A264" s="55">
        <v>257</v>
      </c>
      <c r="B264" s="56" t="s">
        <v>651</v>
      </c>
      <c r="C264" s="55" t="s">
        <v>321</v>
      </c>
      <c r="D264" s="55" t="s">
        <v>63</v>
      </c>
      <c r="E264" s="56" t="s">
        <v>652</v>
      </c>
      <c r="F264" s="57">
        <v>45679</v>
      </c>
      <c r="G264" s="19">
        <v>8400</v>
      </c>
      <c r="H264" s="55" t="s">
        <v>653</v>
      </c>
      <c r="I264" s="55" t="s">
        <v>868</v>
      </c>
      <c r="J264" s="55" t="s">
        <v>725</v>
      </c>
      <c r="K264" s="55" t="s">
        <v>630</v>
      </c>
      <c r="L264" s="55">
        <v>1000</v>
      </c>
      <c r="M264" s="69">
        <v>8400</v>
      </c>
      <c r="N264" s="56" t="s">
        <v>654</v>
      </c>
      <c r="O264" s="56" t="s">
        <v>655</v>
      </c>
      <c r="P264" s="55" t="s">
        <v>2102</v>
      </c>
    </row>
    <row r="265" spans="1:16" ht="47.25" x14ac:dyDescent="0.25">
      <c r="A265" s="79">
        <v>258</v>
      </c>
      <c r="B265" s="56" t="s">
        <v>651</v>
      </c>
      <c r="C265" s="55" t="s">
        <v>321</v>
      </c>
      <c r="D265" s="55" t="s">
        <v>63</v>
      </c>
      <c r="E265" s="56" t="s">
        <v>652</v>
      </c>
      <c r="F265" s="57">
        <v>45685</v>
      </c>
      <c r="G265" s="19">
        <v>8820</v>
      </c>
      <c r="H265" s="55" t="s">
        <v>653</v>
      </c>
      <c r="I265" s="55" t="s">
        <v>656</v>
      </c>
      <c r="J265" s="55">
        <v>44856261</v>
      </c>
      <c r="K265" s="55" t="s">
        <v>630</v>
      </c>
      <c r="L265" s="55">
        <v>1050</v>
      </c>
      <c r="M265" s="69">
        <v>8400</v>
      </c>
      <c r="N265" s="56" t="s">
        <v>654</v>
      </c>
      <c r="O265" s="56" t="s">
        <v>657</v>
      </c>
      <c r="P265" s="55" t="s">
        <v>2102</v>
      </c>
    </row>
    <row r="266" spans="1:16" ht="78.75" x14ac:dyDescent="0.25">
      <c r="A266" s="55">
        <v>259</v>
      </c>
      <c r="B266" s="56" t="s">
        <v>651</v>
      </c>
      <c r="C266" s="55" t="s">
        <v>321</v>
      </c>
      <c r="D266" s="55" t="s">
        <v>63</v>
      </c>
      <c r="E266" s="56" t="s">
        <v>658</v>
      </c>
      <c r="F266" s="57">
        <v>45685</v>
      </c>
      <c r="G266" s="19">
        <v>1631.96</v>
      </c>
      <c r="H266" s="55" t="s">
        <v>6</v>
      </c>
      <c r="I266" s="55" t="s">
        <v>659</v>
      </c>
      <c r="J266" s="55">
        <v>43409145</v>
      </c>
      <c r="K266" s="55" t="s">
        <v>117</v>
      </c>
      <c r="L266" s="55">
        <v>1020</v>
      </c>
      <c r="M266" s="69">
        <v>1599.96</v>
      </c>
      <c r="N266" s="56" t="s">
        <v>660</v>
      </c>
      <c r="O266" s="56" t="s">
        <v>661</v>
      </c>
      <c r="P266" s="55" t="s">
        <v>2102</v>
      </c>
    </row>
    <row r="267" spans="1:16" ht="63" x14ac:dyDescent="0.25">
      <c r="A267" s="79">
        <v>260</v>
      </c>
      <c r="B267" s="56" t="s">
        <v>651</v>
      </c>
      <c r="C267" s="55" t="s">
        <v>67</v>
      </c>
      <c r="D267" s="55" t="s">
        <v>63</v>
      </c>
      <c r="E267" s="56" t="s">
        <v>1061</v>
      </c>
      <c r="F267" s="57">
        <v>45700</v>
      </c>
      <c r="G267" s="19">
        <v>517.79999999999995</v>
      </c>
      <c r="H267" s="55" t="s">
        <v>6</v>
      </c>
      <c r="I267" s="55" t="s">
        <v>564</v>
      </c>
      <c r="J267" s="55">
        <v>31366203</v>
      </c>
      <c r="K267" s="59" t="s">
        <v>116</v>
      </c>
      <c r="L267" s="55">
        <v>10000</v>
      </c>
      <c r="M267" s="55">
        <v>51.78</v>
      </c>
      <c r="N267" s="56" t="s">
        <v>1062</v>
      </c>
      <c r="O267" s="56" t="s">
        <v>1063</v>
      </c>
      <c r="P267" s="55" t="s">
        <v>2102</v>
      </c>
    </row>
    <row r="268" spans="1:16" ht="78.75" x14ac:dyDescent="0.25">
      <c r="A268" s="55">
        <v>261</v>
      </c>
      <c r="B268" s="56" t="s">
        <v>651</v>
      </c>
      <c r="C268" s="55" t="s">
        <v>321</v>
      </c>
      <c r="D268" s="55" t="s">
        <v>63</v>
      </c>
      <c r="E268" s="56" t="s">
        <v>1283</v>
      </c>
      <c r="F268" s="57">
        <v>45708</v>
      </c>
      <c r="G268" s="19">
        <v>540</v>
      </c>
      <c r="H268" s="55" t="s">
        <v>6</v>
      </c>
      <c r="I268" s="55" t="s">
        <v>1284</v>
      </c>
      <c r="J268" s="55">
        <v>24610890</v>
      </c>
      <c r="K268" s="55" t="s">
        <v>117</v>
      </c>
      <c r="L268" s="55">
        <v>100</v>
      </c>
      <c r="M268" s="69">
        <v>5400</v>
      </c>
      <c r="N268" s="56" t="s">
        <v>1285</v>
      </c>
      <c r="O268" s="56" t="s">
        <v>1286</v>
      </c>
      <c r="P268" s="55" t="s">
        <v>2102</v>
      </c>
    </row>
    <row r="269" spans="1:16" ht="31.5" x14ac:dyDescent="0.25">
      <c r="A269" s="79">
        <v>262</v>
      </c>
      <c r="B269" s="56" t="s">
        <v>651</v>
      </c>
      <c r="C269" s="55" t="s">
        <v>321</v>
      </c>
      <c r="D269" s="55" t="s">
        <v>63</v>
      </c>
      <c r="E269" s="56" t="s">
        <v>1287</v>
      </c>
      <c r="F269" s="57">
        <v>45708</v>
      </c>
      <c r="G269" s="19">
        <v>260</v>
      </c>
      <c r="H269" s="55" t="s">
        <v>6</v>
      </c>
      <c r="I269" s="55" t="s">
        <v>1288</v>
      </c>
      <c r="J269" s="55">
        <v>2818401859</v>
      </c>
      <c r="K269" s="55" t="s">
        <v>117</v>
      </c>
      <c r="L269" s="55">
        <v>10000</v>
      </c>
      <c r="M269" s="69">
        <v>26</v>
      </c>
      <c r="N269" s="56" t="s">
        <v>1289</v>
      </c>
      <c r="O269" s="56" t="s">
        <v>1290</v>
      </c>
      <c r="P269" s="55" t="s">
        <v>2102</v>
      </c>
    </row>
    <row r="270" spans="1:16" ht="47.25" x14ac:dyDescent="0.25">
      <c r="A270" s="55">
        <v>263</v>
      </c>
      <c r="B270" s="56" t="s">
        <v>651</v>
      </c>
      <c r="C270" s="55" t="s">
        <v>321</v>
      </c>
      <c r="D270" s="55" t="s">
        <v>63</v>
      </c>
      <c r="E270" s="56" t="s">
        <v>652</v>
      </c>
      <c r="F270" s="57">
        <v>45708</v>
      </c>
      <c r="G270" s="19">
        <v>6300</v>
      </c>
      <c r="H270" s="55" t="s">
        <v>6</v>
      </c>
      <c r="I270" s="55" t="s">
        <v>1291</v>
      </c>
      <c r="J270" s="55">
        <v>44856261</v>
      </c>
      <c r="K270" s="55" t="s">
        <v>630</v>
      </c>
      <c r="L270" s="55">
        <v>750</v>
      </c>
      <c r="M270" s="69">
        <v>8400</v>
      </c>
      <c r="N270" s="56" t="s">
        <v>654</v>
      </c>
      <c r="O270" s="56" t="s">
        <v>1292</v>
      </c>
      <c r="P270" s="55" t="s">
        <v>2102</v>
      </c>
    </row>
    <row r="271" spans="1:16" ht="31.5" x14ac:dyDescent="0.25">
      <c r="A271" s="79">
        <v>264</v>
      </c>
      <c r="B271" s="56" t="s">
        <v>651</v>
      </c>
      <c r="C271" s="55" t="s">
        <v>321</v>
      </c>
      <c r="D271" s="55" t="s">
        <v>63</v>
      </c>
      <c r="E271" s="56" t="s">
        <v>1293</v>
      </c>
      <c r="F271" s="57">
        <v>45708</v>
      </c>
      <c r="G271" s="19">
        <v>513.6</v>
      </c>
      <c r="H271" s="55" t="s">
        <v>6</v>
      </c>
      <c r="I271" s="55" t="s">
        <v>1294</v>
      </c>
      <c r="J271" s="55">
        <v>44437592</v>
      </c>
      <c r="K271" s="55" t="s">
        <v>1044</v>
      </c>
      <c r="L271" s="55">
        <v>4000</v>
      </c>
      <c r="M271" s="69">
        <v>128.4</v>
      </c>
      <c r="N271" s="56" t="s">
        <v>1295</v>
      </c>
      <c r="O271" s="56" t="s">
        <v>1296</v>
      </c>
      <c r="P271" s="55" t="s">
        <v>2102</v>
      </c>
    </row>
    <row r="272" spans="1:16" ht="47.25" x14ac:dyDescent="0.25">
      <c r="A272" s="55">
        <v>265</v>
      </c>
      <c r="B272" s="56" t="s">
        <v>651</v>
      </c>
      <c r="C272" s="55" t="s">
        <v>321</v>
      </c>
      <c r="D272" s="55" t="s">
        <v>63</v>
      </c>
      <c r="E272" s="56" t="s">
        <v>1297</v>
      </c>
      <c r="F272" s="57">
        <v>45708</v>
      </c>
      <c r="G272" s="19">
        <v>600</v>
      </c>
      <c r="H272" s="55" t="s">
        <v>6</v>
      </c>
      <c r="I272" s="55" t="s">
        <v>1298</v>
      </c>
      <c r="J272" s="55">
        <v>3136816665</v>
      </c>
      <c r="K272" s="55" t="s">
        <v>123</v>
      </c>
      <c r="L272" s="55">
        <v>100</v>
      </c>
      <c r="M272" s="69">
        <v>6000</v>
      </c>
      <c r="N272" s="56" t="s">
        <v>1299</v>
      </c>
      <c r="O272" s="56" t="s">
        <v>1300</v>
      </c>
      <c r="P272" s="55" t="s">
        <v>2102</v>
      </c>
    </row>
    <row r="273" spans="1:16" ht="78.75" x14ac:dyDescent="0.25">
      <c r="A273" s="79">
        <v>266</v>
      </c>
      <c r="B273" s="56" t="s">
        <v>651</v>
      </c>
      <c r="C273" s="55" t="s">
        <v>321</v>
      </c>
      <c r="D273" s="55" t="s">
        <v>63</v>
      </c>
      <c r="E273" s="56" t="s">
        <v>1283</v>
      </c>
      <c r="F273" s="57">
        <v>45708</v>
      </c>
      <c r="G273" s="19">
        <v>1355.4</v>
      </c>
      <c r="H273" s="55" t="s">
        <v>6</v>
      </c>
      <c r="I273" s="55" t="s">
        <v>1284</v>
      </c>
      <c r="J273" s="55">
        <v>24610890</v>
      </c>
      <c r="K273" s="55" t="s">
        <v>117</v>
      </c>
      <c r="L273" s="55">
        <v>251</v>
      </c>
      <c r="M273" s="69">
        <v>5400</v>
      </c>
      <c r="N273" s="56" t="s">
        <v>1285</v>
      </c>
      <c r="O273" s="56" t="s">
        <v>1301</v>
      </c>
      <c r="P273" s="55" t="s">
        <v>2102</v>
      </c>
    </row>
    <row r="274" spans="1:16" ht="47.25" x14ac:dyDescent="0.25">
      <c r="A274" s="55">
        <v>267</v>
      </c>
      <c r="B274" s="56" t="s">
        <v>651</v>
      </c>
      <c r="C274" s="55" t="s">
        <v>67</v>
      </c>
      <c r="D274" s="55" t="s">
        <v>63</v>
      </c>
      <c r="E274" s="56" t="s">
        <v>1302</v>
      </c>
      <c r="F274" s="57">
        <v>45720</v>
      </c>
      <c r="G274" s="19">
        <v>1036.8</v>
      </c>
      <c r="H274" s="55" t="s">
        <v>6</v>
      </c>
      <c r="I274" s="55" t="s">
        <v>349</v>
      </c>
      <c r="J274" s="55">
        <v>36942874</v>
      </c>
      <c r="K274" s="55" t="s">
        <v>116</v>
      </c>
      <c r="L274" s="55">
        <v>20000</v>
      </c>
      <c r="M274" s="69">
        <v>51.84</v>
      </c>
      <c r="N274" s="56" t="s">
        <v>1062</v>
      </c>
      <c r="O274" s="56" t="s">
        <v>1455</v>
      </c>
      <c r="P274" s="55" t="s">
        <v>2102</v>
      </c>
    </row>
    <row r="275" spans="1:16" ht="47.25" x14ac:dyDescent="0.25">
      <c r="A275" s="79">
        <v>268</v>
      </c>
      <c r="B275" s="56" t="s">
        <v>651</v>
      </c>
      <c r="C275" s="55" t="s">
        <v>67</v>
      </c>
      <c r="D275" s="55" t="s">
        <v>63</v>
      </c>
      <c r="E275" s="56" t="s">
        <v>1302</v>
      </c>
      <c r="F275" s="57">
        <v>45727</v>
      </c>
      <c r="G275" s="19">
        <v>516</v>
      </c>
      <c r="H275" s="55" t="s">
        <v>6</v>
      </c>
      <c r="I275" s="55" t="s">
        <v>349</v>
      </c>
      <c r="J275" s="55">
        <v>36942874</v>
      </c>
      <c r="K275" s="55" t="s">
        <v>116</v>
      </c>
      <c r="L275" s="55">
        <v>10000</v>
      </c>
      <c r="M275" s="69">
        <v>51.6</v>
      </c>
      <c r="N275" s="56" t="s">
        <v>1062</v>
      </c>
      <c r="O275" s="56" t="s">
        <v>1571</v>
      </c>
      <c r="P275" s="55" t="s">
        <v>2102</v>
      </c>
    </row>
    <row r="276" spans="1:16" ht="63" x14ac:dyDescent="0.25">
      <c r="A276" s="55">
        <v>269</v>
      </c>
      <c r="B276" s="56" t="s">
        <v>651</v>
      </c>
      <c r="C276" s="55" t="s">
        <v>321</v>
      </c>
      <c r="D276" s="55" t="s">
        <v>63</v>
      </c>
      <c r="E276" s="56" t="s">
        <v>1587</v>
      </c>
      <c r="F276" s="57">
        <v>45730</v>
      </c>
      <c r="G276" s="19">
        <v>212</v>
      </c>
      <c r="H276" s="55" t="s">
        <v>6</v>
      </c>
      <c r="I276" s="55" t="s">
        <v>1298</v>
      </c>
      <c r="J276" s="55">
        <v>3136816665</v>
      </c>
      <c r="K276" s="55" t="s">
        <v>123</v>
      </c>
      <c r="L276" s="55">
        <v>40</v>
      </c>
      <c r="M276" s="69">
        <v>5300</v>
      </c>
      <c r="N276" s="56" t="s">
        <v>1588</v>
      </c>
      <c r="O276" s="56" t="s">
        <v>1589</v>
      </c>
      <c r="P276" s="55" t="s">
        <v>2102</v>
      </c>
    </row>
    <row r="277" spans="1:16" ht="94.5" x14ac:dyDescent="0.25">
      <c r="A277" s="79">
        <v>270</v>
      </c>
      <c r="B277" s="56" t="s">
        <v>651</v>
      </c>
      <c r="C277" s="55" t="s">
        <v>321</v>
      </c>
      <c r="D277" s="55" t="s">
        <v>63</v>
      </c>
      <c r="E277" s="56" t="s">
        <v>2236</v>
      </c>
      <c r="F277" s="57">
        <v>45784</v>
      </c>
      <c r="G277" s="19">
        <v>540</v>
      </c>
      <c r="H277" s="55" t="s">
        <v>6</v>
      </c>
      <c r="I277" s="55" t="s">
        <v>2237</v>
      </c>
      <c r="J277" s="55">
        <v>45639725</v>
      </c>
      <c r="K277" s="55" t="s">
        <v>117</v>
      </c>
      <c r="L277" s="55">
        <v>2</v>
      </c>
      <c r="M277" s="69">
        <v>270000</v>
      </c>
      <c r="N277" s="56" t="s">
        <v>2238</v>
      </c>
      <c r="O277" s="56" t="s">
        <v>2311</v>
      </c>
      <c r="P277" s="55" t="s">
        <v>2102</v>
      </c>
    </row>
    <row r="278" spans="1:16" ht="110.25" x14ac:dyDescent="0.25">
      <c r="A278" s="55">
        <v>271</v>
      </c>
      <c r="B278" s="56" t="s">
        <v>651</v>
      </c>
      <c r="C278" s="55" t="s">
        <v>101</v>
      </c>
      <c r="D278" s="55" t="s">
        <v>63</v>
      </c>
      <c r="E278" s="56" t="s">
        <v>2553</v>
      </c>
      <c r="F278" s="57">
        <v>45811</v>
      </c>
      <c r="G278" s="19">
        <v>4649.3999999999996</v>
      </c>
      <c r="H278" s="55" t="s">
        <v>6</v>
      </c>
      <c r="I278" s="55" t="s">
        <v>2680</v>
      </c>
      <c r="J278" s="55">
        <v>41030210</v>
      </c>
      <c r="K278" s="55" t="s">
        <v>117</v>
      </c>
      <c r="L278" s="55">
        <v>1</v>
      </c>
      <c r="M278" s="69">
        <v>4649400</v>
      </c>
      <c r="N278" s="56" t="s">
        <v>2554</v>
      </c>
      <c r="O278" s="56" t="s">
        <v>2555</v>
      </c>
      <c r="P278" s="55" t="s">
        <v>2102</v>
      </c>
    </row>
    <row r="279" spans="1:16" ht="94.5" x14ac:dyDescent="0.25">
      <c r="A279" s="79">
        <v>272</v>
      </c>
      <c r="B279" s="56" t="s">
        <v>651</v>
      </c>
      <c r="C279" s="55" t="s">
        <v>321</v>
      </c>
      <c r="D279" s="55" t="s">
        <v>63</v>
      </c>
      <c r="E279" s="56" t="s">
        <v>2922</v>
      </c>
      <c r="F279" s="57">
        <v>45835</v>
      </c>
      <c r="G279" s="19">
        <v>540</v>
      </c>
      <c r="H279" s="55" t="s">
        <v>6</v>
      </c>
      <c r="I279" s="55" t="s">
        <v>2237</v>
      </c>
      <c r="J279" s="55">
        <v>45639725</v>
      </c>
      <c r="K279" s="55" t="s">
        <v>117</v>
      </c>
      <c r="L279" s="55">
        <v>2</v>
      </c>
      <c r="M279" s="69">
        <v>270000</v>
      </c>
      <c r="N279" s="56" t="s">
        <v>2238</v>
      </c>
      <c r="O279" s="56" t="s">
        <v>2923</v>
      </c>
      <c r="P279" s="55" t="s">
        <v>2102</v>
      </c>
    </row>
    <row r="280" spans="1:16" ht="47.25" x14ac:dyDescent="0.25">
      <c r="A280" s="55">
        <v>273</v>
      </c>
      <c r="B280" s="56" t="s">
        <v>651</v>
      </c>
      <c r="C280" s="55" t="s">
        <v>321</v>
      </c>
      <c r="D280" s="55" t="s">
        <v>63</v>
      </c>
      <c r="E280" s="56" t="s">
        <v>2956</v>
      </c>
      <c r="F280" s="57">
        <v>45847</v>
      </c>
      <c r="G280" s="19">
        <v>1072.5</v>
      </c>
      <c r="H280" s="55" t="s">
        <v>6</v>
      </c>
      <c r="I280" s="55" t="s">
        <v>1506</v>
      </c>
      <c r="J280" s="55">
        <v>44429927</v>
      </c>
      <c r="K280" s="55" t="s">
        <v>117</v>
      </c>
      <c r="L280" s="55">
        <v>500</v>
      </c>
      <c r="M280" s="69">
        <v>2145</v>
      </c>
      <c r="N280" s="56" t="s">
        <v>2957</v>
      </c>
      <c r="O280" s="56" t="s">
        <v>4753</v>
      </c>
      <c r="P280" s="55" t="s">
        <v>2102</v>
      </c>
    </row>
    <row r="281" spans="1:16" ht="94.5" x14ac:dyDescent="0.25">
      <c r="A281" s="79">
        <v>274</v>
      </c>
      <c r="B281" s="56" t="s">
        <v>651</v>
      </c>
      <c r="C281" s="55" t="s">
        <v>321</v>
      </c>
      <c r="D281" s="55" t="s">
        <v>63</v>
      </c>
      <c r="E281" s="56" t="s">
        <v>3313</v>
      </c>
      <c r="F281" s="57">
        <v>45887</v>
      </c>
      <c r="G281" s="19">
        <v>345</v>
      </c>
      <c r="H281" s="55" t="s">
        <v>6</v>
      </c>
      <c r="I281" s="55" t="s">
        <v>3286</v>
      </c>
      <c r="J281" s="55">
        <v>2889407493</v>
      </c>
      <c r="K281" s="55" t="s">
        <v>117</v>
      </c>
      <c r="L281" s="55">
        <v>1</v>
      </c>
      <c r="M281" s="69">
        <v>345000</v>
      </c>
      <c r="N281" s="56" t="s">
        <v>3314</v>
      </c>
      <c r="O281" s="56" t="s">
        <v>3315</v>
      </c>
      <c r="P281" s="55" t="s">
        <v>2102</v>
      </c>
    </row>
    <row r="282" spans="1:16" ht="63" x14ac:dyDescent="0.25">
      <c r="A282" s="55">
        <v>275</v>
      </c>
      <c r="B282" s="56" t="s">
        <v>651</v>
      </c>
      <c r="C282" s="55" t="s">
        <v>101</v>
      </c>
      <c r="D282" s="55" t="s">
        <v>63</v>
      </c>
      <c r="E282" s="56" t="s">
        <v>4174</v>
      </c>
      <c r="F282" s="57">
        <v>45971</v>
      </c>
      <c r="G282" s="19">
        <v>1599</v>
      </c>
      <c r="H282" s="55" t="s">
        <v>378</v>
      </c>
      <c r="I282" s="55" t="s">
        <v>4268</v>
      </c>
      <c r="J282" s="55">
        <v>45465861</v>
      </c>
      <c r="K282" s="55" t="s">
        <v>117</v>
      </c>
      <c r="L282" s="55">
        <v>1</v>
      </c>
      <c r="M282" s="69">
        <v>1599000</v>
      </c>
      <c r="N282" s="56" t="s">
        <v>4175</v>
      </c>
      <c r="O282" s="56" t="s">
        <v>4176</v>
      </c>
      <c r="P282" s="55" t="s">
        <v>2102</v>
      </c>
    </row>
    <row r="283" spans="1:16" ht="31.5" x14ac:dyDescent="0.25">
      <c r="A283" s="79">
        <v>276</v>
      </c>
      <c r="B283" s="56" t="s">
        <v>651</v>
      </c>
      <c r="C283" s="55" t="s">
        <v>67</v>
      </c>
      <c r="D283" s="55" t="s">
        <v>63</v>
      </c>
      <c r="E283" s="56" t="s">
        <v>4945</v>
      </c>
      <c r="F283" s="57">
        <v>46008</v>
      </c>
      <c r="G283" s="19">
        <v>219.6</v>
      </c>
      <c r="H283" s="55" t="s">
        <v>6</v>
      </c>
      <c r="I283" s="55" t="s">
        <v>4946</v>
      </c>
      <c r="J283" s="55">
        <v>45837721</v>
      </c>
      <c r="K283" s="55" t="s">
        <v>116</v>
      </c>
      <c r="L283" s="55">
        <v>4000</v>
      </c>
      <c r="M283" s="69">
        <v>54.9</v>
      </c>
      <c r="N283" s="56" t="s">
        <v>1062</v>
      </c>
      <c r="O283" s="56" t="s">
        <v>4947</v>
      </c>
      <c r="P283" s="55" t="s">
        <v>2102</v>
      </c>
    </row>
    <row r="284" spans="1:16" ht="78.75" x14ac:dyDescent="0.25">
      <c r="A284" s="55">
        <v>277</v>
      </c>
      <c r="B284" s="56" t="s">
        <v>1572</v>
      </c>
      <c r="C284" s="55" t="s">
        <v>321</v>
      </c>
      <c r="D284" s="55" t="s">
        <v>488</v>
      </c>
      <c r="E284" s="56" t="s">
        <v>2239</v>
      </c>
      <c r="F284" s="57">
        <v>45778</v>
      </c>
      <c r="G284" s="19">
        <v>270</v>
      </c>
      <c r="H284" s="55" t="s">
        <v>6</v>
      </c>
      <c r="I284" s="55" t="s">
        <v>2237</v>
      </c>
      <c r="J284" s="55">
        <v>45639725</v>
      </c>
      <c r="K284" s="55" t="s">
        <v>117</v>
      </c>
      <c r="L284" s="55">
        <v>1</v>
      </c>
      <c r="M284" s="69">
        <v>270000</v>
      </c>
      <c r="N284" s="56" t="s">
        <v>2238</v>
      </c>
      <c r="O284" s="56" t="s">
        <v>2240</v>
      </c>
      <c r="P284" s="55" t="s">
        <v>2102</v>
      </c>
    </row>
  </sheetData>
  <mergeCells count="19">
    <mergeCell ref="J3:J5"/>
    <mergeCell ref="K3:N3"/>
    <mergeCell ref="O3:O5"/>
    <mergeCell ref="A3:A5"/>
    <mergeCell ref="B3:B5"/>
    <mergeCell ref="C3:C5"/>
    <mergeCell ref="D3:D5"/>
    <mergeCell ref="E3:E4"/>
    <mergeCell ref="F3:F5"/>
    <mergeCell ref="A1:I1"/>
    <mergeCell ref="H2:I2"/>
    <mergeCell ref="G3:G4"/>
    <mergeCell ref="H3:H5"/>
    <mergeCell ref="I3:I5"/>
    <mergeCell ref="P3:P5"/>
    <mergeCell ref="K4:K5"/>
    <mergeCell ref="L4:L5"/>
    <mergeCell ref="M4:M5"/>
    <mergeCell ref="N4:N5"/>
  </mergeCells>
  <hyperlinks>
    <hyperlink ref="I13" r:id="rId1" display="https://www.dzo.com.ua/tenders/27204956/bid/cfcd208495d565ef66e7dff9f98764da/info"/>
    <hyperlink ref="O9" r:id="rId2"/>
    <hyperlink ref="O26" r:id="rId3"/>
    <hyperlink ref="O28" r:id="rId4"/>
    <hyperlink ref="O30" r:id="rId5"/>
    <hyperlink ref="O31" r:id="rId6"/>
    <hyperlink ref="O32" r:id="rId7"/>
    <hyperlink ref="O35" r:id="rId8"/>
    <hyperlink ref="O34" r:id="rId9"/>
    <hyperlink ref="O36" r:id="rId10"/>
    <hyperlink ref="O37" r:id="rId11"/>
    <hyperlink ref="O46" r:id="rId12"/>
    <hyperlink ref="O47" r:id="rId13"/>
    <hyperlink ref="O48" r:id="rId14"/>
    <hyperlink ref="O51" r:id="rId15"/>
    <hyperlink ref="O50" r:id="rId16"/>
    <hyperlink ref="O49" r:id="rId17"/>
    <hyperlink ref="O52" r:id="rId18"/>
    <hyperlink ref="O53" r:id="rId19"/>
    <hyperlink ref="O54" r:id="rId20"/>
    <hyperlink ref="O55" r:id="rId21"/>
    <hyperlink ref="O56" r:id="rId22"/>
    <hyperlink ref="O57" r:id="rId23"/>
    <hyperlink ref="O58" r:id="rId24"/>
    <hyperlink ref="O59" r:id="rId25"/>
    <hyperlink ref="O60" r:id="rId26"/>
    <hyperlink ref="O61" r:id="rId27"/>
    <hyperlink ref="O62" r:id="rId28"/>
    <hyperlink ref="O63" r:id="rId29"/>
    <hyperlink ref="O64" r:id="rId30"/>
    <hyperlink ref="O65" r:id="rId31"/>
    <hyperlink ref="O66" r:id="rId32"/>
    <hyperlink ref="O67" r:id="rId33"/>
    <hyperlink ref="O68" r:id="rId34"/>
    <hyperlink ref="O69" r:id="rId35"/>
    <hyperlink ref="O70" r:id="rId36"/>
    <hyperlink ref="O71" r:id="rId37"/>
    <hyperlink ref="O72" r:id="rId38"/>
    <hyperlink ref="O73" r:id="rId39"/>
    <hyperlink ref="O75" r:id="rId40"/>
    <hyperlink ref="O74" r:id="rId41"/>
    <hyperlink ref="O76" r:id="rId42"/>
    <hyperlink ref="O77" r:id="rId43"/>
    <hyperlink ref="O78" r:id="rId44"/>
    <hyperlink ref="O79" r:id="rId45"/>
    <hyperlink ref="O80" r:id="rId46"/>
    <hyperlink ref="O81" r:id="rId47"/>
    <hyperlink ref="O82" r:id="rId48"/>
    <hyperlink ref="O83" r:id="rId49"/>
    <hyperlink ref="O84" r:id="rId50"/>
    <hyperlink ref="O85" r:id="rId51"/>
    <hyperlink ref="O86" r:id="rId52"/>
    <hyperlink ref="O87" r:id="rId53"/>
    <hyperlink ref="O124" r:id="rId54"/>
    <hyperlink ref="O125" r:id="rId55"/>
    <hyperlink ref="O127" r:id="rId56"/>
    <hyperlink ref="O128" r:id="rId57"/>
    <hyperlink ref="O129" r:id="rId58"/>
    <hyperlink ref="O157" r:id="rId59"/>
    <hyperlink ref="O156" r:id="rId60"/>
    <hyperlink ref="O155" r:id="rId61"/>
    <hyperlink ref="O154" r:id="rId62"/>
    <hyperlink ref="O153" r:id="rId63"/>
    <hyperlink ref="O152" r:id="rId64"/>
    <hyperlink ref="O158" r:id="rId65"/>
    <hyperlink ref="O159" r:id="rId66"/>
    <hyperlink ref="O160" r:id="rId67"/>
    <hyperlink ref="O162" r:id="rId68"/>
    <hyperlink ref="O161" r:id="rId69"/>
    <hyperlink ref="O163" r:id="rId70"/>
    <hyperlink ref="O164" r:id="rId71"/>
    <hyperlink ref="O165" r:id="rId72"/>
    <hyperlink ref="O166" r:id="rId73"/>
    <hyperlink ref="O167" r:id="rId74"/>
    <hyperlink ref="O170" r:id="rId75"/>
    <hyperlink ref="O169" r:id="rId76"/>
    <hyperlink ref="O168" r:id="rId77"/>
    <hyperlink ref="O171" r:id="rId78"/>
    <hyperlink ref="O172" r:id="rId79"/>
    <hyperlink ref="O173" r:id="rId80"/>
    <hyperlink ref="O174" r:id="rId81"/>
    <hyperlink ref="O175" r:id="rId82"/>
    <hyperlink ref="O176" r:id="rId83"/>
    <hyperlink ref="O177" r:id="rId84"/>
    <hyperlink ref="O178" r:id="rId85"/>
    <hyperlink ref="O179" r:id="rId86" display="https://prozorro.gov.ua/tender/UA-2025-03-18-000534-a"/>
    <hyperlink ref="O181" r:id="rId87"/>
    <hyperlink ref="O182" r:id="rId88"/>
    <hyperlink ref="O183" r:id="rId89"/>
    <hyperlink ref="O184" r:id="rId90"/>
    <hyperlink ref="O185" r:id="rId91"/>
    <hyperlink ref="O186" r:id="rId92"/>
    <hyperlink ref="O187" r:id="rId93"/>
    <hyperlink ref="O188" r:id="rId94"/>
    <hyperlink ref="O189" r:id="rId95"/>
    <hyperlink ref="O190" r:id="rId96"/>
    <hyperlink ref="O191" r:id="rId97"/>
    <hyperlink ref="O192" r:id="rId98"/>
    <hyperlink ref="O193" r:id="rId99"/>
    <hyperlink ref="O194" r:id="rId100"/>
    <hyperlink ref="O195" r:id="rId101"/>
    <hyperlink ref="O196" r:id="rId102"/>
    <hyperlink ref="O197" r:id="rId103"/>
    <hyperlink ref="O198" r:id="rId104"/>
    <hyperlink ref="O199" r:id="rId105"/>
    <hyperlink ref="O200" r:id="rId106"/>
    <hyperlink ref="O203" r:id="rId107"/>
    <hyperlink ref="O204" r:id="rId108"/>
    <hyperlink ref="O205" r:id="rId109"/>
    <hyperlink ref="O207" r:id="rId110"/>
    <hyperlink ref="O206" r:id="rId111"/>
    <hyperlink ref="O209" r:id="rId112"/>
    <hyperlink ref="O210" r:id="rId113"/>
    <hyperlink ref="O211" r:id="rId114"/>
    <hyperlink ref="O213" r:id="rId115"/>
    <hyperlink ref="O217" r:id="rId116"/>
    <hyperlink ref="O218" r:id="rId117"/>
    <hyperlink ref="O219" r:id="rId118"/>
    <hyperlink ref="O220" r:id="rId119"/>
    <hyperlink ref="O221" r:id="rId120"/>
    <hyperlink ref="O223" r:id="rId121"/>
    <hyperlink ref="O225" r:id="rId122"/>
    <hyperlink ref="O226" r:id="rId123"/>
    <hyperlink ref="O230" r:id="rId124"/>
    <hyperlink ref="O236" r:id="rId125"/>
    <hyperlink ref="O238" r:id="rId126"/>
    <hyperlink ref="O237" r:id="rId127"/>
    <hyperlink ref="O240" r:id="rId128"/>
    <hyperlink ref="O241" r:id="rId129"/>
    <hyperlink ref="O242" r:id="rId130"/>
    <hyperlink ref="O243" r:id="rId131"/>
    <hyperlink ref="O244" r:id="rId132"/>
    <hyperlink ref="O245" r:id="rId133"/>
    <hyperlink ref="O246" r:id="rId134"/>
    <hyperlink ref="O247" r:id="rId135"/>
    <hyperlink ref="O248" r:id="rId136"/>
    <hyperlink ref="O250" r:id="rId137"/>
    <hyperlink ref="O255" r:id="rId138"/>
    <hyperlink ref="O256" r:id="rId139"/>
    <hyperlink ref="O257" r:id="rId140"/>
    <hyperlink ref="O259" r:id="rId141"/>
    <hyperlink ref="O262" r:id="rId142"/>
    <hyperlink ref="O264" r:id="rId143"/>
    <hyperlink ref="O265" r:id="rId144"/>
    <hyperlink ref="O266" r:id="rId145"/>
    <hyperlink ref="O268" r:id="rId146"/>
    <hyperlink ref="O269" r:id="rId147"/>
    <hyperlink ref="O270" r:id="rId148"/>
    <hyperlink ref="O271" r:id="rId149"/>
    <hyperlink ref="O272" r:id="rId150"/>
    <hyperlink ref="O273" r:id="rId151"/>
    <hyperlink ref="O275" r:id="rId152"/>
    <hyperlink ref="O276" r:id="rId153"/>
    <hyperlink ref="O278" r:id="rId154"/>
    <hyperlink ref="O279" r:id="rId155"/>
    <hyperlink ref="O281" r:id="rId156"/>
    <hyperlink ref="E282" r:id="rId157" display="https://prozorro.gov.ua/tender/UA-2025-11-10-012980-a"/>
    <hyperlink ref="O282" r:id="rId158"/>
    <hyperlink ref="O283" r:id="rId159"/>
    <hyperlink ref="O284" r:id="rId160"/>
  </hyperlinks>
  <pageMargins left="0.70866141732283472" right="0.70866141732283472" top="0.74803149606299213" bottom="0.74803149606299213" header="0.31496062992125984" footer="0.31496062992125984"/>
  <pageSetup paperSize="9" scale="75" orientation="landscape" r:id="rId16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C65"/>
  <sheetViews>
    <sheetView view="pageBreakPreview" zoomScale="69" zoomScaleNormal="60" zoomScaleSheetLayoutView="69" workbookViewId="0">
      <selection activeCell="D13" sqref="D13"/>
    </sheetView>
  </sheetViews>
  <sheetFormatPr defaultColWidth="8.85546875" defaultRowHeight="15.75" x14ac:dyDescent="0.25"/>
  <cols>
    <col min="1" max="1" width="5.28515625" style="3" customWidth="1"/>
    <col min="2" max="2" width="49.140625" style="5" customWidth="1"/>
    <col min="3" max="3" width="22.42578125" style="3" customWidth="1"/>
    <col min="4" max="4" width="24.28515625" style="4" customWidth="1"/>
    <col min="5" max="5" width="8.85546875" style="1"/>
    <col min="6" max="6" width="17.5703125" style="1" customWidth="1"/>
    <col min="7" max="7" width="27.5703125" style="1" customWidth="1"/>
    <col min="8" max="16384" width="8.85546875" style="1"/>
  </cols>
  <sheetData>
    <row r="1" spans="1:7" ht="33" customHeight="1" x14ac:dyDescent="0.25">
      <c r="A1" s="116" t="s">
        <v>74</v>
      </c>
      <c r="B1" s="116"/>
      <c r="C1" s="116"/>
      <c r="D1" s="116"/>
    </row>
    <row r="2" spans="1:7" ht="20.45" customHeight="1" x14ac:dyDescent="0.25">
      <c r="A2" s="6"/>
      <c r="B2" s="7"/>
      <c r="C2" s="6"/>
      <c r="D2" s="27" t="s">
        <v>5066</v>
      </c>
    </row>
    <row r="3" spans="1:7" ht="31.9" customHeight="1" x14ac:dyDescent="0.25">
      <c r="A3" s="8" t="s">
        <v>0</v>
      </c>
      <c r="B3" s="8" t="s">
        <v>71</v>
      </c>
      <c r="C3" s="8" t="s">
        <v>72</v>
      </c>
      <c r="D3" s="20" t="s">
        <v>73</v>
      </c>
    </row>
    <row r="4" spans="1:7" x14ac:dyDescent="0.25">
      <c r="A4" s="8">
        <v>1</v>
      </c>
      <c r="B4" s="8">
        <v>2</v>
      </c>
      <c r="C4" s="8">
        <v>3</v>
      </c>
      <c r="D4" s="9">
        <v>4</v>
      </c>
    </row>
    <row r="5" spans="1:7" x14ac:dyDescent="0.25">
      <c r="A5" s="2"/>
      <c r="B5" s="10" t="s">
        <v>52</v>
      </c>
      <c r="C5" s="25">
        <f>C6+C14+C23+C36+C42</f>
        <v>1567</v>
      </c>
      <c r="D5" s="26">
        <f>D6+D14+D23+D36+D42</f>
        <v>3598194.4265899993</v>
      </c>
      <c r="F5" s="22"/>
      <c r="G5" s="21"/>
    </row>
    <row r="6" spans="1:7" x14ac:dyDescent="0.25">
      <c r="A6" s="11"/>
      <c r="B6" s="23" t="s">
        <v>54</v>
      </c>
      <c r="C6" s="24">
        <f>C7+C8+C10+C11+C12+C13+C9</f>
        <v>181</v>
      </c>
      <c r="D6" s="14">
        <f>D7+D8+D10+D11+D12+D13+D9</f>
        <v>321934.46500000003</v>
      </c>
    </row>
    <row r="7" spans="1:7" s="18" customFormat="1" x14ac:dyDescent="0.25">
      <c r="A7" s="15">
        <v>1</v>
      </c>
      <c r="B7" s="16" t="s">
        <v>11</v>
      </c>
      <c r="C7" s="15">
        <v>49</v>
      </c>
      <c r="D7" s="17">
        <f>SUM('ТГ зв'!G13:G61)</f>
        <v>43882.070000000007</v>
      </c>
    </row>
    <row r="8" spans="1:7" s="18" customFormat="1" x14ac:dyDescent="0.25">
      <c r="A8" s="15">
        <v>2</v>
      </c>
      <c r="B8" s="16" t="s">
        <v>44</v>
      </c>
      <c r="C8" s="15">
        <v>16</v>
      </c>
      <c r="D8" s="19">
        <f>SUM('ТГ зв'!G63:G78)</f>
        <v>57679.964</v>
      </c>
    </row>
    <row r="9" spans="1:7" s="18" customFormat="1" x14ac:dyDescent="0.25">
      <c r="A9" s="15">
        <v>3</v>
      </c>
      <c r="B9" s="16" t="s">
        <v>7</v>
      </c>
      <c r="C9" s="15">
        <v>2</v>
      </c>
      <c r="D9" s="17">
        <f>SUM('ТГ зв'!G80:G81)</f>
        <v>855</v>
      </c>
    </row>
    <row r="10" spans="1:7" s="18" customFormat="1" x14ac:dyDescent="0.25">
      <c r="A10" s="15">
        <v>4</v>
      </c>
      <c r="B10" s="16" t="s">
        <v>28</v>
      </c>
      <c r="C10" s="15">
        <v>41</v>
      </c>
      <c r="D10" s="17">
        <f>SUM('ТГ зв'!G83:G123)</f>
        <v>113390.09600000001</v>
      </c>
    </row>
    <row r="11" spans="1:7" s="18" customFormat="1" x14ac:dyDescent="0.25">
      <c r="A11" s="15">
        <v>5</v>
      </c>
      <c r="B11" s="16" t="s">
        <v>12</v>
      </c>
      <c r="C11" s="15">
        <v>19</v>
      </c>
      <c r="D11" s="17">
        <f>SUM('ТГ зв'!G125:G143)</f>
        <v>28928.642</v>
      </c>
    </row>
    <row r="12" spans="1:7" s="18" customFormat="1" x14ac:dyDescent="0.25">
      <c r="A12" s="15">
        <v>6</v>
      </c>
      <c r="B12" s="16" t="s">
        <v>30</v>
      </c>
      <c r="C12" s="15">
        <v>29</v>
      </c>
      <c r="D12" s="17">
        <f>SUM('ТГ зв'!G145:G173)</f>
        <v>21578.872999999996</v>
      </c>
    </row>
    <row r="13" spans="1:7" s="18" customFormat="1" x14ac:dyDescent="0.25">
      <c r="A13" s="15">
        <v>7</v>
      </c>
      <c r="B13" s="16" t="s">
        <v>55</v>
      </c>
      <c r="C13" s="15">
        <v>25</v>
      </c>
      <c r="D13" s="17">
        <f>SUM('ТГ зв'!G175:G199)</f>
        <v>55619.82</v>
      </c>
    </row>
    <row r="14" spans="1:7" x14ac:dyDescent="0.25">
      <c r="A14" s="11"/>
      <c r="B14" s="12" t="s">
        <v>56</v>
      </c>
      <c r="C14" s="13">
        <f>C15+C18+C16+C17+C19+C20+C21+C22</f>
        <v>23</v>
      </c>
      <c r="D14" s="14">
        <f>D15+D18+D16+D17+D19+D20+D21+D22</f>
        <v>43567.933999999994</v>
      </c>
    </row>
    <row r="15" spans="1:7" s="18" customFormat="1" x14ac:dyDescent="0.25">
      <c r="A15" s="15">
        <v>8</v>
      </c>
      <c r="B15" s="16" t="s">
        <v>14</v>
      </c>
      <c r="C15" s="15">
        <v>1</v>
      </c>
      <c r="D15" s="17">
        <f>'ТГ зв'!G202</f>
        <v>242</v>
      </c>
    </row>
    <row r="16" spans="1:7" s="18" customFormat="1" x14ac:dyDescent="0.25">
      <c r="A16" s="15">
        <v>9</v>
      </c>
      <c r="B16" s="16" t="s">
        <v>31</v>
      </c>
      <c r="C16" s="15">
        <v>10</v>
      </c>
      <c r="D16" s="17">
        <f>SUM('ТГ зв'!G204:G213)</f>
        <v>29944.619999999995</v>
      </c>
    </row>
    <row r="17" spans="1:4" s="18" customFormat="1" x14ac:dyDescent="0.25">
      <c r="A17" s="15">
        <v>10</v>
      </c>
      <c r="B17" s="16" t="s">
        <v>15</v>
      </c>
      <c r="C17" s="15">
        <v>3</v>
      </c>
      <c r="D17" s="17">
        <f>SUM('ТГ зв'!G215:G217)</f>
        <v>4900.9439999999995</v>
      </c>
    </row>
    <row r="18" spans="1:4" s="18" customFormat="1" x14ac:dyDescent="0.25">
      <c r="A18" s="15">
        <v>11</v>
      </c>
      <c r="B18" s="16" t="s">
        <v>47</v>
      </c>
      <c r="C18" s="15">
        <v>8</v>
      </c>
      <c r="D18" s="17">
        <f>SUM('ТГ зв'!G219:G226)</f>
        <v>7880.37</v>
      </c>
    </row>
    <row r="19" spans="1:4" s="18" customFormat="1" x14ac:dyDescent="0.25">
      <c r="A19" s="15">
        <v>12</v>
      </c>
      <c r="B19" s="16" t="s">
        <v>34</v>
      </c>
      <c r="C19" s="15">
        <v>0</v>
      </c>
      <c r="D19" s="17">
        <v>0</v>
      </c>
    </row>
    <row r="20" spans="1:4" s="18" customFormat="1" x14ac:dyDescent="0.25">
      <c r="A20" s="15">
        <v>13</v>
      </c>
      <c r="B20" s="16" t="s">
        <v>38</v>
      </c>
      <c r="C20" s="15">
        <v>0</v>
      </c>
      <c r="D20" s="17">
        <v>0</v>
      </c>
    </row>
    <row r="21" spans="1:4" s="18" customFormat="1" x14ac:dyDescent="0.25">
      <c r="A21" s="15">
        <v>14</v>
      </c>
      <c r="B21" s="16" t="s">
        <v>69</v>
      </c>
      <c r="C21" s="15">
        <v>0</v>
      </c>
      <c r="D21" s="17">
        <v>0</v>
      </c>
    </row>
    <row r="22" spans="1:4" s="18" customFormat="1" x14ac:dyDescent="0.25">
      <c r="A22" s="15">
        <v>15</v>
      </c>
      <c r="B22" s="16" t="s">
        <v>49</v>
      </c>
      <c r="C22" s="15">
        <v>1</v>
      </c>
      <c r="D22" s="17">
        <f>'ТГ зв'!G231</f>
        <v>600</v>
      </c>
    </row>
    <row r="23" spans="1:4" x14ac:dyDescent="0.25">
      <c r="A23" s="11"/>
      <c r="B23" s="12" t="s">
        <v>57</v>
      </c>
      <c r="C23" s="13">
        <f>C24+C26+C28+C29+C30+C33+C34+C31+C32+C35+C25+C27</f>
        <v>937</v>
      </c>
      <c r="D23" s="14">
        <f>D24+D26+D28+D29+D30+D33+D34+D31+D32+D35+D25+D27</f>
        <v>2214110.4319999991</v>
      </c>
    </row>
    <row r="24" spans="1:4" s="18" customFormat="1" x14ac:dyDescent="0.25">
      <c r="A24" s="15">
        <v>16</v>
      </c>
      <c r="B24" s="16" t="s">
        <v>19</v>
      </c>
      <c r="C24" s="15">
        <v>359</v>
      </c>
      <c r="D24" s="17">
        <f>SUM('ТГ зв'!G234:G592)</f>
        <v>1126780.5739999991</v>
      </c>
    </row>
    <row r="25" spans="1:4" s="18" customFormat="1" x14ac:dyDescent="0.25">
      <c r="A25" s="15">
        <v>17</v>
      </c>
      <c r="B25" s="16" t="s">
        <v>43</v>
      </c>
      <c r="C25" s="15">
        <v>19</v>
      </c>
      <c r="D25" s="17">
        <f>SUM('ТГ зв'!G594:G612)</f>
        <v>18662.599999999999</v>
      </c>
    </row>
    <row r="26" spans="1:4" s="18" customFormat="1" x14ac:dyDescent="0.25">
      <c r="A26" s="15">
        <v>18</v>
      </c>
      <c r="B26" s="16" t="s">
        <v>17</v>
      </c>
      <c r="C26" s="15">
        <v>122</v>
      </c>
      <c r="D26" s="17">
        <f>SUM('ТГ зв'!G614:G735)</f>
        <v>260918.43900000001</v>
      </c>
    </row>
    <row r="27" spans="1:4" s="18" customFormat="1" x14ac:dyDescent="0.25">
      <c r="A27" s="15">
        <v>19</v>
      </c>
      <c r="B27" s="16" t="s">
        <v>45</v>
      </c>
      <c r="C27" s="15">
        <v>35</v>
      </c>
      <c r="D27" s="17">
        <f>SUM('ТГ зв'!G737:G771)</f>
        <v>70886.100000000006</v>
      </c>
    </row>
    <row r="28" spans="1:4" s="18" customFormat="1" x14ac:dyDescent="0.25">
      <c r="A28" s="15">
        <v>20</v>
      </c>
      <c r="B28" s="16" t="s">
        <v>18</v>
      </c>
      <c r="C28" s="15">
        <v>55</v>
      </c>
      <c r="D28" s="17">
        <f>SUM('ТГ зв'!G773:G827)</f>
        <v>150286.73499999999</v>
      </c>
    </row>
    <row r="29" spans="1:4" s="18" customFormat="1" x14ac:dyDescent="0.25">
      <c r="A29" s="15">
        <v>21</v>
      </c>
      <c r="B29" s="16" t="s">
        <v>21</v>
      </c>
      <c r="C29" s="15">
        <v>45</v>
      </c>
      <c r="D29" s="17">
        <f>SUM('ТГ зв'!G829:G873)</f>
        <v>65723.97</v>
      </c>
    </row>
    <row r="30" spans="1:4" s="18" customFormat="1" x14ac:dyDescent="0.25">
      <c r="A30" s="15">
        <v>22</v>
      </c>
      <c r="B30" s="16" t="s">
        <v>8</v>
      </c>
      <c r="C30" s="15">
        <v>35</v>
      </c>
      <c r="D30" s="17">
        <f>SUM('ТГ зв'!G875:G909)</f>
        <v>57370.075000000004</v>
      </c>
    </row>
    <row r="31" spans="1:4" s="18" customFormat="1" ht="13.9" customHeight="1" x14ac:dyDescent="0.25">
      <c r="A31" s="15">
        <v>23</v>
      </c>
      <c r="B31" s="16" t="s">
        <v>36</v>
      </c>
      <c r="C31" s="15">
        <v>36</v>
      </c>
      <c r="D31" s="17">
        <f>SUM('ТГ зв'!G911:G946)</f>
        <v>52246.502999999997</v>
      </c>
    </row>
    <row r="32" spans="1:4" s="18" customFormat="1" x14ac:dyDescent="0.25">
      <c r="A32" s="15">
        <v>24</v>
      </c>
      <c r="B32" s="16" t="s">
        <v>37</v>
      </c>
      <c r="C32" s="15">
        <v>27</v>
      </c>
      <c r="D32" s="17">
        <f>SUM('ТГ зв'!G948:G974)</f>
        <v>71771.111999999994</v>
      </c>
    </row>
    <row r="33" spans="1:4" s="18" customFormat="1" x14ac:dyDescent="0.25">
      <c r="A33" s="15">
        <v>25</v>
      </c>
      <c r="B33" s="16" t="s">
        <v>27</v>
      </c>
      <c r="C33" s="15">
        <v>18</v>
      </c>
      <c r="D33" s="17">
        <f>SUM('ТГ зв'!G976:G993)</f>
        <v>30766.955999999998</v>
      </c>
    </row>
    <row r="34" spans="1:4" s="18" customFormat="1" x14ac:dyDescent="0.25">
      <c r="A34" s="15">
        <v>26</v>
      </c>
      <c r="B34" s="16" t="s">
        <v>29</v>
      </c>
      <c r="C34" s="15">
        <v>173</v>
      </c>
      <c r="D34" s="17">
        <f>SUM('ТГ зв'!G995:G1167)</f>
        <v>280058.28100000002</v>
      </c>
    </row>
    <row r="35" spans="1:4" s="18" customFormat="1" x14ac:dyDescent="0.25">
      <c r="A35" s="15">
        <v>27</v>
      </c>
      <c r="B35" s="16" t="s">
        <v>42</v>
      </c>
      <c r="C35" s="15">
        <v>13</v>
      </c>
      <c r="D35" s="17">
        <f>SUM('ТГ зв'!G1169:G1181)</f>
        <v>28639.087000000003</v>
      </c>
    </row>
    <row r="36" spans="1:4" x14ac:dyDescent="0.25">
      <c r="A36" s="11"/>
      <c r="B36" s="12" t="s">
        <v>58</v>
      </c>
      <c r="C36" s="13">
        <f>C37+C40+C41+C39</f>
        <v>134</v>
      </c>
      <c r="D36" s="14">
        <f>D37+D40+D41+D39+D38</f>
        <v>413408.53479999996</v>
      </c>
    </row>
    <row r="37" spans="1:4" s="18" customFormat="1" x14ac:dyDescent="0.25">
      <c r="A37" s="15">
        <v>28</v>
      </c>
      <c r="B37" s="16" t="s">
        <v>22</v>
      </c>
      <c r="C37" s="15">
        <v>128</v>
      </c>
      <c r="D37" s="17">
        <f>SUM('ТГ зв'!G1184:G1311)</f>
        <v>408679.55699999997</v>
      </c>
    </row>
    <row r="38" spans="1:4" s="18" customFormat="1" x14ac:dyDescent="0.25">
      <c r="A38" s="15">
        <v>29</v>
      </c>
      <c r="B38" s="16" t="s">
        <v>46</v>
      </c>
      <c r="C38" s="15">
        <v>4</v>
      </c>
      <c r="D38" s="17">
        <f>SUM('ТГ зв'!G1319:G1322)</f>
        <v>3120</v>
      </c>
    </row>
    <row r="39" spans="1:4" s="18" customFormat="1" x14ac:dyDescent="0.25">
      <c r="A39" s="15">
        <v>30</v>
      </c>
      <c r="B39" s="16" t="s">
        <v>33</v>
      </c>
      <c r="C39" s="15">
        <v>1</v>
      </c>
      <c r="D39" s="17">
        <f>'ТГ зв'!G1313</f>
        <v>293.75</v>
      </c>
    </row>
    <row r="40" spans="1:4" s="18" customFormat="1" x14ac:dyDescent="0.25">
      <c r="A40" s="15">
        <v>31</v>
      </c>
      <c r="B40" s="16" t="s">
        <v>35</v>
      </c>
      <c r="C40" s="15">
        <v>3</v>
      </c>
      <c r="D40" s="17">
        <f>SUM('ТГ зв'!G1315:G1317)</f>
        <v>715.25</v>
      </c>
    </row>
    <row r="41" spans="1:4" s="18" customFormat="1" x14ac:dyDescent="0.25">
      <c r="A41" s="15">
        <v>32</v>
      </c>
      <c r="B41" s="16" t="s">
        <v>40</v>
      </c>
      <c r="C41" s="15">
        <v>2</v>
      </c>
      <c r="D41" s="17">
        <f>SUM('ТГ зв'!G1324:G1325)</f>
        <v>599.9778</v>
      </c>
    </row>
    <row r="42" spans="1:4" x14ac:dyDescent="0.25">
      <c r="A42" s="11"/>
      <c r="B42" s="12" t="s">
        <v>59</v>
      </c>
      <c r="C42" s="28">
        <f>C44+C45+C46+C48+C50+C51+ C52+C53+C55+C47+C54+C56+C49+C57+C43</f>
        <v>292</v>
      </c>
      <c r="D42" s="14">
        <f>D44+D45+D46+D48+D50+D51+ D52+D53+D55+D47+D54+D56+D49+D57+D43</f>
        <v>605173.06079000002</v>
      </c>
    </row>
    <row r="43" spans="1:4" s="18" customFormat="1" x14ac:dyDescent="0.25">
      <c r="A43" s="15"/>
      <c r="B43" s="73" t="s">
        <v>2106</v>
      </c>
      <c r="C43" s="15">
        <v>1</v>
      </c>
      <c r="D43" s="15">
        <f>'ТГ зв'!G1328</f>
        <v>311.04000000000002</v>
      </c>
    </row>
    <row r="44" spans="1:4" s="18" customFormat="1" x14ac:dyDescent="0.25">
      <c r="A44" s="15">
        <v>33</v>
      </c>
      <c r="B44" s="16" t="s">
        <v>26</v>
      </c>
      <c r="C44" s="15">
        <v>62</v>
      </c>
      <c r="D44" s="17">
        <f>SUM('ТГ зв'!G1330:G1391)</f>
        <v>150125.38899999997</v>
      </c>
    </row>
    <row r="45" spans="1:4" s="18" customFormat="1" x14ac:dyDescent="0.25">
      <c r="A45" s="15">
        <v>34</v>
      </c>
      <c r="B45" s="16" t="s">
        <v>9</v>
      </c>
      <c r="C45" s="15">
        <v>13</v>
      </c>
      <c r="D45" s="17">
        <f>SUM('ТГ зв'!G1393:G1405)</f>
        <v>6571.3549999999996</v>
      </c>
    </row>
    <row r="46" spans="1:4" s="18" customFormat="1" x14ac:dyDescent="0.25">
      <c r="A46" s="15">
        <v>35</v>
      </c>
      <c r="B46" s="16" t="s">
        <v>13</v>
      </c>
      <c r="C46" s="15">
        <v>8</v>
      </c>
      <c r="D46" s="17">
        <f>SUM('ТГ зв'!G1407:G1414)</f>
        <v>8905.6859999999997</v>
      </c>
    </row>
    <row r="47" spans="1:4" s="18" customFormat="1" x14ac:dyDescent="0.25">
      <c r="A47" s="15">
        <v>36</v>
      </c>
      <c r="B47" s="16" t="s">
        <v>32</v>
      </c>
      <c r="C47" s="15">
        <v>10</v>
      </c>
      <c r="D47" s="17">
        <f>SUM('ТГ зв'!G1416:G1425)</f>
        <v>20670.55</v>
      </c>
    </row>
    <row r="48" spans="1:4" s="18" customFormat="1" x14ac:dyDescent="0.25">
      <c r="A48" s="15">
        <v>37</v>
      </c>
      <c r="B48" s="16" t="s">
        <v>16</v>
      </c>
      <c r="C48" s="15">
        <v>57</v>
      </c>
      <c r="D48" s="17">
        <f>SUM('ТГ зв'!G1427:G1483)</f>
        <v>127606.22099999995</v>
      </c>
    </row>
    <row r="49" spans="1:4" s="18" customFormat="1" x14ac:dyDescent="0.25">
      <c r="A49" s="15">
        <v>38</v>
      </c>
      <c r="B49" s="16" t="s">
        <v>48</v>
      </c>
      <c r="C49" s="15">
        <v>9</v>
      </c>
      <c r="D49" s="17">
        <f>SUM('ТГ зв'!G1485:G1493)</f>
        <v>11460.387000000001</v>
      </c>
    </row>
    <row r="50" spans="1:4" s="18" customFormat="1" x14ac:dyDescent="0.25">
      <c r="A50" s="15">
        <v>39</v>
      </c>
      <c r="B50" s="16" t="s">
        <v>20</v>
      </c>
      <c r="C50" s="15">
        <v>25</v>
      </c>
      <c r="D50" s="17">
        <f>SUM('ТГ зв'!G1495:G1519)</f>
        <v>33601.182999999997</v>
      </c>
    </row>
    <row r="51" spans="1:4" s="18" customFormat="1" x14ac:dyDescent="0.25">
      <c r="A51" s="15">
        <v>40</v>
      </c>
      <c r="B51" s="16" t="s">
        <v>23</v>
      </c>
      <c r="C51" s="15">
        <v>3</v>
      </c>
      <c r="D51" s="17">
        <f>SUM('ТГ зв'!G1521:G1523)</f>
        <v>1011.5</v>
      </c>
    </row>
    <row r="52" spans="1:4" s="18" customFormat="1" x14ac:dyDescent="0.25">
      <c r="A52" s="15">
        <v>41</v>
      </c>
      <c r="B52" s="16" t="s">
        <v>24</v>
      </c>
      <c r="C52" s="15">
        <v>17</v>
      </c>
      <c r="D52" s="17">
        <f>SUM('ТГ зв'!G1525:G1541)</f>
        <v>100724.85500000001</v>
      </c>
    </row>
    <row r="53" spans="1:4" s="18" customFormat="1" x14ac:dyDescent="0.25">
      <c r="A53" s="15">
        <v>42</v>
      </c>
      <c r="B53" s="16" t="s">
        <v>25</v>
      </c>
      <c r="C53" s="15">
        <v>2</v>
      </c>
      <c r="D53" s="17">
        <f>SUM('ТГ зв'!G1543:G1544)</f>
        <v>542.36</v>
      </c>
    </row>
    <row r="54" spans="1:4" s="18" customFormat="1" x14ac:dyDescent="0.25">
      <c r="A54" s="15">
        <v>43</v>
      </c>
      <c r="B54" s="16" t="s">
        <v>39</v>
      </c>
      <c r="C54" s="15">
        <v>12</v>
      </c>
      <c r="D54" s="17">
        <f>SUM('ТГ зв'!G1546:G1557)</f>
        <v>14731.380999999998</v>
      </c>
    </row>
    <row r="55" spans="1:4" s="18" customFormat="1" x14ac:dyDescent="0.25">
      <c r="A55" s="15">
        <v>44</v>
      </c>
      <c r="B55" s="16" t="s">
        <v>10</v>
      </c>
      <c r="C55" s="15">
        <v>32</v>
      </c>
      <c r="D55" s="17">
        <f>SUM('ТГ зв'!G1559:G1590)</f>
        <v>62954.909789999991</v>
      </c>
    </row>
    <row r="56" spans="1:4" s="18" customFormat="1" x14ac:dyDescent="0.25">
      <c r="A56" s="15">
        <v>45</v>
      </c>
      <c r="B56" s="16" t="s">
        <v>41</v>
      </c>
      <c r="C56" s="15">
        <v>4</v>
      </c>
      <c r="D56" s="17">
        <f>SUM('ТГ зв'!G1592:G1595)</f>
        <v>10649.3</v>
      </c>
    </row>
    <row r="57" spans="1:4" s="18" customFormat="1" x14ac:dyDescent="0.25">
      <c r="A57" s="15">
        <v>46</v>
      </c>
      <c r="B57" s="16" t="s">
        <v>50</v>
      </c>
      <c r="C57" s="15">
        <v>37</v>
      </c>
      <c r="D57" s="17">
        <f>SUM('ТГ зв'!G1597:G1633)</f>
        <v>55306.943999999996</v>
      </c>
    </row>
    <row r="65" spans="1:1017" s="4" customFormat="1" x14ac:dyDescent="0.25">
      <c r="A65" s="3"/>
      <c r="B65" s="5"/>
      <c r="C65" s="3"/>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1"/>
      <c r="VB65" s="1"/>
      <c r="VC65" s="1"/>
      <c r="VD65" s="1"/>
      <c r="VE65" s="1"/>
      <c r="VF65" s="1"/>
      <c r="VG65" s="1"/>
      <c r="VH65" s="1"/>
      <c r="VI65" s="1"/>
      <c r="VJ65" s="1"/>
      <c r="VK65" s="1"/>
      <c r="VL65" s="1"/>
      <c r="VM65" s="1"/>
      <c r="VN65" s="1"/>
      <c r="VO65" s="1"/>
      <c r="VP65" s="1"/>
      <c r="VQ65" s="1"/>
      <c r="VR65" s="1"/>
      <c r="VS65" s="1"/>
      <c r="VT65" s="1"/>
      <c r="VU65" s="1"/>
      <c r="VV65" s="1"/>
      <c r="VW65" s="1"/>
      <c r="VX65" s="1"/>
      <c r="VY65" s="1"/>
      <c r="VZ65" s="1"/>
      <c r="WA65" s="1"/>
      <c r="WB65" s="1"/>
      <c r="WC65" s="1"/>
      <c r="WD65" s="1"/>
      <c r="WE65" s="1"/>
      <c r="WF65" s="1"/>
      <c r="WG65" s="1"/>
      <c r="WH65" s="1"/>
      <c r="WI65" s="1"/>
      <c r="WJ65" s="1"/>
      <c r="WK65" s="1"/>
      <c r="WL65" s="1"/>
      <c r="WM65" s="1"/>
      <c r="WN65" s="1"/>
      <c r="WO65" s="1"/>
      <c r="WP65" s="1"/>
      <c r="WQ65" s="1"/>
      <c r="WR65" s="1"/>
      <c r="WS65" s="1"/>
      <c r="WT65" s="1"/>
      <c r="WU65" s="1"/>
      <c r="WV65" s="1"/>
      <c r="WW65" s="1"/>
      <c r="WX65" s="1"/>
      <c r="WY65" s="1"/>
      <c r="WZ65" s="1"/>
      <c r="XA65" s="1"/>
      <c r="XB65" s="1"/>
      <c r="XC65" s="1"/>
      <c r="XD65" s="1"/>
      <c r="XE65" s="1"/>
      <c r="XF65" s="1"/>
      <c r="XG65" s="1"/>
      <c r="XH65" s="1"/>
      <c r="XI65" s="1"/>
      <c r="XJ65" s="1"/>
      <c r="XK65" s="1"/>
      <c r="XL65" s="1"/>
      <c r="XM65" s="1"/>
      <c r="XN65" s="1"/>
      <c r="XO65" s="1"/>
      <c r="XP65" s="1"/>
      <c r="XQ65" s="1"/>
      <c r="XR65" s="1"/>
      <c r="XS65" s="1"/>
      <c r="XT65" s="1"/>
      <c r="XU65" s="1"/>
      <c r="XV65" s="1"/>
      <c r="XW65" s="1"/>
      <c r="XX65" s="1"/>
      <c r="XY65" s="1"/>
      <c r="XZ65" s="1"/>
      <c r="YA65" s="1"/>
      <c r="YB65" s="1"/>
      <c r="YC65" s="1"/>
      <c r="YD65" s="1"/>
      <c r="YE65" s="1"/>
      <c r="YF65" s="1"/>
      <c r="YG65" s="1"/>
      <c r="YH65" s="1"/>
      <c r="YI65" s="1"/>
      <c r="YJ65" s="1"/>
      <c r="YK65" s="1"/>
      <c r="YL65" s="1"/>
      <c r="YM65" s="1"/>
      <c r="YN65" s="1"/>
      <c r="YO65" s="1"/>
      <c r="YP65" s="1"/>
      <c r="YQ65" s="1"/>
      <c r="YR65" s="1"/>
      <c r="YS65" s="1"/>
      <c r="YT65" s="1"/>
      <c r="YU65" s="1"/>
      <c r="YV65" s="1"/>
      <c r="YW65" s="1"/>
      <c r="YX65" s="1"/>
      <c r="YY65" s="1"/>
      <c r="YZ65" s="1"/>
      <c r="ZA65" s="1"/>
      <c r="ZB65" s="1"/>
      <c r="ZC65" s="1"/>
      <c r="ZD65" s="1"/>
      <c r="ZE65" s="1"/>
      <c r="ZF65" s="1"/>
      <c r="ZG65" s="1"/>
      <c r="ZH65" s="1"/>
      <c r="ZI65" s="1"/>
      <c r="ZJ65" s="1"/>
      <c r="ZK65" s="1"/>
      <c r="ZL65" s="1"/>
      <c r="ZM65" s="1"/>
      <c r="ZN65" s="1"/>
      <c r="ZO65" s="1"/>
      <c r="ZP65" s="1"/>
      <c r="ZQ65" s="1"/>
      <c r="ZR65" s="1"/>
      <c r="ZS65" s="1"/>
      <c r="ZT65" s="1"/>
      <c r="ZU65" s="1"/>
      <c r="ZV65" s="1"/>
      <c r="ZW65" s="1"/>
      <c r="ZX65" s="1"/>
      <c r="ZY65" s="1"/>
      <c r="ZZ65" s="1"/>
      <c r="AAA65" s="1"/>
      <c r="AAB65" s="1"/>
      <c r="AAC65" s="1"/>
      <c r="AAD65" s="1"/>
      <c r="AAE65" s="1"/>
      <c r="AAF65" s="1"/>
      <c r="AAG65" s="1"/>
      <c r="AAH65" s="1"/>
      <c r="AAI65" s="1"/>
      <c r="AAJ65" s="1"/>
      <c r="AAK65" s="1"/>
      <c r="AAL65" s="1"/>
      <c r="AAM65" s="1"/>
      <c r="AAN65" s="1"/>
      <c r="AAO65" s="1"/>
      <c r="AAP65" s="1"/>
      <c r="AAQ65" s="1"/>
      <c r="AAR65" s="1"/>
      <c r="AAS65" s="1"/>
      <c r="AAT65" s="1"/>
      <c r="AAU65" s="1"/>
      <c r="AAV65" s="1"/>
      <c r="AAW65" s="1"/>
      <c r="AAX65" s="1"/>
      <c r="AAY65" s="1"/>
      <c r="AAZ65" s="1"/>
      <c r="ABA65" s="1"/>
      <c r="ABB65" s="1"/>
      <c r="ABC65" s="1"/>
      <c r="ABD65" s="1"/>
      <c r="ABE65" s="1"/>
      <c r="ABF65" s="1"/>
      <c r="ABG65" s="1"/>
      <c r="ABH65" s="1"/>
      <c r="ABI65" s="1"/>
      <c r="ABJ65" s="1"/>
      <c r="ABK65" s="1"/>
      <c r="ABL65" s="1"/>
      <c r="ABM65" s="1"/>
      <c r="ABN65" s="1"/>
      <c r="ABO65" s="1"/>
      <c r="ABP65" s="1"/>
      <c r="ABQ65" s="1"/>
      <c r="ABR65" s="1"/>
      <c r="ABS65" s="1"/>
      <c r="ABT65" s="1"/>
      <c r="ABU65" s="1"/>
      <c r="ABV65" s="1"/>
      <c r="ABW65" s="1"/>
      <c r="ABX65" s="1"/>
      <c r="ABY65" s="1"/>
      <c r="ABZ65" s="1"/>
      <c r="ACA65" s="1"/>
      <c r="ACB65" s="1"/>
      <c r="ACC65" s="1"/>
      <c r="ACD65" s="1"/>
      <c r="ACE65" s="1"/>
      <c r="ACF65" s="1"/>
      <c r="ACG65" s="1"/>
      <c r="ACH65" s="1"/>
      <c r="ACI65" s="1"/>
      <c r="ACJ65" s="1"/>
      <c r="ACK65" s="1"/>
      <c r="ACL65" s="1"/>
      <c r="ACM65" s="1"/>
      <c r="ACN65" s="1"/>
      <c r="ACO65" s="1"/>
      <c r="ACP65" s="1"/>
      <c r="ACQ65" s="1"/>
      <c r="ACR65" s="1"/>
      <c r="ACS65" s="1"/>
      <c r="ACT65" s="1"/>
      <c r="ACU65" s="1"/>
      <c r="ACV65" s="1"/>
      <c r="ACW65" s="1"/>
      <c r="ACX65" s="1"/>
      <c r="ACY65" s="1"/>
      <c r="ACZ65" s="1"/>
      <c r="ADA65" s="1"/>
      <c r="ADB65" s="1"/>
      <c r="ADC65" s="1"/>
      <c r="ADD65" s="1"/>
      <c r="ADE65" s="1"/>
      <c r="ADF65" s="1"/>
      <c r="ADG65" s="1"/>
      <c r="ADH65" s="1"/>
      <c r="ADI65" s="1"/>
      <c r="ADJ65" s="1"/>
      <c r="ADK65" s="1"/>
      <c r="ADL65" s="1"/>
      <c r="ADM65" s="1"/>
      <c r="ADN65" s="1"/>
      <c r="ADO65" s="1"/>
      <c r="ADP65" s="1"/>
      <c r="ADQ65" s="1"/>
      <c r="ADR65" s="1"/>
      <c r="ADS65" s="1"/>
      <c r="ADT65" s="1"/>
      <c r="ADU65" s="1"/>
      <c r="ADV65" s="1"/>
      <c r="ADW65" s="1"/>
      <c r="ADX65" s="1"/>
      <c r="ADY65" s="1"/>
      <c r="ADZ65" s="1"/>
      <c r="AEA65" s="1"/>
      <c r="AEB65" s="1"/>
      <c r="AEC65" s="1"/>
      <c r="AED65" s="1"/>
      <c r="AEE65" s="1"/>
      <c r="AEF65" s="1"/>
      <c r="AEG65" s="1"/>
      <c r="AEH65" s="1"/>
      <c r="AEI65" s="1"/>
      <c r="AEJ65" s="1"/>
      <c r="AEK65" s="1"/>
      <c r="AEL65" s="1"/>
      <c r="AEM65" s="1"/>
      <c r="AEN65" s="1"/>
      <c r="AEO65" s="1"/>
      <c r="AEP65" s="1"/>
      <c r="AEQ65" s="1"/>
      <c r="AER65" s="1"/>
      <c r="AES65" s="1"/>
      <c r="AET65" s="1"/>
      <c r="AEU65" s="1"/>
      <c r="AEV65" s="1"/>
      <c r="AEW65" s="1"/>
      <c r="AEX65" s="1"/>
      <c r="AEY65" s="1"/>
      <c r="AEZ65" s="1"/>
      <c r="AFA65" s="1"/>
      <c r="AFB65" s="1"/>
      <c r="AFC65" s="1"/>
      <c r="AFD65" s="1"/>
      <c r="AFE65" s="1"/>
      <c r="AFF65" s="1"/>
      <c r="AFG65" s="1"/>
      <c r="AFH65" s="1"/>
      <c r="AFI65" s="1"/>
      <c r="AFJ65" s="1"/>
      <c r="AFK65" s="1"/>
      <c r="AFL65" s="1"/>
      <c r="AFM65" s="1"/>
      <c r="AFN65" s="1"/>
      <c r="AFO65" s="1"/>
      <c r="AFP65" s="1"/>
      <c r="AFQ65" s="1"/>
      <c r="AFR65" s="1"/>
      <c r="AFS65" s="1"/>
      <c r="AFT65" s="1"/>
      <c r="AFU65" s="1"/>
      <c r="AFV65" s="1"/>
      <c r="AFW65" s="1"/>
      <c r="AFX65" s="1"/>
      <c r="AFY65" s="1"/>
      <c r="AFZ65" s="1"/>
      <c r="AGA65" s="1"/>
      <c r="AGB65" s="1"/>
      <c r="AGC65" s="1"/>
      <c r="AGD65" s="1"/>
      <c r="AGE65" s="1"/>
      <c r="AGF65" s="1"/>
      <c r="AGG65" s="1"/>
      <c r="AGH65" s="1"/>
      <c r="AGI65" s="1"/>
      <c r="AGJ65" s="1"/>
      <c r="AGK65" s="1"/>
      <c r="AGL65" s="1"/>
      <c r="AGM65" s="1"/>
      <c r="AGN65" s="1"/>
      <c r="AGO65" s="1"/>
      <c r="AGP65" s="1"/>
      <c r="AGQ65" s="1"/>
      <c r="AGR65" s="1"/>
      <c r="AGS65" s="1"/>
      <c r="AGT65" s="1"/>
      <c r="AGU65" s="1"/>
      <c r="AGV65" s="1"/>
      <c r="AGW65" s="1"/>
      <c r="AGX65" s="1"/>
      <c r="AGY65" s="1"/>
      <c r="AGZ65" s="1"/>
      <c r="AHA65" s="1"/>
      <c r="AHB65" s="1"/>
      <c r="AHC65" s="1"/>
      <c r="AHD65" s="1"/>
      <c r="AHE65" s="1"/>
      <c r="AHF65" s="1"/>
      <c r="AHG65" s="1"/>
      <c r="AHH65" s="1"/>
      <c r="AHI65" s="1"/>
      <c r="AHJ65" s="1"/>
      <c r="AHK65" s="1"/>
      <c r="AHL65" s="1"/>
      <c r="AHM65" s="1"/>
      <c r="AHN65" s="1"/>
      <c r="AHO65" s="1"/>
      <c r="AHP65" s="1"/>
      <c r="AHQ65" s="1"/>
      <c r="AHR65" s="1"/>
      <c r="AHS65" s="1"/>
      <c r="AHT65" s="1"/>
      <c r="AHU65" s="1"/>
      <c r="AHV65" s="1"/>
      <c r="AHW65" s="1"/>
      <c r="AHX65" s="1"/>
      <c r="AHY65" s="1"/>
      <c r="AHZ65" s="1"/>
      <c r="AIA65" s="1"/>
      <c r="AIB65" s="1"/>
      <c r="AIC65" s="1"/>
      <c r="AID65" s="1"/>
      <c r="AIE65" s="1"/>
      <c r="AIF65" s="1"/>
      <c r="AIG65" s="1"/>
      <c r="AIH65" s="1"/>
      <c r="AII65" s="1"/>
      <c r="AIJ65" s="1"/>
      <c r="AIK65" s="1"/>
      <c r="AIL65" s="1"/>
      <c r="AIM65" s="1"/>
      <c r="AIN65" s="1"/>
      <c r="AIO65" s="1"/>
      <c r="AIP65" s="1"/>
      <c r="AIQ65" s="1"/>
      <c r="AIR65" s="1"/>
      <c r="AIS65" s="1"/>
      <c r="AIT65" s="1"/>
      <c r="AIU65" s="1"/>
      <c r="AIV65" s="1"/>
      <c r="AIW65" s="1"/>
      <c r="AIX65" s="1"/>
      <c r="AIY65" s="1"/>
      <c r="AIZ65" s="1"/>
      <c r="AJA65" s="1"/>
      <c r="AJB65" s="1"/>
      <c r="AJC65" s="1"/>
      <c r="AJD65" s="1"/>
      <c r="AJE65" s="1"/>
      <c r="AJF65" s="1"/>
      <c r="AJG65" s="1"/>
      <c r="AJH65" s="1"/>
      <c r="AJI65" s="1"/>
      <c r="AJJ65" s="1"/>
      <c r="AJK65" s="1"/>
      <c r="AJL65" s="1"/>
      <c r="AJM65" s="1"/>
      <c r="AJN65" s="1"/>
      <c r="AJO65" s="1"/>
      <c r="AJP65" s="1"/>
      <c r="AJQ65" s="1"/>
      <c r="AJR65" s="1"/>
      <c r="AJS65" s="1"/>
      <c r="AJT65" s="1"/>
      <c r="AJU65" s="1"/>
      <c r="AJV65" s="1"/>
      <c r="AJW65" s="1"/>
      <c r="AJX65" s="1"/>
      <c r="AJY65" s="1"/>
      <c r="AJZ65" s="1"/>
      <c r="AKA65" s="1"/>
      <c r="AKB65" s="1"/>
      <c r="AKC65" s="1"/>
      <c r="AKD65" s="1"/>
      <c r="AKE65" s="1"/>
      <c r="AKF65" s="1"/>
      <c r="AKG65" s="1"/>
      <c r="AKH65" s="1"/>
      <c r="AKI65" s="1"/>
      <c r="AKJ65" s="1"/>
      <c r="AKK65" s="1"/>
      <c r="AKL65" s="1"/>
      <c r="AKM65" s="1"/>
      <c r="AKN65" s="1"/>
      <c r="AKO65" s="1"/>
      <c r="AKP65" s="1"/>
      <c r="AKQ65" s="1"/>
      <c r="AKR65" s="1"/>
      <c r="AKS65" s="1"/>
      <c r="AKT65" s="1"/>
      <c r="AKU65" s="1"/>
      <c r="AKV65" s="1"/>
      <c r="AKW65" s="1"/>
      <c r="AKX65" s="1"/>
      <c r="AKY65" s="1"/>
      <c r="AKZ65" s="1"/>
      <c r="ALA65" s="1"/>
      <c r="ALB65" s="1"/>
      <c r="ALC65" s="1"/>
      <c r="ALD65" s="1"/>
      <c r="ALE65" s="1"/>
      <c r="ALF65" s="1"/>
      <c r="ALG65" s="1"/>
      <c r="ALH65" s="1"/>
      <c r="ALI65" s="1"/>
      <c r="ALJ65" s="1"/>
      <c r="ALK65" s="1"/>
      <c r="ALL65" s="1"/>
      <c r="ALM65" s="1"/>
      <c r="ALN65" s="1"/>
      <c r="ALO65" s="1"/>
      <c r="ALP65" s="1"/>
      <c r="ALQ65" s="1"/>
      <c r="ALR65" s="1"/>
      <c r="ALS65" s="1"/>
      <c r="ALT65" s="1"/>
      <c r="ALU65" s="1"/>
      <c r="ALV65" s="1"/>
      <c r="ALW65" s="1"/>
      <c r="ALX65" s="1"/>
      <c r="ALY65" s="1"/>
      <c r="ALZ65" s="1"/>
      <c r="AMA65" s="1"/>
      <c r="AMB65" s="1"/>
      <c r="AMC65" s="1"/>
    </row>
  </sheetData>
  <autoFilter ref="A4:D57"/>
  <sortState ref="A26:AMH35">
    <sortCondition ref="A26"/>
  </sortState>
  <mergeCells count="1">
    <mergeCell ref="A1:D1"/>
  </mergeCells>
  <pageMargins left="0.78740157480314965" right="0.70866141732283472" top="0.59055118110236227" bottom="0.59055118110236227"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ТГ зв</vt:lpstr>
      <vt:lpstr>На оборонні роб</vt:lpstr>
      <vt:lpstr>Зведена</vt:lpstr>
      <vt:lpstr>Зведена!Заголовки_для_печати</vt:lpstr>
      <vt:lpstr>'ТГ зв'!Заголовки_для_печати</vt:lpstr>
      <vt:lpstr>Зведена!Область_печати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2026-01-02T12:02:53Z</dcterms:modified>
</cp:coreProperties>
</file>